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j\Documents\GRAD SCHOOL - CLEMSON\Project-Specific\R work\USDA-songbirds\USDA-songbirds\"/>
    </mc:Choice>
  </mc:AlternateContent>
  <xr:revisionPtr revIDLastSave="0" documentId="10_ncr:100000_{7EEB1323-49C1-45EA-B9A3-825F32B8899F}" xr6:coauthVersionLast="31" xr6:coauthVersionMax="31" xr10:uidLastSave="{00000000-0000-0000-0000-000000000000}"/>
  <bookViews>
    <workbookView xWindow="0" yWindow="0" windowWidth="17436" windowHeight="8160" firstSheet="5" activeTab="6" xr2:uid="{00000000-000D-0000-FFFF-FFFF00000000}"/>
  </bookViews>
  <sheets>
    <sheet name="F_NP_excluded_Data" sheetId="1" r:id="rId1"/>
    <sheet name="Sheet2" sheetId="2" r:id="rId2"/>
    <sheet name="Total_SPP_by_Count" sheetId="4" r:id="rId3"/>
    <sheet name="Total_SR" sheetId="5" r:id="rId4"/>
    <sheet name="species by count" sheetId="10" r:id="rId5"/>
    <sheet name="Nesting_Guilds_by_Site" sheetId="3" r:id="rId6"/>
    <sheet name="Behavior_Guilds_by_Site" sheetId="7" r:id="rId7"/>
    <sheet name="Diet_Guilds_by_Site" sheetId="8" r:id="rId8"/>
    <sheet name="Habitat_Guilds_by_Site" sheetId="9" r:id="rId9"/>
  </sheets>
  <calcPr calcId="179017"/>
  <pivotCaches>
    <pivotCache cacheId="73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R2" i="1"/>
  <c r="Q2" i="1"/>
  <c r="P2" i="1"/>
  <c r="D2" i="1"/>
  <c r="D3" i="1"/>
  <c r="P3" i="1"/>
  <c r="Q3" i="1"/>
  <c r="R3" i="1"/>
  <c r="S3" i="1"/>
  <c r="D4" i="1"/>
  <c r="P4" i="1"/>
  <c r="Q4" i="1"/>
  <c r="R4" i="1"/>
  <c r="S4" i="1"/>
  <c r="D5" i="1"/>
  <c r="P5" i="1"/>
  <c r="Q5" i="1"/>
  <c r="R5" i="1"/>
  <c r="S5" i="1"/>
  <c r="D6" i="1"/>
  <c r="P6" i="1"/>
  <c r="Q6" i="1"/>
  <c r="R6" i="1"/>
  <c r="S6" i="1"/>
  <c r="D7" i="1"/>
  <c r="P7" i="1"/>
  <c r="Q7" i="1"/>
  <c r="R7" i="1"/>
  <c r="S7" i="1"/>
  <c r="D8" i="1"/>
  <c r="P8" i="1"/>
  <c r="Q8" i="1"/>
  <c r="R8" i="1"/>
  <c r="S8" i="1"/>
  <c r="D9" i="1"/>
  <c r="P9" i="1"/>
  <c r="Q9" i="1"/>
  <c r="R9" i="1"/>
  <c r="S9" i="1"/>
  <c r="D10" i="1"/>
  <c r="P10" i="1"/>
  <c r="Q10" i="1"/>
  <c r="R10" i="1"/>
  <c r="S10" i="1"/>
  <c r="D11" i="1"/>
  <c r="P11" i="1"/>
  <c r="Q11" i="1"/>
  <c r="R11" i="1"/>
  <c r="S11" i="1"/>
  <c r="D12" i="1"/>
  <c r="P12" i="1"/>
  <c r="Q12" i="1"/>
  <c r="R12" i="1"/>
  <c r="S12" i="1"/>
  <c r="D13" i="1"/>
  <c r="P13" i="1"/>
  <c r="Q13" i="1"/>
  <c r="R13" i="1"/>
  <c r="S13" i="1"/>
  <c r="D14" i="1"/>
  <c r="P14" i="1"/>
  <c r="Q14" i="1"/>
  <c r="R14" i="1"/>
  <c r="S14" i="1"/>
  <c r="D15" i="1"/>
  <c r="P15" i="1"/>
  <c r="Q15" i="1"/>
  <c r="R15" i="1"/>
  <c r="S15" i="1"/>
  <c r="D16" i="1"/>
  <c r="P16" i="1"/>
  <c r="Q16" i="1"/>
  <c r="R16" i="1"/>
  <c r="S16" i="1"/>
  <c r="D17" i="1"/>
  <c r="P17" i="1"/>
  <c r="Q17" i="1"/>
  <c r="R17" i="1"/>
  <c r="S17" i="1"/>
  <c r="D18" i="1"/>
  <c r="P18" i="1"/>
  <c r="Q18" i="1"/>
  <c r="R18" i="1"/>
  <c r="S18" i="1"/>
  <c r="D19" i="1"/>
  <c r="P19" i="1"/>
  <c r="Q19" i="1"/>
  <c r="R19" i="1"/>
  <c r="S19" i="1"/>
  <c r="D20" i="1"/>
  <c r="P20" i="1"/>
  <c r="Q20" i="1"/>
  <c r="R20" i="1"/>
  <c r="S20" i="1"/>
  <c r="D21" i="1"/>
  <c r="P21" i="1"/>
  <c r="Q21" i="1"/>
  <c r="R21" i="1"/>
  <c r="S21" i="1"/>
  <c r="D22" i="1"/>
  <c r="P22" i="1"/>
  <c r="Q22" i="1"/>
  <c r="R22" i="1"/>
  <c r="S22" i="1"/>
  <c r="D23" i="1"/>
  <c r="P23" i="1"/>
  <c r="Q23" i="1"/>
  <c r="R23" i="1"/>
  <c r="S23" i="1"/>
  <c r="D24" i="1"/>
  <c r="P24" i="1"/>
  <c r="Q24" i="1"/>
  <c r="R24" i="1"/>
  <c r="S24" i="1"/>
  <c r="D25" i="1"/>
  <c r="P25" i="1"/>
  <c r="Q25" i="1"/>
  <c r="R25" i="1"/>
  <c r="S25" i="1"/>
  <c r="D26" i="1"/>
  <c r="P26" i="1"/>
  <c r="Q26" i="1"/>
  <c r="R26" i="1"/>
  <c r="S26" i="1"/>
  <c r="D27" i="1"/>
  <c r="P27" i="1"/>
  <c r="Q27" i="1"/>
  <c r="R27" i="1"/>
  <c r="S27" i="1"/>
  <c r="D28" i="1"/>
  <c r="P28" i="1"/>
  <c r="Q28" i="1"/>
  <c r="R28" i="1"/>
  <c r="S28" i="1"/>
  <c r="D29" i="1"/>
  <c r="P29" i="1"/>
  <c r="Q29" i="1"/>
  <c r="R29" i="1"/>
  <c r="S29" i="1"/>
  <c r="D30" i="1"/>
  <c r="P30" i="1"/>
  <c r="Q30" i="1"/>
  <c r="R30" i="1"/>
  <c r="S30" i="1"/>
  <c r="D31" i="1"/>
  <c r="P31" i="1"/>
  <c r="Q31" i="1"/>
  <c r="R31" i="1"/>
  <c r="S31" i="1"/>
  <c r="D32" i="1"/>
  <c r="P32" i="1"/>
  <c r="Q32" i="1"/>
  <c r="R32" i="1"/>
  <c r="S32" i="1"/>
  <c r="D33" i="1"/>
  <c r="P33" i="1"/>
  <c r="Q33" i="1"/>
  <c r="R33" i="1"/>
  <c r="S33" i="1"/>
  <c r="D34" i="1"/>
  <c r="P34" i="1"/>
  <c r="Q34" i="1"/>
  <c r="R34" i="1"/>
  <c r="S34" i="1"/>
  <c r="D35" i="1"/>
  <c r="P35" i="1"/>
  <c r="Q35" i="1"/>
  <c r="R35" i="1"/>
  <c r="S35" i="1"/>
  <c r="D36" i="1"/>
  <c r="P36" i="1"/>
  <c r="Q36" i="1"/>
  <c r="R36" i="1"/>
  <c r="S36" i="1"/>
  <c r="D37" i="1"/>
  <c r="P37" i="1"/>
  <c r="Q37" i="1"/>
  <c r="R37" i="1"/>
  <c r="S37" i="1"/>
  <c r="D38" i="1"/>
  <c r="P38" i="1"/>
  <c r="Q38" i="1"/>
  <c r="R38" i="1"/>
  <c r="S38" i="1"/>
  <c r="D39" i="1"/>
  <c r="P39" i="1"/>
  <c r="Q39" i="1"/>
  <c r="R39" i="1"/>
  <c r="S39" i="1"/>
  <c r="D40" i="1"/>
  <c r="P40" i="1"/>
  <c r="Q40" i="1"/>
  <c r="R40" i="1"/>
  <c r="S40" i="1"/>
  <c r="D41" i="1"/>
  <c r="P41" i="1"/>
  <c r="Q41" i="1"/>
  <c r="R41" i="1"/>
  <c r="S41" i="1"/>
  <c r="D42" i="1"/>
  <c r="P42" i="1"/>
  <c r="Q42" i="1"/>
  <c r="R42" i="1"/>
  <c r="S42" i="1"/>
  <c r="D43" i="1"/>
  <c r="P43" i="1"/>
  <c r="Q43" i="1"/>
  <c r="R43" i="1"/>
  <c r="S43" i="1"/>
  <c r="D44" i="1"/>
  <c r="P44" i="1"/>
  <c r="Q44" i="1"/>
  <c r="R44" i="1"/>
  <c r="S44" i="1"/>
  <c r="D45" i="1"/>
  <c r="P45" i="1"/>
  <c r="Q45" i="1"/>
  <c r="R45" i="1"/>
  <c r="S45" i="1"/>
  <c r="D46" i="1"/>
  <c r="P46" i="1"/>
  <c r="Q46" i="1"/>
  <c r="R46" i="1"/>
  <c r="S46" i="1"/>
  <c r="D47" i="1"/>
  <c r="P47" i="1"/>
  <c r="Q47" i="1"/>
  <c r="R47" i="1"/>
  <c r="S47" i="1"/>
  <c r="D48" i="1"/>
  <c r="P48" i="1"/>
  <c r="Q48" i="1"/>
  <c r="R48" i="1"/>
  <c r="S48" i="1"/>
  <c r="D49" i="1"/>
  <c r="P49" i="1"/>
  <c r="Q49" i="1"/>
  <c r="R49" i="1"/>
  <c r="S49" i="1"/>
  <c r="D50" i="1"/>
  <c r="P50" i="1"/>
  <c r="Q50" i="1"/>
  <c r="R50" i="1"/>
  <c r="S50" i="1"/>
  <c r="D51" i="1"/>
  <c r="P51" i="1"/>
  <c r="Q51" i="1"/>
  <c r="R51" i="1"/>
  <c r="S51" i="1"/>
  <c r="D52" i="1"/>
  <c r="P52" i="1"/>
  <c r="Q52" i="1"/>
  <c r="R52" i="1"/>
  <c r="S52" i="1"/>
  <c r="D53" i="1"/>
  <c r="P53" i="1"/>
  <c r="Q53" i="1"/>
  <c r="R53" i="1"/>
  <c r="S53" i="1"/>
  <c r="D54" i="1"/>
  <c r="P54" i="1"/>
  <c r="Q54" i="1"/>
  <c r="R54" i="1"/>
  <c r="S54" i="1"/>
  <c r="D55" i="1"/>
  <c r="P55" i="1"/>
  <c r="Q55" i="1"/>
  <c r="R55" i="1"/>
  <c r="S55" i="1"/>
  <c r="D56" i="1"/>
  <c r="P56" i="1"/>
  <c r="Q56" i="1"/>
  <c r="R56" i="1"/>
  <c r="S56" i="1"/>
  <c r="D57" i="1"/>
  <c r="P57" i="1"/>
  <c r="Q57" i="1"/>
  <c r="R57" i="1"/>
  <c r="S57" i="1"/>
  <c r="D58" i="1"/>
  <c r="P58" i="1"/>
  <c r="Q58" i="1"/>
  <c r="R58" i="1"/>
  <c r="S58" i="1"/>
  <c r="D59" i="1"/>
  <c r="P59" i="1"/>
  <c r="Q59" i="1"/>
  <c r="R59" i="1"/>
  <c r="S59" i="1"/>
  <c r="D60" i="1"/>
  <c r="P60" i="1"/>
  <c r="Q60" i="1"/>
  <c r="R60" i="1"/>
  <c r="S60" i="1"/>
  <c r="D61" i="1"/>
  <c r="P61" i="1"/>
  <c r="Q61" i="1"/>
  <c r="R61" i="1"/>
  <c r="S61" i="1"/>
  <c r="D62" i="1"/>
  <c r="P62" i="1"/>
  <c r="Q62" i="1"/>
  <c r="R62" i="1"/>
  <c r="S62" i="1"/>
  <c r="D63" i="1"/>
  <c r="P63" i="1"/>
  <c r="Q63" i="1"/>
  <c r="R63" i="1"/>
  <c r="S63" i="1"/>
  <c r="D64" i="1"/>
  <c r="P64" i="1"/>
  <c r="Q64" i="1"/>
  <c r="R64" i="1"/>
  <c r="S64" i="1"/>
  <c r="D65" i="1"/>
  <c r="P65" i="1"/>
  <c r="Q65" i="1"/>
  <c r="R65" i="1"/>
  <c r="S65" i="1"/>
  <c r="D66" i="1"/>
  <c r="P66" i="1"/>
  <c r="Q66" i="1"/>
  <c r="R66" i="1"/>
  <c r="S66" i="1"/>
  <c r="D67" i="1"/>
  <c r="P67" i="1"/>
  <c r="Q67" i="1"/>
  <c r="R67" i="1"/>
  <c r="S67" i="1"/>
  <c r="D68" i="1"/>
  <c r="P68" i="1"/>
  <c r="Q68" i="1"/>
  <c r="R68" i="1"/>
  <c r="S68" i="1"/>
  <c r="D69" i="1"/>
  <c r="P69" i="1"/>
  <c r="Q69" i="1"/>
  <c r="R69" i="1"/>
  <c r="S69" i="1"/>
  <c r="D70" i="1"/>
  <c r="P70" i="1"/>
  <c r="Q70" i="1"/>
  <c r="R70" i="1"/>
  <c r="S70" i="1"/>
  <c r="D71" i="1"/>
  <c r="P71" i="1"/>
  <c r="Q71" i="1"/>
  <c r="R71" i="1"/>
  <c r="S71" i="1"/>
  <c r="D72" i="1"/>
  <c r="P72" i="1"/>
  <c r="Q72" i="1"/>
  <c r="R72" i="1"/>
  <c r="S72" i="1"/>
  <c r="D73" i="1"/>
  <c r="P73" i="1"/>
  <c r="Q73" i="1"/>
  <c r="R73" i="1"/>
  <c r="S73" i="1"/>
  <c r="D74" i="1"/>
  <c r="P74" i="1"/>
  <c r="Q74" i="1"/>
  <c r="R74" i="1"/>
  <c r="S74" i="1"/>
  <c r="D75" i="1"/>
  <c r="P75" i="1"/>
  <c r="Q75" i="1"/>
  <c r="R75" i="1"/>
  <c r="S75" i="1"/>
  <c r="D76" i="1"/>
  <c r="P76" i="1"/>
  <c r="Q76" i="1"/>
  <c r="R76" i="1"/>
  <c r="S76" i="1"/>
  <c r="D77" i="1"/>
  <c r="P77" i="1"/>
  <c r="Q77" i="1"/>
  <c r="R77" i="1"/>
  <c r="S77" i="1"/>
  <c r="D78" i="1"/>
  <c r="P78" i="1"/>
  <c r="Q78" i="1"/>
  <c r="R78" i="1"/>
  <c r="S78" i="1"/>
  <c r="D79" i="1"/>
  <c r="P79" i="1"/>
  <c r="Q79" i="1"/>
  <c r="R79" i="1"/>
  <c r="S79" i="1"/>
  <c r="D80" i="1"/>
  <c r="P80" i="1"/>
  <c r="Q80" i="1"/>
  <c r="R80" i="1"/>
  <c r="S80" i="1"/>
  <c r="D81" i="1"/>
  <c r="P81" i="1"/>
  <c r="Q81" i="1"/>
  <c r="R81" i="1"/>
  <c r="S81" i="1"/>
  <c r="D82" i="1"/>
  <c r="P82" i="1"/>
  <c r="Q82" i="1"/>
  <c r="R82" i="1"/>
  <c r="S82" i="1"/>
  <c r="D83" i="1"/>
  <c r="P83" i="1"/>
  <c r="Q83" i="1"/>
  <c r="R83" i="1"/>
  <c r="S83" i="1"/>
  <c r="D84" i="1"/>
  <c r="P84" i="1"/>
  <c r="Q84" i="1"/>
  <c r="R84" i="1"/>
  <c r="S84" i="1"/>
  <c r="D85" i="1"/>
  <c r="P85" i="1"/>
  <c r="Q85" i="1"/>
  <c r="R85" i="1"/>
  <c r="S85" i="1"/>
  <c r="D86" i="1"/>
  <c r="P86" i="1"/>
  <c r="Q86" i="1"/>
  <c r="R86" i="1"/>
  <c r="S86" i="1"/>
  <c r="D87" i="1"/>
  <c r="P87" i="1"/>
  <c r="Q87" i="1"/>
  <c r="R87" i="1"/>
  <c r="S87" i="1"/>
  <c r="D88" i="1"/>
  <c r="P88" i="1"/>
  <c r="Q88" i="1"/>
  <c r="R88" i="1"/>
  <c r="S88" i="1"/>
  <c r="D89" i="1"/>
  <c r="P89" i="1"/>
  <c r="Q89" i="1"/>
  <c r="R89" i="1"/>
  <c r="S89" i="1"/>
  <c r="D90" i="1"/>
  <c r="P90" i="1"/>
  <c r="Q90" i="1"/>
  <c r="R90" i="1"/>
  <c r="S90" i="1"/>
  <c r="D91" i="1"/>
  <c r="P91" i="1"/>
  <c r="Q91" i="1"/>
  <c r="R91" i="1"/>
  <c r="S91" i="1"/>
  <c r="D92" i="1"/>
  <c r="P92" i="1"/>
  <c r="Q92" i="1"/>
  <c r="R92" i="1"/>
  <c r="S92" i="1"/>
  <c r="D93" i="1"/>
  <c r="P93" i="1"/>
  <c r="Q93" i="1"/>
  <c r="R93" i="1"/>
  <c r="S93" i="1"/>
  <c r="D94" i="1"/>
  <c r="P94" i="1"/>
  <c r="Q94" i="1"/>
  <c r="R94" i="1"/>
  <c r="S94" i="1"/>
  <c r="D95" i="1"/>
  <c r="P95" i="1"/>
  <c r="Q95" i="1"/>
  <c r="R95" i="1"/>
  <c r="S95" i="1"/>
  <c r="D96" i="1"/>
  <c r="P96" i="1"/>
  <c r="Q96" i="1"/>
  <c r="R96" i="1"/>
  <c r="S96" i="1"/>
  <c r="D97" i="1"/>
  <c r="P97" i="1"/>
  <c r="Q97" i="1"/>
  <c r="R97" i="1"/>
  <c r="S97" i="1"/>
  <c r="D98" i="1"/>
  <c r="P98" i="1"/>
  <c r="Q98" i="1"/>
  <c r="R98" i="1"/>
  <c r="S98" i="1"/>
  <c r="D99" i="1"/>
  <c r="P99" i="1"/>
  <c r="Q99" i="1"/>
  <c r="R99" i="1"/>
  <c r="S99" i="1"/>
  <c r="D100" i="1"/>
  <c r="P100" i="1"/>
  <c r="Q100" i="1"/>
  <c r="R100" i="1"/>
  <c r="S100" i="1"/>
  <c r="D101" i="1"/>
  <c r="P101" i="1"/>
  <c r="Q101" i="1"/>
  <c r="R101" i="1"/>
  <c r="S101" i="1"/>
  <c r="D102" i="1"/>
  <c r="P102" i="1"/>
  <c r="Q102" i="1"/>
  <c r="R102" i="1"/>
  <c r="S102" i="1"/>
  <c r="D103" i="1"/>
  <c r="P103" i="1"/>
  <c r="Q103" i="1"/>
  <c r="R103" i="1"/>
  <c r="S103" i="1"/>
  <c r="D104" i="1"/>
  <c r="P104" i="1"/>
  <c r="Q104" i="1"/>
  <c r="R104" i="1"/>
  <c r="S104" i="1"/>
  <c r="D105" i="1"/>
  <c r="P105" i="1"/>
  <c r="Q105" i="1"/>
  <c r="R105" i="1"/>
  <c r="S105" i="1"/>
  <c r="D106" i="1"/>
  <c r="P106" i="1"/>
  <c r="Q106" i="1"/>
  <c r="R106" i="1"/>
  <c r="S106" i="1"/>
  <c r="D107" i="1"/>
  <c r="P107" i="1"/>
  <c r="Q107" i="1"/>
  <c r="R107" i="1"/>
  <c r="S107" i="1"/>
  <c r="D108" i="1"/>
  <c r="P108" i="1"/>
  <c r="Q108" i="1"/>
  <c r="R108" i="1"/>
  <c r="S108" i="1"/>
  <c r="D109" i="1"/>
  <c r="P109" i="1"/>
  <c r="Q109" i="1"/>
  <c r="R109" i="1"/>
  <c r="S109" i="1"/>
  <c r="D110" i="1"/>
  <c r="P110" i="1"/>
  <c r="Q110" i="1"/>
  <c r="R110" i="1"/>
  <c r="S110" i="1"/>
  <c r="D111" i="1"/>
  <c r="P111" i="1"/>
  <c r="Q111" i="1"/>
  <c r="R111" i="1"/>
  <c r="S111" i="1"/>
  <c r="D112" i="1"/>
  <c r="P112" i="1"/>
  <c r="Q112" i="1"/>
  <c r="R112" i="1"/>
  <c r="S112" i="1"/>
  <c r="D113" i="1"/>
  <c r="P113" i="1"/>
  <c r="Q113" i="1"/>
  <c r="R113" i="1"/>
  <c r="S113" i="1"/>
  <c r="D114" i="1"/>
  <c r="P114" i="1"/>
  <c r="Q114" i="1"/>
  <c r="R114" i="1"/>
  <c r="S114" i="1"/>
  <c r="D115" i="1"/>
  <c r="P115" i="1"/>
  <c r="Q115" i="1"/>
  <c r="R115" i="1"/>
  <c r="S115" i="1"/>
  <c r="D116" i="1"/>
  <c r="P116" i="1"/>
  <c r="Q116" i="1"/>
  <c r="R116" i="1"/>
  <c r="S116" i="1"/>
  <c r="D117" i="1"/>
  <c r="P117" i="1"/>
  <c r="Q117" i="1"/>
  <c r="R117" i="1"/>
  <c r="S117" i="1"/>
  <c r="D118" i="1"/>
  <c r="P118" i="1"/>
  <c r="Q118" i="1"/>
  <c r="R118" i="1"/>
  <c r="S118" i="1"/>
  <c r="D119" i="1"/>
  <c r="P119" i="1"/>
  <c r="Q119" i="1"/>
  <c r="R119" i="1"/>
  <c r="S119" i="1"/>
  <c r="D120" i="1"/>
  <c r="P120" i="1"/>
  <c r="Q120" i="1"/>
  <c r="R120" i="1"/>
  <c r="S120" i="1"/>
  <c r="D121" i="1"/>
  <c r="P121" i="1"/>
  <c r="Q121" i="1"/>
  <c r="R121" i="1"/>
  <c r="S121" i="1"/>
  <c r="D122" i="1"/>
  <c r="P122" i="1"/>
  <c r="Q122" i="1"/>
  <c r="R122" i="1"/>
  <c r="S122" i="1"/>
  <c r="D123" i="1"/>
  <c r="P123" i="1"/>
  <c r="Q123" i="1"/>
  <c r="R123" i="1"/>
  <c r="S123" i="1"/>
  <c r="D124" i="1"/>
  <c r="P124" i="1"/>
  <c r="Q124" i="1"/>
  <c r="R124" i="1"/>
  <c r="S124" i="1"/>
  <c r="D125" i="1"/>
  <c r="P125" i="1"/>
  <c r="Q125" i="1"/>
  <c r="R125" i="1"/>
  <c r="S125" i="1"/>
  <c r="D126" i="1"/>
  <c r="P126" i="1"/>
  <c r="Q126" i="1"/>
  <c r="R126" i="1"/>
  <c r="S126" i="1"/>
  <c r="D127" i="1"/>
  <c r="P127" i="1"/>
  <c r="Q127" i="1"/>
  <c r="R127" i="1"/>
  <c r="S127" i="1"/>
  <c r="D128" i="1"/>
  <c r="P128" i="1"/>
  <c r="Q128" i="1"/>
  <c r="R128" i="1"/>
  <c r="S128" i="1"/>
  <c r="D129" i="1"/>
  <c r="P129" i="1"/>
  <c r="Q129" i="1"/>
  <c r="R129" i="1"/>
  <c r="S129" i="1"/>
  <c r="D130" i="1"/>
  <c r="P130" i="1"/>
  <c r="Q130" i="1"/>
  <c r="R130" i="1"/>
  <c r="S130" i="1"/>
  <c r="D131" i="1"/>
  <c r="P131" i="1"/>
  <c r="Q131" i="1"/>
  <c r="R131" i="1"/>
  <c r="S131" i="1"/>
  <c r="D132" i="1"/>
  <c r="P132" i="1"/>
  <c r="Q132" i="1"/>
  <c r="R132" i="1"/>
  <c r="S132" i="1"/>
  <c r="D133" i="1"/>
  <c r="P133" i="1"/>
  <c r="Q133" i="1"/>
  <c r="R133" i="1"/>
  <c r="S133" i="1"/>
  <c r="D134" i="1"/>
  <c r="P134" i="1"/>
  <c r="Q134" i="1"/>
  <c r="R134" i="1"/>
  <c r="S134" i="1"/>
  <c r="D135" i="1"/>
  <c r="P135" i="1"/>
  <c r="Q135" i="1"/>
  <c r="R135" i="1"/>
  <c r="S135" i="1"/>
  <c r="D136" i="1"/>
  <c r="P136" i="1"/>
  <c r="Q136" i="1"/>
  <c r="R136" i="1"/>
  <c r="S136" i="1"/>
  <c r="D137" i="1"/>
  <c r="P137" i="1"/>
  <c r="Q137" i="1"/>
  <c r="R137" i="1"/>
  <c r="S137" i="1"/>
  <c r="D138" i="1"/>
  <c r="P138" i="1"/>
  <c r="Q138" i="1"/>
  <c r="R138" i="1"/>
  <c r="S138" i="1"/>
  <c r="D139" i="1"/>
  <c r="P139" i="1"/>
  <c r="Q139" i="1"/>
  <c r="R139" i="1"/>
  <c r="S139" i="1"/>
  <c r="D140" i="1"/>
  <c r="P140" i="1"/>
  <c r="Q140" i="1"/>
  <c r="R140" i="1"/>
  <c r="S140" i="1"/>
  <c r="D141" i="1"/>
  <c r="P141" i="1"/>
  <c r="Q141" i="1"/>
  <c r="R141" i="1"/>
  <c r="S141" i="1"/>
  <c r="D142" i="1"/>
  <c r="P142" i="1"/>
  <c r="Q142" i="1"/>
  <c r="R142" i="1"/>
  <c r="S142" i="1"/>
  <c r="D143" i="1"/>
  <c r="P143" i="1"/>
  <c r="Q143" i="1"/>
  <c r="R143" i="1"/>
  <c r="S143" i="1"/>
  <c r="D144" i="1"/>
  <c r="P144" i="1"/>
  <c r="Q144" i="1"/>
  <c r="R144" i="1"/>
  <c r="S144" i="1"/>
  <c r="D145" i="1"/>
  <c r="P145" i="1"/>
  <c r="Q145" i="1"/>
  <c r="R145" i="1"/>
  <c r="S145" i="1"/>
  <c r="D146" i="1"/>
  <c r="P146" i="1"/>
  <c r="Q146" i="1"/>
  <c r="R146" i="1"/>
  <c r="S146" i="1"/>
  <c r="D147" i="1"/>
  <c r="P147" i="1"/>
  <c r="Q147" i="1"/>
  <c r="R147" i="1"/>
  <c r="S147" i="1"/>
  <c r="D148" i="1"/>
  <c r="P148" i="1"/>
  <c r="Q148" i="1"/>
  <c r="R148" i="1"/>
  <c r="S148" i="1"/>
  <c r="D149" i="1"/>
  <c r="P149" i="1"/>
  <c r="Q149" i="1"/>
  <c r="R149" i="1"/>
  <c r="S149" i="1"/>
  <c r="D150" i="1"/>
  <c r="P150" i="1"/>
  <c r="Q150" i="1"/>
  <c r="R150" i="1"/>
  <c r="S150" i="1"/>
  <c r="D151" i="1"/>
  <c r="P151" i="1"/>
  <c r="Q151" i="1"/>
  <c r="R151" i="1"/>
  <c r="S151" i="1"/>
  <c r="D152" i="1"/>
  <c r="P152" i="1"/>
  <c r="Q152" i="1"/>
  <c r="R152" i="1"/>
  <c r="S152" i="1"/>
  <c r="D153" i="1"/>
  <c r="P153" i="1"/>
  <c r="Q153" i="1"/>
  <c r="R153" i="1"/>
  <c r="S153" i="1"/>
  <c r="D154" i="1"/>
  <c r="P154" i="1"/>
  <c r="Q154" i="1"/>
  <c r="R154" i="1"/>
  <c r="S154" i="1"/>
  <c r="D155" i="1"/>
  <c r="P155" i="1"/>
  <c r="Q155" i="1"/>
  <c r="R155" i="1"/>
  <c r="S155" i="1"/>
  <c r="D156" i="1"/>
  <c r="P156" i="1"/>
  <c r="Q156" i="1"/>
  <c r="R156" i="1"/>
  <c r="S156" i="1"/>
  <c r="D157" i="1"/>
  <c r="P157" i="1"/>
  <c r="Q157" i="1"/>
  <c r="R157" i="1"/>
  <c r="S157" i="1"/>
  <c r="D158" i="1"/>
  <c r="P158" i="1"/>
  <c r="Q158" i="1"/>
  <c r="R158" i="1"/>
  <c r="S158" i="1"/>
  <c r="D159" i="1"/>
  <c r="P159" i="1"/>
  <c r="Q159" i="1"/>
  <c r="R159" i="1"/>
  <c r="S159" i="1"/>
  <c r="D160" i="1"/>
  <c r="P160" i="1"/>
  <c r="Q160" i="1"/>
  <c r="R160" i="1"/>
  <c r="S160" i="1"/>
  <c r="D161" i="1"/>
  <c r="P161" i="1"/>
  <c r="Q161" i="1"/>
  <c r="R161" i="1"/>
  <c r="S161" i="1"/>
  <c r="D162" i="1"/>
  <c r="P162" i="1"/>
  <c r="Q162" i="1"/>
  <c r="R162" i="1"/>
  <c r="S162" i="1"/>
  <c r="D163" i="1"/>
  <c r="P163" i="1"/>
  <c r="Q163" i="1"/>
  <c r="R163" i="1"/>
  <c r="S163" i="1"/>
  <c r="D164" i="1"/>
  <c r="P164" i="1"/>
  <c r="Q164" i="1"/>
  <c r="R164" i="1"/>
  <c r="S164" i="1"/>
  <c r="D165" i="1"/>
  <c r="P165" i="1"/>
  <c r="Q165" i="1"/>
  <c r="R165" i="1"/>
  <c r="S165" i="1"/>
  <c r="D166" i="1"/>
  <c r="P166" i="1"/>
  <c r="Q166" i="1"/>
  <c r="R166" i="1"/>
  <c r="S166" i="1"/>
  <c r="D167" i="1"/>
  <c r="P167" i="1"/>
  <c r="Q167" i="1"/>
  <c r="R167" i="1"/>
  <c r="S167" i="1"/>
  <c r="D168" i="1"/>
  <c r="P168" i="1"/>
  <c r="Q168" i="1"/>
  <c r="R168" i="1"/>
  <c r="S168" i="1"/>
  <c r="D169" i="1"/>
  <c r="P169" i="1"/>
  <c r="Q169" i="1"/>
  <c r="R169" i="1"/>
  <c r="S169" i="1"/>
  <c r="D170" i="1"/>
  <c r="P170" i="1"/>
  <c r="Q170" i="1"/>
  <c r="R170" i="1"/>
  <c r="S170" i="1"/>
  <c r="D171" i="1"/>
  <c r="P171" i="1"/>
  <c r="Q171" i="1"/>
  <c r="R171" i="1"/>
  <c r="S171" i="1"/>
  <c r="D172" i="1"/>
  <c r="P172" i="1"/>
  <c r="Q172" i="1"/>
  <c r="R172" i="1"/>
  <c r="S172" i="1"/>
  <c r="D173" i="1"/>
  <c r="P173" i="1"/>
  <c r="Q173" i="1"/>
  <c r="R173" i="1"/>
  <c r="S173" i="1"/>
  <c r="D174" i="1"/>
  <c r="P174" i="1"/>
  <c r="Q174" i="1"/>
  <c r="R174" i="1"/>
  <c r="S174" i="1"/>
  <c r="D175" i="1"/>
  <c r="P175" i="1"/>
  <c r="Q175" i="1"/>
  <c r="R175" i="1"/>
  <c r="S175" i="1"/>
  <c r="D176" i="1"/>
  <c r="P176" i="1"/>
  <c r="Q176" i="1"/>
  <c r="R176" i="1"/>
  <c r="S176" i="1"/>
  <c r="D177" i="1"/>
  <c r="P177" i="1"/>
  <c r="Q177" i="1"/>
  <c r="R177" i="1"/>
  <c r="S177" i="1"/>
  <c r="D178" i="1"/>
  <c r="P178" i="1"/>
  <c r="Q178" i="1"/>
  <c r="R178" i="1"/>
  <c r="S178" i="1"/>
  <c r="D179" i="1"/>
  <c r="P179" i="1"/>
  <c r="Q179" i="1"/>
  <c r="R179" i="1"/>
  <c r="S179" i="1"/>
  <c r="D180" i="1"/>
  <c r="P180" i="1"/>
  <c r="Q180" i="1"/>
  <c r="R180" i="1"/>
  <c r="S180" i="1"/>
  <c r="D181" i="1"/>
  <c r="P181" i="1"/>
  <c r="Q181" i="1"/>
  <c r="R181" i="1"/>
  <c r="S181" i="1"/>
  <c r="D182" i="1"/>
  <c r="P182" i="1"/>
  <c r="Q182" i="1"/>
  <c r="R182" i="1"/>
  <c r="S182" i="1"/>
  <c r="D183" i="1"/>
  <c r="P183" i="1"/>
  <c r="Q183" i="1"/>
  <c r="R183" i="1"/>
  <c r="S183" i="1"/>
  <c r="D184" i="1"/>
  <c r="P184" i="1"/>
  <c r="Q184" i="1"/>
  <c r="R184" i="1"/>
  <c r="S184" i="1"/>
  <c r="D185" i="1"/>
  <c r="P185" i="1"/>
  <c r="Q185" i="1"/>
  <c r="R185" i="1"/>
  <c r="S185" i="1"/>
  <c r="D186" i="1"/>
  <c r="P186" i="1"/>
  <c r="Q186" i="1"/>
  <c r="R186" i="1"/>
  <c r="S186" i="1"/>
  <c r="D187" i="1"/>
  <c r="P187" i="1"/>
  <c r="Q187" i="1"/>
  <c r="R187" i="1"/>
  <c r="S187" i="1"/>
  <c r="D188" i="1"/>
  <c r="P188" i="1"/>
  <c r="Q188" i="1"/>
  <c r="R188" i="1"/>
  <c r="S188" i="1"/>
  <c r="D189" i="1"/>
  <c r="P189" i="1"/>
  <c r="Q189" i="1"/>
  <c r="R189" i="1"/>
  <c r="S189" i="1"/>
  <c r="D190" i="1"/>
  <c r="P190" i="1"/>
  <c r="Q190" i="1"/>
  <c r="R190" i="1"/>
  <c r="S190" i="1"/>
  <c r="D191" i="1"/>
  <c r="P191" i="1"/>
  <c r="Q191" i="1"/>
  <c r="R191" i="1"/>
  <c r="S191" i="1"/>
  <c r="D192" i="1"/>
  <c r="P192" i="1"/>
  <c r="Q192" i="1"/>
  <c r="R192" i="1"/>
  <c r="S192" i="1"/>
  <c r="D193" i="1"/>
  <c r="P193" i="1"/>
  <c r="Q193" i="1"/>
  <c r="R193" i="1"/>
  <c r="S193" i="1"/>
  <c r="D194" i="1"/>
  <c r="P194" i="1"/>
  <c r="Q194" i="1"/>
  <c r="R194" i="1"/>
  <c r="S194" i="1"/>
  <c r="D195" i="1"/>
  <c r="P195" i="1"/>
  <c r="Q195" i="1"/>
  <c r="R195" i="1"/>
  <c r="S195" i="1"/>
  <c r="D196" i="1"/>
  <c r="P196" i="1"/>
  <c r="Q196" i="1"/>
  <c r="R196" i="1"/>
  <c r="S196" i="1"/>
  <c r="D197" i="1"/>
  <c r="P197" i="1"/>
  <c r="Q197" i="1"/>
  <c r="R197" i="1"/>
  <c r="S197" i="1"/>
  <c r="D198" i="1"/>
  <c r="P198" i="1"/>
  <c r="Q198" i="1"/>
  <c r="R198" i="1"/>
  <c r="S198" i="1"/>
  <c r="D199" i="1"/>
  <c r="P199" i="1"/>
  <c r="Q199" i="1"/>
  <c r="R199" i="1"/>
  <c r="S199" i="1"/>
  <c r="D200" i="1"/>
  <c r="P200" i="1"/>
  <c r="Q200" i="1"/>
  <c r="R200" i="1"/>
  <c r="S200" i="1"/>
  <c r="D201" i="1"/>
  <c r="P201" i="1"/>
  <c r="Q201" i="1"/>
  <c r="R201" i="1"/>
  <c r="S201" i="1"/>
  <c r="D202" i="1"/>
  <c r="P202" i="1"/>
  <c r="Q202" i="1"/>
  <c r="R202" i="1"/>
  <c r="S202" i="1"/>
  <c r="D203" i="1"/>
  <c r="P203" i="1"/>
  <c r="Q203" i="1"/>
  <c r="R203" i="1"/>
  <c r="S203" i="1"/>
  <c r="D204" i="1"/>
  <c r="P204" i="1"/>
  <c r="Q204" i="1"/>
  <c r="R204" i="1"/>
  <c r="S204" i="1"/>
  <c r="D205" i="1"/>
  <c r="P205" i="1"/>
  <c r="Q205" i="1"/>
  <c r="R205" i="1"/>
  <c r="S205" i="1"/>
  <c r="D206" i="1"/>
  <c r="P206" i="1"/>
  <c r="Q206" i="1"/>
  <c r="R206" i="1"/>
  <c r="S206" i="1"/>
  <c r="D207" i="1"/>
  <c r="P207" i="1"/>
  <c r="Q207" i="1"/>
  <c r="R207" i="1"/>
  <c r="S207" i="1"/>
  <c r="D208" i="1"/>
  <c r="P208" i="1"/>
  <c r="Q208" i="1"/>
  <c r="R208" i="1"/>
  <c r="S208" i="1"/>
  <c r="D209" i="1"/>
  <c r="P209" i="1"/>
  <c r="Q209" i="1"/>
  <c r="R209" i="1"/>
  <c r="S209" i="1"/>
  <c r="D210" i="1"/>
  <c r="P210" i="1"/>
  <c r="Q210" i="1"/>
  <c r="R210" i="1"/>
  <c r="S210" i="1"/>
  <c r="D211" i="1"/>
  <c r="P211" i="1"/>
  <c r="Q211" i="1"/>
  <c r="R211" i="1"/>
  <c r="S211" i="1"/>
  <c r="D212" i="1"/>
  <c r="P212" i="1"/>
  <c r="Q212" i="1"/>
  <c r="R212" i="1"/>
  <c r="S212" i="1"/>
  <c r="D213" i="1"/>
  <c r="P213" i="1"/>
  <c r="Q213" i="1"/>
  <c r="R213" i="1"/>
  <c r="S213" i="1"/>
  <c r="D214" i="1"/>
  <c r="P214" i="1"/>
  <c r="Q214" i="1"/>
  <c r="R214" i="1"/>
  <c r="S214" i="1"/>
  <c r="D215" i="1"/>
  <c r="P215" i="1"/>
  <c r="Q215" i="1"/>
  <c r="R215" i="1"/>
  <c r="S215" i="1"/>
  <c r="D216" i="1"/>
  <c r="P216" i="1"/>
  <c r="Q216" i="1"/>
  <c r="R216" i="1"/>
  <c r="S216" i="1"/>
  <c r="D217" i="1"/>
  <c r="P217" i="1"/>
  <c r="Q217" i="1"/>
  <c r="R217" i="1"/>
  <c r="S217" i="1"/>
  <c r="D218" i="1"/>
  <c r="P218" i="1"/>
  <c r="Q218" i="1"/>
  <c r="R218" i="1"/>
  <c r="S218" i="1"/>
  <c r="D219" i="1"/>
  <c r="P219" i="1"/>
  <c r="Q219" i="1"/>
  <c r="R219" i="1"/>
  <c r="S219" i="1"/>
  <c r="D220" i="1"/>
  <c r="P220" i="1"/>
  <c r="Q220" i="1"/>
  <c r="R220" i="1"/>
  <c r="S220" i="1"/>
  <c r="D221" i="1"/>
  <c r="P221" i="1"/>
  <c r="Q221" i="1"/>
  <c r="R221" i="1"/>
  <c r="S221" i="1"/>
  <c r="D222" i="1"/>
  <c r="P222" i="1"/>
  <c r="Q222" i="1"/>
  <c r="R222" i="1"/>
  <c r="S222" i="1"/>
  <c r="D223" i="1"/>
  <c r="P223" i="1"/>
  <c r="Q223" i="1"/>
  <c r="R223" i="1"/>
  <c r="S223" i="1"/>
  <c r="D224" i="1"/>
  <c r="P224" i="1"/>
  <c r="Q224" i="1"/>
  <c r="R224" i="1"/>
  <c r="S224" i="1"/>
  <c r="D225" i="1"/>
  <c r="P225" i="1"/>
  <c r="Q225" i="1"/>
  <c r="R225" i="1"/>
  <c r="S225" i="1"/>
  <c r="D226" i="1"/>
  <c r="P226" i="1"/>
  <c r="Q226" i="1"/>
  <c r="R226" i="1"/>
  <c r="S226" i="1"/>
  <c r="D227" i="1"/>
  <c r="P227" i="1"/>
  <c r="Q227" i="1"/>
  <c r="R227" i="1"/>
  <c r="S227" i="1"/>
  <c r="D228" i="1"/>
  <c r="P228" i="1"/>
  <c r="Q228" i="1"/>
  <c r="R228" i="1"/>
  <c r="S228" i="1"/>
  <c r="D229" i="1"/>
  <c r="P229" i="1"/>
  <c r="Q229" i="1"/>
  <c r="R229" i="1"/>
  <c r="S229" i="1"/>
  <c r="D230" i="1"/>
  <c r="P230" i="1"/>
  <c r="Q230" i="1"/>
  <c r="R230" i="1"/>
  <c r="S230" i="1"/>
  <c r="D231" i="1"/>
  <c r="P231" i="1"/>
  <c r="Q231" i="1"/>
  <c r="R231" i="1"/>
  <c r="S231" i="1"/>
  <c r="D232" i="1"/>
  <c r="P232" i="1"/>
  <c r="Q232" i="1"/>
  <c r="R232" i="1"/>
  <c r="S232" i="1"/>
  <c r="D233" i="1"/>
  <c r="P233" i="1"/>
  <c r="Q233" i="1"/>
  <c r="R233" i="1"/>
  <c r="S233" i="1"/>
  <c r="D234" i="1"/>
  <c r="P234" i="1"/>
  <c r="Q234" i="1"/>
  <c r="R234" i="1"/>
  <c r="S234" i="1"/>
  <c r="D235" i="1"/>
  <c r="P235" i="1"/>
  <c r="Q235" i="1"/>
  <c r="R235" i="1"/>
  <c r="S235" i="1"/>
  <c r="D236" i="1"/>
  <c r="P236" i="1"/>
  <c r="Q236" i="1"/>
  <c r="R236" i="1"/>
  <c r="S236" i="1"/>
  <c r="D237" i="1"/>
  <c r="P237" i="1"/>
  <c r="Q237" i="1"/>
  <c r="R237" i="1"/>
  <c r="S237" i="1"/>
  <c r="D238" i="1"/>
  <c r="P238" i="1"/>
  <c r="Q238" i="1"/>
  <c r="R238" i="1"/>
  <c r="S238" i="1"/>
  <c r="D239" i="1"/>
  <c r="P239" i="1"/>
  <c r="Q239" i="1"/>
  <c r="R239" i="1"/>
  <c r="S239" i="1"/>
  <c r="D240" i="1"/>
  <c r="P240" i="1"/>
  <c r="Q240" i="1"/>
  <c r="R240" i="1"/>
  <c r="S240" i="1"/>
  <c r="D241" i="1"/>
  <c r="P241" i="1"/>
  <c r="Q241" i="1"/>
  <c r="R241" i="1"/>
  <c r="S241" i="1"/>
  <c r="D242" i="1"/>
  <c r="P242" i="1"/>
  <c r="Q242" i="1"/>
  <c r="R242" i="1"/>
  <c r="S242" i="1"/>
  <c r="D243" i="1"/>
  <c r="P243" i="1"/>
  <c r="Q243" i="1"/>
  <c r="R243" i="1"/>
  <c r="S243" i="1"/>
  <c r="D244" i="1"/>
  <c r="P244" i="1"/>
  <c r="Q244" i="1"/>
  <c r="R244" i="1"/>
  <c r="S244" i="1"/>
  <c r="D245" i="1"/>
  <c r="P245" i="1"/>
  <c r="Q245" i="1"/>
  <c r="R245" i="1"/>
  <c r="S245" i="1"/>
  <c r="D246" i="1"/>
  <c r="P246" i="1"/>
  <c r="Q246" i="1"/>
  <c r="R246" i="1"/>
  <c r="S246" i="1"/>
  <c r="D247" i="1"/>
  <c r="P247" i="1"/>
  <c r="Q247" i="1"/>
  <c r="R247" i="1"/>
  <c r="S247" i="1"/>
  <c r="D248" i="1"/>
  <c r="P248" i="1"/>
  <c r="Q248" i="1"/>
  <c r="R248" i="1"/>
  <c r="S248" i="1"/>
  <c r="D249" i="1"/>
  <c r="P249" i="1"/>
  <c r="Q249" i="1"/>
  <c r="R249" i="1"/>
  <c r="S249" i="1"/>
  <c r="D250" i="1"/>
  <c r="P250" i="1"/>
  <c r="Q250" i="1"/>
  <c r="R250" i="1"/>
  <c r="S250" i="1"/>
  <c r="D251" i="1"/>
  <c r="P251" i="1"/>
  <c r="Q251" i="1"/>
  <c r="R251" i="1"/>
  <c r="S251" i="1"/>
  <c r="D252" i="1"/>
  <c r="P252" i="1"/>
  <c r="Q252" i="1"/>
  <c r="R252" i="1"/>
  <c r="S252" i="1"/>
  <c r="D253" i="1"/>
  <c r="P253" i="1"/>
  <c r="Q253" i="1"/>
  <c r="R253" i="1"/>
  <c r="S253" i="1"/>
  <c r="D254" i="1"/>
  <c r="P254" i="1"/>
  <c r="Q254" i="1"/>
  <c r="R254" i="1"/>
  <c r="S254" i="1"/>
  <c r="D255" i="1"/>
  <c r="P255" i="1"/>
  <c r="Q255" i="1"/>
  <c r="R255" i="1"/>
  <c r="S255" i="1"/>
  <c r="D256" i="1"/>
  <c r="P256" i="1"/>
  <c r="Q256" i="1"/>
  <c r="R256" i="1"/>
  <c r="S256" i="1"/>
  <c r="D257" i="1"/>
  <c r="P257" i="1"/>
  <c r="Q257" i="1"/>
  <c r="R257" i="1"/>
  <c r="S257" i="1"/>
  <c r="D258" i="1"/>
  <c r="P258" i="1"/>
  <c r="Q258" i="1"/>
  <c r="R258" i="1"/>
  <c r="S258" i="1"/>
  <c r="D259" i="1"/>
  <c r="P259" i="1"/>
  <c r="Q259" i="1"/>
  <c r="R259" i="1"/>
  <c r="S259" i="1"/>
  <c r="D260" i="1"/>
  <c r="P260" i="1"/>
  <c r="Q260" i="1"/>
  <c r="R260" i="1"/>
  <c r="S260" i="1"/>
  <c r="D261" i="1"/>
  <c r="P261" i="1"/>
  <c r="Q261" i="1"/>
  <c r="R261" i="1"/>
  <c r="S261" i="1"/>
  <c r="D262" i="1"/>
  <c r="P262" i="1"/>
  <c r="Q262" i="1"/>
  <c r="R262" i="1"/>
  <c r="S262" i="1"/>
  <c r="D263" i="1"/>
  <c r="P263" i="1"/>
  <c r="Q263" i="1"/>
  <c r="R263" i="1"/>
  <c r="S263" i="1"/>
  <c r="D264" i="1"/>
  <c r="P264" i="1"/>
  <c r="Q264" i="1"/>
  <c r="R264" i="1"/>
  <c r="S264" i="1"/>
  <c r="D265" i="1"/>
  <c r="P265" i="1"/>
  <c r="Q265" i="1"/>
  <c r="R265" i="1"/>
  <c r="S265" i="1"/>
  <c r="D266" i="1"/>
  <c r="P266" i="1"/>
  <c r="Q266" i="1"/>
  <c r="R266" i="1"/>
  <c r="S266" i="1"/>
  <c r="D267" i="1"/>
  <c r="P267" i="1"/>
  <c r="Q267" i="1"/>
  <c r="R267" i="1"/>
  <c r="S267" i="1"/>
  <c r="D268" i="1"/>
  <c r="P268" i="1"/>
  <c r="Q268" i="1"/>
  <c r="R268" i="1"/>
  <c r="S268" i="1"/>
  <c r="D269" i="1"/>
  <c r="P269" i="1"/>
  <c r="Q269" i="1"/>
  <c r="R269" i="1"/>
  <c r="S269" i="1"/>
  <c r="D270" i="1"/>
  <c r="P270" i="1"/>
  <c r="Q270" i="1"/>
  <c r="R270" i="1"/>
  <c r="S270" i="1"/>
  <c r="D271" i="1"/>
  <c r="P271" i="1"/>
  <c r="Q271" i="1"/>
  <c r="R271" i="1"/>
  <c r="S271" i="1"/>
  <c r="D272" i="1"/>
  <c r="P272" i="1"/>
  <c r="Q272" i="1"/>
  <c r="R272" i="1"/>
  <c r="S272" i="1"/>
  <c r="D273" i="1"/>
  <c r="P273" i="1"/>
  <c r="Q273" i="1"/>
  <c r="R273" i="1"/>
  <c r="S273" i="1"/>
  <c r="D274" i="1"/>
  <c r="P274" i="1"/>
  <c r="Q274" i="1"/>
  <c r="R274" i="1"/>
  <c r="S274" i="1"/>
  <c r="D275" i="1"/>
  <c r="P275" i="1"/>
  <c r="Q275" i="1"/>
  <c r="R275" i="1"/>
  <c r="S275" i="1"/>
  <c r="D276" i="1"/>
  <c r="P276" i="1"/>
  <c r="Q276" i="1"/>
  <c r="R276" i="1"/>
  <c r="S276" i="1"/>
  <c r="D277" i="1"/>
  <c r="P277" i="1"/>
  <c r="Q277" i="1"/>
  <c r="R277" i="1"/>
  <c r="S277" i="1"/>
  <c r="D278" i="1"/>
  <c r="P278" i="1"/>
  <c r="Q278" i="1"/>
  <c r="R278" i="1"/>
  <c r="S278" i="1"/>
  <c r="D279" i="1"/>
  <c r="P279" i="1"/>
  <c r="Q279" i="1"/>
  <c r="R279" i="1"/>
  <c r="S279" i="1"/>
  <c r="D280" i="1"/>
  <c r="P280" i="1"/>
  <c r="Q280" i="1"/>
  <c r="R280" i="1"/>
  <c r="S280" i="1"/>
  <c r="D281" i="1"/>
  <c r="P281" i="1"/>
  <c r="Q281" i="1"/>
  <c r="R281" i="1"/>
  <c r="S281" i="1"/>
  <c r="D282" i="1"/>
  <c r="P282" i="1"/>
  <c r="Q282" i="1"/>
  <c r="R282" i="1"/>
  <c r="S282" i="1"/>
  <c r="D283" i="1"/>
  <c r="P283" i="1"/>
  <c r="Q283" i="1"/>
  <c r="R283" i="1"/>
  <c r="S283" i="1"/>
  <c r="D284" i="1"/>
  <c r="P284" i="1"/>
  <c r="Q284" i="1"/>
  <c r="R284" i="1"/>
  <c r="S284" i="1"/>
  <c r="D285" i="1"/>
  <c r="P285" i="1"/>
  <c r="Q285" i="1"/>
  <c r="R285" i="1"/>
  <c r="S285" i="1"/>
  <c r="D286" i="1"/>
  <c r="P286" i="1"/>
  <c r="Q286" i="1"/>
  <c r="R286" i="1"/>
  <c r="S286" i="1"/>
  <c r="D287" i="1"/>
  <c r="P287" i="1"/>
  <c r="Q287" i="1"/>
  <c r="R287" i="1"/>
  <c r="S287" i="1"/>
  <c r="D288" i="1"/>
  <c r="P288" i="1"/>
  <c r="Q288" i="1"/>
  <c r="R288" i="1"/>
  <c r="S288" i="1"/>
  <c r="D289" i="1"/>
  <c r="P289" i="1"/>
  <c r="Q289" i="1"/>
  <c r="R289" i="1"/>
  <c r="S289" i="1"/>
  <c r="D290" i="1"/>
  <c r="P290" i="1"/>
  <c r="Q290" i="1"/>
  <c r="R290" i="1"/>
  <c r="S290" i="1"/>
  <c r="D291" i="1"/>
  <c r="P291" i="1"/>
  <c r="Q291" i="1"/>
  <c r="R291" i="1"/>
  <c r="S291" i="1"/>
  <c r="D292" i="1"/>
  <c r="P292" i="1"/>
  <c r="Q292" i="1"/>
  <c r="R292" i="1"/>
  <c r="S292" i="1"/>
  <c r="D293" i="1"/>
  <c r="P293" i="1"/>
  <c r="Q293" i="1"/>
  <c r="R293" i="1"/>
  <c r="S293" i="1"/>
  <c r="D294" i="1"/>
  <c r="P294" i="1"/>
  <c r="Q294" i="1"/>
  <c r="R294" i="1"/>
  <c r="S294" i="1"/>
  <c r="D295" i="1"/>
  <c r="P295" i="1"/>
  <c r="Q295" i="1"/>
  <c r="R295" i="1"/>
  <c r="S295" i="1"/>
  <c r="D296" i="1"/>
  <c r="P296" i="1"/>
  <c r="Q296" i="1"/>
  <c r="R296" i="1"/>
  <c r="S296" i="1"/>
  <c r="D297" i="1"/>
  <c r="P297" i="1"/>
  <c r="Q297" i="1"/>
  <c r="R297" i="1"/>
  <c r="S297" i="1"/>
  <c r="D298" i="1"/>
  <c r="P298" i="1"/>
  <c r="Q298" i="1"/>
  <c r="R298" i="1"/>
  <c r="S298" i="1"/>
  <c r="D299" i="1"/>
  <c r="P299" i="1"/>
  <c r="Q299" i="1"/>
  <c r="R299" i="1"/>
  <c r="S299" i="1"/>
  <c r="D300" i="1"/>
  <c r="P300" i="1"/>
  <c r="Q300" i="1"/>
  <c r="R300" i="1"/>
  <c r="S300" i="1"/>
  <c r="D301" i="1"/>
  <c r="P301" i="1"/>
  <c r="Q301" i="1"/>
  <c r="R301" i="1"/>
  <c r="S301" i="1"/>
  <c r="D302" i="1"/>
  <c r="P302" i="1"/>
  <c r="Q302" i="1"/>
  <c r="R302" i="1"/>
  <c r="S302" i="1"/>
  <c r="D303" i="1"/>
  <c r="P303" i="1"/>
  <c r="Q303" i="1"/>
  <c r="R303" i="1"/>
  <c r="S303" i="1"/>
  <c r="D304" i="1"/>
  <c r="P304" i="1"/>
  <c r="Q304" i="1"/>
  <c r="R304" i="1"/>
  <c r="S304" i="1"/>
  <c r="D305" i="1"/>
  <c r="P305" i="1"/>
  <c r="Q305" i="1"/>
  <c r="R305" i="1"/>
  <c r="S305" i="1"/>
  <c r="D306" i="1"/>
  <c r="P306" i="1"/>
  <c r="Q306" i="1"/>
  <c r="R306" i="1"/>
  <c r="S306" i="1"/>
  <c r="D307" i="1"/>
  <c r="P307" i="1"/>
  <c r="Q307" i="1"/>
  <c r="R307" i="1"/>
  <c r="S307" i="1"/>
  <c r="D308" i="1"/>
  <c r="P308" i="1"/>
  <c r="Q308" i="1"/>
  <c r="R308" i="1"/>
  <c r="S308" i="1"/>
  <c r="D309" i="1"/>
  <c r="P309" i="1"/>
  <c r="Q309" i="1"/>
  <c r="R309" i="1"/>
  <c r="S309" i="1"/>
  <c r="D310" i="1"/>
  <c r="P310" i="1"/>
  <c r="Q310" i="1"/>
  <c r="R310" i="1"/>
  <c r="S310" i="1"/>
  <c r="D311" i="1"/>
  <c r="P311" i="1"/>
  <c r="Q311" i="1"/>
  <c r="R311" i="1"/>
  <c r="S311" i="1"/>
  <c r="D312" i="1"/>
  <c r="P312" i="1"/>
  <c r="Q312" i="1"/>
  <c r="R312" i="1"/>
  <c r="S312" i="1"/>
  <c r="D313" i="1"/>
  <c r="P313" i="1"/>
  <c r="Q313" i="1"/>
  <c r="R313" i="1"/>
  <c r="S313" i="1"/>
  <c r="D314" i="1"/>
  <c r="P314" i="1"/>
  <c r="Q314" i="1"/>
  <c r="R314" i="1"/>
  <c r="S314" i="1"/>
  <c r="D315" i="1"/>
  <c r="P315" i="1"/>
  <c r="Q315" i="1"/>
  <c r="R315" i="1"/>
  <c r="S315" i="1"/>
  <c r="D316" i="1"/>
  <c r="P316" i="1"/>
  <c r="Q316" i="1"/>
  <c r="R316" i="1"/>
  <c r="S316" i="1"/>
  <c r="D317" i="1"/>
  <c r="P317" i="1"/>
  <c r="Q317" i="1"/>
  <c r="R317" i="1"/>
  <c r="S317" i="1"/>
  <c r="D318" i="1"/>
  <c r="P318" i="1"/>
  <c r="Q318" i="1"/>
  <c r="R318" i="1"/>
  <c r="S318" i="1"/>
  <c r="D319" i="1"/>
  <c r="P319" i="1"/>
  <c r="Q319" i="1"/>
  <c r="R319" i="1"/>
  <c r="S319" i="1"/>
  <c r="D320" i="1"/>
  <c r="P320" i="1"/>
  <c r="Q320" i="1"/>
  <c r="R320" i="1"/>
  <c r="S320" i="1"/>
  <c r="D321" i="1"/>
  <c r="P321" i="1"/>
  <c r="Q321" i="1"/>
  <c r="R321" i="1"/>
  <c r="S321" i="1"/>
  <c r="D322" i="1"/>
  <c r="P322" i="1"/>
  <c r="Q322" i="1"/>
  <c r="R322" i="1"/>
  <c r="S322" i="1"/>
  <c r="D323" i="1"/>
  <c r="P323" i="1"/>
  <c r="Q323" i="1"/>
  <c r="R323" i="1"/>
  <c r="S323" i="1"/>
  <c r="D324" i="1"/>
  <c r="P324" i="1"/>
  <c r="Q324" i="1"/>
  <c r="R324" i="1"/>
  <c r="S324" i="1"/>
  <c r="D325" i="1"/>
  <c r="P325" i="1"/>
  <c r="Q325" i="1"/>
  <c r="R325" i="1"/>
  <c r="S325" i="1"/>
  <c r="D326" i="1"/>
  <c r="P326" i="1"/>
  <c r="Q326" i="1"/>
  <c r="R326" i="1"/>
  <c r="S326" i="1"/>
  <c r="D327" i="1"/>
  <c r="P327" i="1"/>
  <c r="Q327" i="1"/>
  <c r="R327" i="1"/>
  <c r="S327" i="1"/>
  <c r="D328" i="1"/>
  <c r="P328" i="1"/>
  <c r="Q328" i="1"/>
  <c r="R328" i="1"/>
  <c r="S328" i="1"/>
  <c r="D329" i="1"/>
  <c r="P329" i="1"/>
  <c r="Q329" i="1"/>
  <c r="R329" i="1"/>
  <c r="S329" i="1"/>
  <c r="D330" i="1"/>
  <c r="P330" i="1"/>
  <c r="Q330" i="1"/>
  <c r="R330" i="1"/>
  <c r="S330" i="1"/>
  <c r="D331" i="1"/>
  <c r="P331" i="1"/>
  <c r="Q331" i="1"/>
  <c r="R331" i="1"/>
  <c r="S331" i="1"/>
  <c r="D332" i="1"/>
  <c r="P332" i="1"/>
  <c r="Q332" i="1"/>
  <c r="R332" i="1"/>
  <c r="S332" i="1"/>
  <c r="D333" i="1"/>
  <c r="P333" i="1"/>
  <c r="Q333" i="1"/>
  <c r="R333" i="1"/>
  <c r="S333" i="1"/>
  <c r="D334" i="1"/>
  <c r="P334" i="1"/>
  <c r="Q334" i="1"/>
  <c r="R334" i="1"/>
  <c r="S334" i="1"/>
  <c r="D335" i="1"/>
  <c r="P335" i="1"/>
  <c r="Q335" i="1"/>
  <c r="R335" i="1"/>
  <c r="S335" i="1"/>
  <c r="D336" i="1"/>
  <c r="P336" i="1"/>
  <c r="Q336" i="1"/>
  <c r="R336" i="1"/>
  <c r="S336" i="1"/>
  <c r="D337" i="1"/>
  <c r="P337" i="1"/>
  <c r="Q337" i="1"/>
  <c r="R337" i="1"/>
  <c r="S337" i="1"/>
  <c r="D338" i="1"/>
  <c r="P338" i="1"/>
  <c r="Q338" i="1"/>
  <c r="R338" i="1"/>
  <c r="S338" i="1"/>
  <c r="D339" i="1"/>
  <c r="P339" i="1"/>
  <c r="Q339" i="1"/>
  <c r="R339" i="1"/>
  <c r="S339" i="1"/>
  <c r="D340" i="1"/>
  <c r="P340" i="1"/>
  <c r="Q340" i="1"/>
  <c r="R340" i="1"/>
  <c r="S340" i="1"/>
  <c r="D341" i="1"/>
  <c r="P341" i="1"/>
  <c r="Q341" i="1"/>
  <c r="R341" i="1"/>
  <c r="S341" i="1"/>
  <c r="D342" i="1"/>
  <c r="P342" i="1"/>
  <c r="Q342" i="1"/>
  <c r="R342" i="1"/>
  <c r="S342" i="1"/>
  <c r="D343" i="1"/>
  <c r="P343" i="1"/>
  <c r="Q343" i="1"/>
  <c r="R343" i="1"/>
  <c r="S343" i="1"/>
  <c r="D344" i="1"/>
  <c r="P344" i="1"/>
  <c r="Q344" i="1"/>
  <c r="R344" i="1"/>
  <c r="S344" i="1"/>
  <c r="D345" i="1"/>
  <c r="P345" i="1"/>
  <c r="Q345" i="1"/>
  <c r="R345" i="1"/>
  <c r="S345" i="1"/>
  <c r="D346" i="1"/>
  <c r="P346" i="1"/>
  <c r="Q346" i="1"/>
  <c r="R346" i="1"/>
  <c r="S346" i="1"/>
  <c r="D347" i="1"/>
  <c r="P347" i="1"/>
  <c r="Q347" i="1"/>
  <c r="R347" i="1"/>
  <c r="S347" i="1"/>
  <c r="D348" i="1"/>
  <c r="P348" i="1"/>
  <c r="Q348" i="1"/>
  <c r="R348" i="1"/>
  <c r="S348" i="1"/>
  <c r="D349" i="1"/>
  <c r="P349" i="1"/>
  <c r="Q349" i="1"/>
  <c r="R349" i="1"/>
  <c r="S349" i="1"/>
  <c r="D350" i="1"/>
  <c r="P350" i="1"/>
  <c r="Q350" i="1"/>
  <c r="R350" i="1"/>
  <c r="S350" i="1"/>
  <c r="D351" i="1"/>
  <c r="P351" i="1"/>
  <c r="Q351" i="1"/>
  <c r="R351" i="1"/>
  <c r="S351" i="1"/>
  <c r="D352" i="1"/>
  <c r="P352" i="1"/>
  <c r="Q352" i="1"/>
  <c r="R352" i="1"/>
  <c r="S352" i="1"/>
  <c r="D353" i="1"/>
  <c r="P353" i="1"/>
  <c r="Q353" i="1"/>
  <c r="R353" i="1"/>
  <c r="S353" i="1"/>
  <c r="D354" i="1"/>
  <c r="P354" i="1"/>
  <c r="Q354" i="1"/>
  <c r="R354" i="1"/>
  <c r="S354" i="1"/>
  <c r="D355" i="1"/>
  <c r="P355" i="1"/>
  <c r="Q355" i="1"/>
  <c r="R355" i="1"/>
  <c r="S355" i="1"/>
  <c r="D356" i="1"/>
  <c r="P356" i="1"/>
  <c r="Q356" i="1"/>
  <c r="R356" i="1"/>
  <c r="S356" i="1"/>
  <c r="D357" i="1"/>
  <c r="P357" i="1"/>
  <c r="Q357" i="1"/>
  <c r="R357" i="1"/>
  <c r="S357" i="1"/>
  <c r="D358" i="1"/>
  <c r="P358" i="1"/>
  <c r="Q358" i="1"/>
  <c r="R358" i="1"/>
  <c r="S358" i="1"/>
  <c r="D359" i="1"/>
  <c r="P359" i="1"/>
  <c r="Q359" i="1"/>
  <c r="R359" i="1"/>
  <c r="S359" i="1"/>
  <c r="D360" i="1"/>
  <c r="P360" i="1"/>
  <c r="Q360" i="1"/>
  <c r="R360" i="1"/>
  <c r="S360" i="1"/>
  <c r="D361" i="1"/>
  <c r="P361" i="1"/>
  <c r="Q361" i="1"/>
  <c r="R361" i="1"/>
  <c r="S361" i="1"/>
  <c r="D362" i="1"/>
  <c r="P362" i="1"/>
  <c r="Q362" i="1"/>
  <c r="R362" i="1"/>
  <c r="S362" i="1"/>
  <c r="D363" i="1"/>
  <c r="P363" i="1"/>
  <c r="Q363" i="1"/>
  <c r="R363" i="1"/>
  <c r="S363" i="1"/>
  <c r="D364" i="1"/>
  <c r="P364" i="1"/>
  <c r="Q364" i="1"/>
  <c r="R364" i="1"/>
  <c r="S364" i="1"/>
  <c r="D365" i="1"/>
  <c r="P365" i="1"/>
  <c r="Q365" i="1"/>
  <c r="R365" i="1"/>
  <c r="S365" i="1"/>
  <c r="D366" i="1"/>
  <c r="P366" i="1"/>
  <c r="Q366" i="1"/>
  <c r="R366" i="1"/>
  <c r="S366" i="1"/>
  <c r="D367" i="1"/>
  <c r="P367" i="1"/>
  <c r="Q367" i="1"/>
  <c r="R367" i="1"/>
  <c r="S367" i="1"/>
  <c r="D368" i="1"/>
  <c r="P368" i="1"/>
  <c r="Q368" i="1"/>
  <c r="R368" i="1"/>
  <c r="S368" i="1"/>
  <c r="D369" i="1"/>
  <c r="P369" i="1"/>
  <c r="Q369" i="1"/>
  <c r="R369" i="1"/>
  <c r="S369" i="1"/>
  <c r="D370" i="1"/>
  <c r="P370" i="1"/>
  <c r="Q370" i="1"/>
  <c r="R370" i="1"/>
  <c r="S370" i="1"/>
  <c r="D371" i="1"/>
  <c r="P371" i="1"/>
  <c r="Q371" i="1"/>
  <c r="R371" i="1"/>
  <c r="S371" i="1"/>
  <c r="D372" i="1"/>
  <c r="P372" i="1"/>
  <c r="Q372" i="1"/>
  <c r="R372" i="1"/>
  <c r="S372" i="1"/>
  <c r="D373" i="1"/>
  <c r="P373" i="1"/>
  <c r="Q373" i="1"/>
  <c r="R373" i="1"/>
  <c r="S373" i="1"/>
  <c r="D374" i="1"/>
  <c r="P374" i="1"/>
  <c r="Q374" i="1"/>
  <c r="R374" i="1"/>
  <c r="S374" i="1"/>
  <c r="D375" i="1"/>
  <c r="P375" i="1"/>
  <c r="Q375" i="1"/>
  <c r="R375" i="1"/>
  <c r="S375" i="1"/>
  <c r="D376" i="1"/>
  <c r="P376" i="1"/>
  <c r="Q376" i="1"/>
  <c r="R376" i="1"/>
  <c r="S376" i="1"/>
  <c r="D377" i="1"/>
  <c r="P377" i="1"/>
  <c r="Q377" i="1"/>
  <c r="R377" i="1"/>
  <c r="S377" i="1"/>
  <c r="D378" i="1"/>
  <c r="P378" i="1"/>
  <c r="Q378" i="1"/>
  <c r="R378" i="1"/>
  <c r="S378" i="1"/>
  <c r="D379" i="1"/>
  <c r="P379" i="1"/>
  <c r="Q379" i="1"/>
  <c r="R379" i="1"/>
  <c r="S379" i="1"/>
  <c r="D380" i="1"/>
  <c r="P380" i="1"/>
  <c r="Q380" i="1"/>
  <c r="R380" i="1"/>
  <c r="S380" i="1"/>
  <c r="D381" i="1"/>
  <c r="P381" i="1"/>
  <c r="Q381" i="1"/>
  <c r="R381" i="1"/>
  <c r="S381" i="1"/>
  <c r="D382" i="1"/>
  <c r="P382" i="1"/>
  <c r="Q382" i="1"/>
  <c r="R382" i="1"/>
  <c r="S382" i="1"/>
  <c r="D383" i="1"/>
  <c r="P383" i="1"/>
  <c r="Q383" i="1"/>
  <c r="R383" i="1"/>
  <c r="S383" i="1"/>
  <c r="D384" i="1"/>
  <c r="P384" i="1"/>
  <c r="Q384" i="1"/>
  <c r="R384" i="1"/>
  <c r="S384" i="1"/>
  <c r="D385" i="1"/>
  <c r="P385" i="1"/>
  <c r="Q385" i="1"/>
  <c r="R385" i="1"/>
  <c r="S385" i="1"/>
  <c r="D386" i="1"/>
  <c r="P386" i="1"/>
  <c r="Q386" i="1"/>
  <c r="R386" i="1"/>
  <c r="S386" i="1"/>
  <c r="D387" i="1"/>
  <c r="P387" i="1"/>
  <c r="Q387" i="1"/>
  <c r="R387" i="1"/>
  <c r="S387" i="1"/>
  <c r="D388" i="1"/>
  <c r="P388" i="1"/>
  <c r="Q388" i="1"/>
  <c r="R388" i="1"/>
  <c r="S388" i="1"/>
  <c r="D389" i="1"/>
  <c r="P389" i="1"/>
  <c r="Q389" i="1"/>
  <c r="R389" i="1"/>
  <c r="S389" i="1"/>
  <c r="D390" i="1"/>
  <c r="P390" i="1"/>
  <c r="Q390" i="1"/>
  <c r="R390" i="1"/>
  <c r="S390" i="1"/>
  <c r="D391" i="1"/>
  <c r="P391" i="1"/>
  <c r="Q391" i="1"/>
  <c r="R391" i="1"/>
  <c r="S391" i="1"/>
  <c r="D392" i="1"/>
  <c r="P392" i="1"/>
  <c r="Q392" i="1"/>
  <c r="R392" i="1"/>
  <c r="S392" i="1"/>
  <c r="D393" i="1"/>
  <c r="P393" i="1"/>
  <c r="Q393" i="1"/>
  <c r="R393" i="1"/>
  <c r="S393" i="1"/>
  <c r="D394" i="1"/>
  <c r="P394" i="1"/>
  <c r="Q394" i="1"/>
  <c r="R394" i="1"/>
  <c r="S394" i="1"/>
  <c r="D395" i="1"/>
  <c r="P395" i="1"/>
  <c r="Q395" i="1"/>
  <c r="R395" i="1"/>
  <c r="S395" i="1"/>
  <c r="D396" i="1"/>
  <c r="P396" i="1"/>
  <c r="Q396" i="1"/>
  <c r="R396" i="1"/>
  <c r="S396" i="1"/>
  <c r="D397" i="1"/>
  <c r="P397" i="1"/>
  <c r="Q397" i="1"/>
  <c r="R397" i="1"/>
  <c r="S397" i="1"/>
  <c r="D398" i="1"/>
  <c r="P398" i="1"/>
  <c r="Q398" i="1"/>
  <c r="R398" i="1"/>
  <c r="S398" i="1"/>
  <c r="D399" i="1"/>
  <c r="P399" i="1"/>
  <c r="Q399" i="1"/>
  <c r="R399" i="1"/>
  <c r="S399" i="1"/>
  <c r="D400" i="1"/>
  <c r="P400" i="1"/>
  <c r="Q400" i="1"/>
  <c r="R400" i="1"/>
  <c r="S400" i="1"/>
  <c r="D401" i="1"/>
  <c r="P401" i="1"/>
  <c r="Q401" i="1"/>
  <c r="R401" i="1"/>
  <c r="S401" i="1"/>
  <c r="D402" i="1"/>
  <c r="P402" i="1"/>
  <c r="Q402" i="1"/>
  <c r="R402" i="1"/>
  <c r="S402" i="1"/>
  <c r="D403" i="1"/>
  <c r="P403" i="1"/>
  <c r="Q403" i="1"/>
  <c r="R403" i="1"/>
  <c r="S403" i="1"/>
  <c r="D404" i="1"/>
  <c r="P404" i="1"/>
  <c r="Q404" i="1"/>
  <c r="R404" i="1"/>
  <c r="S404" i="1"/>
  <c r="D405" i="1"/>
  <c r="P405" i="1"/>
  <c r="Q405" i="1"/>
  <c r="R405" i="1"/>
  <c r="S405" i="1"/>
  <c r="D406" i="1"/>
  <c r="P406" i="1"/>
  <c r="Q406" i="1"/>
  <c r="R406" i="1"/>
  <c r="S406" i="1"/>
  <c r="D407" i="1"/>
  <c r="P407" i="1"/>
  <c r="Q407" i="1"/>
  <c r="R407" i="1"/>
  <c r="S407" i="1"/>
  <c r="D408" i="1"/>
  <c r="P408" i="1"/>
  <c r="Q408" i="1"/>
  <c r="R408" i="1"/>
  <c r="S408" i="1"/>
  <c r="D409" i="1"/>
  <c r="P409" i="1"/>
  <c r="Q409" i="1"/>
  <c r="R409" i="1"/>
  <c r="S409" i="1"/>
  <c r="D410" i="1"/>
  <c r="P410" i="1"/>
  <c r="Q410" i="1"/>
  <c r="R410" i="1"/>
  <c r="S410" i="1"/>
  <c r="D411" i="1"/>
  <c r="P411" i="1"/>
  <c r="Q411" i="1"/>
  <c r="R411" i="1"/>
  <c r="S411" i="1"/>
  <c r="D412" i="1"/>
  <c r="P412" i="1"/>
  <c r="Q412" i="1"/>
  <c r="R412" i="1"/>
  <c r="S412" i="1"/>
  <c r="D413" i="1"/>
  <c r="P413" i="1"/>
  <c r="Q413" i="1"/>
  <c r="R413" i="1"/>
  <c r="S413" i="1"/>
  <c r="D414" i="1"/>
  <c r="P414" i="1"/>
  <c r="Q414" i="1"/>
  <c r="R414" i="1"/>
  <c r="S414" i="1"/>
  <c r="D415" i="1"/>
  <c r="P415" i="1"/>
  <c r="Q415" i="1"/>
  <c r="R415" i="1"/>
  <c r="S415" i="1"/>
  <c r="D416" i="1"/>
  <c r="P416" i="1"/>
  <c r="Q416" i="1"/>
  <c r="R416" i="1"/>
  <c r="S416" i="1"/>
  <c r="D417" i="1"/>
  <c r="P417" i="1"/>
  <c r="Q417" i="1"/>
  <c r="R417" i="1"/>
  <c r="S417" i="1"/>
  <c r="D418" i="1"/>
  <c r="P418" i="1"/>
  <c r="Q418" i="1"/>
  <c r="R418" i="1"/>
  <c r="S418" i="1"/>
  <c r="D419" i="1"/>
  <c r="P419" i="1"/>
  <c r="Q419" i="1"/>
  <c r="R419" i="1"/>
  <c r="S419" i="1"/>
  <c r="D420" i="1"/>
  <c r="P420" i="1"/>
  <c r="Q420" i="1"/>
  <c r="R420" i="1"/>
  <c r="S420" i="1"/>
  <c r="D421" i="1"/>
  <c r="P421" i="1"/>
  <c r="Q421" i="1"/>
  <c r="R421" i="1"/>
  <c r="S421" i="1"/>
  <c r="D422" i="1"/>
  <c r="P422" i="1"/>
  <c r="Q422" i="1"/>
  <c r="R422" i="1"/>
  <c r="S422" i="1"/>
  <c r="D423" i="1"/>
  <c r="P423" i="1"/>
  <c r="Q423" i="1"/>
  <c r="R423" i="1"/>
  <c r="S423" i="1"/>
  <c r="D424" i="1"/>
  <c r="P424" i="1"/>
  <c r="Q424" i="1"/>
  <c r="R424" i="1"/>
  <c r="S424" i="1"/>
  <c r="D425" i="1"/>
  <c r="P425" i="1"/>
  <c r="Q425" i="1"/>
  <c r="R425" i="1"/>
  <c r="S425" i="1"/>
  <c r="D426" i="1"/>
  <c r="P426" i="1"/>
  <c r="Q426" i="1"/>
  <c r="R426" i="1"/>
  <c r="S426" i="1"/>
  <c r="D427" i="1"/>
  <c r="P427" i="1"/>
  <c r="Q427" i="1"/>
  <c r="R427" i="1"/>
  <c r="S427" i="1"/>
  <c r="D428" i="1"/>
  <c r="P428" i="1"/>
  <c r="Q428" i="1"/>
  <c r="R428" i="1"/>
  <c r="S428" i="1"/>
  <c r="D429" i="1"/>
  <c r="P429" i="1"/>
  <c r="Q429" i="1"/>
  <c r="R429" i="1"/>
  <c r="S429" i="1"/>
  <c r="D430" i="1"/>
  <c r="P430" i="1"/>
  <c r="Q430" i="1"/>
  <c r="R430" i="1"/>
  <c r="S430" i="1"/>
  <c r="D431" i="1"/>
  <c r="P431" i="1"/>
  <c r="Q431" i="1"/>
  <c r="R431" i="1"/>
  <c r="S431" i="1"/>
  <c r="D432" i="1"/>
  <c r="P432" i="1"/>
  <c r="Q432" i="1"/>
  <c r="R432" i="1"/>
  <c r="S432" i="1"/>
  <c r="D433" i="1"/>
  <c r="P433" i="1"/>
  <c r="Q433" i="1"/>
  <c r="R433" i="1"/>
  <c r="S433" i="1"/>
  <c r="D434" i="1"/>
  <c r="P434" i="1"/>
  <c r="Q434" i="1"/>
  <c r="R434" i="1"/>
  <c r="S434" i="1"/>
  <c r="D435" i="1"/>
  <c r="P435" i="1"/>
  <c r="Q435" i="1"/>
  <c r="R435" i="1"/>
  <c r="S435" i="1"/>
  <c r="D436" i="1"/>
  <c r="P436" i="1"/>
  <c r="Q436" i="1"/>
  <c r="R436" i="1"/>
  <c r="S436" i="1"/>
  <c r="D437" i="1"/>
  <c r="P437" i="1"/>
  <c r="Q437" i="1"/>
  <c r="R437" i="1"/>
  <c r="S437" i="1"/>
  <c r="D438" i="1"/>
  <c r="P438" i="1"/>
  <c r="Q438" i="1"/>
  <c r="R438" i="1"/>
  <c r="S438" i="1"/>
  <c r="D439" i="1"/>
  <c r="P439" i="1"/>
  <c r="Q439" i="1"/>
  <c r="R439" i="1"/>
  <c r="S439" i="1"/>
  <c r="D440" i="1"/>
  <c r="P440" i="1"/>
  <c r="Q440" i="1"/>
  <c r="R440" i="1"/>
  <c r="S440" i="1"/>
  <c r="D441" i="1"/>
  <c r="P441" i="1"/>
  <c r="Q441" i="1"/>
  <c r="R441" i="1"/>
  <c r="S441" i="1"/>
  <c r="D442" i="1"/>
  <c r="P442" i="1"/>
  <c r="Q442" i="1"/>
  <c r="R442" i="1"/>
  <c r="S442" i="1"/>
  <c r="D443" i="1"/>
  <c r="P443" i="1"/>
  <c r="Q443" i="1"/>
  <c r="R443" i="1"/>
  <c r="S443" i="1"/>
  <c r="D444" i="1"/>
  <c r="P444" i="1"/>
  <c r="Q444" i="1"/>
  <c r="R444" i="1"/>
  <c r="S444" i="1"/>
  <c r="D445" i="1"/>
  <c r="P445" i="1"/>
  <c r="Q445" i="1"/>
  <c r="R445" i="1"/>
  <c r="S445" i="1"/>
  <c r="D446" i="1"/>
  <c r="P446" i="1"/>
  <c r="Q446" i="1"/>
  <c r="R446" i="1"/>
  <c r="S446" i="1"/>
  <c r="D447" i="1"/>
  <c r="P447" i="1"/>
  <c r="Q447" i="1"/>
  <c r="R447" i="1"/>
  <c r="S447" i="1"/>
  <c r="D448" i="1"/>
  <c r="P448" i="1"/>
  <c r="Q448" i="1"/>
  <c r="R448" i="1"/>
  <c r="S448" i="1"/>
  <c r="D449" i="1"/>
  <c r="P449" i="1"/>
  <c r="Q449" i="1"/>
  <c r="R449" i="1"/>
  <c r="S449" i="1"/>
  <c r="D450" i="1"/>
  <c r="P450" i="1"/>
  <c r="Q450" i="1"/>
  <c r="R450" i="1"/>
  <c r="S450" i="1"/>
  <c r="D451" i="1"/>
  <c r="P451" i="1"/>
  <c r="Q451" i="1"/>
  <c r="R451" i="1"/>
  <c r="S451" i="1"/>
  <c r="D452" i="1"/>
  <c r="P452" i="1"/>
  <c r="Q452" i="1"/>
  <c r="R452" i="1"/>
  <c r="S452" i="1"/>
  <c r="D453" i="1"/>
  <c r="P453" i="1"/>
  <c r="Q453" i="1"/>
  <c r="R453" i="1"/>
  <c r="S453" i="1"/>
  <c r="D454" i="1"/>
  <c r="P454" i="1"/>
  <c r="Q454" i="1"/>
  <c r="R454" i="1"/>
  <c r="S454" i="1"/>
  <c r="D455" i="1"/>
  <c r="P455" i="1"/>
  <c r="Q455" i="1"/>
  <c r="R455" i="1"/>
  <c r="S455" i="1"/>
  <c r="D456" i="1"/>
  <c r="P456" i="1"/>
  <c r="Q456" i="1"/>
  <c r="R456" i="1"/>
  <c r="S456" i="1"/>
  <c r="D457" i="1"/>
  <c r="P457" i="1"/>
  <c r="Q457" i="1"/>
  <c r="R457" i="1"/>
  <c r="S457" i="1"/>
  <c r="D458" i="1"/>
  <c r="P458" i="1"/>
  <c r="Q458" i="1"/>
  <c r="R458" i="1"/>
  <c r="S458" i="1"/>
  <c r="D459" i="1"/>
  <c r="P459" i="1"/>
  <c r="Q459" i="1"/>
  <c r="R459" i="1"/>
  <c r="S459" i="1"/>
  <c r="D460" i="1"/>
  <c r="P460" i="1"/>
  <c r="Q460" i="1"/>
  <c r="R460" i="1"/>
  <c r="S460" i="1"/>
  <c r="D461" i="1"/>
  <c r="P461" i="1"/>
  <c r="Q461" i="1"/>
  <c r="R461" i="1"/>
  <c r="S461" i="1"/>
  <c r="D462" i="1"/>
  <c r="P462" i="1"/>
  <c r="Q462" i="1"/>
  <c r="R462" i="1"/>
  <c r="S462" i="1"/>
  <c r="D463" i="1"/>
  <c r="P463" i="1"/>
  <c r="Q463" i="1"/>
  <c r="R463" i="1"/>
  <c r="S463" i="1"/>
  <c r="D464" i="1"/>
  <c r="P464" i="1"/>
  <c r="Q464" i="1"/>
  <c r="R464" i="1"/>
  <c r="S464" i="1"/>
  <c r="D465" i="1"/>
  <c r="P465" i="1"/>
  <c r="Q465" i="1"/>
  <c r="R465" i="1"/>
  <c r="S465" i="1"/>
  <c r="D466" i="1"/>
  <c r="P466" i="1"/>
  <c r="Q466" i="1"/>
  <c r="R466" i="1"/>
  <c r="S466" i="1"/>
  <c r="D467" i="1"/>
  <c r="P467" i="1"/>
  <c r="Q467" i="1"/>
  <c r="R467" i="1"/>
  <c r="S467" i="1"/>
  <c r="D468" i="1"/>
  <c r="P468" i="1"/>
  <c r="Q468" i="1"/>
  <c r="R468" i="1"/>
  <c r="S468" i="1"/>
  <c r="D469" i="1"/>
  <c r="P469" i="1"/>
  <c r="Q469" i="1"/>
  <c r="R469" i="1"/>
  <c r="S469" i="1"/>
  <c r="D470" i="1"/>
  <c r="P470" i="1"/>
  <c r="Q470" i="1"/>
  <c r="R470" i="1"/>
  <c r="S470" i="1"/>
  <c r="D471" i="1"/>
  <c r="P471" i="1"/>
  <c r="Q471" i="1"/>
  <c r="R471" i="1"/>
  <c r="S471" i="1"/>
  <c r="D472" i="1"/>
  <c r="P472" i="1"/>
  <c r="Q472" i="1"/>
  <c r="R472" i="1"/>
  <c r="S472" i="1"/>
  <c r="D473" i="1"/>
  <c r="P473" i="1"/>
  <c r="Q473" i="1"/>
  <c r="R473" i="1"/>
  <c r="S473" i="1"/>
  <c r="D474" i="1"/>
  <c r="P474" i="1"/>
  <c r="Q474" i="1"/>
  <c r="R474" i="1"/>
  <c r="S474" i="1"/>
  <c r="D475" i="1"/>
  <c r="P475" i="1"/>
  <c r="Q475" i="1"/>
  <c r="R475" i="1"/>
  <c r="S475" i="1"/>
  <c r="D476" i="1"/>
  <c r="P476" i="1"/>
  <c r="Q476" i="1"/>
  <c r="R476" i="1"/>
  <c r="S476" i="1"/>
  <c r="D477" i="1"/>
  <c r="P477" i="1"/>
  <c r="Q477" i="1"/>
  <c r="R477" i="1"/>
  <c r="S477" i="1"/>
  <c r="D478" i="1"/>
  <c r="P478" i="1"/>
  <c r="Q478" i="1"/>
  <c r="R478" i="1"/>
  <c r="S478" i="1"/>
  <c r="D479" i="1"/>
  <c r="P479" i="1"/>
  <c r="Q479" i="1"/>
  <c r="R479" i="1"/>
  <c r="S479" i="1"/>
  <c r="D480" i="1"/>
  <c r="P480" i="1"/>
  <c r="Q480" i="1"/>
  <c r="R480" i="1"/>
  <c r="S480" i="1"/>
  <c r="D481" i="1"/>
  <c r="P481" i="1"/>
  <c r="Q481" i="1"/>
  <c r="R481" i="1"/>
  <c r="S481" i="1"/>
  <c r="D482" i="1"/>
  <c r="P482" i="1"/>
  <c r="Q482" i="1"/>
  <c r="R482" i="1"/>
  <c r="S482" i="1"/>
  <c r="D483" i="1"/>
  <c r="P483" i="1"/>
  <c r="Q483" i="1"/>
  <c r="R483" i="1"/>
  <c r="S483" i="1"/>
  <c r="D484" i="1"/>
  <c r="P484" i="1"/>
  <c r="Q484" i="1"/>
  <c r="R484" i="1"/>
  <c r="S484" i="1"/>
  <c r="D485" i="1"/>
  <c r="P485" i="1"/>
  <c r="Q485" i="1"/>
  <c r="R485" i="1"/>
  <c r="S485" i="1"/>
  <c r="D486" i="1"/>
  <c r="P486" i="1"/>
  <c r="Q486" i="1"/>
  <c r="R486" i="1"/>
  <c r="S486" i="1"/>
  <c r="D487" i="1"/>
  <c r="P487" i="1"/>
  <c r="Q487" i="1"/>
  <c r="R487" i="1"/>
  <c r="S487" i="1"/>
  <c r="D488" i="1"/>
  <c r="P488" i="1"/>
  <c r="Q488" i="1"/>
  <c r="R488" i="1"/>
  <c r="S488" i="1"/>
  <c r="D489" i="1"/>
  <c r="P489" i="1"/>
  <c r="Q489" i="1"/>
  <c r="R489" i="1"/>
  <c r="S489" i="1"/>
  <c r="D490" i="1"/>
  <c r="P490" i="1"/>
  <c r="Q490" i="1"/>
  <c r="R490" i="1"/>
  <c r="S490" i="1"/>
  <c r="D491" i="1"/>
  <c r="P491" i="1"/>
  <c r="Q491" i="1"/>
  <c r="R491" i="1"/>
  <c r="S491" i="1"/>
  <c r="D492" i="1"/>
  <c r="P492" i="1"/>
  <c r="Q492" i="1"/>
  <c r="R492" i="1"/>
  <c r="S492" i="1"/>
  <c r="D493" i="1"/>
  <c r="P493" i="1"/>
  <c r="Q493" i="1"/>
  <c r="R493" i="1"/>
  <c r="S493" i="1"/>
  <c r="D494" i="1"/>
  <c r="P494" i="1"/>
  <c r="Q494" i="1"/>
  <c r="R494" i="1"/>
  <c r="S494" i="1"/>
  <c r="D495" i="1"/>
  <c r="P495" i="1"/>
  <c r="Q495" i="1"/>
  <c r="R495" i="1"/>
  <c r="S495" i="1"/>
  <c r="D496" i="1"/>
  <c r="P496" i="1"/>
  <c r="Q496" i="1"/>
  <c r="R496" i="1"/>
  <c r="S496" i="1"/>
  <c r="D497" i="1"/>
  <c r="P497" i="1"/>
  <c r="Q497" i="1"/>
  <c r="R497" i="1"/>
  <c r="S497" i="1"/>
  <c r="D498" i="1"/>
  <c r="P498" i="1"/>
  <c r="Q498" i="1"/>
  <c r="R498" i="1"/>
  <c r="S498" i="1"/>
  <c r="D499" i="1"/>
  <c r="P499" i="1"/>
  <c r="Q499" i="1"/>
  <c r="R499" i="1"/>
  <c r="S499" i="1"/>
  <c r="D500" i="1"/>
  <c r="P500" i="1"/>
  <c r="Q500" i="1"/>
  <c r="R500" i="1"/>
  <c r="S500" i="1"/>
  <c r="D501" i="1"/>
  <c r="P501" i="1"/>
  <c r="Q501" i="1"/>
  <c r="R501" i="1"/>
  <c r="S501" i="1"/>
  <c r="D502" i="1"/>
  <c r="P502" i="1"/>
  <c r="Q502" i="1"/>
  <c r="R502" i="1"/>
  <c r="S502" i="1"/>
  <c r="D503" i="1"/>
  <c r="P503" i="1"/>
  <c r="Q503" i="1"/>
  <c r="R503" i="1"/>
  <c r="S503" i="1"/>
  <c r="D504" i="1"/>
  <c r="P504" i="1"/>
  <c r="Q504" i="1"/>
  <c r="R504" i="1"/>
  <c r="S504" i="1"/>
  <c r="D505" i="1"/>
  <c r="P505" i="1"/>
  <c r="Q505" i="1"/>
  <c r="R505" i="1"/>
  <c r="S505" i="1"/>
  <c r="D506" i="1"/>
  <c r="P506" i="1"/>
  <c r="Q506" i="1"/>
  <c r="R506" i="1"/>
  <c r="S506" i="1"/>
  <c r="D507" i="1"/>
  <c r="P507" i="1"/>
  <c r="Q507" i="1"/>
  <c r="R507" i="1"/>
  <c r="S507" i="1"/>
  <c r="D508" i="1"/>
  <c r="P508" i="1"/>
  <c r="Q508" i="1"/>
  <c r="R508" i="1"/>
  <c r="S508" i="1"/>
  <c r="D509" i="1"/>
  <c r="P509" i="1"/>
  <c r="Q509" i="1"/>
  <c r="R509" i="1"/>
  <c r="S509" i="1"/>
  <c r="D510" i="1"/>
  <c r="P510" i="1"/>
  <c r="Q510" i="1"/>
  <c r="R510" i="1"/>
  <c r="S510" i="1"/>
  <c r="D511" i="1"/>
  <c r="P511" i="1"/>
  <c r="Q511" i="1"/>
  <c r="R511" i="1"/>
  <c r="S511" i="1"/>
  <c r="D512" i="1"/>
  <c r="P512" i="1"/>
  <c r="Q512" i="1"/>
  <c r="R512" i="1"/>
  <c r="S512" i="1"/>
  <c r="D513" i="1"/>
  <c r="P513" i="1"/>
  <c r="Q513" i="1"/>
  <c r="R513" i="1"/>
  <c r="S513" i="1"/>
  <c r="D514" i="1"/>
  <c r="P514" i="1"/>
  <c r="Q514" i="1"/>
  <c r="R514" i="1"/>
  <c r="S514" i="1"/>
  <c r="D515" i="1"/>
  <c r="P515" i="1"/>
  <c r="Q515" i="1"/>
  <c r="R515" i="1"/>
  <c r="S515" i="1"/>
  <c r="D516" i="1"/>
  <c r="P516" i="1"/>
  <c r="Q516" i="1"/>
  <c r="R516" i="1"/>
  <c r="S516" i="1"/>
  <c r="D517" i="1"/>
  <c r="P517" i="1"/>
  <c r="Q517" i="1"/>
  <c r="R517" i="1"/>
  <c r="S517" i="1"/>
  <c r="D518" i="1"/>
  <c r="P518" i="1"/>
  <c r="Q518" i="1"/>
  <c r="R518" i="1"/>
  <c r="S518" i="1"/>
  <c r="D519" i="1"/>
  <c r="P519" i="1"/>
  <c r="Q519" i="1"/>
  <c r="R519" i="1"/>
  <c r="S519" i="1"/>
  <c r="D520" i="1"/>
  <c r="P520" i="1"/>
  <c r="Q520" i="1"/>
  <c r="R520" i="1"/>
  <c r="S520" i="1"/>
  <c r="D521" i="1"/>
  <c r="P521" i="1"/>
  <c r="Q521" i="1"/>
  <c r="R521" i="1"/>
  <c r="S521" i="1"/>
  <c r="D522" i="1"/>
  <c r="P522" i="1"/>
  <c r="Q522" i="1"/>
  <c r="R522" i="1"/>
  <c r="S522" i="1"/>
  <c r="D523" i="1"/>
  <c r="P523" i="1"/>
  <c r="Q523" i="1"/>
  <c r="R523" i="1"/>
  <c r="S523" i="1"/>
  <c r="D524" i="1"/>
  <c r="P524" i="1"/>
  <c r="Q524" i="1"/>
  <c r="R524" i="1"/>
  <c r="S524" i="1"/>
  <c r="D525" i="1"/>
  <c r="P525" i="1"/>
  <c r="Q525" i="1"/>
  <c r="R525" i="1"/>
  <c r="S525" i="1"/>
  <c r="D526" i="1"/>
  <c r="P526" i="1"/>
  <c r="Q526" i="1"/>
  <c r="R526" i="1"/>
  <c r="S526" i="1"/>
  <c r="D527" i="1"/>
  <c r="P527" i="1"/>
  <c r="Q527" i="1"/>
  <c r="R527" i="1"/>
  <c r="S527" i="1"/>
  <c r="D528" i="1"/>
  <c r="P528" i="1"/>
  <c r="Q528" i="1"/>
  <c r="R528" i="1"/>
  <c r="S528" i="1"/>
  <c r="D529" i="1"/>
  <c r="P529" i="1"/>
  <c r="Q529" i="1"/>
  <c r="R529" i="1"/>
  <c r="S529" i="1"/>
  <c r="D530" i="1"/>
  <c r="P530" i="1"/>
  <c r="Q530" i="1"/>
  <c r="R530" i="1"/>
  <c r="S530" i="1"/>
  <c r="D531" i="1"/>
  <c r="P531" i="1"/>
  <c r="Q531" i="1"/>
  <c r="R531" i="1"/>
  <c r="S531" i="1"/>
  <c r="D532" i="1"/>
  <c r="P532" i="1"/>
  <c r="Q532" i="1"/>
  <c r="R532" i="1"/>
  <c r="S532" i="1"/>
  <c r="D533" i="1"/>
  <c r="P533" i="1"/>
  <c r="Q533" i="1"/>
  <c r="R533" i="1"/>
  <c r="S533" i="1"/>
  <c r="D534" i="1"/>
  <c r="P534" i="1"/>
  <c r="Q534" i="1"/>
  <c r="R534" i="1"/>
  <c r="S534" i="1"/>
  <c r="D535" i="1"/>
  <c r="P535" i="1"/>
  <c r="Q535" i="1"/>
  <c r="R535" i="1"/>
  <c r="S535" i="1"/>
  <c r="D536" i="1"/>
  <c r="P536" i="1"/>
  <c r="Q536" i="1"/>
  <c r="R536" i="1"/>
  <c r="S536" i="1"/>
  <c r="D537" i="1"/>
  <c r="P537" i="1"/>
  <c r="Q537" i="1"/>
  <c r="R537" i="1"/>
  <c r="S537" i="1"/>
  <c r="D538" i="1"/>
  <c r="P538" i="1"/>
  <c r="Q538" i="1"/>
  <c r="R538" i="1"/>
  <c r="S538" i="1"/>
  <c r="D539" i="1"/>
  <c r="P539" i="1"/>
  <c r="Q539" i="1"/>
  <c r="R539" i="1"/>
  <c r="S539" i="1"/>
  <c r="D540" i="1"/>
  <c r="P540" i="1"/>
  <c r="Q540" i="1"/>
  <c r="R540" i="1"/>
  <c r="S540" i="1"/>
  <c r="D541" i="1"/>
  <c r="P541" i="1"/>
  <c r="Q541" i="1"/>
  <c r="R541" i="1"/>
  <c r="S541" i="1"/>
  <c r="D542" i="1"/>
  <c r="P542" i="1"/>
  <c r="Q542" i="1"/>
  <c r="R542" i="1"/>
  <c r="S542" i="1"/>
  <c r="D543" i="1"/>
  <c r="P543" i="1"/>
  <c r="Q543" i="1"/>
  <c r="R543" i="1"/>
  <c r="S543" i="1"/>
  <c r="D544" i="1"/>
  <c r="P544" i="1"/>
  <c r="Q544" i="1"/>
  <c r="R544" i="1"/>
  <c r="S544" i="1"/>
  <c r="D545" i="1"/>
  <c r="P545" i="1"/>
  <c r="Q545" i="1"/>
  <c r="R545" i="1"/>
  <c r="S545" i="1"/>
  <c r="D546" i="1"/>
  <c r="P546" i="1"/>
  <c r="Q546" i="1"/>
  <c r="R546" i="1"/>
  <c r="S546" i="1"/>
  <c r="D547" i="1"/>
  <c r="P547" i="1"/>
  <c r="Q547" i="1"/>
  <c r="R547" i="1"/>
  <c r="S547" i="1"/>
  <c r="D548" i="1"/>
  <c r="P548" i="1"/>
  <c r="Q548" i="1"/>
  <c r="R548" i="1"/>
  <c r="S548" i="1"/>
  <c r="D549" i="1"/>
  <c r="P549" i="1"/>
  <c r="Q549" i="1"/>
  <c r="R549" i="1"/>
  <c r="S549" i="1"/>
  <c r="D550" i="1"/>
  <c r="P550" i="1"/>
  <c r="Q550" i="1"/>
  <c r="R550" i="1"/>
  <c r="S550" i="1"/>
  <c r="D551" i="1"/>
  <c r="P551" i="1"/>
  <c r="Q551" i="1"/>
  <c r="R551" i="1"/>
  <c r="S551" i="1"/>
  <c r="D552" i="1"/>
  <c r="P552" i="1"/>
  <c r="Q552" i="1"/>
  <c r="R552" i="1"/>
  <c r="S552" i="1"/>
  <c r="D553" i="1"/>
  <c r="P553" i="1"/>
  <c r="Q553" i="1"/>
  <c r="R553" i="1"/>
  <c r="S553" i="1"/>
  <c r="D554" i="1"/>
  <c r="P554" i="1"/>
  <c r="Q554" i="1"/>
  <c r="R554" i="1"/>
  <c r="S554" i="1"/>
  <c r="D555" i="1"/>
  <c r="P555" i="1"/>
  <c r="Q555" i="1"/>
  <c r="R555" i="1"/>
  <c r="S555" i="1"/>
  <c r="D556" i="1"/>
  <c r="P556" i="1"/>
  <c r="Q556" i="1"/>
  <c r="R556" i="1"/>
  <c r="S556" i="1"/>
  <c r="D557" i="1"/>
  <c r="P557" i="1"/>
  <c r="Q557" i="1"/>
  <c r="R557" i="1"/>
  <c r="S557" i="1"/>
  <c r="D558" i="1"/>
  <c r="P558" i="1"/>
  <c r="Q558" i="1"/>
  <c r="R558" i="1"/>
  <c r="S558" i="1"/>
  <c r="D559" i="1"/>
  <c r="P559" i="1"/>
  <c r="Q559" i="1"/>
  <c r="R559" i="1"/>
  <c r="S559" i="1"/>
  <c r="D560" i="1"/>
  <c r="P560" i="1"/>
  <c r="Q560" i="1"/>
  <c r="R560" i="1"/>
  <c r="S560" i="1"/>
  <c r="D561" i="1"/>
  <c r="P561" i="1"/>
  <c r="Q561" i="1"/>
  <c r="R561" i="1"/>
  <c r="S561" i="1"/>
  <c r="D562" i="1"/>
  <c r="P562" i="1"/>
  <c r="Q562" i="1"/>
  <c r="R562" i="1"/>
  <c r="S562" i="1"/>
  <c r="D563" i="1"/>
  <c r="P563" i="1"/>
  <c r="Q563" i="1"/>
  <c r="R563" i="1"/>
  <c r="S563" i="1"/>
  <c r="D564" i="1"/>
  <c r="P564" i="1"/>
  <c r="Q564" i="1"/>
  <c r="R564" i="1"/>
  <c r="S564" i="1"/>
  <c r="D565" i="1"/>
  <c r="P565" i="1"/>
  <c r="Q565" i="1"/>
  <c r="R565" i="1"/>
  <c r="S565" i="1"/>
  <c r="D566" i="1"/>
  <c r="P566" i="1"/>
  <c r="Q566" i="1"/>
  <c r="R566" i="1"/>
  <c r="S566" i="1"/>
  <c r="D567" i="1"/>
  <c r="P567" i="1"/>
  <c r="Q567" i="1"/>
  <c r="R567" i="1"/>
  <c r="S567" i="1"/>
  <c r="D568" i="1"/>
  <c r="P568" i="1"/>
  <c r="Q568" i="1"/>
  <c r="R568" i="1"/>
  <c r="S568" i="1"/>
  <c r="D569" i="1"/>
  <c r="P569" i="1"/>
  <c r="Q569" i="1"/>
  <c r="R569" i="1"/>
  <c r="S569" i="1"/>
  <c r="D570" i="1"/>
  <c r="P570" i="1"/>
  <c r="Q570" i="1"/>
  <c r="R570" i="1"/>
  <c r="S570" i="1"/>
  <c r="D571" i="1"/>
  <c r="P571" i="1"/>
  <c r="Q571" i="1"/>
  <c r="R571" i="1"/>
  <c r="S571" i="1"/>
  <c r="D572" i="1"/>
  <c r="P572" i="1"/>
  <c r="Q572" i="1"/>
  <c r="R572" i="1"/>
  <c r="S572" i="1"/>
  <c r="D573" i="1"/>
  <c r="P573" i="1"/>
  <c r="Q573" i="1"/>
  <c r="R573" i="1"/>
  <c r="S573" i="1"/>
  <c r="D574" i="1"/>
  <c r="P574" i="1"/>
  <c r="Q574" i="1"/>
  <c r="R574" i="1"/>
  <c r="S574" i="1"/>
  <c r="D575" i="1"/>
  <c r="P575" i="1"/>
  <c r="Q575" i="1"/>
  <c r="R575" i="1"/>
  <c r="S575" i="1"/>
  <c r="D576" i="1"/>
  <c r="P576" i="1"/>
  <c r="Q576" i="1"/>
  <c r="R576" i="1"/>
  <c r="S576" i="1"/>
  <c r="D577" i="1"/>
  <c r="P577" i="1"/>
  <c r="Q577" i="1"/>
  <c r="R577" i="1"/>
  <c r="S577" i="1"/>
  <c r="D578" i="1"/>
  <c r="P578" i="1"/>
  <c r="Q578" i="1"/>
  <c r="R578" i="1"/>
  <c r="S578" i="1"/>
  <c r="D579" i="1"/>
  <c r="P579" i="1"/>
  <c r="Q579" i="1"/>
  <c r="R579" i="1"/>
  <c r="S579" i="1"/>
  <c r="D580" i="1"/>
  <c r="P580" i="1"/>
  <c r="Q580" i="1"/>
  <c r="R580" i="1"/>
  <c r="S580" i="1"/>
  <c r="D581" i="1"/>
  <c r="P581" i="1"/>
  <c r="Q581" i="1"/>
  <c r="R581" i="1"/>
  <c r="S581" i="1"/>
  <c r="D582" i="1"/>
  <c r="P582" i="1"/>
  <c r="Q582" i="1"/>
  <c r="R582" i="1"/>
  <c r="S582" i="1"/>
  <c r="D583" i="1"/>
  <c r="P583" i="1"/>
  <c r="Q583" i="1"/>
  <c r="R583" i="1"/>
  <c r="S583" i="1"/>
  <c r="D584" i="1"/>
  <c r="P584" i="1"/>
  <c r="Q584" i="1"/>
  <c r="R584" i="1"/>
  <c r="S584" i="1"/>
  <c r="D585" i="1"/>
  <c r="P585" i="1"/>
  <c r="Q585" i="1"/>
  <c r="R585" i="1"/>
  <c r="S585" i="1"/>
  <c r="D586" i="1"/>
  <c r="P586" i="1"/>
  <c r="Q586" i="1"/>
  <c r="R586" i="1"/>
  <c r="S586" i="1"/>
  <c r="D587" i="1"/>
  <c r="P587" i="1"/>
  <c r="Q587" i="1"/>
  <c r="R587" i="1"/>
  <c r="S587" i="1"/>
  <c r="D588" i="1"/>
  <c r="P588" i="1"/>
  <c r="Q588" i="1"/>
  <c r="R588" i="1"/>
  <c r="S588" i="1"/>
  <c r="D589" i="1"/>
  <c r="P589" i="1"/>
  <c r="Q589" i="1"/>
  <c r="R589" i="1"/>
  <c r="S589" i="1"/>
  <c r="D590" i="1"/>
  <c r="P590" i="1"/>
  <c r="Q590" i="1"/>
  <c r="R590" i="1"/>
  <c r="S590" i="1"/>
  <c r="D591" i="1"/>
  <c r="P591" i="1"/>
  <c r="Q591" i="1"/>
  <c r="R591" i="1"/>
  <c r="S591" i="1"/>
  <c r="D592" i="1"/>
  <c r="P592" i="1"/>
  <c r="Q592" i="1"/>
  <c r="R592" i="1"/>
  <c r="S592" i="1"/>
  <c r="D593" i="1"/>
  <c r="P593" i="1"/>
  <c r="Q593" i="1"/>
  <c r="R593" i="1"/>
  <c r="S593" i="1"/>
  <c r="D594" i="1"/>
  <c r="P594" i="1"/>
  <c r="Q594" i="1"/>
  <c r="R594" i="1"/>
  <c r="S594" i="1"/>
  <c r="D595" i="1"/>
  <c r="P595" i="1"/>
  <c r="Q595" i="1"/>
  <c r="R595" i="1"/>
  <c r="S595" i="1"/>
  <c r="D596" i="1"/>
  <c r="P596" i="1"/>
  <c r="Q596" i="1"/>
  <c r="R596" i="1"/>
  <c r="S596" i="1"/>
  <c r="D597" i="1"/>
  <c r="P597" i="1"/>
  <c r="Q597" i="1"/>
  <c r="R597" i="1"/>
  <c r="S597" i="1"/>
  <c r="D598" i="1"/>
  <c r="P598" i="1"/>
  <c r="Q598" i="1"/>
  <c r="R598" i="1"/>
  <c r="S598" i="1"/>
  <c r="D599" i="1"/>
  <c r="P599" i="1"/>
  <c r="Q599" i="1"/>
  <c r="R599" i="1"/>
  <c r="S599" i="1"/>
  <c r="D600" i="1"/>
  <c r="P600" i="1"/>
  <c r="Q600" i="1"/>
  <c r="R600" i="1"/>
  <c r="S600" i="1"/>
  <c r="D601" i="1"/>
  <c r="P601" i="1"/>
  <c r="Q601" i="1"/>
  <c r="R601" i="1"/>
  <c r="S601" i="1"/>
  <c r="D602" i="1"/>
  <c r="P602" i="1"/>
  <c r="Q602" i="1"/>
  <c r="R602" i="1"/>
  <c r="S602" i="1"/>
  <c r="D603" i="1"/>
  <c r="P603" i="1"/>
  <c r="Q603" i="1"/>
  <c r="R603" i="1"/>
  <c r="S603" i="1"/>
  <c r="D604" i="1"/>
  <c r="P604" i="1"/>
  <c r="Q604" i="1"/>
  <c r="R604" i="1"/>
  <c r="S604" i="1"/>
  <c r="D605" i="1"/>
  <c r="P605" i="1"/>
  <c r="Q605" i="1"/>
  <c r="R605" i="1"/>
  <c r="S605" i="1"/>
  <c r="D606" i="1"/>
  <c r="P606" i="1"/>
  <c r="Q606" i="1"/>
  <c r="R606" i="1"/>
  <c r="S606" i="1"/>
  <c r="D607" i="1"/>
  <c r="P607" i="1"/>
  <c r="Q607" i="1"/>
  <c r="R607" i="1"/>
  <c r="S607" i="1"/>
  <c r="D608" i="1"/>
  <c r="P608" i="1"/>
  <c r="Q608" i="1"/>
  <c r="R608" i="1"/>
  <c r="S608" i="1"/>
  <c r="D609" i="1"/>
  <c r="P609" i="1"/>
  <c r="Q609" i="1"/>
  <c r="R609" i="1"/>
  <c r="S609" i="1"/>
  <c r="D610" i="1"/>
  <c r="P610" i="1"/>
  <c r="Q610" i="1"/>
  <c r="R610" i="1"/>
  <c r="S610" i="1"/>
  <c r="D611" i="1"/>
  <c r="P611" i="1"/>
  <c r="Q611" i="1"/>
  <c r="R611" i="1"/>
  <c r="S611" i="1"/>
  <c r="D612" i="1"/>
  <c r="P612" i="1"/>
  <c r="Q612" i="1"/>
  <c r="R612" i="1"/>
  <c r="S612" i="1"/>
  <c r="D613" i="1"/>
  <c r="P613" i="1"/>
  <c r="Q613" i="1"/>
  <c r="R613" i="1"/>
  <c r="S613" i="1"/>
  <c r="D614" i="1"/>
  <c r="P614" i="1"/>
  <c r="Q614" i="1"/>
  <c r="R614" i="1"/>
  <c r="S614" i="1"/>
  <c r="D615" i="1"/>
  <c r="P615" i="1"/>
  <c r="Q615" i="1"/>
  <c r="R615" i="1"/>
  <c r="S615" i="1"/>
  <c r="D616" i="1"/>
  <c r="P616" i="1"/>
  <c r="Q616" i="1"/>
  <c r="R616" i="1"/>
  <c r="S616" i="1"/>
  <c r="D617" i="1"/>
  <c r="P617" i="1"/>
  <c r="Q617" i="1"/>
  <c r="R617" i="1"/>
  <c r="S617" i="1"/>
  <c r="D618" i="1"/>
  <c r="P618" i="1"/>
  <c r="Q618" i="1"/>
  <c r="R618" i="1"/>
  <c r="S618" i="1"/>
  <c r="D619" i="1"/>
  <c r="P619" i="1"/>
  <c r="Q619" i="1"/>
  <c r="R619" i="1"/>
  <c r="S619" i="1"/>
  <c r="D620" i="1"/>
  <c r="P620" i="1"/>
  <c r="Q620" i="1"/>
  <c r="R620" i="1"/>
  <c r="S620" i="1"/>
  <c r="D621" i="1"/>
  <c r="P621" i="1"/>
  <c r="Q621" i="1"/>
  <c r="R621" i="1"/>
  <c r="S621" i="1"/>
  <c r="D622" i="1"/>
  <c r="P622" i="1"/>
  <c r="Q622" i="1"/>
  <c r="R622" i="1"/>
  <c r="S622" i="1"/>
  <c r="D623" i="1"/>
  <c r="P623" i="1"/>
  <c r="Q623" i="1"/>
  <c r="R623" i="1"/>
  <c r="S623" i="1"/>
  <c r="D624" i="1"/>
  <c r="P624" i="1"/>
  <c r="Q624" i="1"/>
  <c r="R624" i="1"/>
  <c r="S624" i="1"/>
  <c r="D625" i="1"/>
  <c r="P625" i="1"/>
  <c r="Q625" i="1"/>
  <c r="R625" i="1"/>
  <c r="S625" i="1"/>
  <c r="D626" i="1"/>
  <c r="P626" i="1"/>
  <c r="Q626" i="1"/>
  <c r="R626" i="1"/>
  <c r="S626" i="1"/>
  <c r="D627" i="1"/>
  <c r="P627" i="1"/>
  <c r="Q627" i="1"/>
  <c r="R627" i="1"/>
  <c r="S627" i="1"/>
  <c r="D628" i="1"/>
  <c r="P628" i="1"/>
  <c r="Q628" i="1"/>
  <c r="R628" i="1"/>
  <c r="S628" i="1"/>
  <c r="D629" i="1"/>
  <c r="P629" i="1"/>
  <c r="Q629" i="1"/>
  <c r="R629" i="1"/>
  <c r="S629" i="1"/>
  <c r="D630" i="1"/>
  <c r="P630" i="1"/>
  <c r="Q630" i="1"/>
  <c r="R630" i="1"/>
  <c r="S630" i="1"/>
  <c r="D631" i="1"/>
  <c r="P631" i="1"/>
  <c r="Q631" i="1"/>
  <c r="R631" i="1"/>
  <c r="S631" i="1"/>
  <c r="D632" i="1"/>
  <c r="P632" i="1"/>
  <c r="Q632" i="1"/>
  <c r="R632" i="1"/>
  <c r="S632" i="1"/>
  <c r="D633" i="1"/>
  <c r="P633" i="1"/>
  <c r="Q633" i="1"/>
  <c r="R633" i="1"/>
  <c r="S633" i="1"/>
  <c r="D634" i="1"/>
  <c r="P634" i="1"/>
  <c r="Q634" i="1"/>
  <c r="R634" i="1"/>
  <c r="S634" i="1"/>
  <c r="D635" i="1"/>
  <c r="P635" i="1"/>
  <c r="Q635" i="1"/>
  <c r="R635" i="1"/>
  <c r="S635" i="1"/>
  <c r="D636" i="1"/>
  <c r="P636" i="1"/>
  <c r="Q636" i="1"/>
  <c r="R636" i="1"/>
  <c r="S636" i="1"/>
  <c r="D637" i="1"/>
  <c r="P637" i="1"/>
  <c r="Q637" i="1"/>
  <c r="R637" i="1"/>
  <c r="S637" i="1"/>
  <c r="D638" i="1"/>
  <c r="P638" i="1"/>
  <c r="Q638" i="1"/>
  <c r="R638" i="1"/>
  <c r="S638" i="1"/>
  <c r="D639" i="1"/>
  <c r="P639" i="1"/>
  <c r="Q639" i="1"/>
  <c r="R639" i="1"/>
  <c r="S639" i="1"/>
  <c r="D640" i="1"/>
  <c r="P640" i="1"/>
  <c r="Q640" i="1"/>
  <c r="R640" i="1"/>
  <c r="S640" i="1"/>
  <c r="D641" i="1"/>
  <c r="P641" i="1"/>
  <c r="Q641" i="1"/>
  <c r="R641" i="1"/>
  <c r="S641" i="1"/>
  <c r="D642" i="1"/>
  <c r="P642" i="1"/>
  <c r="Q642" i="1"/>
  <c r="R642" i="1"/>
  <c r="S642" i="1"/>
  <c r="D643" i="1"/>
  <c r="P643" i="1"/>
  <c r="Q643" i="1"/>
  <c r="R643" i="1"/>
  <c r="S643" i="1"/>
  <c r="D644" i="1"/>
  <c r="P644" i="1"/>
  <c r="Q644" i="1"/>
  <c r="R644" i="1"/>
  <c r="S644" i="1"/>
  <c r="D645" i="1"/>
  <c r="P645" i="1"/>
  <c r="Q645" i="1"/>
  <c r="R645" i="1"/>
  <c r="S645" i="1"/>
  <c r="D646" i="1"/>
  <c r="P646" i="1"/>
  <c r="Q646" i="1"/>
  <c r="R646" i="1"/>
  <c r="S646" i="1"/>
  <c r="D647" i="1"/>
  <c r="P647" i="1"/>
  <c r="Q647" i="1"/>
  <c r="R647" i="1"/>
  <c r="S647" i="1"/>
  <c r="D648" i="1"/>
  <c r="P648" i="1"/>
  <c r="Q648" i="1"/>
  <c r="R648" i="1"/>
  <c r="S648" i="1"/>
  <c r="D649" i="1"/>
  <c r="P649" i="1"/>
  <c r="Q649" i="1"/>
  <c r="R649" i="1"/>
  <c r="S649" i="1"/>
  <c r="D650" i="1"/>
  <c r="P650" i="1"/>
  <c r="Q650" i="1"/>
  <c r="R650" i="1"/>
  <c r="S650" i="1"/>
  <c r="D651" i="1"/>
  <c r="P651" i="1"/>
  <c r="Q651" i="1"/>
  <c r="R651" i="1"/>
  <c r="S651" i="1"/>
  <c r="D652" i="1"/>
  <c r="P652" i="1"/>
  <c r="Q652" i="1"/>
  <c r="R652" i="1"/>
  <c r="S652" i="1"/>
  <c r="D653" i="1"/>
  <c r="P653" i="1"/>
  <c r="Q653" i="1"/>
  <c r="R653" i="1"/>
  <c r="S653" i="1"/>
  <c r="D654" i="1"/>
  <c r="P654" i="1"/>
  <c r="Q654" i="1"/>
  <c r="R654" i="1"/>
  <c r="S654" i="1"/>
  <c r="D655" i="1"/>
  <c r="P655" i="1"/>
  <c r="Q655" i="1"/>
  <c r="R655" i="1"/>
  <c r="S655" i="1"/>
  <c r="D656" i="1"/>
  <c r="P656" i="1"/>
  <c r="Q656" i="1"/>
  <c r="R656" i="1"/>
  <c r="S656" i="1"/>
  <c r="D657" i="1"/>
  <c r="P657" i="1"/>
  <c r="Q657" i="1"/>
  <c r="R657" i="1"/>
  <c r="S657" i="1"/>
  <c r="D658" i="1"/>
  <c r="P658" i="1"/>
  <c r="Q658" i="1"/>
  <c r="R658" i="1"/>
  <c r="S658" i="1"/>
  <c r="D659" i="1"/>
  <c r="P659" i="1"/>
  <c r="Q659" i="1"/>
  <c r="R659" i="1"/>
  <c r="S659" i="1"/>
  <c r="D660" i="1"/>
  <c r="P660" i="1"/>
  <c r="Q660" i="1"/>
  <c r="R660" i="1"/>
  <c r="S660" i="1"/>
  <c r="D661" i="1"/>
  <c r="P661" i="1"/>
  <c r="Q661" i="1"/>
  <c r="R661" i="1"/>
  <c r="S661" i="1"/>
  <c r="D662" i="1"/>
  <c r="P662" i="1"/>
  <c r="Q662" i="1"/>
  <c r="R662" i="1"/>
  <c r="S662" i="1"/>
  <c r="D663" i="1"/>
  <c r="P663" i="1"/>
  <c r="Q663" i="1"/>
  <c r="R663" i="1"/>
  <c r="S663" i="1"/>
  <c r="D664" i="1"/>
  <c r="P664" i="1"/>
  <c r="Q664" i="1"/>
  <c r="R664" i="1"/>
  <c r="S664" i="1"/>
  <c r="D665" i="1"/>
  <c r="P665" i="1"/>
  <c r="Q665" i="1"/>
  <c r="R665" i="1"/>
  <c r="S665" i="1"/>
  <c r="D666" i="1"/>
  <c r="P666" i="1"/>
  <c r="Q666" i="1"/>
  <c r="R666" i="1"/>
  <c r="S666" i="1"/>
  <c r="D667" i="1"/>
  <c r="P667" i="1"/>
  <c r="Q667" i="1"/>
  <c r="R667" i="1"/>
  <c r="S667" i="1"/>
  <c r="D668" i="1"/>
  <c r="P668" i="1"/>
  <c r="Q668" i="1"/>
  <c r="R668" i="1"/>
  <c r="S668" i="1"/>
  <c r="D669" i="1"/>
  <c r="P669" i="1"/>
  <c r="Q669" i="1"/>
  <c r="R669" i="1"/>
  <c r="S669" i="1"/>
  <c r="D670" i="1"/>
  <c r="P670" i="1"/>
  <c r="Q670" i="1"/>
  <c r="R670" i="1"/>
  <c r="S670" i="1"/>
  <c r="D671" i="1"/>
  <c r="P671" i="1"/>
  <c r="Q671" i="1"/>
  <c r="R671" i="1"/>
  <c r="S671" i="1"/>
  <c r="D672" i="1"/>
  <c r="P672" i="1"/>
  <c r="Q672" i="1"/>
  <c r="R672" i="1"/>
  <c r="S672" i="1"/>
  <c r="D673" i="1"/>
  <c r="P673" i="1"/>
  <c r="Q673" i="1"/>
  <c r="R673" i="1"/>
  <c r="S673" i="1"/>
  <c r="D674" i="1"/>
  <c r="P674" i="1"/>
  <c r="Q674" i="1"/>
  <c r="R674" i="1"/>
  <c r="S674" i="1"/>
  <c r="D675" i="1"/>
  <c r="P675" i="1"/>
  <c r="Q675" i="1"/>
  <c r="R675" i="1"/>
  <c r="S675" i="1"/>
  <c r="D676" i="1"/>
  <c r="P676" i="1"/>
  <c r="Q676" i="1"/>
  <c r="R676" i="1"/>
  <c r="S676" i="1"/>
  <c r="D677" i="1"/>
  <c r="P677" i="1"/>
  <c r="Q677" i="1"/>
  <c r="R677" i="1"/>
  <c r="S677" i="1"/>
  <c r="D678" i="1"/>
  <c r="P678" i="1"/>
  <c r="Q678" i="1"/>
  <c r="R678" i="1"/>
  <c r="S678" i="1"/>
  <c r="D679" i="1"/>
  <c r="P679" i="1"/>
  <c r="Q679" i="1"/>
  <c r="R679" i="1"/>
  <c r="S679" i="1"/>
  <c r="D680" i="1"/>
  <c r="P680" i="1"/>
  <c r="Q680" i="1"/>
  <c r="R680" i="1"/>
  <c r="S680" i="1"/>
  <c r="D681" i="1"/>
  <c r="P681" i="1"/>
  <c r="Q681" i="1"/>
  <c r="R681" i="1"/>
  <c r="S681" i="1"/>
  <c r="D682" i="1"/>
  <c r="P682" i="1"/>
  <c r="Q682" i="1"/>
  <c r="R682" i="1"/>
  <c r="S682" i="1"/>
  <c r="D683" i="1"/>
  <c r="P683" i="1"/>
  <c r="Q683" i="1"/>
  <c r="R683" i="1"/>
  <c r="S683" i="1"/>
  <c r="D684" i="1"/>
  <c r="P684" i="1"/>
  <c r="Q684" i="1"/>
  <c r="R684" i="1"/>
  <c r="S684" i="1"/>
  <c r="D685" i="1"/>
  <c r="P685" i="1"/>
  <c r="Q685" i="1"/>
  <c r="R685" i="1"/>
  <c r="S685" i="1"/>
  <c r="D686" i="1"/>
  <c r="P686" i="1"/>
  <c r="Q686" i="1"/>
  <c r="R686" i="1"/>
  <c r="S686" i="1"/>
  <c r="D687" i="1"/>
  <c r="P687" i="1"/>
  <c r="Q687" i="1"/>
  <c r="R687" i="1"/>
  <c r="S687" i="1"/>
  <c r="D688" i="1"/>
  <c r="P688" i="1"/>
  <c r="Q688" i="1"/>
  <c r="R688" i="1"/>
  <c r="S688" i="1"/>
  <c r="D689" i="1"/>
  <c r="P689" i="1"/>
  <c r="Q689" i="1"/>
  <c r="R689" i="1"/>
  <c r="S689" i="1"/>
  <c r="D690" i="1"/>
  <c r="P690" i="1"/>
  <c r="Q690" i="1"/>
  <c r="R690" i="1"/>
  <c r="S690" i="1"/>
  <c r="D691" i="1"/>
  <c r="P691" i="1"/>
  <c r="Q691" i="1"/>
  <c r="R691" i="1"/>
  <c r="S691" i="1"/>
  <c r="D692" i="1"/>
  <c r="P692" i="1"/>
  <c r="Q692" i="1"/>
  <c r="R692" i="1"/>
  <c r="S692" i="1"/>
  <c r="D693" i="1"/>
  <c r="P693" i="1"/>
  <c r="Q693" i="1"/>
  <c r="R693" i="1"/>
  <c r="S693" i="1"/>
  <c r="D694" i="1"/>
  <c r="P694" i="1"/>
  <c r="Q694" i="1"/>
  <c r="R694" i="1"/>
  <c r="S694" i="1"/>
  <c r="D695" i="1"/>
  <c r="P695" i="1"/>
  <c r="Q695" i="1"/>
  <c r="R695" i="1"/>
  <c r="S695" i="1"/>
  <c r="D696" i="1"/>
  <c r="P696" i="1"/>
  <c r="Q696" i="1"/>
  <c r="R696" i="1"/>
  <c r="S696" i="1"/>
  <c r="D697" i="1"/>
  <c r="P697" i="1"/>
  <c r="Q697" i="1"/>
  <c r="R697" i="1"/>
  <c r="S697" i="1"/>
  <c r="D698" i="1"/>
  <c r="P698" i="1"/>
  <c r="Q698" i="1"/>
  <c r="R698" i="1"/>
  <c r="S698" i="1"/>
  <c r="D699" i="1"/>
  <c r="P699" i="1"/>
  <c r="Q699" i="1"/>
  <c r="R699" i="1"/>
  <c r="S699" i="1"/>
  <c r="D700" i="1"/>
  <c r="P700" i="1"/>
  <c r="Q700" i="1"/>
  <c r="R700" i="1"/>
  <c r="S700" i="1"/>
  <c r="D701" i="1"/>
  <c r="P701" i="1"/>
  <c r="Q701" i="1"/>
  <c r="R701" i="1"/>
  <c r="S701" i="1"/>
  <c r="D702" i="1"/>
  <c r="P702" i="1"/>
  <c r="Q702" i="1"/>
  <c r="R702" i="1"/>
  <c r="S702" i="1"/>
  <c r="D703" i="1"/>
  <c r="P703" i="1"/>
  <c r="Q703" i="1"/>
  <c r="R703" i="1"/>
  <c r="S703" i="1"/>
  <c r="D704" i="1"/>
  <c r="P704" i="1"/>
  <c r="Q704" i="1"/>
  <c r="R704" i="1"/>
  <c r="S704" i="1"/>
  <c r="D705" i="1"/>
  <c r="P705" i="1"/>
  <c r="Q705" i="1"/>
  <c r="R705" i="1"/>
  <c r="S705" i="1"/>
  <c r="D706" i="1"/>
  <c r="P706" i="1"/>
  <c r="Q706" i="1"/>
  <c r="R706" i="1"/>
  <c r="S706" i="1"/>
  <c r="D707" i="1"/>
  <c r="P707" i="1"/>
  <c r="Q707" i="1"/>
  <c r="R707" i="1"/>
  <c r="S707" i="1"/>
  <c r="D708" i="1"/>
  <c r="P708" i="1"/>
  <c r="Q708" i="1"/>
  <c r="R708" i="1"/>
  <c r="S708" i="1"/>
  <c r="D709" i="1"/>
  <c r="P709" i="1"/>
  <c r="Q709" i="1"/>
  <c r="R709" i="1"/>
  <c r="S709" i="1"/>
  <c r="D710" i="1"/>
  <c r="P710" i="1"/>
  <c r="Q710" i="1"/>
  <c r="R710" i="1"/>
  <c r="S710" i="1"/>
  <c r="D711" i="1"/>
  <c r="P711" i="1"/>
  <c r="Q711" i="1"/>
  <c r="R711" i="1"/>
  <c r="S711" i="1"/>
  <c r="D712" i="1"/>
  <c r="P712" i="1"/>
  <c r="Q712" i="1"/>
  <c r="R712" i="1"/>
  <c r="S712" i="1"/>
  <c r="D713" i="1"/>
  <c r="P713" i="1"/>
  <c r="Q713" i="1"/>
  <c r="R713" i="1"/>
  <c r="S713" i="1"/>
  <c r="D714" i="1"/>
  <c r="P714" i="1"/>
  <c r="Q714" i="1"/>
  <c r="R714" i="1"/>
  <c r="S714" i="1"/>
  <c r="D715" i="1"/>
  <c r="P715" i="1"/>
  <c r="Q715" i="1"/>
  <c r="R715" i="1"/>
  <c r="S715" i="1"/>
  <c r="D716" i="1"/>
  <c r="P716" i="1"/>
  <c r="Q716" i="1"/>
  <c r="R716" i="1"/>
  <c r="S716" i="1"/>
  <c r="D717" i="1"/>
  <c r="P717" i="1"/>
  <c r="Q717" i="1"/>
  <c r="R717" i="1"/>
  <c r="S717" i="1"/>
  <c r="D718" i="1"/>
  <c r="P718" i="1"/>
  <c r="Q718" i="1"/>
  <c r="R718" i="1"/>
  <c r="S718" i="1"/>
  <c r="D719" i="1"/>
  <c r="P719" i="1"/>
  <c r="Q719" i="1"/>
  <c r="R719" i="1"/>
  <c r="S719" i="1"/>
  <c r="D720" i="1"/>
  <c r="P720" i="1"/>
  <c r="Q720" i="1"/>
  <c r="R720" i="1"/>
  <c r="S720" i="1"/>
  <c r="D721" i="1"/>
  <c r="P721" i="1"/>
  <c r="Q721" i="1"/>
  <c r="R721" i="1"/>
  <c r="S721" i="1"/>
  <c r="D722" i="1"/>
  <c r="P722" i="1"/>
  <c r="Q722" i="1"/>
  <c r="R722" i="1"/>
  <c r="S722" i="1"/>
  <c r="D723" i="1"/>
  <c r="P723" i="1"/>
  <c r="Q723" i="1"/>
  <c r="R723" i="1"/>
  <c r="S723" i="1"/>
  <c r="D724" i="1"/>
  <c r="P724" i="1"/>
  <c r="Q724" i="1"/>
  <c r="R724" i="1"/>
  <c r="S724" i="1"/>
  <c r="D725" i="1"/>
  <c r="P725" i="1"/>
  <c r="Q725" i="1"/>
  <c r="R725" i="1"/>
  <c r="S725" i="1"/>
  <c r="D726" i="1"/>
  <c r="P726" i="1"/>
  <c r="Q726" i="1"/>
  <c r="R726" i="1"/>
  <c r="S726" i="1"/>
  <c r="D727" i="1"/>
  <c r="P727" i="1"/>
  <c r="Q727" i="1"/>
  <c r="R727" i="1"/>
  <c r="S727" i="1"/>
  <c r="D728" i="1"/>
  <c r="P728" i="1"/>
  <c r="Q728" i="1"/>
  <c r="R728" i="1"/>
  <c r="S728" i="1"/>
  <c r="D729" i="1"/>
  <c r="P729" i="1"/>
  <c r="Q729" i="1"/>
  <c r="R729" i="1"/>
  <c r="S729" i="1"/>
  <c r="D730" i="1"/>
  <c r="P730" i="1"/>
  <c r="Q730" i="1"/>
  <c r="R730" i="1"/>
  <c r="S730" i="1"/>
  <c r="D731" i="1"/>
  <c r="P731" i="1"/>
  <c r="Q731" i="1"/>
  <c r="R731" i="1"/>
  <c r="S731" i="1"/>
  <c r="D732" i="1"/>
  <c r="P732" i="1"/>
  <c r="Q732" i="1"/>
  <c r="R732" i="1"/>
  <c r="S732" i="1"/>
  <c r="D733" i="1"/>
  <c r="P733" i="1"/>
  <c r="Q733" i="1"/>
  <c r="R733" i="1"/>
  <c r="S733" i="1"/>
  <c r="D734" i="1"/>
  <c r="P734" i="1"/>
  <c r="Q734" i="1"/>
  <c r="R734" i="1"/>
  <c r="S734" i="1"/>
  <c r="D735" i="1"/>
  <c r="P735" i="1"/>
  <c r="Q735" i="1"/>
  <c r="R735" i="1"/>
  <c r="S735" i="1"/>
  <c r="D736" i="1"/>
  <c r="P736" i="1"/>
  <c r="Q736" i="1"/>
  <c r="R736" i="1"/>
  <c r="S736" i="1"/>
  <c r="D737" i="1"/>
  <c r="P737" i="1"/>
  <c r="Q737" i="1"/>
  <c r="R737" i="1"/>
  <c r="S737" i="1"/>
  <c r="D738" i="1"/>
  <c r="P738" i="1"/>
  <c r="Q738" i="1"/>
  <c r="R738" i="1"/>
  <c r="S738" i="1"/>
  <c r="D739" i="1"/>
  <c r="P739" i="1"/>
  <c r="Q739" i="1"/>
  <c r="R739" i="1"/>
  <c r="S739" i="1"/>
  <c r="D740" i="1"/>
  <c r="P740" i="1"/>
  <c r="Q740" i="1"/>
  <c r="R740" i="1"/>
  <c r="S740" i="1"/>
  <c r="D741" i="1"/>
  <c r="P741" i="1"/>
  <c r="Q741" i="1"/>
  <c r="R741" i="1"/>
  <c r="S741" i="1"/>
  <c r="D742" i="1"/>
  <c r="P742" i="1"/>
  <c r="Q742" i="1"/>
  <c r="R742" i="1"/>
  <c r="S742" i="1"/>
  <c r="D743" i="1"/>
  <c r="P743" i="1"/>
  <c r="Q743" i="1"/>
  <c r="R743" i="1"/>
  <c r="S743" i="1"/>
  <c r="D744" i="1"/>
  <c r="P744" i="1"/>
  <c r="Q744" i="1"/>
  <c r="R744" i="1"/>
  <c r="S744" i="1"/>
  <c r="D745" i="1"/>
  <c r="P745" i="1"/>
  <c r="Q745" i="1"/>
  <c r="R745" i="1"/>
  <c r="S745" i="1"/>
  <c r="D746" i="1"/>
  <c r="P746" i="1"/>
  <c r="Q746" i="1"/>
  <c r="R746" i="1"/>
  <c r="S746" i="1"/>
  <c r="D747" i="1"/>
  <c r="P747" i="1"/>
  <c r="Q747" i="1"/>
  <c r="R747" i="1"/>
  <c r="S747" i="1"/>
  <c r="D748" i="1"/>
  <c r="P748" i="1"/>
  <c r="Q748" i="1"/>
  <c r="R748" i="1"/>
  <c r="S748" i="1"/>
  <c r="D749" i="1"/>
  <c r="P749" i="1"/>
  <c r="Q749" i="1"/>
  <c r="R749" i="1"/>
  <c r="S749" i="1"/>
  <c r="D750" i="1"/>
  <c r="P750" i="1"/>
  <c r="Q750" i="1"/>
  <c r="R750" i="1"/>
  <c r="S750" i="1"/>
  <c r="D751" i="1"/>
  <c r="P751" i="1"/>
  <c r="Q751" i="1"/>
  <c r="R751" i="1"/>
  <c r="S751" i="1"/>
  <c r="D752" i="1"/>
  <c r="P752" i="1"/>
  <c r="Q752" i="1"/>
  <c r="R752" i="1"/>
  <c r="S752" i="1"/>
  <c r="D753" i="1"/>
  <c r="P753" i="1"/>
  <c r="Q753" i="1"/>
  <c r="R753" i="1"/>
  <c r="S753" i="1"/>
  <c r="D754" i="1"/>
  <c r="P754" i="1"/>
  <c r="Q754" i="1"/>
  <c r="R754" i="1"/>
  <c r="S754" i="1"/>
  <c r="D755" i="1"/>
  <c r="P755" i="1"/>
  <c r="Q755" i="1"/>
  <c r="R755" i="1"/>
  <c r="S755" i="1"/>
  <c r="D756" i="1"/>
  <c r="P756" i="1"/>
  <c r="Q756" i="1"/>
  <c r="R756" i="1"/>
  <c r="S756" i="1"/>
  <c r="D757" i="1"/>
  <c r="P757" i="1"/>
  <c r="Q757" i="1"/>
  <c r="R757" i="1"/>
  <c r="S757" i="1"/>
  <c r="D758" i="1"/>
  <c r="P758" i="1"/>
  <c r="Q758" i="1"/>
  <c r="R758" i="1"/>
  <c r="S758" i="1"/>
  <c r="D759" i="1"/>
  <c r="P759" i="1"/>
  <c r="Q759" i="1"/>
  <c r="R759" i="1"/>
  <c r="S759" i="1"/>
  <c r="D760" i="1"/>
  <c r="P760" i="1"/>
  <c r="Q760" i="1"/>
  <c r="R760" i="1"/>
  <c r="S760" i="1"/>
  <c r="D761" i="1"/>
  <c r="P761" i="1"/>
  <c r="Q761" i="1"/>
  <c r="R761" i="1"/>
  <c r="S761" i="1"/>
  <c r="D762" i="1"/>
  <c r="P762" i="1"/>
  <c r="Q762" i="1"/>
  <c r="R762" i="1"/>
  <c r="S762" i="1"/>
  <c r="D763" i="1"/>
  <c r="P763" i="1"/>
  <c r="Q763" i="1"/>
  <c r="R763" i="1"/>
  <c r="S763" i="1"/>
  <c r="D764" i="1"/>
  <c r="P764" i="1"/>
  <c r="Q764" i="1"/>
  <c r="R764" i="1"/>
  <c r="S764" i="1"/>
  <c r="D765" i="1"/>
  <c r="P765" i="1"/>
  <c r="Q765" i="1"/>
  <c r="R765" i="1"/>
  <c r="S765" i="1"/>
  <c r="D766" i="1"/>
  <c r="P766" i="1"/>
  <c r="Q766" i="1"/>
  <c r="R766" i="1"/>
  <c r="S766" i="1"/>
  <c r="D767" i="1"/>
  <c r="P767" i="1"/>
  <c r="Q767" i="1"/>
  <c r="R767" i="1"/>
  <c r="S767" i="1"/>
  <c r="D768" i="1"/>
  <c r="P768" i="1"/>
  <c r="Q768" i="1"/>
  <c r="R768" i="1"/>
  <c r="S768" i="1"/>
  <c r="D769" i="1"/>
  <c r="P769" i="1"/>
  <c r="Q769" i="1"/>
  <c r="R769" i="1"/>
  <c r="S769" i="1"/>
  <c r="D770" i="1"/>
  <c r="P770" i="1"/>
  <c r="Q770" i="1"/>
  <c r="R770" i="1"/>
  <c r="S770" i="1"/>
  <c r="D771" i="1"/>
  <c r="P771" i="1"/>
  <c r="Q771" i="1"/>
  <c r="R771" i="1"/>
  <c r="S771" i="1"/>
  <c r="D772" i="1"/>
  <c r="P772" i="1"/>
  <c r="Q772" i="1"/>
  <c r="R772" i="1"/>
  <c r="S772" i="1"/>
  <c r="D773" i="1"/>
  <c r="P773" i="1"/>
  <c r="Q773" i="1"/>
  <c r="R773" i="1"/>
  <c r="S773" i="1"/>
  <c r="D774" i="1"/>
  <c r="P774" i="1"/>
  <c r="Q774" i="1"/>
  <c r="R774" i="1"/>
  <c r="S774" i="1"/>
  <c r="D775" i="1"/>
  <c r="P775" i="1"/>
  <c r="Q775" i="1"/>
  <c r="R775" i="1"/>
  <c r="S775" i="1"/>
  <c r="D776" i="1"/>
  <c r="P776" i="1"/>
  <c r="Q776" i="1"/>
  <c r="R776" i="1"/>
  <c r="S776" i="1"/>
  <c r="D777" i="1"/>
  <c r="P777" i="1"/>
  <c r="Q777" i="1"/>
  <c r="R777" i="1"/>
  <c r="S777" i="1"/>
  <c r="D778" i="1"/>
  <c r="P778" i="1"/>
  <c r="Q778" i="1"/>
  <c r="R778" i="1"/>
  <c r="S778" i="1"/>
  <c r="D779" i="1"/>
  <c r="P779" i="1"/>
  <c r="Q779" i="1"/>
  <c r="R779" i="1"/>
  <c r="S779" i="1"/>
  <c r="D780" i="1"/>
  <c r="P780" i="1"/>
  <c r="Q780" i="1"/>
  <c r="R780" i="1"/>
  <c r="S780" i="1"/>
  <c r="D781" i="1"/>
  <c r="P781" i="1"/>
  <c r="Q781" i="1"/>
  <c r="R781" i="1"/>
  <c r="S781" i="1"/>
  <c r="D782" i="1"/>
  <c r="P782" i="1"/>
  <c r="Q782" i="1"/>
  <c r="R782" i="1"/>
  <c r="S782" i="1"/>
  <c r="D783" i="1"/>
  <c r="P783" i="1"/>
  <c r="Q783" i="1"/>
  <c r="R783" i="1"/>
  <c r="S783" i="1"/>
  <c r="D784" i="1"/>
  <c r="P784" i="1"/>
  <c r="Q784" i="1"/>
  <c r="R784" i="1"/>
  <c r="S784" i="1"/>
  <c r="D785" i="1"/>
  <c r="P785" i="1"/>
  <c r="Q785" i="1"/>
  <c r="R785" i="1"/>
  <c r="S785" i="1"/>
  <c r="D786" i="1"/>
  <c r="P786" i="1"/>
  <c r="Q786" i="1"/>
  <c r="R786" i="1"/>
  <c r="S786" i="1"/>
  <c r="D787" i="1"/>
  <c r="P787" i="1"/>
  <c r="Q787" i="1"/>
  <c r="R787" i="1"/>
  <c r="S787" i="1"/>
  <c r="D788" i="1"/>
  <c r="P788" i="1"/>
  <c r="Q788" i="1"/>
  <c r="R788" i="1"/>
  <c r="S788" i="1"/>
  <c r="D789" i="1"/>
  <c r="P789" i="1"/>
  <c r="Q789" i="1"/>
  <c r="R789" i="1"/>
  <c r="S789" i="1"/>
  <c r="D790" i="1"/>
  <c r="P790" i="1"/>
  <c r="Q790" i="1"/>
  <c r="R790" i="1"/>
  <c r="S790" i="1"/>
  <c r="D791" i="1"/>
  <c r="P791" i="1"/>
  <c r="Q791" i="1"/>
  <c r="R791" i="1"/>
  <c r="S791" i="1"/>
  <c r="D792" i="1"/>
  <c r="P792" i="1"/>
  <c r="Q792" i="1"/>
  <c r="R792" i="1"/>
  <c r="S792" i="1"/>
  <c r="D793" i="1"/>
  <c r="P793" i="1"/>
  <c r="Q793" i="1"/>
  <c r="R793" i="1"/>
  <c r="S793" i="1"/>
  <c r="D794" i="1"/>
  <c r="P794" i="1"/>
  <c r="Q794" i="1"/>
  <c r="R794" i="1"/>
  <c r="S794" i="1"/>
  <c r="D795" i="1"/>
  <c r="P795" i="1"/>
  <c r="Q795" i="1"/>
  <c r="R795" i="1"/>
  <c r="S795" i="1"/>
  <c r="D796" i="1"/>
  <c r="P796" i="1"/>
  <c r="Q796" i="1"/>
  <c r="R796" i="1"/>
  <c r="S796" i="1"/>
  <c r="D797" i="1"/>
  <c r="P797" i="1"/>
  <c r="Q797" i="1"/>
  <c r="R797" i="1"/>
  <c r="S797" i="1"/>
  <c r="D798" i="1"/>
  <c r="P798" i="1"/>
  <c r="Q798" i="1"/>
  <c r="R798" i="1"/>
  <c r="S798" i="1"/>
  <c r="D799" i="1"/>
  <c r="P799" i="1"/>
  <c r="Q799" i="1"/>
  <c r="R799" i="1"/>
  <c r="S799" i="1"/>
  <c r="D800" i="1"/>
  <c r="P800" i="1"/>
  <c r="Q800" i="1"/>
  <c r="R800" i="1"/>
  <c r="S800" i="1"/>
  <c r="D801" i="1"/>
  <c r="P801" i="1"/>
  <c r="Q801" i="1"/>
  <c r="R801" i="1"/>
  <c r="S801" i="1"/>
  <c r="D802" i="1"/>
  <c r="P802" i="1"/>
  <c r="Q802" i="1"/>
  <c r="R802" i="1"/>
  <c r="S802" i="1"/>
  <c r="D803" i="1"/>
  <c r="P803" i="1"/>
  <c r="Q803" i="1"/>
  <c r="R803" i="1"/>
  <c r="S803" i="1"/>
  <c r="D804" i="1"/>
  <c r="P804" i="1"/>
  <c r="Q804" i="1"/>
  <c r="R804" i="1"/>
  <c r="S804" i="1"/>
  <c r="D805" i="1"/>
  <c r="P805" i="1"/>
  <c r="Q805" i="1"/>
  <c r="R805" i="1"/>
  <c r="S805" i="1"/>
  <c r="D806" i="1"/>
  <c r="P806" i="1"/>
  <c r="Q806" i="1"/>
  <c r="R806" i="1"/>
  <c r="S806" i="1"/>
  <c r="D807" i="1"/>
  <c r="P807" i="1"/>
  <c r="Q807" i="1"/>
  <c r="R807" i="1"/>
  <c r="S807" i="1"/>
  <c r="D808" i="1"/>
  <c r="P808" i="1"/>
  <c r="Q808" i="1"/>
  <c r="R808" i="1"/>
  <c r="S808" i="1"/>
  <c r="D809" i="1"/>
  <c r="P809" i="1"/>
  <c r="Q809" i="1"/>
  <c r="R809" i="1"/>
  <c r="S809" i="1"/>
  <c r="D810" i="1"/>
  <c r="P810" i="1"/>
  <c r="Q810" i="1"/>
  <c r="R810" i="1"/>
  <c r="S810" i="1"/>
  <c r="D811" i="1"/>
  <c r="P811" i="1"/>
  <c r="Q811" i="1"/>
  <c r="R811" i="1"/>
  <c r="S811" i="1"/>
  <c r="D812" i="1"/>
  <c r="P812" i="1"/>
  <c r="Q812" i="1"/>
  <c r="R812" i="1"/>
  <c r="S812" i="1"/>
  <c r="D813" i="1"/>
  <c r="P813" i="1"/>
  <c r="Q813" i="1"/>
  <c r="R813" i="1"/>
  <c r="S813" i="1"/>
  <c r="D814" i="1"/>
  <c r="P814" i="1"/>
  <c r="Q814" i="1"/>
  <c r="R814" i="1"/>
  <c r="S814" i="1"/>
  <c r="D815" i="1"/>
  <c r="P815" i="1"/>
  <c r="Q815" i="1"/>
  <c r="R815" i="1"/>
  <c r="S815" i="1"/>
  <c r="D816" i="1"/>
  <c r="P816" i="1"/>
  <c r="Q816" i="1"/>
  <c r="R816" i="1"/>
  <c r="S816" i="1"/>
  <c r="D817" i="1"/>
  <c r="P817" i="1"/>
  <c r="Q817" i="1"/>
  <c r="R817" i="1"/>
  <c r="S817" i="1"/>
  <c r="D818" i="1"/>
  <c r="P818" i="1"/>
  <c r="Q818" i="1"/>
  <c r="R818" i="1"/>
  <c r="S818" i="1"/>
  <c r="D819" i="1"/>
  <c r="P819" i="1"/>
  <c r="Q819" i="1"/>
  <c r="R819" i="1"/>
  <c r="S819" i="1"/>
  <c r="D820" i="1"/>
  <c r="P820" i="1"/>
  <c r="Q820" i="1"/>
  <c r="R820" i="1"/>
  <c r="S820" i="1"/>
  <c r="D821" i="1"/>
  <c r="P821" i="1"/>
  <c r="Q821" i="1"/>
  <c r="R821" i="1"/>
  <c r="S821" i="1"/>
  <c r="D822" i="1"/>
  <c r="P822" i="1"/>
  <c r="Q822" i="1"/>
  <c r="R822" i="1"/>
  <c r="S822" i="1"/>
  <c r="D823" i="1"/>
  <c r="P823" i="1"/>
  <c r="Q823" i="1"/>
  <c r="R823" i="1"/>
  <c r="S823" i="1"/>
  <c r="D824" i="1"/>
  <c r="P824" i="1"/>
  <c r="Q824" i="1"/>
  <c r="R824" i="1"/>
  <c r="S824" i="1"/>
  <c r="D825" i="1"/>
  <c r="P825" i="1"/>
  <c r="Q825" i="1"/>
  <c r="R825" i="1"/>
  <c r="S825" i="1"/>
  <c r="D826" i="1"/>
  <c r="P826" i="1"/>
  <c r="Q826" i="1"/>
  <c r="R826" i="1"/>
  <c r="S826" i="1"/>
  <c r="D827" i="1"/>
  <c r="P827" i="1"/>
  <c r="Q827" i="1"/>
  <c r="R827" i="1"/>
  <c r="S827" i="1"/>
  <c r="D828" i="1"/>
  <c r="P828" i="1"/>
  <c r="Q828" i="1"/>
  <c r="R828" i="1"/>
  <c r="S828" i="1"/>
  <c r="D829" i="1"/>
  <c r="P829" i="1"/>
  <c r="Q829" i="1"/>
  <c r="R829" i="1"/>
  <c r="S829" i="1"/>
  <c r="D830" i="1"/>
  <c r="P830" i="1"/>
  <c r="Q830" i="1"/>
  <c r="R830" i="1"/>
  <c r="S830" i="1"/>
  <c r="D831" i="1"/>
  <c r="P831" i="1"/>
  <c r="Q831" i="1"/>
  <c r="R831" i="1"/>
  <c r="S831" i="1"/>
  <c r="D832" i="1"/>
  <c r="P832" i="1"/>
  <c r="Q832" i="1"/>
  <c r="R832" i="1"/>
  <c r="S832" i="1"/>
  <c r="D833" i="1"/>
  <c r="P833" i="1"/>
  <c r="Q833" i="1"/>
  <c r="R833" i="1"/>
  <c r="S833" i="1"/>
  <c r="D834" i="1"/>
  <c r="P834" i="1"/>
  <c r="Q834" i="1"/>
  <c r="R834" i="1"/>
  <c r="S834" i="1"/>
  <c r="D835" i="1"/>
  <c r="P835" i="1"/>
  <c r="Q835" i="1"/>
  <c r="R835" i="1"/>
  <c r="S835" i="1"/>
  <c r="D836" i="1"/>
  <c r="P836" i="1"/>
  <c r="Q836" i="1"/>
  <c r="R836" i="1"/>
  <c r="S836" i="1"/>
  <c r="D837" i="1"/>
  <c r="P837" i="1"/>
  <c r="Q837" i="1"/>
  <c r="R837" i="1"/>
  <c r="S837" i="1"/>
  <c r="D838" i="1"/>
  <c r="P838" i="1"/>
  <c r="Q838" i="1"/>
  <c r="R838" i="1"/>
  <c r="S838" i="1"/>
  <c r="D839" i="1"/>
  <c r="P839" i="1"/>
  <c r="Q839" i="1"/>
  <c r="R839" i="1"/>
  <c r="S839" i="1"/>
  <c r="D840" i="1"/>
  <c r="P840" i="1"/>
  <c r="Q840" i="1"/>
  <c r="R840" i="1"/>
  <c r="S840" i="1"/>
  <c r="D841" i="1"/>
  <c r="P841" i="1"/>
  <c r="Q841" i="1"/>
  <c r="R841" i="1"/>
  <c r="S841" i="1"/>
  <c r="D842" i="1"/>
  <c r="P842" i="1"/>
  <c r="Q842" i="1"/>
  <c r="R842" i="1"/>
  <c r="S842" i="1"/>
  <c r="D843" i="1"/>
  <c r="P843" i="1"/>
  <c r="Q843" i="1"/>
  <c r="R843" i="1"/>
  <c r="S843" i="1"/>
  <c r="D844" i="1"/>
  <c r="P844" i="1"/>
  <c r="Q844" i="1"/>
  <c r="R844" i="1"/>
  <c r="S844" i="1"/>
  <c r="D845" i="1"/>
  <c r="P845" i="1"/>
  <c r="Q845" i="1"/>
  <c r="R845" i="1"/>
  <c r="S845" i="1"/>
  <c r="D846" i="1"/>
  <c r="P846" i="1"/>
  <c r="Q846" i="1"/>
  <c r="R846" i="1"/>
  <c r="S846" i="1"/>
  <c r="D847" i="1"/>
  <c r="P847" i="1"/>
  <c r="Q847" i="1"/>
  <c r="R847" i="1"/>
  <c r="S847" i="1"/>
  <c r="D848" i="1"/>
  <c r="P848" i="1"/>
  <c r="Q848" i="1"/>
  <c r="R848" i="1"/>
  <c r="S848" i="1"/>
  <c r="D849" i="1"/>
  <c r="P849" i="1"/>
  <c r="Q849" i="1"/>
  <c r="R849" i="1"/>
  <c r="S849" i="1"/>
  <c r="D850" i="1"/>
  <c r="P850" i="1"/>
  <c r="Q850" i="1"/>
  <c r="R850" i="1"/>
  <c r="S850" i="1"/>
  <c r="D851" i="1"/>
  <c r="P851" i="1"/>
  <c r="Q851" i="1"/>
  <c r="R851" i="1"/>
  <c r="S851" i="1"/>
  <c r="D852" i="1"/>
  <c r="P852" i="1"/>
  <c r="Q852" i="1"/>
  <c r="R852" i="1"/>
  <c r="S852" i="1"/>
  <c r="D853" i="1"/>
  <c r="P853" i="1"/>
  <c r="Q853" i="1"/>
  <c r="R853" i="1"/>
  <c r="S853" i="1"/>
  <c r="D854" i="1"/>
  <c r="P854" i="1"/>
  <c r="Q854" i="1"/>
  <c r="R854" i="1"/>
  <c r="S854" i="1"/>
  <c r="D855" i="1"/>
  <c r="P855" i="1"/>
  <c r="Q855" i="1"/>
  <c r="R855" i="1"/>
  <c r="S855" i="1"/>
  <c r="D856" i="1"/>
  <c r="P856" i="1"/>
  <c r="Q856" i="1"/>
  <c r="R856" i="1"/>
  <c r="S856" i="1"/>
  <c r="D857" i="1"/>
  <c r="P857" i="1"/>
  <c r="Q857" i="1"/>
  <c r="R857" i="1"/>
  <c r="S857" i="1"/>
  <c r="D858" i="1"/>
  <c r="P858" i="1"/>
  <c r="Q858" i="1"/>
  <c r="R858" i="1"/>
  <c r="S858" i="1"/>
  <c r="D859" i="1"/>
  <c r="P859" i="1"/>
  <c r="Q859" i="1"/>
  <c r="R859" i="1"/>
  <c r="S859" i="1"/>
  <c r="D860" i="1"/>
  <c r="P860" i="1"/>
  <c r="Q860" i="1"/>
  <c r="R860" i="1"/>
  <c r="S860" i="1"/>
  <c r="D861" i="1"/>
  <c r="P861" i="1"/>
  <c r="Q861" i="1"/>
  <c r="R861" i="1"/>
  <c r="S861" i="1"/>
  <c r="D862" i="1"/>
  <c r="P862" i="1"/>
  <c r="Q862" i="1"/>
  <c r="R862" i="1"/>
  <c r="S862" i="1"/>
  <c r="D863" i="1"/>
  <c r="P863" i="1"/>
  <c r="Q863" i="1"/>
  <c r="R863" i="1"/>
  <c r="S863" i="1"/>
  <c r="D864" i="1"/>
  <c r="P864" i="1"/>
  <c r="Q864" i="1"/>
  <c r="R864" i="1"/>
  <c r="S864" i="1"/>
  <c r="D865" i="1"/>
  <c r="P865" i="1"/>
  <c r="Q865" i="1"/>
  <c r="R865" i="1"/>
  <c r="S865" i="1"/>
  <c r="D866" i="1"/>
  <c r="P866" i="1"/>
  <c r="Q866" i="1"/>
  <c r="R866" i="1"/>
  <c r="S866" i="1"/>
  <c r="D867" i="1"/>
  <c r="P867" i="1"/>
  <c r="Q867" i="1"/>
  <c r="R867" i="1"/>
  <c r="S867" i="1"/>
  <c r="D868" i="1"/>
  <c r="P868" i="1"/>
  <c r="Q868" i="1"/>
  <c r="R868" i="1"/>
  <c r="S868" i="1"/>
  <c r="D869" i="1"/>
  <c r="P869" i="1"/>
  <c r="Q869" i="1"/>
  <c r="R869" i="1"/>
  <c r="S869" i="1"/>
  <c r="D870" i="1"/>
  <c r="P870" i="1"/>
  <c r="Q870" i="1"/>
  <c r="R870" i="1"/>
  <c r="S870" i="1"/>
  <c r="D871" i="1"/>
  <c r="P871" i="1"/>
  <c r="Q871" i="1"/>
  <c r="R871" i="1"/>
  <c r="S871" i="1"/>
  <c r="D872" i="1"/>
  <c r="P872" i="1"/>
  <c r="Q872" i="1"/>
  <c r="R872" i="1"/>
  <c r="S872" i="1"/>
  <c r="D873" i="1"/>
  <c r="P873" i="1"/>
  <c r="Q873" i="1"/>
  <c r="R873" i="1"/>
  <c r="S873" i="1"/>
  <c r="D874" i="1"/>
  <c r="P874" i="1"/>
  <c r="Q874" i="1"/>
  <c r="R874" i="1"/>
  <c r="S874" i="1"/>
  <c r="D875" i="1"/>
  <c r="P875" i="1"/>
  <c r="Q875" i="1"/>
  <c r="R875" i="1"/>
  <c r="S875" i="1"/>
  <c r="D876" i="1"/>
  <c r="P876" i="1"/>
  <c r="Q876" i="1"/>
  <c r="R876" i="1"/>
  <c r="S876" i="1"/>
  <c r="D877" i="1"/>
  <c r="P877" i="1"/>
  <c r="Q877" i="1"/>
  <c r="R877" i="1"/>
  <c r="S877" i="1"/>
  <c r="D878" i="1"/>
  <c r="P878" i="1"/>
  <c r="Q878" i="1"/>
  <c r="R878" i="1"/>
  <c r="S878" i="1"/>
  <c r="D879" i="1"/>
  <c r="P879" i="1"/>
  <c r="Q879" i="1"/>
  <c r="R879" i="1"/>
  <c r="S879" i="1"/>
  <c r="D880" i="1"/>
  <c r="P880" i="1"/>
  <c r="Q880" i="1"/>
  <c r="R880" i="1"/>
  <c r="S880" i="1"/>
  <c r="D881" i="1"/>
  <c r="P881" i="1"/>
  <c r="Q881" i="1"/>
  <c r="R881" i="1"/>
  <c r="S881" i="1"/>
  <c r="D882" i="1"/>
  <c r="P882" i="1"/>
  <c r="Q882" i="1"/>
  <c r="R882" i="1"/>
  <c r="S882" i="1"/>
  <c r="D883" i="1"/>
  <c r="P883" i="1"/>
  <c r="Q883" i="1"/>
  <c r="R883" i="1"/>
  <c r="S883" i="1"/>
  <c r="D884" i="1"/>
  <c r="P884" i="1"/>
  <c r="Q884" i="1"/>
  <c r="R884" i="1"/>
  <c r="S884" i="1"/>
  <c r="D885" i="1"/>
  <c r="P885" i="1"/>
  <c r="Q885" i="1"/>
  <c r="R885" i="1"/>
  <c r="S885" i="1"/>
  <c r="D886" i="1"/>
  <c r="P886" i="1"/>
  <c r="Q886" i="1"/>
  <c r="R886" i="1"/>
  <c r="S886" i="1"/>
  <c r="D887" i="1"/>
  <c r="P887" i="1"/>
  <c r="Q887" i="1"/>
  <c r="R887" i="1"/>
  <c r="S887" i="1"/>
  <c r="D888" i="1"/>
  <c r="P888" i="1"/>
  <c r="Q888" i="1"/>
  <c r="R888" i="1"/>
  <c r="S888" i="1"/>
  <c r="D889" i="1"/>
  <c r="P889" i="1"/>
  <c r="Q889" i="1"/>
  <c r="R889" i="1"/>
  <c r="S889" i="1"/>
  <c r="D890" i="1"/>
  <c r="P890" i="1"/>
  <c r="Q890" i="1"/>
  <c r="R890" i="1"/>
  <c r="S890" i="1"/>
  <c r="D891" i="1"/>
  <c r="P891" i="1"/>
  <c r="Q891" i="1"/>
  <c r="R891" i="1"/>
  <c r="S891" i="1"/>
  <c r="D892" i="1"/>
  <c r="P892" i="1"/>
  <c r="Q892" i="1"/>
  <c r="R892" i="1"/>
  <c r="S892" i="1"/>
  <c r="D893" i="1"/>
  <c r="P893" i="1"/>
  <c r="Q893" i="1"/>
  <c r="R893" i="1"/>
  <c r="S893" i="1"/>
  <c r="D894" i="1"/>
  <c r="P894" i="1"/>
  <c r="Q894" i="1"/>
  <c r="R894" i="1"/>
  <c r="S894" i="1"/>
  <c r="D895" i="1"/>
  <c r="P895" i="1"/>
  <c r="Q895" i="1"/>
  <c r="R895" i="1"/>
  <c r="S895" i="1"/>
  <c r="D896" i="1"/>
  <c r="P896" i="1"/>
  <c r="Q896" i="1"/>
  <c r="R896" i="1"/>
  <c r="S896" i="1"/>
  <c r="D897" i="1"/>
  <c r="P897" i="1"/>
  <c r="Q897" i="1"/>
  <c r="R897" i="1"/>
  <c r="S897" i="1"/>
  <c r="D898" i="1"/>
  <c r="P898" i="1"/>
  <c r="Q898" i="1"/>
  <c r="R898" i="1"/>
  <c r="S898" i="1"/>
  <c r="D899" i="1"/>
  <c r="P899" i="1"/>
  <c r="Q899" i="1"/>
  <c r="R899" i="1"/>
  <c r="S899" i="1"/>
  <c r="D900" i="1"/>
  <c r="P900" i="1"/>
  <c r="Q900" i="1"/>
  <c r="R900" i="1"/>
  <c r="S900" i="1"/>
  <c r="D901" i="1"/>
  <c r="P901" i="1"/>
  <c r="Q901" i="1"/>
  <c r="R901" i="1"/>
  <c r="S901" i="1"/>
  <c r="D902" i="1"/>
  <c r="P902" i="1"/>
  <c r="Q902" i="1"/>
  <c r="R902" i="1"/>
  <c r="S902" i="1"/>
  <c r="D903" i="1"/>
  <c r="P903" i="1"/>
  <c r="Q903" i="1"/>
  <c r="R903" i="1"/>
  <c r="S903" i="1"/>
  <c r="D904" i="1"/>
  <c r="P904" i="1"/>
  <c r="Q904" i="1"/>
  <c r="R904" i="1"/>
  <c r="S904" i="1"/>
  <c r="D905" i="1"/>
  <c r="P905" i="1"/>
  <c r="Q905" i="1"/>
  <c r="R905" i="1"/>
  <c r="S905" i="1"/>
  <c r="D906" i="1"/>
  <c r="P906" i="1"/>
  <c r="Q906" i="1"/>
  <c r="R906" i="1"/>
  <c r="S906" i="1"/>
  <c r="D907" i="1"/>
  <c r="P907" i="1"/>
  <c r="Q907" i="1"/>
  <c r="R907" i="1"/>
  <c r="S907" i="1"/>
  <c r="D908" i="1"/>
  <c r="P908" i="1"/>
  <c r="Q908" i="1"/>
  <c r="R908" i="1"/>
  <c r="S908" i="1"/>
  <c r="D909" i="1"/>
  <c r="P909" i="1"/>
  <c r="Q909" i="1"/>
  <c r="R909" i="1"/>
  <c r="S909" i="1"/>
  <c r="D910" i="1"/>
  <c r="P910" i="1"/>
  <c r="Q910" i="1"/>
  <c r="R910" i="1"/>
  <c r="S910" i="1"/>
  <c r="D911" i="1"/>
  <c r="P911" i="1"/>
  <c r="Q911" i="1"/>
  <c r="R911" i="1"/>
  <c r="S911" i="1"/>
  <c r="D912" i="1"/>
  <c r="P912" i="1"/>
  <c r="Q912" i="1"/>
  <c r="R912" i="1"/>
  <c r="S912" i="1"/>
  <c r="D913" i="1"/>
  <c r="P913" i="1"/>
  <c r="Q913" i="1"/>
  <c r="R913" i="1"/>
  <c r="S913" i="1"/>
  <c r="D914" i="1"/>
  <c r="P914" i="1"/>
  <c r="Q914" i="1"/>
  <c r="R914" i="1"/>
  <c r="S914" i="1"/>
  <c r="D915" i="1"/>
  <c r="P915" i="1"/>
  <c r="Q915" i="1"/>
  <c r="R915" i="1"/>
  <c r="S915" i="1"/>
  <c r="D916" i="1"/>
  <c r="P916" i="1"/>
  <c r="Q916" i="1"/>
  <c r="R916" i="1"/>
  <c r="S916" i="1"/>
  <c r="D917" i="1"/>
  <c r="P917" i="1"/>
  <c r="Q917" i="1"/>
  <c r="R917" i="1"/>
  <c r="S917" i="1"/>
  <c r="D918" i="1"/>
  <c r="P918" i="1"/>
  <c r="Q918" i="1"/>
  <c r="R918" i="1"/>
  <c r="S918" i="1"/>
  <c r="D919" i="1"/>
  <c r="P919" i="1"/>
  <c r="Q919" i="1"/>
  <c r="R919" i="1"/>
  <c r="S919" i="1"/>
  <c r="D920" i="1"/>
  <c r="P920" i="1"/>
  <c r="Q920" i="1"/>
  <c r="R920" i="1"/>
  <c r="S920" i="1"/>
  <c r="D921" i="1"/>
  <c r="P921" i="1"/>
  <c r="Q921" i="1"/>
  <c r="R921" i="1"/>
  <c r="S921" i="1"/>
  <c r="D922" i="1"/>
  <c r="P922" i="1"/>
  <c r="Q922" i="1"/>
  <c r="R922" i="1"/>
  <c r="S922" i="1"/>
  <c r="D923" i="1"/>
  <c r="P923" i="1"/>
  <c r="Q923" i="1"/>
  <c r="R923" i="1"/>
  <c r="S923" i="1"/>
  <c r="D924" i="1"/>
  <c r="P924" i="1"/>
  <c r="Q924" i="1"/>
  <c r="R924" i="1"/>
  <c r="S924" i="1"/>
  <c r="D925" i="1"/>
  <c r="P925" i="1"/>
  <c r="Q925" i="1"/>
  <c r="R925" i="1"/>
  <c r="S925" i="1"/>
  <c r="D926" i="1"/>
  <c r="P926" i="1"/>
  <c r="Q926" i="1"/>
  <c r="R926" i="1"/>
  <c r="S926" i="1"/>
  <c r="D927" i="1"/>
  <c r="P927" i="1"/>
  <c r="Q927" i="1"/>
  <c r="R927" i="1"/>
  <c r="S927" i="1"/>
  <c r="D928" i="1"/>
  <c r="P928" i="1"/>
  <c r="Q928" i="1"/>
  <c r="R928" i="1"/>
  <c r="S928" i="1"/>
  <c r="D929" i="1"/>
  <c r="P929" i="1"/>
  <c r="Q929" i="1"/>
  <c r="R929" i="1"/>
  <c r="S929" i="1"/>
  <c r="D930" i="1"/>
  <c r="P930" i="1"/>
  <c r="Q930" i="1"/>
  <c r="R930" i="1"/>
  <c r="S930" i="1"/>
  <c r="D931" i="1"/>
  <c r="P931" i="1"/>
  <c r="Q931" i="1"/>
  <c r="R931" i="1"/>
  <c r="S931" i="1"/>
  <c r="D932" i="1"/>
  <c r="P932" i="1"/>
  <c r="Q932" i="1"/>
  <c r="R932" i="1"/>
  <c r="S932" i="1"/>
  <c r="D933" i="1"/>
  <c r="P933" i="1"/>
  <c r="Q933" i="1"/>
  <c r="R933" i="1"/>
  <c r="S933" i="1"/>
  <c r="D934" i="1"/>
  <c r="P934" i="1"/>
  <c r="Q934" i="1"/>
  <c r="R934" i="1"/>
  <c r="S934" i="1"/>
  <c r="D935" i="1"/>
  <c r="P935" i="1"/>
  <c r="Q935" i="1"/>
  <c r="R935" i="1"/>
  <c r="S935" i="1"/>
  <c r="D936" i="1"/>
  <c r="P936" i="1"/>
  <c r="Q936" i="1"/>
  <c r="R936" i="1"/>
  <c r="S936" i="1"/>
  <c r="D937" i="1"/>
  <c r="P937" i="1"/>
  <c r="Q937" i="1"/>
  <c r="R937" i="1"/>
  <c r="S937" i="1"/>
  <c r="D938" i="1"/>
  <c r="P938" i="1"/>
  <c r="Q938" i="1"/>
  <c r="R938" i="1"/>
  <c r="S938" i="1"/>
  <c r="D939" i="1"/>
  <c r="P939" i="1"/>
  <c r="Q939" i="1"/>
  <c r="R939" i="1"/>
  <c r="S939" i="1"/>
  <c r="D940" i="1"/>
  <c r="P940" i="1"/>
  <c r="Q940" i="1"/>
  <c r="R940" i="1"/>
  <c r="S940" i="1"/>
  <c r="D941" i="1"/>
  <c r="P941" i="1"/>
  <c r="Q941" i="1"/>
  <c r="R941" i="1"/>
  <c r="S941" i="1"/>
  <c r="D942" i="1"/>
  <c r="P942" i="1"/>
  <c r="Q942" i="1"/>
  <c r="R942" i="1"/>
  <c r="S942" i="1"/>
  <c r="D943" i="1"/>
  <c r="P943" i="1"/>
  <c r="Q943" i="1"/>
  <c r="R943" i="1"/>
  <c r="S943" i="1"/>
  <c r="D944" i="1"/>
  <c r="P944" i="1"/>
  <c r="Q944" i="1"/>
  <c r="R944" i="1"/>
  <c r="S944" i="1"/>
  <c r="D945" i="1"/>
  <c r="P945" i="1"/>
  <c r="Q945" i="1"/>
  <c r="R945" i="1"/>
  <c r="S945" i="1"/>
  <c r="D946" i="1"/>
  <c r="P946" i="1"/>
  <c r="Q946" i="1"/>
  <c r="R946" i="1"/>
  <c r="S946" i="1"/>
  <c r="D947" i="1"/>
  <c r="P947" i="1"/>
  <c r="Q947" i="1"/>
  <c r="R947" i="1"/>
  <c r="S947" i="1"/>
  <c r="D948" i="1"/>
  <c r="P948" i="1"/>
  <c r="Q948" i="1"/>
  <c r="R948" i="1"/>
  <c r="S948" i="1"/>
  <c r="D949" i="1"/>
  <c r="P949" i="1"/>
  <c r="Q949" i="1"/>
  <c r="R949" i="1"/>
  <c r="S949" i="1"/>
  <c r="D950" i="1"/>
  <c r="P950" i="1"/>
  <c r="Q950" i="1"/>
  <c r="R950" i="1"/>
  <c r="S950" i="1"/>
  <c r="D951" i="1"/>
  <c r="P951" i="1"/>
  <c r="Q951" i="1"/>
  <c r="R951" i="1"/>
  <c r="S951" i="1"/>
  <c r="D952" i="1"/>
  <c r="P952" i="1"/>
  <c r="Q952" i="1"/>
  <c r="R952" i="1"/>
  <c r="S952" i="1"/>
  <c r="D953" i="1"/>
  <c r="P953" i="1"/>
  <c r="Q953" i="1"/>
  <c r="R953" i="1"/>
  <c r="S953" i="1"/>
  <c r="D954" i="1"/>
  <c r="P954" i="1"/>
  <c r="Q954" i="1"/>
  <c r="R954" i="1"/>
  <c r="S954" i="1"/>
  <c r="D955" i="1"/>
  <c r="P955" i="1"/>
  <c r="Q955" i="1"/>
  <c r="R955" i="1"/>
  <c r="S955" i="1"/>
  <c r="D956" i="1"/>
  <c r="P956" i="1"/>
  <c r="Q956" i="1"/>
  <c r="R956" i="1"/>
  <c r="S956" i="1"/>
  <c r="D957" i="1"/>
  <c r="P957" i="1"/>
  <c r="Q957" i="1"/>
  <c r="R957" i="1"/>
  <c r="S957" i="1"/>
  <c r="D958" i="1"/>
  <c r="P958" i="1"/>
  <c r="Q958" i="1"/>
  <c r="R958" i="1"/>
  <c r="S958" i="1"/>
  <c r="D959" i="1"/>
  <c r="P959" i="1"/>
  <c r="Q959" i="1"/>
  <c r="R959" i="1"/>
  <c r="S959" i="1"/>
  <c r="D960" i="1"/>
  <c r="P960" i="1"/>
  <c r="Q960" i="1"/>
  <c r="R960" i="1"/>
  <c r="S960" i="1"/>
  <c r="D961" i="1"/>
  <c r="P961" i="1"/>
  <c r="Q961" i="1"/>
  <c r="R961" i="1"/>
  <c r="S961" i="1"/>
  <c r="D962" i="1"/>
  <c r="P962" i="1"/>
  <c r="Q962" i="1"/>
  <c r="R962" i="1"/>
  <c r="S962" i="1"/>
  <c r="D963" i="1"/>
  <c r="P963" i="1"/>
  <c r="Q963" i="1"/>
  <c r="R963" i="1"/>
  <c r="S963" i="1"/>
  <c r="D964" i="1"/>
  <c r="P964" i="1"/>
  <c r="Q964" i="1"/>
  <c r="R964" i="1"/>
  <c r="S964" i="1"/>
  <c r="D965" i="1"/>
  <c r="P965" i="1"/>
  <c r="Q965" i="1"/>
  <c r="R965" i="1"/>
  <c r="S965" i="1"/>
  <c r="D966" i="1"/>
  <c r="P966" i="1"/>
  <c r="Q966" i="1"/>
  <c r="R966" i="1"/>
  <c r="S966" i="1"/>
  <c r="D967" i="1"/>
  <c r="P967" i="1"/>
  <c r="Q967" i="1"/>
  <c r="R967" i="1"/>
  <c r="S967" i="1"/>
  <c r="D968" i="1"/>
  <c r="P968" i="1"/>
  <c r="Q968" i="1"/>
  <c r="R968" i="1"/>
  <c r="S968" i="1"/>
  <c r="D969" i="1"/>
  <c r="P969" i="1"/>
  <c r="Q969" i="1"/>
  <c r="R969" i="1"/>
  <c r="S969" i="1"/>
  <c r="D970" i="1"/>
  <c r="P970" i="1"/>
  <c r="Q970" i="1"/>
  <c r="R970" i="1"/>
  <c r="S970" i="1"/>
  <c r="D971" i="1"/>
  <c r="P971" i="1"/>
  <c r="Q971" i="1"/>
  <c r="R971" i="1"/>
  <c r="S971" i="1"/>
  <c r="D972" i="1"/>
  <c r="P972" i="1"/>
  <c r="Q972" i="1"/>
  <c r="R972" i="1"/>
  <c r="S972" i="1"/>
  <c r="D973" i="1"/>
  <c r="P973" i="1"/>
  <c r="Q973" i="1"/>
  <c r="R973" i="1"/>
  <c r="S973" i="1"/>
  <c r="D974" i="1"/>
  <c r="P974" i="1"/>
  <c r="Q974" i="1"/>
  <c r="R974" i="1"/>
  <c r="S974" i="1"/>
  <c r="D975" i="1"/>
  <c r="P975" i="1"/>
  <c r="Q975" i="1"/>
  <c r="R975" i="1"/>
  <c r="S975" i="1"/>
  <c r="D976" i="1"/>
  <c r="P976" i="1"/>
  <c r="Q976" i="1"/>
  <c r="R976" i="1"/>
  <c r="S976" i="1"/>
  <c r="D977" i="1"/>
  <c r="P977" i="1"/>
  <c r="Q977" i="1"/>
  <c r="R977" i="1"/>
  <c r="S977" i="1"/>
  <c r="D978" i="1"/>
  <c r="P978" i="1"/>
  <c r="Q978" i="1"/>
  <c r="R978" i="1"/>
  <c r="S978" i="1"/>
  <c r="D979" i="1"/>
  <c r="P979" i="1"/>
  <c r="Q979" i="1"/>
  <c r="R979" i="1"/>
  <c r="S979" i="1"/>
  <c r="D980" i="1"/>
  <c r="P980" i="1"/>
  <c r="Q980" i="1"/>
  <c r="R980" i="1"/>
  <c r="S980" i="1"/>
  <c r="D981" i="1"/>
  <c r="P981" i="1"/>
  <c r="Q981" i="1"/>
  <c r="R981" i="1"/>
  <c r="S981" i="1"/>
  <c r="D982" i="1"/>
  <c r="P982" i="1"/>
  <c r="Q982" i="1"/>
  <c r="R982" i="1"/>
  <c r="S982" i="1"/>
  <c r="D983" i="1"/>
  <c r="P983" i="1"/>
  <c r="Q983" i="1"/>
  <c r="R983" i="1"/>
  <c r="S983" i="1"/>
  <c r="D984" i="1"/>
  <c r="P984" i="1"/>
  <c r="Q984" i="1"/>
  <c r="R984" i="1"/>
  <c r="S984" i="1"/>
  <c r="D985" i="1"/>
  <c r="P985" i="1"/>
  <c r="Q985" i="1"/>
  <c r="R985" i="1"/>
  <c r="S985" i="1"/>
  <c r="D986" i="1"/>
  <c r="P986" i="1"/>
  <c r="Q986" i="1"/>
  <c r="R986" i="1"/>
  <c r="S986" i="1"/>
  <c r="D987" i="1"/>
  <c r="P987" i="1"/>
  <c r="Q987" i="1"/>
  <c r="R987" i="1"/>
  <c r="S987" i="1"/>
  <c r="D988" i="1"/>
  <c r="P988" i="1"/>
  <c r="Q988" i="1"/>
  <c r="R988" i="1"/>
  <c r="S988" i="1"/>
  <c r="D989" i="1"/>
  <c r="P989" i="1"/>
  <c r="Q989" i="1"/>
  <c r="R989" i="1"/>
  <c r="S989" i="1"/>
  <c r="D990" i="1"/>
  <c r="P990" i="1"/>
  <c r="Q990" i="1"/>
  <c r="R990" i="1"/>
  <c r="S990" i="1"/>
  <c r="D991" i="1"/>
  <c r="P991" i="1"/>
  <c r="Q991" i="1"/>
  <c r="R991" i="1"/>
  <c r="S991" i="1"/>
  <c r="D992" i="1"/>
  <c r="P992" i="1"/>
  <c r="Q992" i="1"/>
  <c r="R992" i="1"/>
  <c r="S992" i="1"/>
  <c r="D993" i="1"/>
  <c r="P993" i="1"/>
  <c r="Q993" i="1"/>
  <c r="R993" i="1"/>
  <c r="S993" i="1"/>
  <c r="D994" i="1"/>
  <c r="P994" i="1"/>
  <c r="Q994" i="1"/>
  <c r="R994" i="1"/>
  <c r="S994" i="1"/>
  <c r="D995" i="1"/>
  <c r="P995" i="1"/>
  <c r="Q995" i="1"/>
  <c r="R995" i="1"/>
  <c r="S995" i="1"/>
  <c r="D996" i="1"/>
  <c r="P996" i="1"/>
  <c r="Q996" i="1"/>
  <c r="R996" i="1"/>
  <c r="S996" i="1"/>
  <c r="D997" i="1"/>
  <c r="P997" i="1"/>
  <c r="Q997" i="1"/>
  <c r="R997" i="1"/>
  <c r="S997" i="1"/>
  <c r="D998" i="1"/>
  <c r="P998" i="1"/>
  <c r="Q998" i="1"/>
  <c r="R998" i="1"/>
  <c r="S998" i="1"/>
  <c r="D999" i="1"/>
  <c r="P999" i="1"/>
  <c r="Q999" i="1"/>
  <c r="R999" i="1"/>
  <c r="S999" i="1"/>
  <c r="D1000" i="1"/>
  <c r="P1000" i="1"/>
  <c r="Q1000" i="1"/>
  <c r="R1000" i="1"/>
  <c r="S1000" i="1"/>
  <c r="D1001" i="1"/>
  <c r="P1001" i="1"/>
  <c r="Q1001" i="1"/>
  <c r="R1001" i="1"/>
  <c r="S1001" i="1"/>
  <c r="D1002" i="1"/>
  <c r="P1002" i="1"/>
  <c r="Q1002" i="1"/>
  <c r="R1002" i="1"/>
  <c r="S1002" i="1"/>
  <c r="D1003" i="1"/>
  <c r="P1003" i="1"/>
  <c r="Q1003" i="1"/>
  <c r="R1003" i="1"/>
  <c r="S1003" i="1"/>
  <c r="D1004" i="1"/>
  <c r="P1004" i="1"/>
  <c r="Q1004" i="1"/>
  <c r="R1004" i="1"/>
  <c r="S1004" i="1"/>
  <c r="D1005" i="1"/>
  <c r="P1005" i="1"/>
  <c r="Q1005" i="1"/>
  <c r="R1005" i="1"/>
  <c r="S1005" i="1"/>
  <c r="D1006" i="1"/>
  <c r="P1006" i="1"/>
  <c r="Q1006" i="1"/>
  <c r="R1006" i="1"/>
  <c r="S1006" i="1"/>
  <c r="D1007" i="1"/>
  <c r="P1007" i="1"/>
  <c r="Q1007" i="1"/>
  <c r="R1007" i="1"/>
  <c r="S1007" i="1"/>
  <c r="D1008" i="1"/>
  <c r="P1008" i="1"/>
  <c r="Q1008" i="1"/>
  <c r="R1008" i="1"/>
  <c r="S1008" i="1"/>
  <c r="D1009" i="1"/>
  <c r="P1009" i="1"/>
  <c r="Q1009" i="1"/>
  <c r="R1009" i="1"/>
  <c r="S1009" i="1"/>
  <c r="D1010" i="1"/>
  <c r="P1010" i="1"/>
  <c r="Q1010" i="1"/>
  <c r="R1010" i="1"/>
  <c r="S1010" i="1"/>
  <c r="D1011" i="1"/>
  <c r="P1011" i="1"/>
  <c r="Q1011" i="1"/>
  <c r="R1011" i="1"/>
  <c r="S1011" i="1"/>
  <c r="D1012" i="1"/>
  <c r="P1012" i="1"/>
  <c r="Q1012" i="1"/>
  <c r="R1012" i="1"/>
  <c r="S1012" i="1"/>
  <c r="D1013" i="1"/>
  <c r="P1013" i="1"/>
  <c r="Q1013" i="1"/>
  <c r="R1013" i="1"/>
  <c r="S1013" i="1"/>
  <c r="D1014" i="1"/>
  <c r="P1014" i="1"/>
  <c r="Q1014" i="1"/>
  <c r="R1014" i="1"/>
  <c r="S1014" i="1"/>
  <c r="D1015" i="1"/>
  <c r="P1015" i="1"/>
  <c r="Q1015" i="1"/>
  <c r="R1015" i="1"/>
  <c r="S1015" i="1"/>
  <c r="D1016" i="1"/>
  <c r="P1016" i="1"/>
  <c r="Q1016" i="1"/>
  <c r="R1016" i="1"/>
  <c r="S1016" i="1"/>
  <c r="D1017" i="1"/>
  <c r="P1017" i="1"/>
  <c r="Q1017" i="1"/>
  <c r="R1017" i="1"/>
  <c r="S1017" i="1"/>
  <c r="D1018" i="1"/>
  <c r="P1018" i="1"/>
  <c r="Q1018" i="1"/>
  <c r="R1018" i="1"/>
  <c r="S1018" i="1"/>
  <c r="D1019" i="1"/>
  <c r="P1019" i="1"/>
  <c r="Q1019" i="1"/>
  <c r="R1019" i="1"/>
  <c r="S1019" i="1"/>
  <c r="D1020" i="1"/>
  <c r="P1020" i="1"/>
  <c r="Q1020" i="1"/>
  <c r="R1020" i="1"/>
  <c r="S1020" i="1"/>
  <c r="D1021" i="1"/>
  <c r="P1021" i="1"/>
  <c r="Q1021" i="1"/>
  <c r="R1021" i="1"/>
  <c r="S1021" i="1"/>
  <c r="D1022" i="1"/>
  <c r="P1022" i="1"/>
  <c r="Q1022" i="1"/>
  <c r="R1022" i="1"/>
  <c r="S1022" i="1"/>
  <c r="D1023" i="1"/>
  <c r="P1023" i="1"/>
  <c r="Q1023" i="1"/>
  <c r="R1023" i="1"/>
  <c r="S1023" i="1"/>
  <c r="D1024" i="1"/>
  <c r="P1024" i="1"/>
  <c r="Q1024" i="1"/>
  <c r="R1024" i="1"/>
  <c r="S1024" i="1"/>
  <c r="D1025" i="1"/>
  <c r="P1025" i="1"/>
  <c r="Q1025" i="1"/>
  <c r="R1025" i="1"/>
  <c r="S1025" i="1"/>
  <c r="D1026" i="1"/>
  <c r="P1026" i="1"/>
  <c r="Q1026" i="1"/>
  <c r="R1026" i="1"/>
  <c r="S1026" i="1"/>
  <c r="D1027" i="1"/>
  <c r="P1027" i="1"/>
  <c r="Q1027" i="1"/>
  <c r="R1027" i="1"/>
  <c r="S1027" i="1"/>
  <c r="D1028" i="1"/>
  <c r="P1028" i="1"/>
  <c r="Q1028" i="1"/>
  <c r="R1028" i="1"/>
  <c r="S1028" i="1"/>
  <c r="D1029" i="1"/>
  <c r="P1029" i="1"/>
  <c r="Q1029" i="1"/>
  <c r="R1029" i="1"/>
  <c r="S1029" i="1"/>
  <c r="D1030" i="1"/>
  <c r="P1030" i="1"/>
  <c r="Q1030" i="1"/>
  <c r="R1030" i="1"/>
  <c r="S1030" i="1"/>
  <c r="D1031" i="1"/>
  <c r="P1031" i="1"/>
  <c r="Q1031" i="1"/>
  <c r="R1031" i="1"/>
  <c r="S1031" i="1"/>
  <c r="D1032" i="1"/>
  <c r="P1032" i="1"/>
  <c r="Q1032" i="1"/>
  <c r="R1032" i="1"/>
  <c r="S1032" i="1"/>
  <c r="D1033" i="1"/>
  <c r="P1033" i="1"/>
  <c r="Q1033" i="1"/>
  <c r="R1033" i="1"/>
  <c r="S1033" i="1"/>
  <c r="D1034" i="1"/>
  <c r="P1034" i="1"/>
  <c r="Q1034" i="1"/>
  <c r="R1034" i="1"/>
  <c r="S1034" i="1"/>
  <c r="D1035" i="1"/>
  <c r="P1035" i="1"/>
  <c r="Q1035" i="1"/>
  <c r="R1035" i="1"/>
  <c r="S1035" i="1"/>
  <c r="D1036" i="1"/>
  <c r="P1036" i="1"/>
  <c r="Q1036" i="1"/>
  <c r="R1036" i="1"/>
  <c r="S1036" i="1"/>
  <c r="D1037" i="1"/>
  <c r="P1037" i="1"/>
  <c r="Q1037" i="1"/>
  <c r="R1037" i="1"/>
  <c r="S1037" i="1"/>
  <c r="D1038" i="1"/>
  <c r="P1038" i="1"/>
  <c r="Q1038" i="1"/>
  <c r="R1038" i="1"/>
  <c r="S1038" i="1"/>
  <c r="D1039" i="1"/>
  <c r="P1039" i="1"/>
  <c r="Q1039" i="1"/>
  <c r="R1039" i="1"/>
  <c r="S1039" i="1"/>
  <c r="D1040" i="1"/>
  <c r="P1040" i="1"/>
  <c r="Q1040" i="1"/>
  <c r="R1040" i="1"/>
  <c r="S1040" i="1"/>
  <c r="D1041" i="1"/>
  <c r="P1041" i="1"/>
  <c r="Q1041" i="1"/>
  <c r="R1041" i="1"/>
  <c r="S1041" i="1"/>
  <c r="D1042" i="1"/>
  <c r="P1042" i="1"/>
  <c r="Q1042" i="1"/>
  <c r="R1042" i="1"/>
  <c r="S1042" i="1"/>
  <c r="D1043" i="1"/>
  <c r="P1043" i="1"/>
  <c r="Q1043" i="1"/>
  <c r="R1043" i="1"/>
  <c r="S1043" i="1"/>
  <c r="D1044" i="1"/>
  <c r="P1044" i="1"/>
  <c r="Q1044" i="1"/>
  <c r="R1044" i="1"/>
  <c r="S1044" i="1"/>
  <c r="D1045" i="1"/>
  <c r="P1045" i="1"/>
  <c r="Q1045" i="1"/>
  <c r="R1045" i="1"/>
  <c r="S1045" i="1"/>
  <c r="D1046" i="1"/>
  <c r="P1046" i="1"/>
  <c r="Q1046" i="1"/>
  <c r="R1046" i="1"/>
  <c r="S1046" i="1"/>
  <c r="D1047" i="1"/>
  <c r="P1047" i="1"/>
  <c r="Q1047" i="1"/>
  <c r="R1047" i="1"/>
  <c r="S1047" i="1"/>
  <c r="D1048" i="1"/>
  <c r="P1048" i="1"/>
  <c r="Q1048" i="1"/>
  <c r="R1048" i="1"/>
  <c r="S1048" i="1"/>
  <c r="D1049" i="1"/>
  <c r="P1049" i="1"/>
  <c r="Q1049" i="1"/>
  <c r="R1049" i="1"/>
  <c r="S1049" i="1"/>
  <c r="D1050" i="1"/>
  <c r="P1050" i="1"/>
  <c r="Q1050" i="1"/>
  <c r="R1050" i="1"/>
  <c r="S1050" i="1"/>
  <c r="D1051" i="1"/>
  <c r="P1051" i="1"/>
  <c r="Q1051" i="1"/>
  <c r="R1051" i="1"/>
  <c r="S1051" i="1"/>
  <c r="D1052" i="1"/>
  <c r="P1052" i="1"/>
  <c r="Q1052" i="1"/>
  <c r="R1052" i="1"/>
  <c r="S1052" i="1"/>
  <c r="D1053" i="1"/>
  <c r="P1053" i="1"/>
  <c r="Q1053" i="1"/>
  <c r="R1053" i="1"/>
  <c r="S1053" i="1"/>
  <c r="D1054" i="1"/>
  <c r="P1054" i="1"/>
  <c r="Q1054" i="1"/>
  <c r="R1054" i="1"/>
  <c r="S1054" i="1"/>
  <c r="D1055" i="1"/>
  <c r="P1055" i="1"/>
  <c r="Q1055" i="1"/>
  <c r="R1055" i="1"/>
  <c r="S1055" i="1"/>
  <c r="D1056" i="1"/>
  <c r="P1056" i="1"/>
  <c r="Q1056" i="1"/>
  <c r="R1056" i="1"/>
  <c r="S1056" i="1"/>
  <c r="D1057" i="1"/>
  <c r="P1057" i="1"/>
  <c r="Q1057" i="1"/>
  <c r="R1057" i="1"/>
  <c r="S1057" i="1"/>
  <c r="D1058" i="1"/>
  <c r="P1058" i="1"/>
  <c r="Q1058" i="1"/>
  <c r="R1058" i="1"/>
  <c r="S1058" i="1"/>
  <c r="D1059" i="1"/>
  <c r="P1059" i="1"/>
  <c r="Q1059" i="1"/>
  <c r="R1059" i="1"/>
  <c r="S1059" i="1"/>
  <c r="D1060" i="1"/>
  <c r="P1060" i="1"/>
  <c r="Q1060" i="1"/>
  <c r="R1060" i="1"/>
  <c r="S1060" i="1"/>
  <c r="D1061" i="1"/>
  <c r="P1061" i="1"/>
  <c r="Q1061" i="1"/>
  <c r="R1061" i="1"/>
  <c r="S1061" i="1"/>
  <c r="D1062" i="1"/>
  <c r="P1062" i="1"/>
  <c r="Q1062" i="1"/>
  <c r="R1062" i="1"/>
  <c r="S1062" i="1"/>
  <c r="D1063" i="1"/>
  <c r="P1063" i="1"/>
  <c r="Q1063" i="1"/>
  <c r="R1063" i="1"/>
  <c r="S1063" i="1"/>
  <c r="D1064" i="1"/>
  <c r="P1064" i="1"/>
  <c r="Q1064" i="1"/>
  <c r="R1064" i="1"/>
  <c r="S1064" i="1"/>
  <c r="D1065" i="1"/>
  <c r="P1065" i="1"/>
  <c r="Q1065" i="1"/>
  <c r="R1065" i="1"/>
  <c r="S1065" i="1"/>
  <c r="D1066" i="1"/>
  <c r="P1066" i="1"/>
  <c r="Q1066" i="1"/>
  <c r="R1066" i="1"/>
  <c r="S1066" i="1"/>
  <c r="D1067" i="1"/>
  <c r="P1067" i="1"/>
  <c r="Q1067" i="1"/>
  <c r="R1067" i="1"/>
  <c r="S1067" i="1"/>
  <c r="D1068" i="1"/>
  <c r="P1068" i="1"/>
  <c r="Q1068" i="1"/>
  <c r="R1068" i="1"/>
  <c r="S1068" i="1"/>
  <c r="D1069" i="1"/>
  <c r="P1069" i="1"/>
  <c r="Q1069" i="1"/>
  <c r="R1069" i="1"/>
  <c r="S1069" i="1"/>
  <c r="D1070" i="1"/>
  <c r="P1070" i="1"/>
  <c r="Q1070" i="1"/>
  <c r="R1070" i="1"/>
  <c r="S1070" i="1"/>
  <c r="D1071" i="1"/>
  <c r="P1071" i="1"/>
  <c r="Q1071" i="1"/>
  <c r="R1071" i="1"/>
  <c r="S1071" i="1"/>
  <c r="D1072" i="1"/>
  <c r="P1072" i="1"/>
  <c r="Q1072" i="1"/>
  <c r="R1072" i="1"/>
  <c r="S1072" i="1"/>
  <c r="D1073" i="1"/>
  <c r="P1073" i="1"/>
  <c r="Q1073" i="1"/>
  <c r="R1073" i="1"/>
  <c r="S1073" i="1"/>
  <c r="D1074" i="1"/>
  <c r="P1074" i="1"/>
  <c r="Q1074" i="1"/>
  <c r="R1074" i="1"/>
  <c r="S1074" i="1"/>
  <c r="D1075" i="1"/>
  <c r="P1075" i="1"/>
  <c r="Q1075" i="1"/>
  <c r="R1075" i="1"/>
  <c r="S1075" i="1"/>
  <c r="D1076" i="1"/>
  <c r="P1076" i="1"/>
  <c r="Q1076" i="1"/>
  <c r="R1076" i="1"/>
  <c r="S1076" i="1"/>
  <c r="D1077" i="1"/>
  <c r="P1077" i="1"/>
  <c r="Q1077" i="1"/>
  <c r="R1077" i="1"/>
  <c r="S1077" i="1"/>
  <c r="D1078" i="1"/>
  <c r="P1078" i="1"/>
  <c r="Q1078" i="1"/>
  <c r="R1078" i="1"/>
  <c r="S1078" i="1"/>
  <c r="D1079" i="1"/>
  <c r="P1079" i="1"/>
  <c r="Q1079" i="1"/>
  <c r="R1079" i="1"/>
  <c r="S1079" i="1"/>
  <c r="D1080" i="1"/>
  <c r="P1080" i="1"/>
  <c r="Q1080" i="1"/>
  <c r="R1080" i="1"/>
  <c r="S1080" i="1"/>
  <c r="D1081" i="1"/>
  <c r="P1081" i="1"/>
  <c r="Q1081" i="1"/>
  <c r="R1081" i="1"/>
  <c r="S1081" i="1"/>
  <c r="D1082" i="1"/>
  <c r="P1082" i="1"/>
  <c r="Q1082" i="1"/>
  <c r="R1082" i="1"/>
  <c r="S1082" i="1"/>
  <c r="D1083" i="1"/>
  <c r="P1083" i="1"/>
  <c r="Q1083" i="1"/>
  <c r="R1083" i="1"/>
  <c r="S1083" i="1"/>
  <c r="D1084" i="1"/>
  <c r="P1084" i="1"/>
  <c r="Q1084" i="1"/>
  <c r="R1084" i="1"/>
  <c r="S1084" i="1"/>
  <c r="D1085" i="1"/>
  <c r="P1085" i="1"/>
  <c r="Q1085" i="1"/>
  <c r="R1085" i="1"/>
  <c r="S1085" i="1"/>
  <c r="D1086" i="1"/>
  <c r="P1086" i="1"/>
  <c r="Q1086" i="1"/>
  <c r="R1086" i="1"/>
  <c r="S1086" i="1"/>
  <c r="D1087" i="1"/>
  <c r="P1087" i="1"/>
  <c r="Q1087" i="1"/>
  <c r="R1087" i="1"/>
  <c r="S1087" i="1"/>
  <c r="D1088" i="1"/>
  <c r="P1088" i="1"/>
  <c r="Q1088" i="1"/>
  <c r="R1088" i="1"/>
  <c r="S1088" i="1"/>
  <c r="D1089" i="1"/>
  <c r="P1089" i="1"/>
  <c r="Q1089" i="1"/>
  <c r="R1089" i="1"/>
  <c r="S1089" i="1"/>
  <c r="D1090" i="1"/>
  <c r="P1090" i="1"/>
  <c r="Q1090" i="1"/>
  <c r="R1090" i="1"/>
  <c r="S1090" i="1"/>
  <c r="D1091" i="1"/>
  <c r="P1091" i="1"/>
  <c r="Q1091" i="1"/>
  <c r="R1091" i="1"/>
  <c r="S1091" i="1"/>
  <c r="D1092" i="1"/>
  <c r="P1092" i="1"/>
  <c r="Q1092" i="1"/>
  <c r="R1092" i="1"/>
  <c r="S1092" i="1"/>
  <c r="D1093" i="1"/>
  <c r="P1093" i="1"/>
  <c r="Q1093" i="1"/>
  <c r="R1093" i="1"/>
  <c r="S1093" i="1"/>
  <c r="D1094" i="1"/>
  <c r="P1094" i="1"/>
  <c r="Q1094" i="1"/>
  <c r="R1094" i="1"/>
  <c r="S1094" i="1"/>
  <c r="D1095" i="1"/>
  <c r="P1095" i="1"/>
  <c r="Q1095" i="1"/>
  <c r="R1095" i="1"/>
  <c r="S1095" i="1"/>
  <c r="D1096" i="1"/>
  <c r="P1096" i="1"/>
  <c r="Q1096" i="1"/>
  <c r="R1096" i="1"/>
  <c r="S1096" i="1"/>
  <c r="D1097" i="1"/>
  <c r="P1097" i="1"/>
  <c r="Q1097" i="1"/>
  <c r="R1097" i="1"/>
  <c r="S1097" i="1"/>
  <c r="D1098" i="1"/>
  <c r="P1098" i="1"/>
  <c r="Q1098" i="1"/>
  <c r="R1098" i="1"/>
  <c r="S1098" i="1"/>
  <c r="D1099" i="1"/>
  <c r="P1099" i="1"/>
  <c r="Q1099" i="1"/>
  <c r="R1099" i="1"/>
  <c r="S1099" i="1"/>
  <c r="D1100" i="1"/>
  <c r="P1100" i="1"/>
  <c r="Q1100" i="1"/>
  <c r="R1100" i="1"/>
  <c r="S1100" i="1"/>
  <c r="D1101" i="1"/>
  <c r="P1101" i="1"/>
  <c r="Q1101" i="1"/>
  <c r="R1101" i="1"/>
  <c r="S1101" i="1"/>
  <c r="D1102" i="1"/>
  <c r="P1102" i="1"/>
  <c r="Q1102" i="1"/>
  <c r="R1102" i="1"/>
  <c r="S1102" i="1"/>
  <c r="D1103" i="1"/>
  <c r="P1103" i="1"/>
  <c r="Q1103" i="1"/>
  <c r="R1103" i="1"/>
  <c r="S1103" i="1"/>
  <c r="D1104" i="1"/>
  <c r="P1104" i="1"/>
  <c r="Q1104" i="1"/>
  <c r="R1104" i="1"/>
  <c r="S1104" i="1"/>
  <c r="D1105" i="1"/>
  <c r="P1105" i="1"/>
  <c r="Q1105" i="1"/>
  <c r="R1105" i="1"/>
  <c r="S1105" i="1"/>
  <c r="D1106" i="1"/>
  <c r="P1106" i="1"/>
  <c r="Q1106" i="1"/>
  <c r="R1106" i="1"/>
  <c r="S1106" i="1"/>
  <c r="D1107" i="1"/>
  <c r="P1107" i="1"/>
  <c r="Q1107" i="1"/>
  <c r="R1107" i="1"/>
  <c r="S1107" i="1"/>
  <c r="D1108" i="1"/>
  <c r="P1108" i="1"/>
  <c r="Q1108" i="1"/>
  <c r="R1108" i="1"/>
  <c r="S1108" i="1"/>
  <c r="D1109" i="1"/>
  <c r="P1109" i="1"/>
  <c r="Q1109" i="1"/>
  <c r="R1109" i="1"/>
  <c r="S1109" i="1"/>
  <c r="D1110" i="1"/>
  <c r="P1110" i="1"/>
  <c r="Q1110" i="1"/>
  <c r="R1110" i="1"/>
  <c r="S1110" i="1"/>
  <c r="D1111" i="1"/>
  <c r="P1111" i="1"/>
  <c r="Q1111" i="1"/>
  <c r="R1111" i="1"/>
  <c r="S1111" i="1"/>
  <c r="D1112" i="1"/>
  <c r="P1112" i="1"/>
  <c r="Q1112" i="1"/>
  <c r="R1112" i="1"/>
  <c r="S1112" i="1"/>
  <c r="D1113" i="1"/>
  <c r="P1113" i="1"/>
  <c r="Q1113" i="1"/>
  <c r="R1113" i="1"/>
  <c r="S1113" i="1"/>
  <c r="D1114" i="1"/>
  <c r="P1114" i="1"/>
  <c r="Q1114" i="1"/>
  <c r="R1114" i="1"/>
  <c r="S1114" i="1"/>
  <c r="D1115" i="1"/>
  <c r="P1115" i="1"/>
  <c r="Q1115" i="1"/>
  <c r="R1115" i="1"/>
  <c r="S1115" i="1"/>
  <c r="D1116" i="1"/>
  <c r="P1116" i="1"/>
  <c r="Q1116" i="1"/>
  <c r="R1116" i="1"/>
  <c r="S1116" i="1"/>
  <c r="D1117" i="1"/>
  <c r="P1117" i="1"/>
  <c r="Q1117" i="1"/>
  <c r="R1117" i="1"/>
  <c r="S1117" i="1"/>
  <c r="D1118" i="1"/>
  <c r="P1118" i="1"/>
  <c r="Q1118" i="1"/>
  <c r="R1118" i="1"/>
  <c r="S1118" i="1"/>
  <c r="D1119" i="1"/>
  <c r="P1119" i="1"/>
  <c r="Q1119" i="1"/>
  <c r="R1119" i="1"/>
  <c r="S1119" i="1"/>
  <c r="D1120" i="1"/>
  <c r="P1120" i="1"/>
  <c r="Q1120" i="1"/>
  <c r="R1120" i="1"/>
  <c r="S1120" i="1"/>
  <c r="D1121" i="1"/>
  <c r="P1121" i="1"/>
  <c r="Q1121" i="1"/>
  <c r="R1121" i="1"/>
  <c r="S1121" i="1"/>
  <c r="D1122" i="1"/>
  <c r="P1122" i="1"/>
  <c r="Q1122" i="1"/>
  <c r="R1122" i="1"/>
  <c r="S1122" i="1"/>
  <c r="D1123" i="1"/>
  <c r="P1123" i="1"/>
  <c r="Q1123" i="1"/>
  <c r="R1123" i="1"/>
  <c r="S1123" i="1"/>
  <c r="D1124" i="1"/>
  <c r="P1124" i="1"/>
  <c r="Q1124" i="1"/>
  <c r="R1124" i="1"/>
  <c r="S1124" i="1"/>
  <c r="D1125" i="1"/>
  <c r="P1125" i="1"/>
  <c r="Q1125" i="1"/>
  <c r="R1125" i="1"/>
  <c r="S1125" i="1"/>
  <c r="D1126" i="1"/>
  <c r="P1126" i="1"/>
  <c r="Q1126" i="1"/>
  <c r="R1126" i="1"/>
  <c r="S1126" i="1"/>
  <c r="D1127" i="1"/>
  <c r="P1127" i="1"/>
  <c r="Q1127" i="1"/>
  <c r="R1127" i="1"/>
  <c r="S1127" i="1"/>
  <c r="D1128" i="1"/>
  <c r="P1128" i="1"/>
  <c r="Q1128" i="1"/>
  <c r="R1128" i="1"/>
  <c r="S1128" i="1"/>
  <c r="D1129" i="1"/>
  <c r="P1129" i="1"/>
  <c r="Q1129" i="1"/>
  <c r="R1129" i="1"/>
  <c r="S1129" i="1"/>
  <c r="D1130" i="1"/>
  <c r="P1130" i="1"/>
  <c r="Q1130" i="1"/>
  <c r="R1130" i="1"/>
  <c r="S1130" i="1"/>
  <c r="D1131" i="1"/>
  <c r="P1131" i="1"/>
  <c r="Q1131" i="1"/>
  <c r="R1131" i="1"/>
  <c r="S1131" i="1"/>
  <c r="D1132" i="1"/>
  <c r="P1132" i="1"/>
  <c r="Q1132" i="1"/>
  <c r="R1132" i="1"/>
  <c r="S1132" i="1"/>
  <c r="D1133" i="1"/>
  <c r="P1133" i="1"/>
  <c r="Q1133" i="1"/>
  <c r="R1133" i="1"/>
  <c r="S1133" i="1"/>
  <c r="D1134" i="1"/>
  <c r="P1134" i="1"/>
  <c r="Q1134" i="1"/>
  <c r="R1134" i="1"/>
  <c r="S1134" i="1"/>
  <c r="D1135" i="1"/>
  <c r="P1135" i="1"/>
  <c r="Q1135" i="1"/>
  <c r="R1135" i="1"/>
  <c r="S1135" i="1"/>
  <c r="D1136" i="1"/>
  <c r="P1136" i="1"/>
  <c r="Q1136" i="1"/>
  <c r="R1136" i="1"/>
  <c r="S1136" i="1"/>
  <c r="D1137" i="1"/>
  <c r="P1137" i="1"/>
  <c r="Q1137" i="1"/>
  <c r="R1137" i="1"/>
  <c r="S1137" i="1"/>
  <c r="D1138" i="1"/>
  <c r="P1138" i="1"/>
  <c r="Q1138" i="1"/>
  <c r="R1138" i="1"/>
  <c r="S1138" i="1"/>
  <c r="D1139" i="1"/>
  <c r="P1139" i="1"/>
  <c r="Q1139" i="1"/>
  <c r="R1139" i="1"/>
  <c r="S1139" i="1"/>
  <c r="D1140" i="1"/>
  <c r="P1140" i="1"/>
  <c r="Q1140" i="1"/>
  <c r="R1140" i="1"/>
  <c r="S1140" i="1"/>
  <c r="D1141" i="1"/>
  <c r="P1141" i="1"/>
  <c r="Q1141" i="1"/>
  <c r="R1141" i="1"/>
  <c r="S1141" i="1"/>
  <c r="D1142" i="1"/>
  <c r="P1142" i="1"/>
  <c r="Q1142" i="1"/>
  <c r="R1142" i="1"/>
  <c r="S1142" i="1"/>
  <c r="D1143" i="1"/>
  <c r="P1143" i="1"/>
  <c r="Q1143" i="1"/>
  <c r="R1143" i="1"/>
  <c r="S1143" i="1"/>
  <c r="D1144" i="1"/>
  <c r="P1144" i="1"/>
  <c r="Q1144" i="1"/>
  <c r="R1144" i="1"/>
  <c r="S1144" i="1"/>
  <c r="D1145" i="1"/>
  <c r="P1145" i="1"/>
  <c r="Q1145" i="1"/>
  <c r="R1145" i="1"/>
  <c r="S1145" i="1"/>
  <c r="D1146" i="1"/>
  <c r="P1146" i="1"/>
  <c r="Q1146" i="1"/>
  <c r="R1146" i="1"/>
  <c r="S1146" i="1"/>
  <c r="D1147" i="1"/>
  <c r="P1147" i="1"/>
  <c r="Q1147" i="1"/>
  <c r="R1147" i="1"/>
  <c r="S1147" i="1"/>
  <c r="D1148" i="1"/>
  <c r="P1148" i="1"/>
  <c r="Q1148" i="1"/>
  <c r="R1148" i="1"/>
  <c r="S1148" i="1"/>
  <c r="D1149" i="1"/>
  <c r="P1149" i="1"/>
  <c r="Q1149" i="1"/>
  <c r="R1149" i="1"/>
  <c r="S1149" i="1"/>
  <c r="D1150" i="1"/>
  <c r="P1150" i="1"/>
  <c r="Q1150" i="1"/>
  <c r="R1150" i="1"/>
  <c r="S1150" i="1"/>
  <c r="D1151" i="1"/>
  <c r="P1151" i="1"/>
  <c r="Q1151" i="1"/>
  <c r="R1151" i="1"/>
  <c r="S1151" i="1"/>
  <c r="D1152" i="1"/>
  <c r="P1152" i="1"/>
  <c r="Q1152" i="1"/>
  <c r="R1152" i="1"/>
  <c r="S1152" i="1"/>
  <c r="D1153" i="1"/>
  <c r="P1153" i="1"/>
  <c r="Q1153" i="1"/>
  <c r="R1153" i="1"/>
  <c r="S1153" i="1"/>
  <c r="D1154" i="1"/>
  <c r="P1154" i="1"/>
  <c r="Q1154" i="1"/>
  <c r="R1154" i="1"/>
  <c r="S1154" i="1"/>
  <c r="D1155" i="1"/>
  <c r="P1155" i="1"/>
  <c r="Q1155" i="1"/>
  <c r="R1155" i="1"/>
  <c r="S1155" i="1"/>
  <c r="D1156" i="1"/>
  <c r="P1156" i="1"/>
  <c r="Q1156" i="1"/>
  <c r="R1156" i="1"/>
  <c r="S1156" i="1"/>
  <c r="D1157" i="1"/>
  <c r="P1157" i="1"/>
  <c r="Q1157" i="1"/>
  <c r="R1157" i="1"/>
  <c r="S1157" i="1"/>
  <c r="D1158" i="1"/>
  <c r="P1158" i="1"/>
  <c r="Q1158" i="1"/>
  <c r="R1158" i="1"/>
  <c r="S1158" i="1"/>
  <c r="D1159" i="1"/>
  <c r="P1159" i="1"/>
  <c r="Q1159" i="1"/>
  <c r="R1159" i="1"/>
  <c r="S1159" i="1"/>
  <c r="D1160" i="1"/>
  <c r="P1160" i="1"/>
  <c r="Q1160" i="1"/>
  <c r="R1160" i="1"/>
  <c r="S1160" i="1"/>
  <c r="D1161" i="1"/>
  <c r="P1161" i="1"/>
  <c r="Q1161" i="1"/>
  <c r="R1161" i="1"/>
  <c r="S1161" i="1"/>
  <c r="D1162" i="1"/>
  <c r="P1162" i="1"/>
  <c r="Q1162" i="1"/>
  <c r="R1162" i="1"/>
  <c r="S1162" i="1"/>
  <c r="D1163" i="1"/>
  <c r="P1163" i="1"/>
  <c r="Q1163" i="1"/>
  <c r="R1163" i="1"/>
  <c r="S1163" i="1"/>
  <c r="D1164" i="1"/>
  <c r="P1164" i="1"/>
  <c r="Q1164" i="1"/>
  <c r="R1164" i="1"/>
  <c r="S1164" i="1"/>
  <c r="D1165" i="1"/>
  <c r="P1165" i="1"/>
  <c r="Q1165" i="1"/>
  <c r="R1165" i="1"/>
  <c r="S1165" i="1"/>
  <c r="D1166" i="1"/>
  <c r="P1166" i="1"/>
  <c r="Q1166" i="1"/>
  <c r="R1166" i="1"/>
  <c r="S1166" i="1"/>
  <c r="D1167" i="1"/>
  <c r="P1167" i="1"/>
  <c r="Q1167" i="1"/>
  <c r="R1167" i="1"/>
  <c r="S1167" i="1"/>
  <c r="D1168" i="1"/>
  <c r="P1168" i="1"/>
  <c r="Q1168" i="1"/>
  <c r="R1168" i="1"/>
  <c r="S1168" i="1"/>
  <c r="D1169" i="1"/>
  <c r="P1169" i="1"/>
  <c r="Q1169" i="1"/>
  <c r="R1169" i="1"/>
  <c r="S1169" i="1"/>
  <c r="D1170" i="1"/>
  <c r="P1170" i="1"/>
  <c r="Q1170" i="1"/>
  <c r="R1170" i="1"/>
  <c r="S1170" i="1"/>
  <c r="D1171" i="1"/>
  <c r="P1171" i="1"/>
  <c r="Q1171" i="1"/>
  <c r="R1171" i="1"/>
  <c r="S1171" i="1"/>
  <c r="D1172" i="1"/>
  <c r="P1172" i="1"/>
  <c r="Q1172" i="1"/>
  <c r="R1172" i="1"/>
  <c r="S1172" i="1"/>
  <c r="D1173" i="1"/>
  <c r="P1173" i="1"/>
  <c r="Q1173" i="1"/>
  <c r="R1173" i="1"/>
  <c r="S1173" i="1"/>
  <c r="D1174" i="1"/>
  <c r="P1174" i="1"/>
  <c r="Q1174" i="1"/>
  <c r="R1174" i="1"/>
  <c r="S1174" i="1"/>
  <c r="D1175" i="1"/>
  <c r="P1175" i="1"/>
  <c r="Q1175" i="1"/>
  <c r="R1175" i="1"/>
  <c r="S1175" i="1"/>
  <c r="D1176" i="1"/>
  <c r="P1176" i="1"/>
  <c r="Q1176" i="1"/>
  <c r="R1176" i="1"/>
  <c r="S1176" i="1"/>
  <c r="D1177" i="1"/>
  <c r="P1177" i="1"/>
  <c r="Q1177" i="1"/>
  <c r="R1177" i="1"/>
  <c r="S1177" i="1"/>
  <c r="D1178" i="1"/>
  <c r="P1178" i="1"/>
  <c r="Q1178" i="1"/>
  <c r="R1178" i="1"/>
  <c r="S1178" i="1"/>
  <c r="D1179" i="1"/>
  <c r="P1179" i="1"/>
  <c r="Q1179" i="1"/>
  <c r="R1179" i="1"/>
  <c r="S1179" i="1"/>
  <c r="D1180" i="1"/>
  <c r="P1180" i="1"/>
  <c r="Q1180" i="1"/>
  <c r="R1180" i="1"/>
  <c r="S1180" i="1"/>
  <c r="D1181" i="1"/>
  <c r="P1181" i="1"/>
  <c r="Q1181" i="1"/>
  <c r="R1181" i="1"/>
  <c r="S1181" i="1"/>
  <c r="D1182" i="1"/>
  <c r="P1182" i="1"/>
  <c r="Q1182" i="1"/>
  <c r="R1182" i="1"/>
  <c r="S1182" i="1"/>
  <c r="D1183" i="1"/>
  <c r="P1183" i="1"/>
  <c r="Q1183" i="1"/>
  <c r="R1183" i="1"/>
  <c r="S1183" i="1"/>
  <c r="D1184" i="1"/>
  <c r="P1184" i="1"/>
  <c r="Q1184" i="1"/>
  <c r="R1184" i="1"/>
  <c r="S1184" i="1"/>
  <c r="D1185" i="1"/>
  <c r="P1185" i="1"/>
  <c r="Q1185" i="1"/>
  <c r="R1185" i="1"/>
  <c r="S1185" i="1"/>
  <c r="D1186" i="1"/>
  <c r="P1186" i="1"/>
  <c r="Q1186" i="1"/>
  <c r="R1186" i="1"/>
  <c r="S1186" i="1"/>
  <c r="D1187" i="1"/>
  <c r="P1187" i="1"/>
  <c r="Q1187" i="1"/>
  <c r="R1187" i="1"/>
  <c r="S1187" i="1"/>
  <c r="D1188" i="1"/>
  <c r="P1188" i="1"/>
  <c r="Q1188" i="1"/>
  <c r="R1188" i="1"/>
  <c r="S1188" i="1"/>
  <c r="D1189" i="1"/>
  <c r="P1189" i="1"/>
  <c r="Q1189" i="1"/>
  <c r="R1189" i="1"/>
  <c r="S1189" i="1"/>
  <c r="D1190" i="1"/>
  <c r="P1190" i="1"/>
  <c r="Q1190" i="1"/>
  <c r="R1190" i="1"/>
  <c r="S1190" i="1"/>
  <c r="D1191" i="1"/>
  <c r="P1191" i="1"/>
  <c r="Q1191" i="1"/>
  <c r="R1191" i="1"/>
  <c r="S1191" i="1"/>
  <c r="D1192" i="1"/>
  <c r="P1192" i="1"/>
  <c r="Q1192" i="1"/>
  <c r="R1192" i="1"/>
  <c r="S1192" i="1"/>
  <c r="D1193" i="1"/>
  <c r="P1193" i="1"/>
  <c r="Q1193" i="1"/>
  <c r="R1193" i="1"/>
  <c r="S1193" i="1"/>
  <c r="D1194" i="1"/>
  <c r="P1194" i="1"/>
  <c r="Q1194" i="1"/>
  <c r="R1194" i="1"/>
  <c r="S1194" i="1"/>
  <c r="D1195" i="1"/>
  <c r="P1195" i="1"/>
  <c r="Q1195" i="1"/>
  <c r="R1195" i="1"/>
  <c r="S1195" i="1"/>
  <c r="D1196" i="1"/>
  <c r="P1196" i="1"/>
  <c r="Q1196" i="1"/>
  <c r="R1196" i="1"/>
  <c r="S1196" i="1"/>
  <c r="D1197" i="1"/>
  <c r="P1197" i="1"/>
  <c r="Q1197" i="1"/>
  <c r="R1197" i="1"/>
  <c r="S1197" i="1"/>
  <c r="D1198" i="1"/>
  <c r="P1198" i="1"/>
  <c r="Q1198" i="1"/>
  <c r="R1198" i="1"/>
  <c r="S1198" i="1"/>
  <c r="D1199" i="1"/>
  <c r="P1199" i="1"/>
  <c r="Q1199" i="1"/>
  <c r="R1199" i="1"/>
  <c r="S1199" i="1"/>
  <c r="D1200" i="1"/>
  <c r="P1200" i="1"/>
  <c r="Q1200" i="1"/>
  <c r="R1200" i="1"/>
  <c r="S1200" i="1"/>
  <c r="D1201" i="1"/>
  <c r="P1201" i="1"/>
  <c r="Q1201" i="1"/>
  <c r="R1201" i="1"/>
  <c r="S1201" i="1"/>
  <c r="D1202" i="1"/>
  <c r="P1202" i="1"/>
  <c r="Q1202" i="1"/>
  <c r="R1202" i="1"/>
  <c r="S1202" i="1"/>
  <c r="D1203" i="1"/>
  <c r="P1203" i="1"/>
  <c r="Q1203" i="1"/>
  <c r="R1203" i="1"/>
  <c r="S1203" i="1"/>
  <c r="D1204" i="1"/>
  <c r="P1204" i="1"/>
  <c r="Q1204" i="1"/>
  <c r="R1204" i="1"/>
  <c r="S1204" i="1"/>
  <c r="D1205" i="1"/>
  <c r="P1205" i="1"/>
  <c r="Q1205" i="1"/>
  <c r="R1205" i="1"/>
  <c r="S1205" i="1"/>
  <c r="D1206" i="1"/>
  <c r="P1206" i="1"/>
  <c r="Q1206" i="1"/>
  <c r="R1206" i="1"/>
  <c r="S1206" i="1"/>
  <c r="D1207" i="1"/>
  <c r="P1207" i="1"/>
  <c r="Q1207" i="1"/>
  <c r="R1207" i="1"/>
  <c r="S1207" i="1"/>
  <c r="D1208" i="1"/>
  <c r="P1208" i="1"/>
  <c r="Q1208" i="1"/>
  <c r="R1208" i="1"/>
  <c r="S1208" i="1"/>
  <c r="D1209" i="1"/>
  <c r="P1209" i="1"/>
  <c r="Q1209" i="1"/>
  <c r="R1209" i="1"/>
  <c r="S1209" i="1"/>
  <c r="D1210" i="1"/>
  <c r="P1210" i="1"/>
  <c r="Q1210" i="1"/>
  <c r="R1210" i="1"/>
  <c r="S1210" i="1"/>
  <c r="D1211" i="1"/>
  <c r="P1211" i="1"/>
  <c r="Q1211" i="1"/>
  <c r="R1211" i="1"/>
  <c r="S1211" i="1"/>
  <c r="D1212" i="1"/>
  <c r="P1212" i="1"/>
  <c r="Q1212" i="1"/>
  <c r="R1212" i="1"/>
  <c r="S1212" i="1"/>
  <c r="D1213" i="1"/>
  <c r="P1213" i="1"/>
  <c r="Q1213" i="1"/>
  <c r="R1213" i="1"/>
  <c r="S1213" i="1"/>
  <c r="D1214" i="1"/>
  <c r="P1214" i="1"/>
  <c r="Q1214" i="1"/>
  <c r="R1214" i="1"/>
  <c r="S1214" i="1"/>
  <c r="D1215" i="1"/>
  <c r="P1215" i="1"/>
  <c r="Q1215" i="1"/>
  <c r="R1215" i="1"/>
  <c r="S1215" i="1"/>
  <c r="D1216" i="1"/>
  <c r="P1216" i="1"/>
  <c r="Q1216" i="1"/>
  <c r="R1216" i="1"/>
  <c r="S1216" i="1"/>
  <c r="D1217" i="1"/>
  <c r="P1217" i="1"/>
  <c r="Q1217" i="1"/>
  <c r="R1217" i="1"/>
  <c r="S1217" i="1"/>
  <c r="D1218" i="1"/>
  <c r="P1218" i="1"/>
  <c r="Q1218" i="1"/>
  <c r="R1218" i="1"/>
  <c r="S1218" i="1"/>
  <c r="D1219" i="1"/>
  <c r="P1219" i="1"/>
  <c r="Q1219" i="1"/>
  <c r="R1219" i="1"/>
  <c r="S1219" i="1"/>
  <c r="D1220" i="1"/>
  <c r="P1220" i="1"/>
  <c r="Q1220" i="1"/>
  <c r="R1220" i="1"/>
  <c r="S1220" i="1"/>
  <c r="D1221" i="1"/>
  <c r="P1221" i="1"/>
  <c r="Q1221" i="1"/>
  <c r="R1221" i="1"/>
  <c r="S1221" i="1"/>
  <c r="D1222" i="1"/>
  <c r="P1222" i="1"/>
  <c r="Q1222" i="1"/>
  <c r="R1222" i="1"/>
  <c r="S1222" i="1"/>
  <c r="D1223" i="1"/>
  <c r="P1223" i="1"/>
  <c r="Q1223" i="1"/>
  <c r="R1223" i="1"/>
  <c r="S1223" i="1"/>
  <c r="D1224" i="1"/>
  <c r="P1224" i="1"/>
  <c r="Q1224" i="1"/>
  <c r="R1224" i="1"/>
  <c r="S1224" i="1"/>
  <c r="D1225" i="1"/>
  <c r="P1225" i="1"/>
  <c r="Q1225" i="1"/>
  <c r="R1225" i="1"/>
  <c r="S1225" i="1"/>
  <c r="D1226" i="1"/>
  <c r="P1226" i="1"/>
  <c r="Q1226" i="1"/>
  <c r="R1226" i="1"/>
  <c r="S1226" i="1"/>
  <c r="D1227" i="1"/>
  <c r="P1227" i="1"/>
  <c r="Q1227" i="1"/>
  <c r="R1227" i="1"/>
  <c r="S1227" i="1"/>
  <c r="D1228" i="1"/>
  <c r="P1228" i="1"/>
  <c r="Q1228" i="1"/>
  <c r="R1228" i="1"/>
  <c r="S1228" i="1"/>
  <c r="D1229" i="1"/>
  <c r="P1229" i="1"/>
  <c r="Q1229" i="1"/>
  <c r="R1229" i="1"/>
  <c r="S1229" i="1"/>
  <c r="D1230" i="1"/>
  <c r="P1230" i="1"/>
  <c r="Q1230" i="1"/>
  <c r="R1230" i="1"/>
  <c r="S1230" i="1"/>
  <c r="D1231" i="1"/>
  <c r="P1231" i="1"/>
  <c r="Q1231" i="1"/>
  <c r="R1231" i="1"/>
  <c r="S1231" i="1"/>
  <c r="D1232" i="1"/>
  <c r="P1232" i="1"/>
  <c r="Q1232" i="1"/>
  <c r="R1232" i="1"/>
  <c r="S1232" i="1"/>
  <c r="D1233" i="1"/>
  <c r="P1233" i="1"/>
  <c r="Q1233" i="1"/>
  <c r="R1233" i="1"/>
  <c r="S1233" i="1"/>
  <c r="D1234" i="1"/>
  <c r="P1234" i="1"/>
  <c r="Q1234" i="1"/>
  <c r="R1234" i="1"/>
  <c r="S1234" i="1"/>
  <c r="D1235" i="1"/>
  <c r="P1235" i="1"/>
  <c r="Q1235" i="1"/>
  <c r="R1235" i="1"/>
  <c r="S1235" i="1"/>
  <c r="D1236" i="1"/>
  <c r="P1236" i="1"/>
  <c r="Q1236" i="1"/>
  <c r="R1236" i="1"/>
  <c r="S1236" i="1"/>
  <c r="D1237" i="1"/>
  <c r="P1237" i="1"/>
  <c r="Q1237" i="1"/>
  <c r="R1237" i="1"/>
  <c r="S1237" i="1"/>
  <c r="D1238" i="1"/>
  <c r="P1238" i="1"/>
  <c r="Q1238" i="1"/>
  <c r="R1238" i="1"/>
  <c r="S1238" i="1"/>
  <c r="D1239" i="1"/>
  <c r="P1239" i="1"/>
  <c r="Q1239" i="1"/>
  <c r="R1239" i="1"/>
  <c r="S1239" i="1"/>
  <c r="D1240" i="1"/>
  <c r="P1240" i="1"/>
  <c r="Q1240" i="1"/>
  <c r="R1240" i="1"/>
  <c r="S1240" i="1"/>
  <c r="D1241" i="1"/>
  <c r="P1241" i="1"/>
  <c r="Q1241" i="1"/>
  <c r="R1241" i="1"/>
  <c r="S1241" i="1"/>
  <c r="D1242" i="1"/>
  <c r="P1242" i="1"/>
  <c r="Q1242" i="1"/>
  <c r="R1242" i="1"/>
  <c r="S1242" i="1"/>
  <c r="D1243" i="1"/>
  <c r="P1243" i="1"/>
  <c r="Q1243" i="1"/>
  <c r="R1243" i="1"/>
  <c r="S1243" i="1"/>
  <c r="D1244" i="1"/>
  <c r="P1244" i="1"/>
  <c r="Q1244" i="1"/>
  <c r="R1244" i="1"/>
  <c r="S1244" i="1"/>
  <c r="D1245" i="1"/>
  <c r="P1245" i="1"/>
  <c r="Q1245" i="1"/>
  <c r="R1245" i="1"/>
  <c r="S1245" i="1"/>
  <c r="D1246" i="1"/>
  <c r="P1246" i="1"/>
  <c r="Q1246" i="1"/>
  <c r="R1246" i="1"/>
  <c r="S1246" i="1"/>
  <c r="D1247" i="1"/>
  <c r="P1247" i="1"/>
  <c r="Q1247" i="1"/>
  <c r="R1247" i="1"/>
  <c r="S1247" i="1"/>
  <c r="D1248" i="1"/>
  <c r="P1248" i="1"/>
  <c r="Q1248" i="1"/>
  <c r="R1248" i="1"/>
  <c r="S1248" i="1"/>
  <c r="D1249" i="1"/>
  <c r="P1249" i="1"/>
  <c r="Q1249" i="1"/>
  <c r="R1249" i="1"/>
  <c r="S1249" i="1"/>
  <c r="D1250" i="1"/>
  <c r="P1250" i="1"/>
  <c r="Q1250" i="1"/>
  <c r="R1250" i="1"/>
  <c r="S1250" i="1"/>
  <c r="D1251" i="1"/>
  <c r="P1251" i="1"/>
  <c r="Q1251" i="1"/>
  <c r="R1251" i="1"/>
  <c r="S1251" i="1"/>
  <c r="D1252" i="1"/>
  <c r="P1252" i="1"/>
  <c r="Q1252" i="1"/>
  <c r="R1252" i="1"/>
  <c r="S1252" i="1"/>
  <c r="D1253" i="1"/>
  <c r="P1253" i="1"/>
  <c r="Q1253" i="1"/>
  <c r="R1253" i="1"/>
  <c r="S1253" i="1"/>
  <c r="D1254" i="1"/>
  <c r="P1254" i="1"/>
  <c r="Q1254" i="1"/>
  <c r="R1254" i="1"/>
  <c r="S1254" i="1"/>
  <c r="D1255" i="1"/>
  <c r="P1255" i="1"/>
  <c r="Q1255" i="1"/>
  <c r="R1255" i="1"/>
  <c r="S1255" i="1"/>
  <c r="D1256" i="1"/>
  <c r="P1256" i="1"/>
  <c r="Q1256" i="1"/>
  <c r="R1256" i="1"/>
  <c r="S1256" i="1"/>
  <c r="D1257" i="1"/>
  <c r="P1257" i="1"/>
  <c r="Q1257" i="1"/>
  <c r="R1257" i="1"/>
  <c r="S1257" i="1"/>
  <c r="D1258" i="1"/>
  <c r="P1258" i="1"/>
  <c r="Q1258" i="1"/>
  <c r="R1258" i="1"/>
  <c r="S1258" i="1"/>
  <c r="D1259" i="1"/>
  <c r="P1259" i="1"/>
  <c r="Q1259" i="1"/>
  <c r="R1259" i="1"/>
  <c r="S1259" i="1"/>
  <c r="D1260" i="1"/>
  <c r="P1260" i="1"/>
  <c r="Q1260" i="1"/>
  <c r="R1260" i="1"/>
  <c r="S1260" i="1"/>
  <c r="D1261" i="1"/>
  <c r="P1261" i="1"/>
  <c r="Q1261" i="1"/>
  <c r="R1261" i="1"/>
  <c r="S1261" i="1"/>
  <c r="D1262" i="1"/>
  <c r="P1262" i="1"/>
  <c r="Q1262" i="1"/>
  <c r="R1262" i="1"/>
  <c r="S1262" i="1"/>
  <c r="D1263" i="1"/>
  <c r="P1263" i="1"/>
  <c r="Q1263" i="1"/>
  <c r="R1263" i="1"/>
  <c r="S1263" i="1"/>
  <c r="D1264" i="1"/>
  <c r="P1264" i="1"/>
  <c r="Q1264" i="1"/>
  <c r="R1264" i="1"/>
  <c r="S1264" i="1"/>
  <c r="D1265" i="1"/>
  <c r="P1265" i="1"/>
  <c r="Q1265" i="1"/>
  <c r="R1265" i="1"/>
  <c r="S1265" i="1"/>
  <c r="D1266" i="1"/>
  <c r="P1266" i="1"/>
  <c r="Q1266" i="1"/>
  <c r="R1266" i="1"/>
  <c r="S1266" i="1"/>
  <c r="D1267" i="1"/>
  <c r="P1267" i="1"/>
  <c r="Q1267" i="1"/>
  <c r="R1267" i="1"/>
  <c r="S1267" i="1"/>
  <c r="D1268" i="1"/>
  <c r="P1268" i="1"/>
  <c r="Q1268" i="1"/>
  <c r="R1268" i="1"/>
  <c r="S1268" i="1"/>
  <c r="D1269" i="1"/>
  <c r="P1269" i="1"/>
  <c r="Q1269" i="1"/>
  <c r="R1269" i="1"/>
  <c r="S1269" i="1"/>
  <c r="D1270" i="1"/>
  <c r="P1270" i="1"/>
  <c r="Q1270" i="1"/>
  <c r="R1270" i="1"/>
  <c r="S1270" i="1"/>
  <c r="D1271" i="1"/>
  <c r="P1271" i="1"/>
  <c r="Q1271" i="1"/>
  <c r="R1271" i="1"/>
  <c r="S1271" i="1"/>
  <c r="D1272" i="1"/>
  <c r="P1272" i="1"/>
  <c r="Q1272" i="1"/>
  <c r="R1272" i="1"/>
  <c r="S1272" i="1"/>
  <c r="D1273" i="1"/>
  <c r="P1273" i="1"/>
  <c r="Q1273" i="1"/>
  <c r="R1273" i="1"/>
  <c r="S1273" i="1"/>
  <c r="D1274" i="1"/>
  <c r="P1274" i="1"/>
  <c r="Q1274" i="1"/>
  <c r="R1274" i="1"/>
  <c r="S1274" i="1"/>
  <c r="D1275" i="1"/>
  <c r="P1275" i="1"/>
  <c r="Q1275" i="1"/>
  <c r="R1275" i="1"/>
  <c r="S1275" i="1"/>
  <c r="D1276" i="1"/>
  <c r="P1276" i="1"/>
  <c r="Q1276" i="1"/>
  <c r="R1276" i="1"/>
  <c r="S1276" i="1"/>
  <c r="D1277" i="1"/>
  <c r="P1277" i="1"/>
  <c r="Q1277" i="1"/>
  <c r="R1277" i="1"/>
  <c r="S1277" i="1"/>
  <c r="D1278" i="1"/>
  <c r="P1278" i="1"/>
  <c r="Q1278" i="1"/>
  <c r="R1278" i="1"/>
  <c r="S1278" i="1"/>
  <c r="D1279" i="1"/>
  <c r="P1279" i="1"/>
  <c r="Q1279" i="1"/>
  <c r="R1279" i="1"/>
  <c r="S1279" i="1"/>
  <c r="D1280" i="1"/>
  <c r="P1280" i="1"/>
  <c r="Q1280" i="1"/>
  <c r="R1280" i="1"/>
  <c r="S1280" i="1"/>
  <c r="D1281" i="1"/>
  <c r="P1281" i="1"/>
  <c r="Q1281" i="1"/>
  <c r="R1281" i="1"/>
  <c r="S1281" i="1"/>
  <c r="D1282" i="1"/>
  <c r="P1282" i="1"/>
  <c r="Q1282" i="1"/>
  <c r="R1282" i="1"/>
  <c r="S1282" i="1"/>
  <c r="D1283" i="1"/>
  <c r="P1283" i="1"/>
  <c r="Q1283" i="1"/>
  <c r="R1283" i="1"/>
  <c r="S1283" i="1"/>
  <c r="D1284" i="1"/>
  <c r="P1284" i="1"/>
  <c r="Q1284" i="1"/>
  <c r="R1284" i="1"/>
  <c r="S1284" i="1"/>
  <c r="D1285" i="1"/>
  <c r="P1285" i="1"/>
  <c r="Q1285" i="1"/>
  <c r="R1285" i="1"/>
  <c r="S1285" i="1"/>
  <c r="D1286" i="1"/>
  <c r="P1286" i="1"/>
  <c r="Q1286" i="1"/>
  <c r="R1286" i="1"/>
  <c r="S1286" i="1"/>
  <c r="D1287" i="1"/>
  <c r="P1287" i="1"/>
  <c r="Q1287" i="1"/>
  <c r="R1287" i="1"/>
  <c r="S1287" i="1"/>
  <c r="D1288" i="1"/>
  <c r="P1288" i="1"/>
  <c r="Q1288" i="1"/>
  <c r="R1288" i="1"/>
  <c r="S1288" i="1"/>
  <c r="D1289" i="1"/>
  <c r="P1289" i="1"/>
  <c r="Q1289" i="1"/>
  <c r="R1289" i="1"/>
  <c r="S1289" i="1"/>
  <c r="D1290" i="1"/>
  <c r="P1290" i="1"/>
  <c r="Q1290" i="1"/>
  <c r="R1290" i="1"/>
  <c r="S1290" i="1"/>
  <c r="D1291" i="1"/>
  <c r="P1291" i="1"/>
  <c r="Q1291" i="1"/>
  <c r="R1291" i="1"/>
  <c r="S1291" i="1"/>
  <c r="D1292" i="1"/>
  <c r="P1292" i="1"/>
  <c r="Q1292" i="1"/>
  <c r="R1292" i="1"/>
  <c r="S1292" i="1"/>
  <c r="D1293" i="1"/>
  <c r="P1293" i="1"/>
  <c r="Q1293" i="1"/>
  <c r="R1293" i="1"/>
  <c r="S1293" i="1"/>
  <c r="D1294" i="1"/>
  <c r="P1294" i="1"/>
  <c r="Q1294" i="1"/>
  <c r="R1294" i="1"/>
  <c r="S1294" i="1"/>
  <c r="D1295" i="1"/>
  <c r="P1295" i="1"/>
  <c r="Q1295" i="1"/>
  <c r="R1295" i="1"/>
  <c r="S1295" i="1"/>
  <c r="D1296" i="1"/>
  <c r="P1296" i="1"/>
  <c r="Q1296" i="1"/>
  <c r="R1296" i="1"/>
  <c r="S1296" i="1"/>
  <c r="D1297" i="1"/>
  <c r="P1297" i="1"/>
  <c r="Q1297" i="1"/>
  <c r="R1297" i="1"/>
  <c r="S1297" i="1"/>
  <c r="D1298" i="1"/>
  <c r="P1298" i="1"/>
  <c r="Q1298" i="1"/>
  <c r="R1298" i="1"/>
  <c r="S1298" i="1"/>
  <c r="D1299" i="1"/>
  <c r="P1299" i="1"/>
  <c r="Q1299" i="1"/>
  <c r="R1299" i="1"/>
  <c r="S1299" i="1"/>
  <c r="D1300" i="1"/>
  <c r="P1300" i="1"/>
  <c r="Q1300" i="1"/>
  <c r="R1300" i="1"/>
  <c r="S1300" i="1"/>
  <c r="D1301" i="1"/>
  <c r="P1301" i="1"/>
  <c r="Q1301" i="1"/>
  <c r="R1301" i="1"/>
  <c r="S1301" i="1"/>
  <c r="D1302" i="1"/>
  <c r="P1302" i="1"/>
  <c r="Q1302" i="1"/>
  <c r="R1302" i="1"/>
  <c r="S1302" i="1"/>
  <c r="D1303" i="1"/>
  <c r="P1303" i="1"/>
  <c r="Q1303" i="1"/>
  <c r="R1303" i="1"/>
  <c r="S1303" i="1"/>
  <c r="D1304" i="1"/>
  <c r="P1304" i="1"/>
  <c r="Q1304" i="1"/>
  <c r="R1304" i="1"/>
  <c r="S1304" i="1"/>
  <c r="D1305" i="1"/>
  <c r="P1305" i="1"/>
  <c r="Q1305" i="1"/>
  <c r="R1305" i="1"/>
  <c r="S1305" i="1"/>
  <c r="D1306" i="1"/>
  <c r="P1306" i="1"/>
  <c r="Q1306" i="1"/>
  <c r="R1306" i="1"/>
  <c r="S1306" i="1"/>
  <c r="D1307" i="1"/>
  <c r="P1307" i="1"/>
  <c r="Q1307" i="1"/>
  <c r="R1307" i="1"/>
  <c r="S1307" i="1"/>
  <c r="D1308" i="1"/>
  <c r="P1308" i="1"/>
  <c r="Q1308" i="1"/>
  <c r="R1308" i="1"/>
  <c r="S1308" i="1"/>
  <c r="D1309" i="1"/>
  <c r="P1309" i="1"/>
  <c r="Q1309" i="1"/>
  <c r="R1309" i="1"/>
  <c r="S1309" i="1"/>
  <c r="D1310" i="1"/>
  <c r="P1310" i="1"/>
  <c r="Q1310" i="1"/>
  <c r="R1310" i="1"/>
  <c r="S1310" i="1"/>
  <c r="D1311" i="1"/>
  <c r="P1311" i="1"/>
  <c r="Q1311" i="1"/>
  <c r="R1311" i="1"/>
  <c r="S1311" i="1"/>
  <c r="D1312" i="1"/>
  <c r="P1312" i="1"/>
  <c r="Q1312" i="1"/>
  <c r="R1312" i="1"/>
  <c r="S1312" i="1"/>
  <c r="D1313" i="1"/>
  <c r="P1313" i="1"/>
  <c r="Q1313" i="1"/>
  <c r="R1313" i="1"/>
  <c r="S1313" i="1"/>
  <c r="D1314" i="1"/>
  <c r="P1314" i="1"/>
  <c r="Q1314" i="1"/>
  <c r="R1314" i="1"/>
  <c r="S1314" i="1"/>
  <c r="D1315" i="1"/>
  <c r="P1315" i="1"/>
  <c r="Q1315" i="1"/>
  <c r="R1315" i="1"/>
  <c r="S1315" i="1"/>
  <c r="D1316" i="1"/>
  <c r="P1316" i="1"/>
  <c r="Q1316" i="1"/>
  <c r="R1316" i="1"/>
  <c r="S1316" i="1"/>
  <c r="D1317" i="1"/>
  <c r="P1317" i="1"/>
  <c r="Q1317" i="1"/>
  <c r="R1317" i="1"/>
  <c r="S1317" i="1"/>
  <c r="D1318" i="1"/>
  <c r="P1318" i="1"/>
  <c r="Q1318" i="1"/>
  <c r="R1318" i="1"/>
  <c r="S1318" i="1"/>
  <c r="D1319" i="1"/>
  <c r="P1319" i="1"/>
  <c r="Q1319" i="1"/>
  <c r="R1319" i="1"/>
  <c r="S1319" i="1"/>
  <c r="D1320" i="1"/>
  <c r="P1320" i="1"/>
  <c r="Q1320" i="1"/>
  <c r="R1320" i="1"/>
  <c r="S1320" i="1"/>
  <c r="D1321" i="1"/>
  <c r="P1321" i="1"/>
  <c r="Q1321" i="1"/>
  <c r="R1321" i="1"/>
  <c r="S1321" i="1"/>
  <c r="D1322" i="1"/>
  <c r="P1322" i="1"/>
  <c r="Q1322" i="1"/>
  <c r="R1322" i="1"/>
  <c r="S1322" i="1"/>
  <c r="D1323" i="1"/>
  <c r="P1323" i="1"/>
  <c r="Q1323" i="1"/>
  <c r="R1323" i="1"/>
  <c r="S1323" i="1"/>
  <c r="D1324" i="1"/>
  <c r="P1324" i="1"/>
  <c r="Q1324" i="1"/>
  <c r="R1324" i="1"/>
  <c r="S1324" i="1"/>
  <c r="D1325" i="1"/>
  <c r="P1325" i="1"/>
  <c r="Q1325" i="1"/>
  <c r="R1325" i="1"/>
  <c r="S1325" i="1"/>
  <c r="D1326" i="1"/>
  <c r="P1326" i="1"/>
  <c r="Q1326" i="1"/>
  <c r="R1326" i="1"/>
  <c r="S1326" i="1"/>
  <c r="D1327" i="1"/>
  <c r="P1327" i="1"/>
  <c r="Q1327" i="1"/>
  <c r="R1327" i="1"/>
  <c r="S1327" i="1"/>
  <c r="D1328" i="1"/>
  <c r="P1328" i="1"/>
  <c r="Q1328" i="1"/>
  <c r="R1328" i="1"/>
  <c r="S1328" i="1"/>
  <c r="D1329" i="1"/>
  <c r="P1329" i="1"/>
  <c r="Q1329" i="1"/>
  <c r="R1329" i="1"/>
  <c r="S1329" i="1"/>
  <c r="D1330" i="1"/>
  <c r="P1330" i="1"/>
  <c r="Q1330" i="1"/>
  <c r="R1330" i="1"/>
  <c r="S1330" i="1"/>
  <c r="D1331" i="1"/>
  <c r="P1331" i="1"/>
  <c r="Q1331" i="1"/>
  <c r="R1331" i="1"/>
  <c r="S1331" i="1"/>
  <c r="D1332" i="1"/>
  <c r="P1332" i="1"/>
  <c r="Q1332" i="1"/>
  <c r="R1332" i="1"/>
  <c r="S1332" i="1"/>
  <c r="D1333" i="1"/>
  <c r="P1333" i="1"/>
  <c r="Q1333" i="1"/>
  <c r="R1333" i="1"/>
  <c r="S1333" i="1"/>
  <c r="D1334" i="1"/>
  <c r="P1334" i="1"/>
  <c r="Q1334" i="1"/>
  <c r="R1334" i="1"/>
  <c r="S1334" i="1"/>
  <c r="D1335" i="1"/>
  <c r="P1335" i="1"/>
  <c r="Q1335" i="1"/>
  <c r="R1335" i="1"/>
  <c r="S1335" i="1"/>
  <c r="D1336" i="1"/>
  <c r="P1336" i="1"/>
  <c r="Q1336" i="1"/>
  <c r="R1336" i="1"/>
  <c r="S1336" i="1"/>
  <c r="D1337" i="1"/>
  <c r="P1337" i="1"/>
  <c r="Q1337" i="1"/>
  <c r="R1337" i="1"/>
  <c r="S1337" i="1"/>
  <c r="D1338" i="1"/>
  <c r="P1338" i="1"/>
  <c r="Q1338" i="1"/>
  <c r="R1338" i="1"/>
  <c r="S1338" i="1"/>
  <c r="D1339" i="1"/>
  <c r="P1339" i="1"/>
  <c r="Q1339" i="1"/>
  <c r="R1339" i="1"/>
  <c r="S1339" i="1"/>
  <c r="D1340" i="1"/>
  <c r="P1340" i="1"/>
  <c r="Q1340" i="1"/>
  <c r="R1340" i="1"/>
  <c r="S1340" i="1"/>
  <c r="D1341" i="1"/>
  <c r="P1341" i="1"/>
  <c r="Q1341" i="1"/>
  <c r="R1341" i="1"/>
  <c r="S1341" i="1"/>
  <c r="D1342" i="1"/>
  <c r="P1342" i="1"/>
  <c r="Q1342" i="1"/>
  <c r="R1342" i="1"/>
  <c r="S1342" i="1"/>
  <c r="D1343" i="1"/>
  <c r="P1343" i="1"/>
  <c r="Q1343" i="1"/>
  <c r="R1343" i="1"/>
  <c r="S1343" i="1"/>
  <c r="D1344" i="1"/>
  <c r="P1344" i="1"/>
  <c r="Q1344" i="1"/>
  <c r="R1344" i="1"/>
  <c r="S1344" i="1"/>
  <c r="D1345" i="1"/>
  <c r="P1345" i="1"/>
  <c r="Q1345" i="1"/>
  <c r="R1345" i="1"/>
  <c r="S1345" i="1"/>
  <c r="D1346" i="1"/>
  <c r="P1346" i="1"/>
  <c r="Q1346" i="1"/>
  <c r="R1346" i="1"/>
  <c r="S1346" i="1"/>
  <c r="D1347" i="1"/>
  <c r="P1347" i="1"/>
  <c r="Q1347" i="1"/>
  <c r="R1347" i="1"/>
  <c r="S1347" i="1"/>
  <c r="D1348" i="1"/>
  <c r="P1348" i="1"/>
  <c r="Q1348" i="1"/>
  <c r="R1348" i="1"/>
  <c r="S1348" i="1"/>
  <c r="D1349" i="1"/>
  <c r="P1349" i="1"/>
  <c r="Q1349" i="1"/>
  <c r="R1349" i="1"/>
  <c r="S1349" i="1"/>
  <c r="D1350" i="1"/>
  <c r="P1350" i="1"/>
  <c r="Q1350" i="1"/>
  <c r="R1350" i="1"/>
  <c r="S1350" i="1"/>
  <c r="D1351" i="1"/>
  <c r="P1351" i="1"/>
  <c r="Q1351" i="1"/>
  <c r="R1351" i="1"/>
  <c r="S1351" i="1"/>
  <c r="D1352" i="1"/>
  <c r="P1352" i="1"/>
  <c r="Q1352" i="1"/>
  <c r="R1352" i="1"/>
  <c r="S1352" i="1"/>
  <c r="D1353" i="1"/>
  <c r="P1353" i="1"/>
  <c r="Q1353" i="1"/>
  <c r="R1353" i="1"/>
  <c r="S1353" i="1"/>
  <c r="D1354" i="1"/>
  <c r="P1354" i="1"/>
  <c r="Q1354" i="1"/>
  <c r="R1354" i="1"/>
  <c r="S1354" i="1"/>
  <c r="D1355" i="1"/>
  <c r="P1355" i="1"/>
  <c r="Q1355" i="1"/>
  <c r="R1355" i="1"/>
  <c r="S1355" i="1"/>
  <c r="D1356" i="1"/>
  <c r="P1356" i="1"/>
  <c r="Q1356" i="1"/>
  <c r="R1356" i="1"/>
  <c r="S1356" i="1"/>
  <c r="D1357" i="1"/>
  <c r="P1357" i="1"/>
  <c r="Q1357" i="1"/>
  <c r="R1357" i="1"/>
  <c r="S1357" i="1"/>
  <c r="D1358" i="1"/>
  <c r="P1358" i="1"/>
  <c r="Q1358" i="1"/>
  <c r="R1358" i="1"/>
  <c r="S1358" i="1"/>
  <c r="D1359" i="1"/>
  <c r="P1359" i="1"/>
  <c r="Q1359" i="1"/>
  <c r="R1359" i="1"/>
  <c r="S1359" i="1"/>
  <c r="D1360" i="1"/>
  <c r="P1360" i="1"/>
  <c r="Q1360" i="1"/>
  <c r="R1360" i="1"/>
  <c r="S1360" i="1"/>
  <c r="D1361" i="1"/>
  <c r="P1361" i="1"/>
  <c r="Q1361" i="1"/>
  <c r="R1361" i="1"/>
  <c r="S1361" i="1"/>
  <c r="D1362" i="1"/>
  <c r="P1362" i="1"/>
  <c r="Q1362" i="1"/>
  <c r="R1362" i="1"/>
  <c r="S1362" i="1"/>
  <c r="D1363" i="1"/>
  <c r="P1363" i="1"/>
  <c r="Q1363" i="1"/>
  <c r="R1363" i="1"/>
  <c r="S1363" i="1"/>
  <c r="D1364" i="1"/>
  <c r="P1364" i="1"/>
  <c r="Q1364" i="1"/>
  <c r="R1364" i="1"/>
  <c r="S1364" i="1"/>
  <c r="D1365" i="1"/>
  <c r="P1365" i="1"/>
  <c r="Q1365" i="1"/>
  <c r="R1365" i="1"/>
  <c r="S1365" i="1"/>
  <c r="D1366" i="1"/>
  <c r="P1366" i="1"/>
  <c r="Q1366" i="1"/>
  <c r="R1366" i="1"/>
  <c r="S1366" i="1"/>
  <c r="D1367" i="1"/>
  <c r="P1367" i="1"/>
  <c r="Q1367" i="1"/>
  <c r="R1367" i="1"/>
  <c r="S1367" i="1"/>
  <c r="D1368" i="1"/>
  <c r="P1368" i="1"/>
  <c r="Q1368" i="1"/>
  <c r="R1368" i="1"/>
  <c r="S1368" i="1"/>
  <c r="D1369" i="1"/>
  <c r="P1369" i="1"/>
  <c r="Q1369" i="1"/>
  <c r="R1369" i="1"/>
  <c r="S1369" i="1"/>
  <c r="D1370" i="1"/>
  <c r="P1370" i="1"/>
  <c r="Q1370" i="1"/>
  <c r="R1370" i="1"/>
  <c r="S1370" i="1"/>
  <c r="D1371" i="1"/>
  <c r="P1371" i="1"/>
  <c r="Q1371" i="1"/>
  <c r="R1371" i="1"/>
  <c r="S1371" i="1"/>
  <c r="D1372" i="1"/>
  <c r="P1372" i="1"/>
  <c r="Q1372" i="1"/>
  <c r="R1372" i="1"/>
  <c r="S1372" i="1"/>
  <c r="D1373" i="1"/>
  <c r="P1373" i="1"/>
  <c r="Q1373" i="1"/>
  <c r="R1373" i="1"/>
  <c r="S1373" i="1"/>
  <c r="D1374" i="1"/>
  <c r="P1374" i="1"/>
  <c r="Q1374" i="1"/>
  <c r="R1374" i="1"/>
  <c r="S1374" i="1"/>
  <c r="D1375" i="1"/>
  <c r="P1375" i="1"/>
  <c r="Q1375" i="1"/>
  <c r="R1375" i="1"/>
  <c r="S1375" i="1"/>
  <c r="D1376" i="1"/>
  <c r="P1376" i="1"/>
  <c r="Q1376" i="1"/>
  <c r="R1376" i="1"/>
  <c r="S1376" i="1"/>
  <c r="D1377" i="1"/>
  <c r="P1377" i="1"/>
  <c r="Q1377" i="1"/>
  <c r="R1377" i="1"/>
  <c r="S1377" i="1"/>
  <c r="D1378" i="1"/>
  <c r="P1378" i="1"/>
  <c r="Q1378" i="1"/>
  <c r="R1378" i="1"/>
  <c r="S1378" i="1"/>
  <c r="D1379" i="1"/>
  <c r="P1379" i="1"/>
  <c r="Q1379" i="1"/>
  <c r="R1379" i="1"/>
  <c r="S1379" i="1"/>
  <c r="D1380" i="1"/>
  <c r="P1380" i="1"/>
  <c r="Q1380" i="1"/>
  <c r="R1380" i="1"/>
  <c r="S1380" i="1"/>
  <c r="D1381" i="1"/>
  <c r="P1381" i="1"/>
  <c r="Q1381" i="1"/>
  <c r="R1381" i="1"/>
  <c r="S1381" i="1"/>
  <c r="D1382" i="1"/>
  <c r="P1382" i="1"/>
  <c r="Q1382" i="1"/>
  <c r="R1382" i="1"/>
  <c r="S1382" i="1"/>
  <c r="D1383" i="1"/>
  <c r="P1383" i="1"/>
  <c r="Q1383" i="1"/>
  <c r="R1383" i="1"/>
  <c r="S1383" i="1"/>
  <c r="D1384" i="1"/>
  <c r="P1384" i="1"/>
  <c r="Q1384" i="1"/>
  <c r="R1384" i="1"/>
  <c r="S1384" i="1"/>
  <c r="D1385" i="1"/>
  <c r="P1385" i="1"/>
  <c r="Q1385" i="1"/>
  <c r="R1385" i="1"/>
  <c r="S1385" i="1"/>
  <c r="D1386" i="1"/>
  <c r="P1386" i="1"/>
  <c r="Q1386" i="1"/>
  <c r="R1386" i="1"/>
  <c r="S1386" i="1"/>
  <c r="D1387" i="1"/>
  <c r="P1387" i="1"/>
  <c r="Q1387" i="1"/>
  <c r="R1387" i="1"/>
  <c r="S1387" i="1"/>
  <c r="D1388" i="1"/>
  <c r="P1388" i="1"/>
  <c r="Q1388" i="1"/>
  <c r="R1388" i="1"/>
  <c r="S1388" i="1"/>
  <c r="D1389" i="1"/>
  <c r="P1389" i="1"/>
  <c r="Q1389" i="1"/>
  <c r="R1389" i="1"/>
  <c r="S1389" i="1"/>
  <c r="D1390" i="1"/>
  <c r="P1390" i="1"/>
  <c r="Q1390" i="1"/>
  <c r="R1390" i="1"/>
  <c r="S1390" i="1"/>
  <c r="D1391" i="1"/>
  <c r="P1391" i="1"/>
  <c r="Q1391" i="1"/>
  <c r="R1391" i="1"/>
  <c r="S1391" i="1"/>
  <c r="D1392" i="1"/>
  <c r="P1392" i="1"/>
  <c r="Q1392" i="1"/>
  <c r="R1392" i="1"/>
  <c r="S1392" i="1"/>
  <c r="D1393" i="1"/>
  <c r="P1393" i="1"/>
  <c r="Q1393" i="1"/>
  <c r="R1393" i="1"/>
  <c r="S1393" i="1"/>
  <c r="D1394" i="1"/>
  <c r="P1394" i="1"/>
  <c r="Q1394" i="1"/>
  <c r="R1394" i="1"/>
  <c r="S1394" i="1"/>
  <c r="D1395" i="1"/>
  <c r="P1395" i="1"/>
  <c r="Q1395" i="1"/>
  <c r="R1395" i="1"/>
  <c r="S1395" i="1"/>
  <c r="D1396" i="1"/>
  <c r="P1396" i="1"/>
  <c r="Q1396" i="1"/>
  <c r="R1396" i="1"/>
  <c r="S1396" i="1"/>
  <c r="D1397" i="1"/>
  <c r="P1397" i="1"/>
  <c r="Q1397" i="1"/>
  <c r="R1397" i="1"/>
  <c r="S1397" i="1"/>
  <c r="D1398" i="1"/>
  <c r="P1398" i="1"/>
  <c r="Q1398" i="1"/>
  <c r="R1398" i="1"/>
  <c r="S1398" i="1"/>
  <c r="D1399" i="1"/>
  <c r="P1399" i="1"/>
  <c r="Q1399" i="1"/>
  <c r="R1399" i="1"/>
  <c r="S1399" i="1"/>
  <c r="D1400" i="1"/>
  <c r="P1400" i="1"/>
  <c r="Q1400" i="1"/>
  <c r="R1400" i="1"/>
  <c r="S1400" i="1"/>
  <c r="D1401" i="1"/>
  <c r="P1401" i="1"/>
  <c r="Q1401" i="1"/>
  <c r="R1401" i="1"/>
  <c r="S1401" i="1"/>
  <c r="D1402" i="1"/>
  <c r="P1402" i="1"/>
  <c r="Q1402" i="1"/>
  <c r="R1402" i="1"/>
  <c r="S1402" i="1"/>
  <c r="D1403" i="1"/>
  <c r="P1403" i="1"/>
  <c r="Q1403" i="1"/>
  <c r="R1403" i="1"/>
  <c r="S1403" i="1"/>
  <c r="D1404" i="1"/>
  <c r="P1404" i="1"/>
  <c r="Q1404" i="1"/>
  <c r="R1404" i="1"/>
  <c r="S1404" i="1"/>
  <c r="D1405" i="1"/>
  <c r="P1405" i="1"/>
  <c r="Q1405" i="1"/>
  <c r="R1405" i="1"/>
  <c r="S1405" i="1"/>
  <c r="D1406" i="1"/>
  <c r="P1406" i="1"/>
  <c r="Q1406" i="1"/>
  <c r="R1406" i="1"/>
  <c r="S1406" i="1"/>
  <c r="D1407" i="1"/>
  <c r="P1407" i="1"/>
  <c r="Q1407" i="1"/>
  <c r="R1407" i="1"/>
  <c r="S1407" i="1"/>
  <c r="D1408" i="1"/>
  <c r="P1408" i="1"/>
  <c r="Q1408" i="1"/>
  <c r="R1408" i="1"/>
  <c r="S1408" i="1"/>
  <c r="D1409" i="1"/>
  <c r="P1409" i="1"/>
  <c r="Q1409" i="1"/>
  <c r="R1409" i="1"/>
  <c r="S1409" i="1"/>
  <c r="D1410" i="1"/>
  <c r="P1410" i="1"/>
  <c r="Q1410" i="1"/>
  <c r="R1410" i="1"/>
  <c r="S1410" i="1"/>
  <c r="D1411" i="1"/>
  <c r="P1411" i="1"/>
  <c r="Q1411" i="1"/>
  <c r="R1411" i="1"/>
  <c r="S1411" i="1"/>
  <c r="D1412" i="1"/>
  <c r="P1412" i="1"/>
  <c r="Q1412" i="1"/>
  <c r="R1412" i="1"/>
  <c r="S1412" i="1"/>
  <c r="D1413" i="1"/>
  <c r="P1413" i="1"/>
  <c r="Q1413" i="1"/>
  <c r="R1413" i="1"/>
  <c r="S1413" i="1"/>
  <c r="D1414" i="1"/>
  <c r="P1414" i="1"/>
  <c r="Q1414" i="1"/>
  <c r="R1414" i="1"/>
  <c r="S1414" i="1"/>
  <c r="D1415" i="1"/>
  <c r="P1415" i="1"/>
  <c r="Q1415" i="1"/>
  <c r="R1415" i="1"/>
  <c r="S1415" i="1"/>
  <c r="D1416" i="1"/>
  <c r="P1416" i="1"/>
  <c r="Q1416" i="1"/>
  <c r="R1416" i="1"/>
  <c r="S1416" i="1"/>
  <c r="D1417" i="1"/>
  <c r="P1417" i="1"/>
  <c r="Q1417" i="1"/>
  <c r="R1417" i="1"/>
  <c r="S1417" i="1"/>
  <c r="D1418" i="1"/>
  <c r="P1418" i="1"/>
  <c r="Q1418" i="1"/>
  <c r="R1418" i="1"/>
  <c r="S1418" i="1"/>
  <c r="D1419" i="1"/>
  <c r="P1419" i="1"/>
  <c r="Q1419" i="1"/>
  <c r="R1419" i="1"/>
  <c r="S1419" i="1"/>
  <c r="D1420" i="1"/>
  <c r="P1420" i="1"/>
  <c r="Q1420" i="1"/>
  <c r="R1420" i="1"/>
  <c r="S1420" i="1"/>
  <c r="D1421" i="1"/>
  <c r="P1421" i="1"/>
  <c r="Q1421" i="1"/>
  <c r="R1421" i="1"/>
  <c r="S1421" i="1"/>
  <c r="D1422" i="1"/>
  <c r="P1422" i="1"/>
  <c r="Q1422" i="1"/>
  <c r="R1422" i="1"/>
  <c r="S1422" i="1"/>
  <c r="D1423" i="1"/>
  <c r="P1423" i="1"/>
  <c r="Q1423" i="1"/>
  <c r="R1423" i="1"/>
  <c r="S1423" i="1"/>
  <c r="D1424" i="1"/>
  <c r="P1424" i="1"/>
  <c r="Q1424" i="1"/>
  <c r="R1424" i="1"/>
  <c r="S1424" i="1"/>
  <c r="D1425" i="1"/>
  <c r="P1425" i="1"/>
  <c r="Q1425" i="1"/>
  <c r="R1425" i="1"/>
  <c r="S1425" i="1"/>
  <c r="D1426" i="1"/>
  <c r="P1426" i="1"/>
  <c r="Q1426" i="1"/>
  <c r="R1426" i="1"/>
  <c r="S1426" i="1"/>
  <c r="D1427" i="1"/>
  <c r="P1427" i="1"/>
  <c r="Q1427" i="1"/>
  <c r="R1427" i="1"/>
  <c r="S1427" i="1"/>
  <c r="D1428" i="1"/>
  <c r="P1428" i="1"/>
  <c r="Q1428" i="1"/>
  <c r="R1428" i="1"/>
  <c r="S1428" i="1"/>
  <c r="D1429" i="1"/>
  <c r="P1429" i="1"/>
  <c r="Q1429" i="1"/>
  <c r="R1429" i="1"/>
  <c r="S1429" i="1"/>
  <c r="D1430" i="1"/>
  <c r="P1430" i="1"/>
  <c r="Q1430" i="1"/>
  <c r="R1430" i="1"/>
  <c r="S1430" i="1"/>
  <c r="D1431" i="1"/>
  <c r="P1431" i="1"/>
  <c r="Q1431" i="1"/>
  <c r="R1431" i="1"/>
  <c r="S1431" i="1"/>
  <c r="D1432" i="1"/>
  <c r="P1432" i="1"/>
  <c r="Q1432" i="1"/>
  <c r="R1432" i="1"/>
  <c r="S1432" i="1"/>
  <c r="D1433" i="1"/>
  <c r="P1433" i="1"/>
  <c r="Q1433" i="1"/>
  <c r="R1433" i="1"/>
  <c r="S1433" i="1"/>
  <c r="D1434" i="1"/>
  <c r="P1434" i="1"/>
  <c r="Q1434" i="1"/>
  <c r="R1434" i="1"/>
  <c r="S1434" i="1"/>
  <c r="D1435" i="1"/>
  <c r="P1435" i="1"/>
  <c r="Q1435" i="1"/>
  <c r="R1435" i="1"/>
  <c r="S1435" i="1"/>
  <c r="D1436" i="1"/>
  <c r="P1436" i="1"/>
  <c r="Q1436" i="1"/>
  <c r="R1436" i="1"/>
  <c r="S1436" i="1"/>
  <c r="D1437" i="1"/>
  <c r="P1437" i="1"/>
  <c r="Q1437" i="1"/>
  <c r="R1437" i="1"/>
  <c r="S1437" i="1"/>
  <c r="D1438" i="1"/>
  <c r="P1438" i="1"/>
  <c r="Q1438" i="1"/>
  <c r="R1438" i="1"/>
  <c r="S1438" i="1"/>
  <c r="D1439" i="1"/>
  <c r="P1439" i="1"/>
  <c r="Q1439" i="1"/>
  <c r="R1439" i="1"/>
  <c r="S1439" i="1"/>
  <c r="D1440" i="1"/>
  <c r="P1440" i="1"/>
  <c r="Q1440" i="1"/>
  <c r="R1440" i="1"/>
  <c r="S1440" i="1"/>
  <c r="D1441" i="1"/>
  <c r="P1441" i="1"/>
  <c r="Q1441" i="1"/>
  <c r="R1441" i="1"/>
  <c r="S1441" i="1"/>
  <c r="D1442" i="1"/>
  <c r="P1442" i="1"/>
  <c r="Q1442" i="1"/>
  <c r="R1442" i="1"/>
  <c r="S1442" i="1"/>
  <c r="D1443" i="1"/>
  <c r="P1443" i="1"/>
  <c r="Q1443" i="1"/>
  <c r="R1443" i="1"/>
  <c r="S1443" i="1"/>
  <c r="D1444" i="1"/>
  <c r="P1444" i="1"/>
  <c r="Q1444" i="1"/>
  <c r="R1444" i="1"/>
  <c r="S1444" i="1"/>
  <c r="D1445" i="1"/>
  <c r="P1445" i="1"/>
  <c r="Q1445" i="1"/>
  <c r="R1445" i="1"/>
  <c r="S1445" i="1"/>
  <c r="D1446" i="1"/>
  <c r="P1446" i="1"/>
  <c r="Q1446" i="1"/>
  <c r="R1446" i="1"/>
  <c r="S1446" i="1"/>
  <c r="D1447" i="1"/>
  <c r="P1447" i="1"/>
  <c r="Q1447" i="1"/>
  <c r="R1447" i="1"/>
  <c r="S1447" i="1"/>
  <c r="D1448" i="1"/>
  <c r="P1448" i="1"/>
  <c r="Q1448" i="1"/>
  <c r="R1448" i="1"/>
  <c r="S1448" i="1"/>
  <c r="D1449" i="1"/>
  <c r="P1449" i="1"/>
  <c r="Q1449" i="1"/>
  <c r="R1449" i="1"/>
  <c r="S1449" i="1"/>
  <c r="D1450" i="1"/>
  <c r="P1450" i="1"/>
  <c r="Q1450" i="1"/>
  <c r="R1450" i="1"/>
  <c r="S1450" i="1"/>
  <c r="D1451" i="1"/>
  <c r="P1451" i="1"/>
  <c r="Q1451" i="1"/>
  <c r="R1451" i="1"/>
  <c r="S1451" i="1"/>
  <c r="D1452" i="1"/>
  <c r="P1452" i="1"/>
  <c r="Q1452" i="1"/>
  <c r="R1452" i="1"/>
  <c r="S1452" i="1"/>
  <c r="D1453" i="1"/>
  <c r="P1453" i="1"/>
  <c r="Q1453" i="1"/>
  <c r="R1453" i="1"/>
  <c r="S1453" i="1"/>
  <c r="D1454" i="1"/>
  <c r="P1454" i="1"/>
  <c r="Q1454" i="1"/>
  <c r="R1454" i="1"/>
  <c r="S1454" i="1"/>
  <c r="D1455" i="1"/>
  <c r="P1455" i="1"/>
  <c r="Q1455" i="1"/>
  <c r="R1455" i="1"/>
  <c r="S1455" i="1"/>
  <c r="D1456" i="1"/>
  <c r="P1456" i="1"/>
  <c r="Q1456" i="1"/>
  <c r="R1456" i="1"/>
  <c r="S1456" i="1"/>
  <c r="D1457" i="1"/>
  <c r="P1457" i="1"/>
  <c r="Q1457" i="1"/>
  <c r="R1457" i="1"/>
  <c r="S1457" i="1"/>
  <c r="D1458" i="1"/>
  <c r="P1458" i="1"/>
  <c r="Q1458" i="1"/>
  <c r="R1458" i="1"/>
  <c r="S1458" i="1"/>
  <c r="D1459" i="1"/>
  <c r="P1459" i="1"/>
  <c r="Q1459" i="1"/>
  <c r="R1459" i="1"/>
  <c r="S1459" i="1"/>
  <c r="D1460" i="1"/>
  <c r="P1460" i="1"/>
  <c r="Q1460" i="1"/>
  <c r="R1460" i="1"/>
  <c r="S1460" i="1"/>
  <c r="D1461" i="1"/>
  <c r="P1461" i="1"/>
  <c r="Q1461" i="1"/>
  <c r="R1461" i="1"/>
  <c r="S1461" i="1"/>
  <c r="D1462" i="1"/>
  <c r="P1462" i="1"/>
  <c r="Q1462" i="1"/>
  <c r="R1462" i="1"/>
  <c r="S1462" i="1"/>
  <c r="D1463" i="1"/>
  <c r="P1463" i="1"/>
  <c r="Q1463" i="1"/>
  <c r="R1463" i="1"/>
  <c r="S1463" i="1"/>
  <c r="D1464" i="1"/>
  <c r="P1464" i="1"/>
  <c r="Q1464" i="1"/>
  <c r="R1464" i="1"/>
  <c r="S1464" i="1"/>
  <c r="D1465" i="1"/>
  <c r="P1465" i="1"/>
  <c r="Q1465" i="1"/>
  <c r="R1465" i="1"/>
  <c r="S1465" i="1"/>
  <c r="D1466" i="1"/>
  <c r="P1466" i="1"/>
  <c r="Q1466" i="1"/>
  <c r="R1466" i="1"/>
  <c r="S1466" i="1"/>
  <c r="D1467" i="1"/>
  <c r="P1467" i="1"/>
  <c r="Q1467" i="1"/>
  <c r="R1467" i="1"/>
  <c r="S1467" i="1"/>
  <c r="D1468" i="1"/>
  <c r="P1468" i="1"/>
  <c r="Q1468" i="1"/>
  <c r="R1468" i="1"/>
  <c r="S1468" i="1"/>
  <c r="D1469" i="1"/>
  <c r="P1469" i="1"/>
  <c r="Q1469" i="1"/>
  <c r="R1469" i="1"/>
  <c r="S1469" i="1"/>
  <c r="D1470" i="1"/>
  <c r="P1470" i="1"/>
  <c r="Q1470" i="1"/>
  <c r="R1470" i="1"/>
  <c r="S1470" i="1"/>
  <c r="D1471" i="1"/>
  <c r="P1471" i="1"/>
  <c r="Q1471" i="1"/>
  <c r="R1471" i="1"/>
  <c r="S1471" i="1"/>
  <c r="D1472" i="1"/>
  <c r="P1472" i="1"/>
  <c r="Q1472" i="1"/>
  <c r="R1472" i="1"/>
  <c r="S1472" i="1"/>
  <c r="D1473" i="1"/>
  <c r="P1473" i="1"/>
  <c r="Q1473" i="1"/>
  <c r="R1473" i="1"/>
  <c r="S1473" i="1"/>
  <c r="D1474" i="1"/>
  <c r="P1474" i="1"/>
  <c r="Q1474" i="1"/>
  <c r="R1474" i="1"/>
  <c r="S1474" i="1"/>
  <c r="D1475" i="1"/>
  <c r="P1475" i="1"/>
  <c r="Q1475" i="1"/>
  <c r="R1475" i="1"/>
  <c r="S1475" i="1"/>
  <c r="D1476" i="1"/>
  <c r="P1476" i="1"/>
  <c r="Q1476" i="1"/>
  <c r="R1476" i="1"/>
  <c r="S1476" i="1"/>
  <c r="D1477" i="1"/>
  <c r="P1477" i="1"/>
  <c r="Q1477" i="1"/>
  <c r="R1477" i="1"/>
  <c r="S1477" i="1"/>
  <c r="D1478" i="1"/>
  <c r="P1478" i="1"/>
  <c r="Q1478" i="1"/>
  <c r="R1478" i="1"/>
  <c r="S1478" i="1"/>
  <c r="D1479" i="1"/>
  <c r="P1479" i="1"/>
  <c r="Q1479" i="1"/>
  <c r="R1479" i="1"/>
  <c r="S1479" i="1"/>
  <c r="D1480" i="1"/>
  <c r="P1480" i="1"/>
  <c r="Q1480" i="1"/>
  <c r="R1480" i="1"/>
  <c r="S1480" i="1"/>
  <c r="D1481" i="1"/>
  <c r="P1481" i="1"/>
  <c r="Q1481" i="1"/>
  <c r="R1481" i="1"/>
  <c r="S1481" i="1"/>
  <c r="D1482" i="1"/>
  <c r="P1482" i="1"/>
  <c r="Q1482" i="1"/>
  <c r="R1482" i="1"/>
  <c r="S1482" i="1"/>
  <c r="D1483" i="1"/>
  <c r="P1483" i="1"/>
  <c r="Q1483" i="1"/>
  <c r="R1483" i="1"/>
  <c r="S1483" i="1"/>
  <c r="D1484" i="1"/>
  <c r="P1484" i="1"/>
  <c r="Q1484" i="1"/>
  <c r="R1484" i="1"/>
  <c r="S1484" i="1"/>
  <c r="D1485" i="1"/>
  <c r="P1485" i="1"/>
  <c r="Q1485" i="1"/>
  <c r="R1485" i="1"/>
  <c r="S1485" i="1"/>
  <c r="D1486" i="1"/>
  <c r="P1486" i="1"/>
  <c r="Q1486" i="1"/>
  <c r="R1486" i="1"/>
  <c r="S1486" i="1"/>
  <c r="D1487" i="1"/>
  <c r="P1487" i="1"/>
  <c r="Q1487" i="1"/>
  <c r="R1487" i="1"/>
  <c r="S1487" i="1"/>
  <c r="D1488" i="1"/>
  <c r="P1488" i="1"/>
  <c r="Q1488" i="1"/>
  <c r="R1488" i="1"/>
  <c r="S1488" i="1"/>
  <c r="D1489" i="1"/>
  <c r="P1489" i="1"/>
  <c r="Q1489" i="1"/>
  <c r="R1489" i="1"/>
  <c r="S1489" i="1"/>
  <c r="D1490" i="1"/>
  <c r="P1490" i="1"/>
  <c r="Q1490" i="1"/>
  <c r="R1490" i="1"/>
  <c r="S1490" i="1"/>
  <c r="D1491" i="1"/>
  <c r="P1491" i="1"/>
  <c r="Q1491" i="1"/>
  <c r="R1491" i="1"/>
  <c r="S1491" i="1"/>
  <c r="D1492" i="1"/>
  <c r="P1492" i="1"/>
  <c r="Q1492" i="1"/>
  <c r="R1492" i="1"/>
  <c r="S1492" i="1"/>
  <c r="D1493" i="1"/>
  <c r="P1493" i="1"/>
  <c r="Q1493" i="1"/>
  <c r="R1493" i="1"/>
  <c r="S1493" i="1"/>
  <c r="D1494" i="1"/>
  <c r="P1494" i="1"/>
  <c r="Q1494" i="1"/>
  <c r="R1494" i="1"/>
  <c r="S1494" i="1"/>
  <c r="D1495" i="1"/>
  <c r="P1495" i="1"/>
  <c r="Q1495" i="1"/>
  <c r="R1495" i="1"/>
  <c r="S1495" i="1"/>
  <c r="D1496" i="1"/>
  <c r="P1496" i="1"/>
  <c r="Q1496" i="1"/>
  <c r="R1496" i="1"/>
  <c r="S1496" i="1"/>
  <c r="D1497" i="1"/>
  <c r="P1497" i="1"/>
  <c r="Q1497" i="1"/>
  <c r="R1497" i="1"/>
  <c r="S1497" i="1"/>
  <c r="D1498" i="1"/>
  <c r="P1498" i="1"/>
  <c r="Q1498" i="1"/>
  <c r="R1498" i="1"/>
  <c r="S1498" i="1"/>
  <c r="D1499" i="1"/>
  <c r="P1499" i="1"/>
  <c r="Q1499" i="1"/>
  <c r="R1499" i="1"/>
  <c r="S1499" i="1"/>
  <c r="D1500" i="1"/>
  <c r="P1500" i="1"/>
  <c r="Q1500" i="1"/>
  <c r="R1500" i="1"/>
  <c r="S1500" i="1"/>
  <c r="D1501" i="1"/>
  <c r="P1501" i="1"/>
  <c r="Q1501" i="1"/>
  <c r="R1501" i="1"/>
  <c r="S1501" i="1"/>
  <c r="D1502" i="1"/>
  <c r="P1502" i="1"/>
  <c r="Q1502" i="1"/>
  <c r="R1502" i="1"/>
  <c r="S1502" i="1"/>
  <c r="D1503" i="1"/>
  <c r="P1503" i="1"/>
  <c r="Q1503" i="1"/>
  <c r="R1503" i="1"/>
  <c r="S1503" i="1"/>
  <c r="D1504" i="1"/>
  <c r="P1504" i="1"/>
  <c r="Q1504" i="1"/>
  <c r="R1504" i="1"/>
  <c r="S1504" i="1"/>
  <c r="D1505" i="1"/>
  <c r="P1505" i="1"/>
  <c r="Q1505" i="1"/>
  <c r="R1505" i="1"/>
  <c r="S1505" i="1"/>
  <c r="D1506" i="1"/>
  <c r="P1506" i="1"/>
  <c r="Q1506" i="1"/>
  <c r="R1506" i="1"/>
  <c r="S1506" i="1"/>
  <c r="D1507" i="1"/>
  <c r="P1507" i="1"/>
  <c r="Q1507" i="1"/>
  <c r="R1507" i="1"/>
  <c r="S1507" i="1"/>
  <c r="D1508" i="1"/>
  <c r="P1508" i="1"/>
  <c r="Q1508" i="1"/>
  <c r="R1508" i="1"/>
  <c r="S1508" i="1"/>
  <c r="D1509" i="1"/>
  <c r="P1509" i="1"/>
  <c r="Q1509" i="1"/>
  <c r="R1509" i="1"/>
  <c r="S1509" i="1"/>
  <c r="D1510" i="1"/>
  <c r="P1510" i="1"/>
  <c r="Q1510" i="1"/>
  <c r="R1510" i="1"/>
  <c r="S1510" i="1"/>
  <c r="D1511" i="1"/>
  <c r="P1511" i="1"/>
  <c r="Q1511" i="1"/>
  <c r="R1511" i="1"/>
  <c r="S1511" i="1"/>
  <c r="D1512" i="1"/>
  <c r="P1512" i="1"/>
  <c r="Q1512" i="1"/>
  <c r="R1512" i="1"/>
  <c r="S1512" i="1"/>
  <c r="D1513" i="1"/>
  <c r="P1513" i="1"/>
  <c r="Q1513" i="1"/>
  <c r="R1513" i="1"/>
  <c r="S1513" i="1"/>
  <c r="D1514" i="1"/>
  <c r="P1514" i="1"/>
  <c r="Q1514" i="1"/>
  <c r="R1514" i="1"/>
  <c r="S1514" i="1"/>
  <c r="D1515" i="1"/>
  <c r="P1515" i="1"/>
  <c r="Q1515" i="1"/>
  <c r="R1515" i="1"/>
  <c r="S1515" i="1"/>
  <c r="D1516" i="1"/>
  <c r="P1516" i="1"/>
  <c r="Q1516" i="1"/>
  <c r="R1516" i="1"/>
  <c r="S1516" i="1"/>
  <c r="D1517" i="1"/>
  <c r="P1517" i="1"/>
  <c r="Q1517" i="1"/>
  <c r="R1517" i="1"/>
  <c r="S1517" i="1"/>
  <c r="D1518" i="1"/>
  <c r="P1518" i="1"/>
  <c r="Q1518" i="1"/>
  <c r="R1518" i="1"/>
  <c r="S1518" i="1"/>
  <c r="D1519" i="1"/>
  <c r="P1519" i="1"/>
  <c r="Q1519" i="1"/>
  <c r="R1519" i="1"/>
  <c r="S1519" i="1"/>
  <c r="D1520" i="1"/>
  <c r="P1520" i="1"/>
  <c r="Q1520" i="1"/>
  <c r="R1520" i="1"/>
  <c r="S1520" i="1"/>
  <c r="D1521" i="1"/>
  <c r="P1521" i="1"/>
  <c r="Q1521" i="1"/>
  <c r="R1521" i="1"/>
  <c r="S1521" i="1"/>
  <c r="D1522" i="1"/>
  <c r="P1522" i="1"/>
  <c r="Q1522" i="1"/>
  <c r="R1522" i="1"/>
  <c r="S1522" i="1"/>
  <c r="D1523" i="1"/>
  <c r="P1523" i="1"/>
  <c r="Q1523" i="1"/>
  <c r="R1523" i="1"/>
  <c r="S1523" i="1"/>
  <c r="D1524" i="1"/>
  <c r="P1524" i="1"/>
  <c r="Q1524" i="1"/>
  <c r="R1524" i="1"/>
  <c r="S1524" i="1"/>
  <c r="D1525" i="1"/>
  <c r="P1525" i="1"/>
  <c r="Q1525" i="1"/>
  <c r="R1525" i="1"/>
  <c r="S1525" i="1"/>
  <c r="D1526" i="1"/>
  <c r="P1526" i="1"/>
  <c r="Q1526" i="1"/>
  <c r="R1526" i="1"/>
  <c r="S1526" i="1"/>
  <c r="D1527" i="1"/>
  <c r="P1527" i="1"/>
  <c r="Q1527" i="1"/>
  <c r="R1527" i="1"/>
  <c r="S1527" i="1"/>
  <c r="D1528" i="1"/>
  <c r="P1528" i="1"/>
  <c r="Q1528" i="1"/>
  <c r="R1528" i="1"/>
  <c r="S1528" i="1"/>
  <c r="D1529" i="1"/>
  <c r="P1529" i="1"/>
  <c r="Q1529" i="1"/>
  <c r="R1529" i="1"/>
  <c r="S1529" i="1"/>
  <c r="D1530" i="1"/>
  <c r="P1530" i="1"/>
  <c r="Q1530" i="1"/>
  <c r="R1530" i="1"/>
  <c r="S1530" i="1"/>
  <c r="D1531" i="1"/>
  <c r="P1531" i="1"/>
  <c r="Q1531" i="1"/>
  <c r="R1531" i="1"/>
  <c r="S1531" i="1"/>
  <c r="D1532" i="1"/>
  <c r="P1532" i="1"/>
  <c r="Q1532" i="1"/>
  <c r="R1532" i="1"/>
  <c r="S1532" i="1"/>
  <c r="D1533" i="1"/>
  <c r="P1533" i="1"/>
  <c r="Q1533" i="1"/>
  <c r="R1533" i="1"/>
  <c r="S1533" i="1"/>
  <c r="D1534" i="1"/>
  <c r="P1534" i="1"/>
  <c r="Q1534" i="1"/>
  <c r="R1534" i="1"/>
  <c r="S1534" i="1"/>
  <c r="D1535" i="1"/>
  <c r="P1535" i="1"/>
  <c r="Q1535" i="1"/>
  <c r="R1535" i="1"/>
  <c r="S1535" i="1"/>
  <c r="D1536" i="1"/>
  <c r="P1536" i="1"/>
  <c r="Q1536" i="1"/>
  <c r="R1536" i="1"/>
  <c r="S1536" i="1"/>
  <c r="D1537" i="1"/>
  <c r="P1537" i="1"/>
  <c r="Q1537" i="1"/>
  <c r="R1537" i="1"/>
  <c r="S1537" i="1"/>
  <c r="D1538" i="1"/>
  <c r="P1538" i="1"/>
  <c r="Q1538" i="1"/>
  <c r="R1538" i="1"/>
  <c r="S1538" i="1"/>
  <c r="D1539" i="1"/>
  <c r="P1539" i="1"/>
  <c r="Q1539" i="1"/>
  <c r="R1539" i="1"/>
  <c r="S1539" i="1"/>
  <c r="D1540" i="1"/>
  <c r="P1540" i="1"/>
  <c r="Q1540" i="1"/>
  <c r="R1540" i="1"/>
  <c r="S1540" i="1"/>
  <c r="D1541" i="1"/>
  <c r="P1541" i="1"/>
  <c r="Q1541" i="1"/>
  <c r="R1541" i="1"/>
  <c r="S1541" i="1"/>
  <c r="D1542" i="1"/>
  <c r="P1542" i="1"/>
  <c r="Q1542" i="1"/>
  <c r="R1542" i="1"/>
  <c r="S1542" i="1"/>
  <c r="D1543" i="1"/>
  <c r="P1543" i="1"/>
  <c r="Q1543" i="1"/>
  <c r="R1543" i="1"/>
  <c r="S1543" i="1"/>
  <c r="D1544" i="1"/>
  <c r="P1544" i="1"/>
  <c r="Q1544" i="1"/>
  <c r="R1544" i="1"/>
  <c r="S1544" i="1"/>
  <c r="D1545" i="1"/>
  <c r="P1545" i="1"/>
  <c r="Q1545" i="1"/>
  <c r="R1545" i="1"/>
  <c r="S1545" i="1"/>
  <c r="D1546" i="1"/>
  <c r="P1546" i="1"/>
  <c r="Q1546" i="1"/>
  <c r="R1546" i="1"/>
  <c r="S1546" i="1"/>
  <c r="D1547" i="1"/>
  <c r="P1547" i="1"/>
  <c r="Q1547" i="1"/>
  <c r="R1547" i="1"/>
  <c r="S1547" i="1"/>
  <c r="D1548" i="1"/>
  <c r="P1548" i="1"/>
  <c r="Q1548" i="1"/>
  <c r="R1548" i="1"/>
  <c r="S1548" i="1"/>
  <c r="D1549" i="1"/>
  <c r="P1549" i="1"/>
  <c r="Q1549" i="1"/>
  <c r="R1549" i="1"/>
  <c r="S1549" i="1"/>
  <c r="D1550" i="1"/>
  <c r="P1550" i="1"/>
  <c r="Q1550" i="1"/>
  <c r="R1550" i="1"/>
  <c r="S1550" i="1"/>
  <c r="D1551" i="1"/>
  <c r="P1551" i="1"/>
  <c r="Q1551" i="1"/>
  <c r="R1551" i="1"/>
  <c r="S1551" i="1"/>
  <c r="D1552" i="1"/>
  <c r="P1552" i="1"/>
  <c r="Q1552" i="1"/>
  <c r="R1552" i="1"/>
  <c r="S1552" i="1"/>
  <c r="D1553" i="1"/>
  <c r="P1553" i="1"/>
  <c r="Q1553" i="1"/>
  <c r="R1553" i="1"/>
  <c r="S1553" i="1"/>
  <c r="D1554" i="1"/>
  <c r="P1554" i="1"/>
  <c r="Q1554" i="1"/>
  <c r="R1554" i="1"/>
  <c r="S1554" i="1"/>
  <c r="D1555" i="1"/>
  <c r="P1555" i="1"/>
  <c r="Q1555" i="1"/>
  <c r="R1555" i="1"/>
  <c r="S1555" i="1"/>
  <c r="D1556" i="1"/>
  <c r="P1556" i="1"/>
  <c r="Q1556" i="1"/>
  <c r="R1556" i="1"/>
  <c r="S1556" i="1"/>
  <c r="D1557" i="1"/>
  <c r="P1557" i="1"/>
  <c r="Q1557" i="1"/>
  <c r="R1557" i="1"/>
  <c r="S1557" i="1"/>
  <c r="D1558" i="1"/>
  <c r="P1558" i="1"/>
  <c r="Q1558" i="1"/>
  <c r="R1558" i="1"/>
  <c r="S1558" i="1"/>
  <c r="D1559" i="1"/>
  <c r="P1559" i="1"/>
  <c r="Q1559" i="1"/>
  <c r="R1559" i="1"/>
  <c r="S1559" i="1"/>
  <c r="D1560" i="1"/>
  <c r="P1560" i="1"/>
  <c r="Q1560" i="1"/>
  <c r="R1560" i="1"/>
  <c r="S1560" i="1"/>
  <c r="D1561" i="1"/>
  <c r="P1561" i="1"/>
  <c r="Q1561" i="1"/>
  <c r="R1561" i="1"/>
  <c r="S1561" i="1"/>
  <c r="D1562" i="1"/>
  <c r="P1562" i="1"/>
  <c r="Q1562" i="1"/>
  <c r="R1562" i="1"/>
  <c r="S1562" i="1"/>
  <c r="D1563" i="1"/>
  <c r="P1563" i="1"/>
  <c r="Q1563" i="1"/>
  <c r="R1563" i="1"/>
  <c r="S1563" i="1"/>
  <c r="D1564" i="1"/>
  <c r="P1564" i="1"/>
  <c r="Q1564" i="1"/>
  <c r="R1564" i="1"/>
  <c r="S1564" i="1"/>
  <c r="D1565" i="1"/>
  <c r="P1565" i="1"/>
  <c r="Q1565" i="1"/>
  <c r="R1565" i="1"/>
  <c r="S1565" i="1"/>
  <c r="D1566" i="1"/>
  <c r="P1566" i="1"/>
  <c r="Q1566" i="1"/>
  <c r="R1566" i="1"/>
  <c r="S1566" i="1"/>
  <c r="D1567" i="1"/>
  <c r="P1567" i="1"/>
  <c r="Q1567" i="1"/>
  <c r="R1567" i="1"/>
  <c r="S1567" i="1"/>
  <c r="D1568" i="1"/>
  <c r="P1568" i="1"/>
  <c r="Q1568" i="1"/>
  <c r="R1568" i="1"/>
  <c r="S1568" i="1"/>
  <c r="D1569" i="1"/>
  <c r="P1569" i="1"/>
  <c r="Q1569" i="1"/>
  <c r="R1569" i="1"/>
  <c r="S1569" i="1"/>
  <c r="D1570" i="1"/>
  <c r="P1570" i="1"/>
  <c r="Q1570" i="1"/>
  <c r="R1570" i="1"/>
  <c r="S1570" i="1"/>
  <c r="D1571" i="1"/>
  <c r="P1571" i="1"/>
  <c r="Q1571" i="1"/>
  <c r="R1571" i="1"/>
  <c r="S1571" i="1"/>
  <c r="D1572" i="1"/>
  <c r="P1572" i="1"/>
  <c r="Q1572" i="1"/>
  <c r="R1572" i="1"/>
  <c r="S1572" i="1"/>
  <c r="D1573" i="1"/>
  <c r="P1573" i="1"/>
  <c r="Q1573" i="1"/>
  <c r="R1573" i="1"/>
  <c r="S1573" i="1"/>
  <c r="D1574" i="1"/>
  <c r="P1574" i="1"/>
  <c r="Q1574" i="1"/>
  <c r="R1574" i="1"/>
  <c r="S1574" i="1"/>
  <c r="D1575" i="1"/>
  <c r="P1575" i="1"/>
  <c r="Q1575" i="1"/>
  <c r="R1575" i="1"/>
  <c r="S1575" i="1"/>
  <c r="D1576" i="1"/>
  <c r="P1576" i="1"/>
  <c r="Q1576" i="1"/>
  <c r="R1576" i="1"/>
  <c r="S1576" i="1"/>
  <c r="D1577" i="1"/>
  <c r="P1577" i="1"/>
  <c r="Q1577" i="1"/>
  <c r="R1577" i="1"/>
  <c r="S1577" i="1"/>
  <c r="D1578" i="1"/>
  <c r="P1578" i="1"/>
  <c r="Q1578" i="1"/>
  <c r="R1578" i="1"/>
  <c r="S1578" i="1"/>
  <c r="D1579" i="1"/>
  <c r="P1579" i="1"/>
  <c r="Q1579" i="1"/>
  <c r="R1579" i="1"/>
  <c r="S1579" i="1"/>
  <c r="D1580" i="1"/>
  <c r="P1580" i="1"/>
  <c r="Q1580" i="1"/>
  <c r="R1580" i="1"/>
  <c r="S1580" i="1"/>
  <c r="D1581" i="1"/>
  <c r="P1581" i="1"/>
  <c r="Q1581" i="1"/>
  <c r="R1581" i="1"/>
  <c r="S1581" i="1"/>
  <c r="D1582" i="1"/>
  <c r="P1582" i="1"/>
  <c r="Q1582" i="1"/>
  <c r="R1582" i="1"/>
  <c r="S1582" i="1"/>
  <c r="D1583" i="1"/>
  <c r="P1583" i="1"/>
  <c r="Q1583" i="1"/>
  <c r="R1583" i="1"/>
  <c r="S1583" i="1"/>
  <c r="D1584" i="1"/>
  <c r="P1584" i="1"/>
  <c r="Q1584" i="1"/>
  <c r="R1584" i="1"/>
  <c r="S1584" i="1"/>
  <c r="D1585" i="1"/>
  <c r="P1585" i="1"/>
  <c r="Q1585" i="1"/>
  <c r="R1585" i="1"/>
  <c r="S1585" i="1"/>
  <c r="D1586" i="1"/>
  <c r="P1586" i="1"/>
  <c r="Q1586" i="1"/>
  <c r="R1586" i="1"/>
  <c r="S1586" i="1"/>
  <c r="D1587" i="1"/>
  <c r="P1587" i="1"/>
  <c r="Q1587" i="1"/>
  <c r="R1587" i="1"/>
  <c r="S1587" i="1"/>
  <c r="D1588" i="1"/>
  <c r="P1588" i="1"/>
  <c r="Q1588" i="1"/>
  <c r="R1588" i="1"/>
  <c r="S1588" i="1"/>
  <c r="D1589" i="1"/>
  <c r="P1589" i="1"/>
  <c r="Q1589" i="1"/>
  <c r="R1589" i="1"/>
  <c r="S1589" i="1"/>
  <c r="D1590" i="1"/>
  <c r="P1590" i="1"/>
  <c r="Q1590" i="1"/>
  <c r="R1590" i="1"/>
  <c r="S1590" i="1"/>
  <c r="D1591" i="1"/>
  <c r="P1591" i="1"/>
  <c r="Q1591" i="1"/>
  <c r="R1591" i="1"/>
  <c r="S1591" i="1"/>
  <c r="D1592" i="1"/>
  <c r="P1592" i="1"/>
  <c r="Q1592" i="1"/>
  <c r="R1592" i="1"/>
  <c r="S1592" i="1"/>
  <c r="D1593" i="1"/>
  <c r="P1593" i="1"/>
  <c r="Q1593" i="1"/>
  <c r="R1593" i="1"/>
  <c r="S1593" i="1"/>
  <c r="D1594" i="1"/>
  <c r="P1594" i="1"/>
  <c r="Q1594" i="1"/>
  <c r="R1594" i="1"/>
  <c r="S1594" i="1"/>
  <c r="D1595" i="1"/>
  <c r="P1595" i="1"/>
  <c r="Q1595" i="1"/>
  <c r="R1595" i="1"/>
  <c r="S1595" i="1"/>
  <c r="D1596" i="1"/>
  <c r="P1596" i="1"/>
  <c r="Q1596" i="1"/>
  <c r="R1596" i="1"/>
  <c r="S1596" i="1"/>
  <c r="D1597" i="1"/>
  <c r="P1597" i="1"/>
  <c r="Q1597" i="1"/>
  <c r="R1597" i="1"/>
  <c r="S1597" i="1"/>
  <c r="D1598" i="1"/>
  <c r="P1598" i="1"/>
  <c r="Q1598" i="1"/>
  <c r="R1598" i="1"/>
  <c r="S1598" i="1"/>
  <c r="D1599" i="1"/>
  <c r="P1599" i="1"/>
  <c r="Q1599" i="1"/>
  <c r="R1599" i="1"/>
  <c r="S1599" i="1"/>
  <c r="D1600" i="1"/>
  <c r="P1600" i="1"/>
  <c r="Q1600" i="1"/>
  <c r="R1600" i="1"/>
  <c r="S1600" i="1"/>
  <c r="D1601" i="1"/>
  <c r="P1601" i="1"/>
  <c r="Q1601" i="1"/>
  <c r="R1601" i="1"/>
  <c r="S1601" i="1"/>
  <c r="D1602" i="1"/>
  <c r="P1602" i="1"/>
  <c r="Q1602" i="1"/>
  <c r="R1602" i="1"/>
  <c r="S1602" i="1"/>
  <c r="D1603" i="1"/>
  <c r="P1603" i="1"/>
  <c r="Q1603" i="1"/>
  <c r="R1603" i="1"/>
  <c r="S1603" i="1"/>
  <c r="D1604" i="1"/>
  <c r="P1604" i="1"/>
  <c r="Q1604" i="1"/>
  <c r="R1604" i="1"/>
  <c r="S1604" i="1"/>
  <c r="D1605" i="1"/>
  <c r="P1605" i="1"/>
  <c r="Q1605" i="1"/>
  <c r="R1605" i="1"/>
  <c r="S1605" i="1"/>
  <c r="D1606" i="1"/>
  <c r="P1606" i="1"/>
  <c r="Q1606" i="1"/>
  <c r="R1606" i="1"/>
  <c r="S1606" i="1"/>
  <c r="D1607" i="1"/>
  <c r="P1607" i="1"/>
  <c r="Q1607" i="1"/>
  <c r="R1607" i="1"/>
  <c r="S1607" i="1"/>
  <c r="D1608" i="1"/>
  <c r="P1608" i="1"/>
  <c r="Q1608" i="1"/>
  <c r="R1608" i="1"/>
  <c r="S1608" i="1"/>
  <c r="D1609" i="1"/>
  <c r="P1609" i="1"/>
  <c r="Q1609" i="1"/>
  <c r="R1609" i="1"/>
  <c r="S1609" i="1"/>
  <c r="D1610" i="1"/>
  <c r="P1610" i="1"/>
  <c r="Q1610" i="1"/>
  <c r="R1610" i="1"/>
  <c r="S1610" i="1"/>
  <c r="D1611" i="1"/>
  <c r="P1611" i="1"/>
  <c r="Q1611" i="1"/>
  <c r="R1611" i="1"/>
  <c r="S1611" i="1"/>
  <c r="D1612" i="1"/>
  <c r="P1612" i="1"/>
  <c r="Q1612" i="1"/>
  <c r="R1612" i="1"/>
  <c r="S1612" i="1"/>
  <c r="D1613" i="1"/>
  <c r="P1613" i="1"/>
  <c r="Q1613" i="1"/>
  <c r="R1613" i="1"/>
  <c r="S1613" i="1"/>
  <c r="D1614" i="1"/>
  <c r="P1614" i="1"/>
  <c r="Q1614" i="1"/>
  <c r="R1614" i="1"/>
  <c r="S1614" i="1"/>
  <c r="D1615" i="1"/>
  <c r="P1615" i="1"/>
  <c r="Q1615" i="1"/>
  <c r="R1615" i="1"/>
  <c r="S1615" i="1"/>
  <c r="D1616" i="1"/>
  <c r="P1616" i="1"/>
  <c r="Q1616" i="1"/>
  <c r="R1616" i="1"/>
  <c r="S1616" i="1"/>
  <c r="D1617" i="1"/>
  <c r="P1617" i="1"/>
  <c r="Q1617" i="1"/>
  <c r="R1617" i="1"/>
  <c r="S1617" i="1"/>
  <c r="D1618" i="1"/>
  <c r="P1618" i="1"/>
  <c r="Q1618" i="1"/>
  <c r="R1618" i="1"/>
  <c r="S1618" i="1"/>
  <c r="D1619" i="1"/>
  <c r="P1619" i="1"/>
  <c r="Q1619" i="1"/>
  <c r="R1619" i="1"/>
  <c r="S1619" i="1"/>
  <c r="D1620" i="1"/>
  <c r="P1620" i="1"/>
  <c r="Q1620" i="1"/>
  <c r="R1620" i="1"/>
  <c r="S1620" i="1"/>
  <c r="D1621" i="1"/>
  <c r="P1621" i="1"/>
  <c r="Q1621" i="1"/>
  <c r="R1621" i="1"/>
  <c r="S1621" i="1"/>
  <c r="D1622" i="1"/>
  <c r="P1622" i="1"/>
  <c r="Q1622" i="1"/>
  <c r="R1622" i="1"/>
  <c r="S1622" i="1"/>
  <c r="D1623" i="1"/>
  <c r="P1623" i="1"/>
  <c r="Q1623" i="1"/>
  <c r="R1623" i="1"/>
  <c r="S1623" i="1"/>
  <c r="D1624" i="1"/>
  <c r="P1624" i="1"/>
  <c r="Q1624" i="1"/>
  <c r="R1624" i="1"/>
  <c r="S1624" i="1"/>
  <c r="D1625" i="1"/>
  <c r="P1625" i="1"/>
  <c r="Q1625" i="1"/>
  <c r="R1625" i="1"/>
  <c r="S1625" i="1"/>
  <c r="D1626" i="1"/>
  <c r="P1626" i="1"/>
  <c r="Q1626" i="1"/>
  <c r="R1626" i="1"/>
  <c r="S1626" i="1"/>
  <c r="D1627" i="1"/>
  <c r="P1627" i="1"/>
  <c r="Q1627" i="1"/>
  <c r="R1627" i="1"/>
  <c r="S1627" i="1"/>
  <c r="D1628" i="1"/>
  <c r="P1628" i="1"/>
  <c r="Q1628" i="1"/>
  <c r="R1628" i="1"/>
  <c r="S1628" i="1"/>
  <c r="D1629" i="1"/>
  <c r="P1629" i="1"/>
  <c r="Q1629" i="1"/>
  <c r="R1629" i="1"/>
  <c r="S1629" i="1"/>
  <c r="D1630" i="1"/>
  <c r="P1630" i="1"/>
  <c r="Q1630" i="1"/>
  <c r="R1630" i="1"/>
  <c r="S1630" i="1"/>
  <c r="D1631" i="1"/>
  <c r="P1631" i="1"/>
  <c r="Q1631" i="1"/>
  <c r="R1631" i="1"/>
  <c r="S1631" i="1"/>
  <c r="D1632" i="1"/>
  <c r="P1632" i="1"/>
  <c r="Q1632" i="1"/>
  <c r="R1632" i="1"/>
  <c r="S1632" i="1"/>
  <c r="D1633" i="1"/>
  <c r="P1633" i="1"/>
  <c r="Q1633" i="1"/>
  <c r="R1633" i="1"/>
  <c r="S1633" i="1"/>
  <c r="D1634" i="1"/>
  <c r="P1634" i="1"/>
  <c r="Q1634" i="1"/>
  <c r="R1634" i="1"/>
  <c r="S1634" i="1"/>
  <c r="D1635" i="1"/>
  <c r="P1635" i="1"/>
  <c r="Q1635" i="1"/>
  <c r="R1635" i="1"/>
  <c r="S1635" i="1"/>
  <c r="D1636" i="1"/>
  <c r="P1636" i="1"/>
  <c r="Q1636" i="1"/>
  <c r="R1636" i="1"/>
  <c r="S1636" i="1"/>
  <c r="D1637" i="1"/>
  <c r="P1637" i="1"/>
  <c r="Q1637" i="1"/>
  <c r="R1637" i="1"/>
  <c r="S1637" i="1"/>
  <c r="D1638" i="1"/>
  <c r="P1638" i="1"/>
  <c r="Q1638" i="1"/>
  <c r="R1638" i="1"/>
  <c r="S1638" i="1"/>
  <c r="D1639" i="1"/>
  <c r="P1639" i="1"/>
  <c r="Q1639" i="1"/>
  <c r="R1639" i="1"/>
  <c r="S1639" i="1"/>
  <c r="D1640" i="1"/>
  <c r="P1640" i="1"/>
  <c r="Q1640" i="1"/>
  <c r="R1640" i="1"/>
  <c r="S1640" i="1"/>
  <c r="D1641" i="1"/>
  <c r="P1641" i="1"/>
  <c r="Q1641" i="1"/>
  <c r="R1641" i="1"/>
  <c r="S1641" i="1"/>
  <c r="D1642" i="1"/>
  <c r="P1642" i="1"/>
  <c r="Q1642" i="1"/>
  <c r="R1642" i="1"/>
  <c r="S1642" i="1"/>
  <c r="D1643" i="1"/>
  <c r="P1643" i="1"/>
  <c r="Q1643" i="1"/>
  <c r="R1643" i="1"/>
  <c r="S1643" i="1"/>
  <c r="D1644" i="1"/>
  <c r="P1644" i="1"/>
  <c r="Q1644" i="1"/>
  <c r="R1644" i="1"/>
  <c r="S1644" i="1"/>
  <c r="D1645" i="1"/>
  <c r="P1645" i="1"/>
  <c r="Q1645" i="1"/>
  <c r="R1645" i="1"/>
  <c r="S1645" i="1"/>
  <c r="D1646" i="1"/>
  <c r="P1646" i="1"/>
  <c r="Q1646" i="1"/>
  <c r="R1646" i="1"/>
  <c r="S1646" i="1"/>
  <c r="D1647" i="1"/>
  <c r="P1647" i="1"/>
  <c r="Q1647" i="1"/>
  <c r="R1647" i="1"/>
  <c r="S1647" i="1"/>
  <c r="D1648" i="1"/>
  <c r="P1648" i="1"/>
  <c r="Q1648" i="1"/>
  <c r="R1648" i="1"/>
  <c r="S1648" i="1"/>
  <c r="D1649" i="1"/>
  <c r="P1649" i="1"/>
  <c r="Q1649" i="1"/>
  <c r="R1649" i="1"/>
  <c r="S1649" i="1"/>
  <c r="D1650" i="1"/>
  <c r="P1650" i="1"/>
  <c r="Q1650" i="1"/>
  <c r="R1650" i="1"/>
  <c r="S1650" i="1"/>
  <c r="D1651" i="1"/>
  <c r="P1651" i="1"/>
  <c r="Q1651" i="1"/>
  <c r="R1651" i="1"/>
  <c r="S1651" i="1"/>
  <c r="D1652" i="1"/>
  <c r="P1652" i="1"/>
  <c r="Q1652" i="1"/>
  <c r="R1652" i="1"/>
  <c r="S1652" i="1"/>
  <c r="D1653" i="1"/>
  <c r="P1653" i="1"/>
  <c r="Q1653" i="1"/>
  <c r="R1653" i="1"/>
  <c r="S1653" i="1"/>
  <c r="D1654" i="1"/>
  <c r="P1654" i="1"/>
  <c r="Q1654" i="1"/>
  <c r="R1654" i="1"/>
  <c r="S1654" i="1"/>
  <c r="D1655" i="1"/>
  <c r="P1655" i="1"/>
  <c r="Q1655" i="1"/>
  <c r="R1655" i="1"/>
  <c r="S1655" i="1"/>
  <c r="D1656" i="1"/>
  <c r="P1656" i="1"/>
  <c r="Q1656" i="1"/>
  <c r="R1656" i="1"/>
  <c r="S1656" i="1"/>
  <c r="D1657" i="1"/>
  <c r="P1657" i="1"/>
  <c r="Q1657" i="1"/>
  <c r="R1657" i="1"/>
  <c r="S1657" i="1"/>
  <c r="D1658" i="1"/>
  <c r="P1658" i="1"/>
  <c r="Q1658" i="1"/>
  <c r="R1658" i="1"/>
  <c r="S1658" i="1"/>
  <c r="D1659" i="1"/>
  <c r="P1659" i="1"/>
  <c r="Q1659" i="1"/>
  <c r="R1659" i="1"/>
  <c r="S1659" i="1"/>
  <c r="D1660" i="1"/>
  <c r="P1660" i="1"/>
  <c r="Q1660" i="1"/>
  <c r="R1660" i="1"/>
  <c r="S1660" i="1"/>
  <c r="D1661" i="1"/>
  <c r="P1661" i="1"/>
  <c r="Q1661" i="1"/>
  <c r="R1661" i="1"/>
  <c r="S1661" i="1"/>
  <c r="D1662" i="1"/>
  <c r="P1662" i="1"/>
  <c r="Q1662" i="1"/>
  <c r="R1662" i="1"/>
  <c r="S1662" i="1"/>
  <c r="D1663" i="1"/>
  <c r="P1663" i="1"/>
  <c r="Q1663" i="1"/>
  <c r="R1663" i="1"/>
  <c r="S1663" i="1"/>
  <c r="D1664" i="1"/>
  <c r="P1664" i="1"/>
  <c r="Q1664" i="1"/>
  <c r="R1664" i="1"/>
  <c r="S1664" i="1"/>
  <c r="D1665" i="1"/>
  <c r="P1665" i="1"/>
  <c r="Q1665" i="1"/>
  <c r="R1665" i="1"/>
  <c r="S1665" i="1"/>
  <c r="D1666" i="1"/>
  <c r="P1666" i="1"/>
  <c r="Q1666" i="1"/>
  <c r="R1666" i="1"/>
  <c r="S1666" i="1"/>
  <c r="D1667" i="1"/>
  <c r="P1667" i="1"/>
  <c r="Q1667" i="1"/>
  <c r="R1667" i="1"/>
  <c r="S1667" i="1"/>
  <c r="D1668" i="1"/>
  <c r="P1668" i="1"/>
  <c r="Q1668" i="1"/>
  <c r="R1668" i="1"/>
  <c r="S1668" i="1"/>
  <c r="D1669" i="1"/>
  <c r="P1669" i="1"/>
  <c r="Q1669" i="1"/>
  <c r="R1669" i="1"/>
  <c r="S1669" i="1"/>
  <c r="D1670" i="1"/>
  <c r="P1670" i="1"/>
  <c r="Q1670" i="1"/>
  <c r="R1670" i="1"/>
  <c r="S1670" i="1"/>
  <c r="D1671" i="1"/>
  <c r="P1671" i="1"/>
  <c r="Q1671" i="1"/>
  <c r="R1671" i="1"/>
  <c r="S1671" i="1"/>
  <c r="D1672" i="1"/>
  <c r="P1672" i="1"/>
  <c r="Q1672" i="1"/>
  <c r="R1672" i="1"/>
  <c r="S1672" i="1"/>
  <c r="D1673" i="1"/>
  <c r="P1673" i="1"/>
  <c r="Q1673" i="1"/>
  <c r="R1673" i="1"/>
  <c r="S1673" i="1"/>
  <c r="D1674" i="1"/>
  <c r="P1674" i="1"/>
  <c r="Q1674" i="1"/>
  <c r="R1674" i="1"/>
  <c r="S1674" i="1"/>
  <c r="D1675" i="1"/>
  <c r="P1675" i="1"/>
  <c r="Q1675" i="1"/>
  <c r="R1675" i="1"/>
  <c r="S1675" i="1"/>
  <c r="D1676" i="1"/>
  <c r="P1676" i="1"/>
  <c r="Q1676" i="1"/>
  <c r="R1676" i="1"/>
  <c r="S1676" i="1"/>
  <c r="D1677" i="1"/>
  <c r="P1677" i="1"/>
  <c r="Q1677" i="1"/>
  <c r="R1677" i="1"/>
  <c r="S1677" i="1"/>
  <c r="D1678" i="1"/>
  <c r="P1678" i="1"/>
  <c r="Q1678" i="1"/>
  <c r="R1678" i="1"/>
  <c r="S1678" i="1"/>
  <c r="D1679" i="1"/>
  <c r="P1679" i="1"/>
  <c r="Q1679" i="1"/>
  <c r="R1679" i="1"/>
  <c r="S1679" i="1"/>
  <c r="D1680" i="1"/>
  <c r="P1680" i="1"/>
  <c r="Q1680" i="1"/>
  <c r="R1680" i="1"/>
  <c r="S1680" i="1"/>
  <c r="D1681" i="1"/>
  <c r="P1681" i="1"/>
  <c r="Q1681" i="1"/>
  <c r="R1681" i="1"/>
  <c r="S1681" i="1"/>
  <c r="D1682" i="1"/>
  <c r="P1682" i="1"/>
  <c r="Q1682" i="1"/>
  <c r="R1682" i="1"/>
  <c r="S1682" i="1"/>
  <c r="D1683" i="1"/>
  <c r="P1683" i="1"/>
  <c r="Q1683" i="1"/>
  <c r="R1683" i="1"/>
  <c r="S1683" i="1"/>
  <c r="D1684" i="1"/>
  <c r="P1684" i="1"/>
  <c r="Q1684" i="1"/>
  <c r="R1684" i="1"/>
  <c r="S1684" i="1"/>
  <c r="D1685" i="1"/>
  <c r="P1685" i="1"/>
  <c r="Q1685" i="1"/>
  <c r="R1685" i="1"/>
  <c r="S1685" i="1"/>
  <c r="D1686" i="1"/>
  <c r="P1686" i="1"/>
  <c r="Q1686" i="1"/>
  <c r="R1686" i="1"/>
  <c r="S1686" i="1"/>
  <c r="D1687" i="1"/>
  <c r="P1687" i="1"/>
  <c r="Q1687" i="1"/>
  <c r="R1687" i="1"/>
  <c r="S1687" i="1"/>
  <c r="D1688" i="1"/>
  <c r="P1688" i="1"/>
  <c r="Q1688" i="1"/>
  <c r="R1688" i="1"/>
  <c r="S1688" i="1"/>
  <c r="D1689" i="1"/>
  <c r="P1689" i="1"/>
  <c r="Q1689" i="1"/>
  <c r="R1689" i="1"/>
  <c r="S1689" i="1"/>
  <c r="D1690" i="1"/>
  <c r="P1690" i="1"/>
  <c r="Q1690" i="1"/>
  <c r="R1690" i="1"/>
  <c r="S1690" i="1"/>
  <c r="D1691" i="1"/>
  <c r="P1691" i="1"/>
  <c r="Q1691" i="1"/>
  <c r="R1691" i="1"/>
  <c r="S1691" i="1"/>
  <c r="D1692" i="1"/>
  <c r="P1692" i="1"/>
  <c r="Q1692" i="1"/>
  <c r="R1692" i="1"/>
  <c r="S1692" i="1"/>
  <c r="D1693" i="1"/>
  <c r="P1693" i="1"/>
  <c r="Q1693" i="1"/>
  <c r="R1693" i="1"/>
  <c r="S1693" i="1"/>
  <c r="D1694" i="1"/>
  <c r="P1694" i="1"/>
  <c r="Q1694" i="1"/>
  <c r="R1694" i="1"/>
  <c r="S1694" i="1"/>
  <c r="D1695" i="1"/>
  <c r="P1695" i="1"/>
  <c r="Q1695" i="1"/>
  <c r="R1695" i="1"/>
  <c r="S1695" i="1"/>
  <c r="D1696" i="1"/>
  <c r="P1696" i="1"/>
  <c r="Q1696" i="1"/>
  <c r="R1696" i="1"/>
  <c r="S1696" i="1"/>
  <c r="D1697" i="1"/>
  <c r="P1697" i="1"/>
  <c r="Q1697" i="1"/>
  <c r="R1697" i="1"/>
  <c r="S1697" i="1"/>
  <c r="D1698" i="1"/>
  <c r="P1698" i="1"/>
  <c r="Q1698" i="1"/>
  <c r="R1698" i="1"/>
  <c r="S1698" i="1"/>
  <c r="D1699" i="1"/>
  <c r="P1699" i="1"/>
  <c r="Q1699" i="1"/>
  <c r="R1699" i="1"/>
  <c r="S1699" i="1"/>
  <c r="D1700" i="1"/>
  <c r="P1700" i="1"/>
  <c r="Q1700" i="1"/>
  <c r="R1700" i="1"/>
  <c r="S1700" i="1"/>
  <c r="D1701" i="1"/>
  <c r="P1701" i="1"/>
  <c r="Q1701" i="1"/>
  <c r="R1701" i="1"/>
  <c r="S1701" i="1"/>
  <c r="D1702" i="1"/>
  <c r="P1702" i="1"/>
  <c r="Q1702" i="1"/>
  <c r="R1702" i="1"/>
  <c r="S1702" i="1"/>
  <c r="D1703" i="1"/>
  <c r="P1703" i="1"/>
  <c r="Q1703" i="1"/>
  <c r="R1703" i="1"/>
  <c r="S1703" i="1"/>
  <c r="D1704" i="1"/>
  <c r="P1704" i="1"/>
  <c r="Q1704" i="1"/>
  <c r="R1704" i="1"/>
  <c r="S1704" i="1"/>
  <c r="D1705" i="1"/>
  <c r="P1705" i="1"/>
  <c r="Q1705" i="1"/>
  <c r="R1705" i="1"/>
  <c r="S1705" i="1"/>
  <c r="D1706" i="1"/>
  <c r="P1706" i="1"/>
  <c r="Q1706" i="1"/>
  <c r="R1706" i="1"/>
  <c r="S1706" i="1"/>
  <c r="D1707" i="1"/>
  <c r="P1707" i="1"/>
  <c r="Q1707" i="1"/>
  <c r="R1707" i="1"/>
  <c r="S1707" i="1"/>
  <c r="D1708" i="1"/>
  <c r="P1708" i="1"/>
  <c r="Q1708" i="1"/>
  <c r="R1708" i="1"/>
  <c r="S1708" i="1"/>
  <c r="D1709" i="1"/>
  <c r="P1709" i="1"/>
  <c r="Q1709" i="1"/>
  <c r="R1709" i="1"/>
  <c r="S1709" i="1"/>
  <c r="D1710" i="1"/>
  <c r="P1710" i="1"/>
  <c r="Q1710" i="1"/>
  <c r="R1710" i="1"/>
  <c r="S1710" i="1"/>
  <c r="D1711" i="1"/>
  <c r="P1711" i="1"/>
  <c r="Q1711" i="1"/>
  <c r="R1711" i="1"/>
  <c r="S1711" i="1"/>
  <c r="D1712" i="1"/>
  <c r="P1712" i="1"/>
  <c r="Q1712" i="1"/>
  <c r="R1712" i="1"/>
  <c r="S1712" i="1"/>
  <c r="D1713" i="1"/>
  <c r="P1713" i="1"/>
  <c r="Q1713" i="1"/>
  <c r="R1713" i="1"/>
  <c r="S1713" i="1"/>
  <c r="D1714" i="1"/>
  <c r="P1714" i="1"/>
  <c r="Q1714" i="1"/>
  <c r="R1714" i="1"/>
  <c r="S1714" i="1"/>
  <c r="D1715" i="1"/>
  <c r="P1715" i="1"/>
  <c r="Q1715" i="1"/>
  <c r="R1715" i="1"/>
  <c r="S1715" i="1"/>
  <c r="D1716" i="1"/>
  <c r="P1716" i="1"/>
  <c r="Q1716" i="1"/>
  <c r="R1716" i="1"/>
  <c r="S1716" i="1"/>
  <c r="D1717" i="1"/>
  <c r="P1717" i="1"/>
  <c r="Q1717" i="1"/>
  <c r="R1717" i="1"/>
  <c r="S1717" i="1"/>
  <c r="D1718" i="1"/>
  <c r="P1718" i="1"/>
  <c r="Q1718" i="1"/>
  <c r="R1718" i="1"/>
  <c r="S1718" i="1"/>
  <c r="D1719" i="1"/>
  <c r="P1719" i="1"/>
  <c r="Q1719" i="1"/>
  <c r="R1719" i="1"/>
  <c r="S1719" i="1"/>
  <c r="D1720" i="1"/>
  <c r="P1720" i="1"/>
  <c r="Q1720" i="1"/>
  <c r="R1720" i="1"/>
  <c r="S1720" i="1"/>
  <c r="D1721" i="1"/>
  <c r="P1721" i="1"/>
  <c r="Q1721" i="1"/>
  <c r="R1721" i="1"/>
  <c r="S1721" i="1"/>
  <c r="D1722" i="1"/>
  <c r="P1722" i="1"/>
  <c r="Q1722" i="1"/>
  <c r="R1722" i="1"/>
  <c r="S1722" i="1"/>
  <c r="D1723" i="1"/>
  <c r="P1723" i="1"/>
  <c r="Q1723" i="1"/>
  <c r="R1723" i="1"/>
  <c r="S1723" i="1"/>
  <c r="D1724" i="1"/>
  <c r="P1724" i="1"/>
  <c r="Q1724" i="1"/>
  <c r="R1724" i="1"/>
  <c r="S1724" i="1"/>
  <c r="D1725" i="1"/>
  <c r="P1725" i="1"/>
  <c r="Q1725" i="1"/>
  <c r="R1725" i="1"/>
  <c r="S1725" i="1"/>
  <c r="D1726" i="1"/>
  <c r="P1726" i="1"/>
  <c r="Q1726" i="1"/>
  <c r="R1726" i="1"/>
  <c r="S1726" i="1"/>
  <c r="D1727" i="1"/>
  <c r="P1727" i="1"/>
  <c r="Q1727" i="1"/>
  <c r="R1727" i="1"/>
  <c r="S1727" i="1"/>
  <c r="D1728" i="1"/>
  <c r="P1728" i="1"/>
  <c r="Q1728" i="1"/>
  <c r="R1728" i="1"/>
  <c r="S1728" i="1"/>
  <c r="D1729" i="1"/>
  <c r="P1729" i="1"/>
  <c r="Q1729" i="1"/>
  <c r="R1729" i="1"/>
  <c r="S1729" i="1"/>
  <c r="D1730" i="1"/>
  <c r="P1730" i="1"/>
  <c r="Q1730" i="1"/>
  <c r="R1730" i="1"/>
  <c r="S1730" i="1"/>
  <c r="D1731" i="1"/>
  <c r="P1731" i="1"/>
  <c r="Q1731" i="1"/>
  <c r="R1731" i="1"/>
  <c r="S1731" i="1"/>
  <c r="D1732" i="1"/>
  <c r="P1732" i="1"/>
  <c r="Q1732" i="1"/>
  <c r="R1732" i="1"/>
  <c r="S1732" i="1"/>
  <c r="D1733" i="1"/>
  <c r="P1733" i="1"/>
  <c r="Q1733" i="1"/>
  <c r="R1733" i="1"/>
  <c r="S1733" i="1"/>
  <c r="D1734" i="1"/>
  <c r="P1734" i="1"/>
  <c r="Q1734" i="1"/>
  <c r="R1734" i="1"/>
  <c r="S1734" i="1"/>
  <c r="D1735" i="1"/>
  <c r="P1735" i="1"/>
  <c r="Q1735" i="1"/>
  <c r="R1735" i="1"/>
  <c r="S1735" i="1"/>
  <c r="D1736" i="1"/>
  <c r="P1736" i="1"/>
  <c r="Q1736" i="1"/>
  <c r="R1736" i="1"/>
  <c r="S1736" i="1"/>
  <c r="D1737" i="1"/>
  <c r="P1737" i="1"/>
  <c r="Q1737" i="1"/>
  <c r="R1737" i="1"/>
  <c r="S1737" i="1"/>
  <c r="D1738" i="1"/>
  <c r="P1738" i="1"/>
  <c r="Q1738" i="1"/>
  <c r="R1738" i="1"/>
  <c r="S1738" i="1"/>
  <c r="D1739" i="1"/>
  <c r="P1739" i="1"/>
  <c r="Q1739" i="1"/>
  <c r="R1739" i="1"/>
  <c r="S1739" i="1"/>
  <c r="D1740" i="1"/>
  <c r="P1740" i="1"/>
  <c r="Q1740" i="1"/>
  <c r="R1740" i="1"/>
  <c r="S1740" i="1"/>
  <c r="D1741" i="1"/>
  <c r="P1741" i="1"/>
  <c r="Q1741" i="1"/>
  <c r="R1741" i="1"/>
  <c r="S1741" i="1"/>
  <c r="D1742" i="1"/>
  <c r="P1742" i="1"/>
  <c r="Q1742" i="1"/>
  <c r="R1742" i="1"/>
  <c r="S1742" i="1"/>
  <c r="D1743" i="1"/>
  <c r="P1743" i="1"/>
  <c r="Q1743" i="1"/>
  <c r="R1743" i="1"/>
  <c r="S1743" i="1"/>
  <c r="D1744" i="1"/>
  <c r="P1744" i="1"/>
  <c r="Q1744" i="1"/>
  <c r="R1744" i="1"/>
  <c r="S1744" i="1"/>
  <c r="D1745" i="1"/>
  <c r="P1745" i="1"/>
  <c r="Q1745" i="1"/>
  <c r="R1745" i="1"/>
  <c r="S1745" i="1"/>
  <c r="D1746" i="1"/>
  <c r="P1746" i="1"/>
  <c r="Q1746" i="1"/>
  <c r="R1746" i="1"/>
  <c r="S1746" i="1"/>
  <c r="D1747" i="1"/>
  <c r="P1747" i="1"/>
  <c r="Q1747" i="1"/>
  <c r="R1747" i="1"/>
  <c r="S1747" i="1"/>
  <c r="D1748" i="1"/>
  <c r="P1748" i="1"/>
  <c r="Q1748" i="1"/>
  <c r="R1748" i="1"/>
  <c r="S1748" i="1"/>
  <c r="D1749" i="1"/>
  <c r="P1749" i="1"/>
  <c r="Q1749" i="1"/>
  <c r="R1749" i="1"/>
  <c r="S1749" i="1"/>
  <c r="D1750" i="1"/>
  <c r="P1750" i="1"/>
  <c r="Q1750" i="1"/>
  <c r="R1750" i="1"/>
  <c r="S1750" i="1"/>
  <c r="D1751" i="1"/>
  <c r="P1751" i="1"/>
  <c r="Q1751" i="1"/>
  <c r="R1751" i="1"/>
  <c r="S1751" i="1"/>
  <c r="D1752" i="1"/>
  <c r="P1752" i="1"/>
  <c r="Q1752" i="1"/>
  <c r="R1752" i="1"/>
  <c r="S1752" i="1"/>
  <c r="D1753" i="1"/>
  <c r="P1753" i="1"/>
  <c r="Q1753" i="1"/>
  <c r="R1753" i="1"/>
  <c r="S1753" i="1"/>
  <c r="D1754" i="1"/>
  <c r="P1754" i="1"/>
  <c r="Q1754" i="1"/>
  <c r="R1754" i="1"/>
  <c r="S1754" i="1"/>
  <c r="D1755" i="1"/>
  <c r="P1755" i="1"/>
  <c r="Q1755" i="1"/>
  <c r="R1755" i="1"/>
  <c r="S1755" i="1"/>
  <c r="D1756" i="1"/>
  <c r="P1756" i="1"/>
  <c r="Q1756" i="1"/>
  <c r="R1756" i="1"/>
  <c r="S1756" i="1"/>
  <c r="D1757" i="1"/>
  <c r="P1757" i="1"/>
  <c r="Q1757" i="1"/>
  <c r="R1757" i="1"/>
  <c r="S1757" i="1"/>
  <c r="D1758" i="1"/>
  <c r="P1758" i="1"/>
  <c r="Q1758" i="1"/>
  <c r="R1758" i="1"/>
  <c r="S1758" i="1"/>
  <c r="D1759" i="1"/>
  <c r="P1759" i="1"/>
  <c r="Q1759" i="1"/>
  <c r="R1759" i="1"/>
  <c r="S1759" i="1"/>
  <c r="D1760" i="1"/>
  <c r="P1760" i="1"/>
  <c r="Q1760" i="1"/>
  <c r="R1760" i="1"/>
  <c r="S1760" i="1"/>
  <c r="D1761" i="1"/>
  <c r="P1761" i="1"/>
  <c r="Q1761" i="1"/>
  <c r="R1761" i="1"/>
  <c r="S1761" i="1"/>
  <c r="D1762" i="1"/>
  <c r="P1762" i="1"/>
  <c r="Q1762" i="1"/>
  <c r="R1762" i="1"/>
  <c r="S1762" i="1"/>
  <c r="D1763" i="1"/>
  <c r="P1763" i="1"/>
  <c r="Q1763" i="1"/>
  <c r="R1763" i="1"/>
  <c r="S1763" i="1"/>
  <c r="D1764" i="1"/>
  <c r="P1764" i="1"/>
  <c r="Q1764" i="1"/>
  <c r="R1764" i="1"/>
  <c r="S1764" i="1"/>
  <c r="D1765" i="1"/>
  <c r="P1765" i="1"/>
  <c r="Q1765" i="1"/>
  <c r="R1765" i="1"/>
  <c r="S1765" i="1"/>
  <c r="D1766" i="1"/>
  <c r="P1766" i="1"/>
  <c r="Q1766" i="1"/>
  <c r="R1766" i="1"/>
  <c r="S1766" i="1"/>
  <c r="D1767" i="1"/>
  <c r="P1767" i="1"/>
  <c r="Q1767" i="1"/>
  <c r="R1767" i="1"/>
  <c r="S1767" i="1"/>
  <c r="D1768" i="1"/>
  <c r="P1768" i="1"/>
  <c r="Q1768" i="1"/>
  <c r="R1768" i="1"/>
  <c r="S1768" i="1"/>
  <c r="D1769" i="1"/>
  <c r="P1769" i="1"/>
  <c r="Q1769" i="1"/>
  <c r="R1769" i="1"/>
  <c r="S1769" i="1"/>
  <c r="D1770" i="1"/>
  <c r="P1770" i="1"/>
  <c r="Q1770" i="1"/>
  <c r="R1770" i="1"/>
  <c r="S1770" i="1"/>
  <c r="D1771" i="1"/>
  <c r="P1771" i="1"/>
  <c r="Q1771" i="1"/>
  <c r="R1771" i="1"/>
  <c r="S1771" i="1"/>
  <c r="D1772" i="1"/>
  <c r="P1772" i="1"/>
  <c r="Q1772" i="1"/>
  <c r="R1772" i="1"/>
  <c r="S1772" i="1"/>
  <c r="D1773" i="1"/>
  <c r="P1773" i="1"/>
  <c r="Q1773" i="1"/>
  <c r="R1773" i="1"/>
  <c r="S1773" i="1"/>
  <c r="D1774" i="1"/>
  <c r="P1774" i="1"/>
  <c r="Q1774" i="1"/>
  <c r="R1774" i="1"/>
  <c r="S1774" i="1"/>
  <c r="D1775" i="1"/>
  <c r="P1775" i="1"/>
  <c r="Q1775" i="1"/>
  <c r="R1775" i="1"/>
  <c r="S1775" i="1"/>
  <c r="D1776" i="1"/>
  <c r="P1776" i="1"/>
  <c r="Q1776" i="1"/>
  <c r="R1776" i="1"/>
  <c r="S1776" i="1"/>
  <c r="D1777" i="1"/>
  <c r="P1777" i="1"/>
  <c r="Q1777" i="1"/>
  <c r="R1777" i="1"/>
  <c r="S1777" i="1"/>
  <c r="D1778" i="1"/>
  <c r="P1778" i="1"/>
  <c r="Q1778" i="1"/>
  <c r="R1778" i="1"/>
  <c r="S1778" i="1"/>
  <c r="D1779" i="1"/>
  <c r="P1779" i="1"/>
  <c r="Q1779" i="1"/>
  <c r="R1779" i="1"/>
  <c r="S1779" i="1"/>
  <c r="D1780" i="1"/>
  <c r="P1780" i="1"/>
  <c r="Q1780" i="1"/>
  <c r="R1780" i="1"/>
  <c r="S1780" i="1"/>
  <c r="D1781" i="1"/>
  <c r="P1781" i="1"/>
  <c r="Q1781" i="1"/>
  <c r="R1781" i="1"/>
  <c r="S1781" i="1"/>
  <c r="D1782" i="1"/>
  <c r="P1782" i="1"/>
  <c r="Q1782" i="1"/>
  <c r="R1782" i="1"/>
  <c r="S1782" i="1"/>
  <c r="D1783" i="1"/>
  <c r="P1783" i="1"/>
  <c r="Q1783" i="1"/>
  <c r="R1783" i="1"/>
  <c r="S1783" i="1"/>
  <c r="D1784" i="1"/>
  <c r="P1784" i="1"/>
  <c r="Q1784" i="1"/>
  <c r="R1784" i="1"/>
  <c r="S1784" i="1"/>
  <c r="D1785" i="1"/>
  <c r="P1785" i="1"/>
  <c r="Q1785" i="1"/>
  <c r="R1785" i="1"/>
  <c r="S1785" i="1"/>
  <c r="D1786" i="1"/>
  <c r="P1786" i="1"/>
  <c r="Q1786" i="1"/>
  <c r="R1786" i="1"/>
  <c r="S1786" i="1"/>
  <c r="D1787" i="1"/>
  <c r="P1787" i="1"/>
  <c r="Q1787" i="1"/>
  <c r="R1787" i="1"/>
  <c r="S1787" i="1"/>
  <c r="D1788" i="1"/>
  <c r="P1788" i="1"/>
  <c r="Q1788" i="1"/>
  <c r="R1788" i="1"/>
  <c r="S1788" i="1"/>
  <c r="D1789" i="1"/>
  <c r="P1789" i="1"/>
  <c r="Q1789" i="1"/>
  <c r="R1789" i="1"/>
  <c r="S1789" i="1"/>
  <c r="D1790" i="1"/>
  <c r="P1790" i="1"/>
  <c r="Q1790" i="1"/>
  <c r="R1790" i="1"/>
  <c r="S1790" i="1"/>
  <c r="D1791" i="1"/>
  <c r="P1791" i="1"/>
  <c r="Q1791" i="1"/>
  <c r="R1791" i="1"/>
  <c r="S1791" i="1"/>
  <c r="D1792" i="1"/>
  <c r="P1792" i="1"/>
  <c r="Q1792" i="1"/>
  <c r="R1792" i="1"/>
  <c r="S1792" i="1"/>
  <c r="D1793" i="1"/>
  <c r="P1793" i="1"/>
  <c r="Q1793" i="1"/>
  <c r="R1793" i="1"/>
  <c r="S1793" i="1"/>
  <c r="D1794" i="1"/>
  <c r="P1794" i="1"/>
  <c r="Q1794" i="1"/>
  <c r="R1794" i="1"/>
  <c r="S1794" i="1"/>
  <c r="D1795" i="1"/>
  <c r="P1795" i="1"/>
  <c r="Q1795" i="1"/>
  <c r="R1795" i="1"/>
  <c r="S1795" i="1"/>
  <c r="D1796" i="1"/>
  <c r="P1796" i="1"/>
  <c r="Q1796" i="1"/>
  <c r="R1796" i="1"/>
  <c r="S1796" i="1"/>
  <c r="D1797" i="1"/>
  <c r="P1797" i="1"/>
  <c r="Q1797" i="1"/>
  <c r="R1797" i="1"/>
  <c r="S1797" i="1"/>
  <c r="D1798" i="1"/>
  <c r="P1798" i="1"/>
  <c r="Q1798" i="1"/>
  <c r="R1798" i="1"/>
  <c r="S1798" i="1"/>
  <c r="D1799" i="1"/>
  <c r="P1799" i="1"/>
  <c r="Q1799" i="1"/>
  <c r="R1799" i="1"/>
  <c r="S1799" i="1"/>
  <c r="D1800" i="1"/>
  <c r="P1800" i="1"/>
  <c r="Q1800" i="1"/>
  <c r="R1800" i="1"/>
  <c r="S1800" i="1"/>
  <c r="D1801" i="1"/>
  <c r="P1801" i="1"/>
  <c r="Q1801" i="1"/>
  <c r="R1801" i="1"/>
  <c r="S1801" i="1"/>
  <c r="D1802" i="1"/>
  <c r="P1802" i="1"/>
  <c r="Q1802" i="1"/>
  <c r="R1802" i="1"/>
  <c r="S1802" i="1"/>
  <c r="D1803" i="1"/>
  <c r="P1803" i="1"/>
  <c r="Q1803" i="1"/>
  <c r="R1803" i="1"/>
  <c r="S1803" i="1"/>
  <c r="D1804" i="1"/>
  <c r="P1804" i="1"/>
  <c r="Q1804" i="1"/>
  <c r="R1804" i="1"/>
  <c r="S1804" i="1"/>
  <c r="D1805" i="1"/>
  <c r="P1805" i="1"/>
  <c r="Q1805" i="1"/>
  <c r="R1805" i="1"/>
  <c r="S1805" i="1"/>
  <c r="D1806" i="1"/>
  <c r="P1806" i="1"/>
  <c r="Q1806" i="1"/>
  <c r="R1806" i="1"/>
  <c r="S1806" i="1"/>
  <c r="D1807" i="1"/>
  <c r="P1807" i="1"/>
  <c r="Q1807" i="1"/>
  <c r="R1807" i="1"/>
  <c r="S1807" i="1"/>
  <c r="D1808" i="1"/>
  <c r="P1808" i="1"/>
  <c r="Q1808" i="1"/>
  <c r="R1808" i="1"/>
  <c r="S1808" i="1"/>
  <c r="D1809" i="1"/>
  <c r="P1809" i="1"/>
  <c r="Q1809" i="1"/>
  <c r="R1809" i="1"/>
  <c r="S1809" i="1"/>
  <c r="D1810" i="1"/>
  <c r="P1810" i="1"/>
  <c r="Q1810" i="1"/>
  <c r="R1810" i="1"/>
  <c r="S1810" i="1"/>
  <c r="D1811" i="1"/>
  <c r="P1811" i="1"/>
  <c r="Q1811" i="1"/>
  <c r="R1811" i="1"/>
  <c r="S1811" i="1"/>
  <c r="D1812" i="1"/>
  <c r="P1812" i="1"/>
  <c r="Q1812" i="1"/>
  <c r="R1812" i="1"/>
  <c r="S1812" i="1"/>
  <c r="D1813" i="1"/>
  <c r="P1813" i="1"/>
  <c r="Q1813" i="1"/>
  <c r="R1813" i="1"/>
  <c r="S1813" i="1"/>
  <c r="D1814" i="1"/>
  <c r="P1814" i="1"/>
  <c r="Q1814" i="1"/>
  <c r="R1814" i="1"/>
  <c r="S1814" i="1"/>
  <c r="D1815" i="1"/>
  <c r="P1815" i="1"/>
  <c r="Q1815" i="1"/>
  <c r="R1815" i="1"/>
  <c r="S1815" i="1"/>
  <c r="D1816" i="1"/>
  <c r="P1816" i="1"/>
  <c r="Q1816" i="1"/>
  <c r="R1816" i="1"/>
  <c r="S1816" i="1"/>
  <c r="D1817" i="1"/>
  <c r="P1817" i="1"/>
  <c r="Q1817" i="1"/>
  <c r="R1817" i="1"/>
  <c r="S1817" i="1"/>
  <c r="D1818" i="1"/>
  <c r="P1818" i="1"/>
  <c r="Q1818" i="1"/>
  <c r="R1818" i="1"/>
  <c r="S1818" i="1"/>
  <c r="D1819" i="1"/>
  <c r="P1819" i="1"/>
  <c r="Q1819" i="1"/>
  <c r="R1819" i="1"/>
  <c r="S1819" i="1"/>
  <c r="D1820" i="1"/>
  <c r="P1820" i="1"/>
  <c r="Q1820" i="1"/>
  <c r="R1820" i="1"/>
  <c r="S1820" i="1"/>
  <c r="D1821" i="1"/>
  <c r="P1821" i="1"/>
  <c r="Q1821" i="1"/>
  <c r="R1821" i="1"/>
  <c r="S1821" i="1"/>
  <c r="D1822" i="1"/>
  <c r="P1822" i="1"/>
  <c r="Q1822" i="1"/>
  <c r="R1822" i="1"/>
  <c r="S1822" i="1"/>
  <c r="D1823" i="1"/>
  <c r="P1823" i="1"/>
  <c r="Q1823" i="1"/>
  <c r="R1823" i="1"/>
  <c r="S1823" i="1"/>
  <c r="D1824" i="1"/>
  <c r="P1824" i="1"/>
  <c r="Q1824" i="1"/>
  <c r="R1824" i="1"/>
  <c r="S1824" i="1"/>
  <c r="D1825" i="1"/>
  <c r="P1825" i="1"/>
  <c r="Q1825" i="1"/>
  <c r="R1825" i="1"/>
  <c r="S1825" i="1"/>
  <c r="D1826" i="1"/>
  <c r="P1826" i="1"/>
  <c r="Q1826" i="1"/>
  <c r="R1826" i="1"/>
  <c r="S1826" i="1"/>
  <c r="D1827" i="1"/>
  <c r="P1827" i="1"/>
  <c r="Q1827" i="1"/>
  <c r="R1827" i="1"/>
  <c r="S1827" i="1"/>
  <c r="D1828" i="1"/>
  <c r="P1828" i="1"/>
  <c r="Q1828" i="1"/>
  <c r="R1828" i="1"/>
  <c r="S1828" i="1"/>
  <c r="D1829" i="1"/>
  <c r="P1829" i="1"/>
  <c r="Q1829" i="1"/>
  <c r="R1829" i="1"/>
  <c r="S1829" i="1"/>
  <c r="D1830" i="1"/>
  <c r="P1830" i="1"/>
  <c r="Q1830" i="1"/>
  <c r="R1830" i="1"/>
  <c r="S1830" i="1"/>
  <c r="D1831" i="1"/>
  <c r="P1831" i="1"/>
  <c r="Q1831" i="1"/>
  <c r="R1831" i="1"/>
  <c r="S1831" i="1"/>
  <c r="D1832" i="1"/>
  <c r="P1832" i="1"/>
  <c r="Q1832" i="1"/>
  <c r="R1832" i="1"/>
  <c r="S1832" i="1"/>
  <c r="D1833" i="1"/>
  <c r="P1833" i="1"/>
  <c r="Q1833" i="1"/>
  <c r="R1833" i="1"/>
  <c r="S1833" i="1"/>
  <c r="D1834" i="1"/>
  <c r="P1834" i="1"/>
  <c r="Q1834" i="1"/>
  <c r="R1834" i="1"/>
  <c r="S1834" i="1"/>
  <c r="D1835" i="1"/>
  <c r="P1835" i="1"/>
  <c r="Q1835" i="1"/>
  <c r="R1835" i="1"/>
  <c r="S1835" i="1"/>
  <c r="D1836" i="1"/>
  <c r="P1836" i="1"/>
  <c r="Q1836" i="1"/>
  <c r="R1836" i="1"/>
  <c r="S1836" i="1"/>
  <c r="D1837" i="1"/>
  <c r="P1837" i="1"/>
  <c r="Q1837" i="1"/>
  <c r="R1837" i="1"/>
  <c r="S1837" i="1"/>
  <c r="D1838" i="1"/>
  <c r="P1838" i="1"/>
  <c r="Q1838" i="1"/>
  <c r="R1838" i="1"/>
  <c r="S1838" i="1"/>
  <c r="D1839" i="1"/>
  <c r="P1839" i="1"/>
  <c r="Q1839" i="1"/>
  <c r="R1839" i="1"/>
  <c r="S1839" i="1"/>
  <c r="D1840" i="1"/>
  <c r="P1840" i="1"/>
  <c r="Q1840" i="1"/>
  <c r="R1840" i="1"/>
  <c r="S1840" i="1"/>
  <c r="D1841" i="1"/>
  <c r="P1841" i="1"/>
  <c r="Q1841" i="1"/>
  <c r="R1841" i="1"/>
  <c r="S1841" i="1"/>
  <c r="D1842" i="1"/>
  <c r="P1842" i="1"/>
  <c r="Q1842" i="1"/>
  <c r="R1842" i="1"/>
  <c r="S1842" i="1"/>
  <c r="D1843" i="1"/>
  <c r="P1843" i="1"/>
  <c r="Q1843" i="1"/>
  <c r="R1843" i="1"/>
  <c r="S1843" i="1"/>
  <c r="D1844" i="1"/>
  <c r="P1844" i="1"/>
  <c r="Q1844" i="1"/>
  <c r="R1844" i="1"/>
  <c r="S1844" i="1"/>
  <c r="D1845" i="1"/>
  <c r="P1845" i="1"/>
  <c r="Q1845" i="1"/>
  <c r="R1845" i="1"/>
  <c r="S1845" i="1"/>
  <c r="D1846" i="1"/>
  <c r="P1846" i="1"/>
  <c r="Q1846" i="1"/>
  <c r="R1846" i="1"/>
  <c r="S1846" i="1"/>
  <c r="D1847" i="1"/>
  <c r="P1847" i="1"/>
  <c r="Q1847" i="1"/>
  <c r="R1847" i="1"/>
  <c r="S1847" i="1"/>
  <c r="D1848" i="1"/>
  <c r="P1848" i="1"/>
  <c r="Q1848" i="1"/>
  <c r="R1848" i="1"/>
  <c r="S1848" i="1"/>
  <c r="D1849" i="1"/>
  <c r="P1849" i="1"/>
  <c r="Q1849" i="1"/>
  <c r="R1849" i="1"/>
  <c r="S1849" i="1"/>
  <c r="D1850" i="1"/>
  <c r="P1850" i="1"/>
  <c r="Q1850" i="1"/>
  <c r="R1850" i="1"/>
  <c r="S1850" i="1"/>
  <c r="D1851" i="1"/>
  <c r="P1851" i="1"/>
  <c r="Q1851" i="1"/>
  <c r="R1851" i="1"/>
  <c r="S1851" i="1"/>
  <c r="D1852" i="1"/>
  <c r="P1852" i="1"/>
  <c r="Q1852" i="1"/>
  <c r="R1852" i="1"/>
  <c r="S1852" i="1"/>
  <c r="D1853" i="1"/>
  <c r="P1853" i="1"/>
  <c r="Q1853" i="1"/>
  <c r="R1853" i="1"/>
  <c r="S1853" i="1"/>
  <c r="D1854" i="1"/>
  <c r="P1854" i="1"/>
  <c r="Q1854" i="1"/>
  <c r="R1854" i="1"/>
  <c r="S1854" i="1"/>
  <c r="D1855" i="1"/>
  <c r="P1855" i="1"/>
  <c r="Q1855" i="1"/>
  <c r="R1855" i="1"/>
  <c r="S1855" i="1"/>
  <c r="D1856" i="1"/>
  <c r="P1856" i="1"/>
  <c r="Q1856" i="1"/>
  <c r="R1856" i="1"/>
  <c r="S1856" i="1"/>
  <c r="D1857" i="1"/>
  <c r="P1857" i="1"/>
  <c r="Q1857" i="1"/>
  <c r="R1857" i="1"/>
  <c r="S1857" i="1"/>
  <c r="D1858" i="1"/>
  <c r="P1858" i="1"/>
  <c r="Q1858" i="1"/>
  <c r="R1858" i="1"/>
  <c r="S1858" i="1"/>
  <c r="D1859" i="1"/>
  <c r="P1859" i="1"/>
  <c r="Q1859" i="1"/>
  <c r="R1859" i="1"/>
  <c r="S1859" i="1"/>
  <c r="D1860" i="1"/>
  <c r="P1860" i="1"/>
  <c r="Q1860" i="1"/>
  <c r="R1860" i="1"/>
  <c r="S1860" i="1"/>
  <c r="D1861" i="1"/>
  <c r="P1861" i="1"/>
  <c r="Q1861" i="1"/>
  <c r="R1861" i="1"/>
  <c r="S1861" i="1"/>
  <c r="D1862" i="1"/>
  <c r="P1862" i="1"/>
  <c r="Q1862" i="1"/>
  <c r="R1862" i="1"/>
  <c r="S1862" i="1"/>
  <c r="D1863" i="1"/>
  <c r="P1863" i="1"/>
  <c r="Q1863" i="1"/>
  <c r="R1863" i="1"/>
  <c r="S1863" i="1"/>
  <c r="D1864" i="1"/>
  <c r="P1864" i="1"/>
  <c r="Q1864" i="1"/>
  <c r="R1864" i="1"/>
  <c r="S1864" i="1"/>
  <c r="D1865" i="1"/>
  <c r="P1865" i="1"/>
  <c r="Q1865" i="1"/>
  <c r="R1865" i="1"/>
  <c r="S1865" i="1"/>
  <c r="D1866" i="1"/>
  <c r="P1866" i="1"/>
  <c r="Q1866" i="1"/>
  <c r="R1866" i="1"/>
  <c r="S1866" i="1"/>
  <c r="D1867" i="1"/>
  <c r="P1867" i="1"/>
  <c r="Q1867" i="1"/>
  <c r="R1867" i="1"/>
  <c r="S1867" i="1"/>
  <c r="D1868" i="1"/>
  <c r="P1868" i="1"/>
  <c r="Q1868" i="1"/>
  <c r="R1868" i="1"/>
  <c r="S1868" i="1"/>
  <c r="D1869" i="1"/>
  <c r="P1869" i="1"/>
  <c r="Q1869" i="1"/>
  <c r="R1869" i="1"/>
  <c r="S1869" i="1"/>
  <c r="D1870" i="1"/>
  <c r="P1870" i="1"/>
  <c r="Q1870" i="1"/>
  <c r="R1870" i="1"/>
  <c r="S1870" i="1"/>
  <c r="D1871" i="1"/>
  <c r="P1871" i="1"/>
  <c r="Q1871" i="1"/>
  <c r="R1871" i="1"/>
  <c r="S1871" i="1"/>
  <c r="D1872" i="1"/>
  <c r="P1872" i="1"/>
  <c r="Q1872" i="1"/>
  <c r="R1872" i="1"/>
  <c r="S1872" i="1"/>
  <c r="D1873" i="1"/>
  <c r="P1873" i="1"/>
  <c r="Q1873" i="1"/>
  <c r="R1873" i="1"/>
  <c r="S1873" i="1"/>
  <c r="D1874" i="1"/>
  <c r="P1874" i="1"/>
  <c r="Q1874" i="1"/>
  <c r="R1874" i="1"/>
  <c r="S1874" i="1"/>
  <c r="D1875" i="1"/>
  <c r="P1875" i="1"/>
  <c r="Q1875" i="1"/>
  <c r="R1875" i="1"/>
  <c r="S1875" i="1"/>
  <c r="D1876" i="1"/>
  <c r="P1876" i="1"/>
  <c r="Q1876" i="1"/>
  <c r="R1876" i="1"/>
  <c r="S1876" i="1"/>
  <c r="D1877" i="1"/>
  <c r="P1877" i="1"/>
  <c r="Q1877" i="1"/>
  <c r="R1877" i="1"/>
  <c r="S1877" i="1"/>
  <c r="D1878" i="1"/>
  <c r="P1878" i="1"/>
  <c r="Q1878" i="1"/>
  <c r="R1878" i="1"/>
  <c r="S1878" i="1"/>
  <c r="D1879" i="1"/>
  <c r="P1879" i="1"/>
  <c r="Q1879" i="1"/>
  <c r="R1879" i="1"/>
  <c r="S1879" i="1"/>
  <c r="D1880" i="1"/>
  <c r="P1880" i="1"/>
  <c r="Q1880" i="1"/>
  <c r="R1880" i="1"/>
  <c r="S1880" i="1"/>
  <c r="D1881" i="1"/>
  <c r="P1881" i="1"/>
  <c r="Q1881" i="1"/>
  <c r="R1881" i="1"/>
  <c r="S1881" i="1"/>
  <c r="D1882" i="1"/>
  <c r="P1882" i="1"/>
  <c r="Q1882" i="1"/>
  <c r="R1882" i="1"/>
  <c r="S1882" i="1"/>
  <c r="D1883" i="1"/>
  <c r="P1883" i="1"/>
  <c r="Q1883" i="1"/>
  <c r="R1883" i="1"/>
  <c r="S1883" i="1"/>
  <c r="D1884" i="1"/>
  <c r="P1884" i="1"/>
  <c r="Q1884" i="1"/>
  <c r="R1884" i="1"/>
  <c r="S1884" i="1"/>
  <c r="D1885" i="1"/>
  <c r="P1885" i="1"/>
  <c r="Q1885" i="1"/>
  <c r="R1885" i="1"/>
  <c r="S1885" i="1"/>
  <c r="D1886" i="1"/>
  <c r="P1886" i="1"/>
  <c r="Q1886" i="1"/>
  <c r="R1886" i="1"/>
  <c r="S1886" i="1"/>
  <c r="D1887" i="1"/>
  <c r="P1887" i="1"/>
  <c r="Q1887" i="1"/>
  <c r="R1887" i="1"/>
  <c r="S1887" i="1"/>
  <c r="D1888" i="1"/>
  <c r="P1888" i="1"/>
  <c r="Q1888" i="1"/>
  <c r="R1888" i="1"/>
  <c r="S1888" i="1"/>
  <c r="D1889" i="1"/>
  <c r="P1889" i="1"/>
  <c r="Q1889" i="1"/>
  <c r="R1889" i="1"/>
  <c r="S1889" i="1"/>
  <c r="D1890" i="1"/>
  <c r="P1890" i="1"/>
  <c r="Q1890" i="1"/>
  <c r="R1890" i="1"/>
  <c r="S1890" i="1"/>
  <c r="D1891" i="1"/>
  <c r="P1891" i="1"/>
  <c r="Q1891" i="1"/>
  <c r="R1891" i="1"/>
  <c r="S1891" i="1"/>
  <c r="D1892" i="1"/>
  <c r="P1892" i="1"/>
  <c r="Q1892" i="1"/>
  <c r="R1892" i="1"/>
  <c r="S1892" i="1"/>
  <c r="D1893" i="1"/>
  <c r="P1893" i="1"/>
  <c r="Q1893" i="1"/>
  <c r="R1893" i="1"/>
  <c r="S1893" i="1"/>
  <c r="D1894" i="1"/>
  <c r="P1894" i="1"/>
  <c r="Q1894" i="1"/>
  <c r="R1894" i="1"/>
  <c r="S1894" i="1"/>
  <c r="D1895" i="1"/>
  <c r="P1895" i="1"/>
  <c r="Q1895" i="1"/>
  <c r="R1895" i="1"/>
  <c r="S1895" i="1"/>
  <c r="D1896" i="1"/>
  <c r="P1896" i="1"/>
  <c r="Q1896" i="1"/>
  <c r="R1896" i="1"/>
  <c r="S1896" i="1"/>
  <c r="D1897" i="1"/>
  <c r="P1897" i="1"/>
  <c r="Q1897" i="1"/>
  <c r="R1897" i="1"/>
  <c r="S1897" i="1"/>
  <c r="D1898" i="1"/>
  <c r="P1898" i="1"/>
  <c r="Q1898" i="1"/>
  <c r="R1898" i="1"/>
  <c r="S1898" i="1"/>
  <c r="D1899" i="1"/>
  <c r="P1899" i="1"/>
  <c r="Q1899" i="1"/>
  <c r="R1899" i="1"/>
  <c r="S1899" i="1"/>
  <c r="D1900" i="1"/>
  <c r="P1900" i="1"/>
  <c r="Q1900" i="1"/>
  <c r="R1900" i="1"/>
  <c r="S1900" i="1"/>
  <c r="D1901" i="1"/>
  <c r="P1901" i="1"/>
  <c r="Q1901" i="1"/>
  <c r="R1901" i="1"/>
  <c r="S1901" i="1"/>
  <c r="D1902" i="1"/>
  <c r="P1902" i="1"/>
  <c r="Q1902" i="1"/>
  <c r="R1902" i="1"/>
  <c r="S1902" i="1"/>
  <c r="D1903" i="1"/>
  <c r="P1903" i="1"/>
  <c r="Q1903" i="1"/>
  <c r="R1903" i="1"/>
  <c r="S1903" i="1"/>
  <c r="D1904" i="1"/>
  <c r="P1904" i="1"/>
  <c r="Q1904" i="1"/>
  <c r="R1904" i="1"/>
  <c r="S1904" i="1"/>
  <c r="D1905" i="1"/>
  <c r="P1905" i="1"/>
  <c r="Q1905" i="1"/>
  <c r="R1905" i="1"/>
  <c r="S1905" i="1"/>
  <c r="D1906" i="1"/>
  <c r="P1906" i="1"/>
  <c r="Q1906" i="1"/>
  <c r="R1906" i="1"/>
  <c r="S1906" i="1"/>
  <c r="D1907" i="1"/>
  <c r="P1907" i="1"/>
  <c r="Q1907" i="1"/>
  <c r="R1907" i="1"/>
  <c r="S1907" i="1"/>
  <c r="D1908" i="1"/>
  <c r="P1908" i="1"/>
  <c r="Q1908" i="1"/>
  <c r="R1908" i="1"/>
  <c r="S1908" i="1"/>
  <c r="D1909" i="1"/>
  <c r="P1909" i="1"/>
  <c r="Q1909" i="1"/>
  <c r="R1909" i="1"/>
  <c r="S1909" i="1"/>
  <c r="D1910" i="1"/>
  <c r="P1910" i="1"/>
  <c r="Q1910" i="1"/>
  <c r="R1910" i="1"/>
  <c r="S1910" i="1"/>
  <c r="D1911" i="1"/>
  <c r="P1911" i="1"/>
  <c r="Q1911" i="1"/>
  <c r="R1911" i="1"/>
  <c r="S1911" i="1"/>
  <c r="D1912" i="1"/>
  <c r="P1912" i="1"/>
  <c r="Q1912" i="1"/>
  <c r="R1912" i="1"/>
  <c r="S1912" i="1"/>
  <c r="D1913" i="1"/>
  <c r="P1913" i="1"/>
  <c r="Q1913" i="1"/>
  <c r="R1913" i="1"/>
  <c r="S1913" i="1"/>
  <c r="D1914" i="1"/>
  <c r="P1914" i="1"/>
  <c r="Q1914" i="1"/>
  <c r="R1914" i="1"/>
  <c r="S1914" i="1"/>
  <c r="D1915" i="1"/>
  <c r="P1915" i="1"/>
  <c r="Q1915" i="1"/>
  <c r="R1915" i="1"/>
  <c r="S1915" i="1"/>
  <c r="D1916" i="1"/>
  <c r="P1916" i="1"/>
  <c r="Q1916" i="1"/>
  <c r="R1916" i="1"/>
  <c r="S1916" i="1"/>
  <c r="D1917" i="1"/>
  <c r="P1917" i="1"/>
  <c r="Q1917" i="1"/>
  <c r="R1917" i="1"/>
  <c r="S1917" i="1"/>
  <c r="D1918" i="1"/>
  <c r="P1918" i="1"/>
  <c r="Q1918" i="1"/>
  <c r="R1918" i="1"/>
  <c r="S1918" i="1"/>
  <c r="D1919" i="1"/>
  <c r="P1919" i="1"/>
  <c r="Q1919" i="1"/>
  <c r="R1919" i="1"/>
  <c r="S1919" i="1"/>
  <c r="D1920" i="1"/>
  <c r="P1920" i="1"/>
  <c r="Q1920" i="1"/>
  <c r="R1920" i="1"/>
  <c r="S1920" i="1"/>
  <c r="D1921" i="1"/>
  <c r="P1921" i="1"/>
  <c r="Q1921" i="1"/>
  <c r="R1921" i="1"/>
  <c r="S1921" i="1"/>
  <c r="D1922" i="1"/>
  <c r="P1922" i="1"/>
  <c r="Q1922" i="1"/>
  <c r="R1922" i="1"/>
  <c r="S1922" i="1"/>
  <c r="D1923" i="1"/>
  <c r="P1923" i="1"/>
  <c r="Q1923" i="1"/>
  <c r="R1923" i="1"/>
  <c r="S1923" i="1"/>
  <c r="D1924" i="1"/>
  <c r="P1924" i="1"/>
  <c r="Q1924" i="1"/>
  <c r="R1924" i="1"/>
  <c r="S1924" i="1"/>
  <c r="D1925" i="1"/>
  <c r="P1925" i="1"/>
  <c r="Q1925" i="1"/>
  <c r="R1925" i="1"/>
  <c r="S1925" i="1"/>
  <c r="D1926" i="1"/>
  <c r="P1926" i="1"/>
  <c r="Q1926" i="1"/>
  <c r="R1926" i="1"/>
  <c r="S1926" i="1"/>
  <c r="D1927" i="1"/>
  <c r="P1927" i="1"/>
  <c r="Q1927" i="1"/>
  <c r="R1927" i="1"/>
  <c r="S1927" i="1"/>
  <c r="D1928" i="1"/>
  <c r="P1928" i="1"/>
  <c r="Q1928" i="1"/>
  <c r="R1928" i="1"/>
  <c r="S1928" i="1"/>
  <c r="D1929" i="1"/>
  <c r="P1929" i="1"/>
  <c r="Q1929" i="1"/>
  <c r="R1929" i="1"/>
  <c r="S1929" i="1"/>
  <c r="D1930" i="1"/>
  <c r="P1930" i="1"/>
  <c r="Q1930" i="1"/>
  <c r="R1930" i="1"/>
  <c r="S1930" i="1"/>
  <c r="D1931" i="1"/>
  <c r="P1931" i="1"/>
  <c r="Q1931" i="1"/>
  <c r="R1931" i="1"/>
  <c r="S1931" i="1"/>
  <c r="D1932" i="1"/>
  <c r="P1932" i="1"/>
  <c r="Q1932" i="1"/>
  <c r="R1932" i="1"/>
  <c r="S1932" i="1"/>
  <c r="D1933" i="1"/>
  <c r="P1933" i="1"/>
  <c r="Q1933" i="1"/>
  <c r="R1933" i="1"/>
  <c r="S1933" i="1"/>
  <c r="D1934" i="1"/>
  <c r="P1934" i="1"/>
  <c r="Q1934" i="1"/>
  <c r="R1934" i="1"/>
  <c r="S1934" i="1"/>
  <c r="D1935" i="1"/>
  <c r="P1935" i="1"/>
  <c r="Q1935" i="1"/>
  <c r="R1935" i="1"/>
  <c r="S1935" i="1"/>
  <c r="D1936" i="1"/>
  <c r="P1936" i="1"/>
  <c r="Q1936" i="1"/>
  <c r="R1936" i="1"/>
  <c r="S1936" i="1"/>
  <c r="D1937" i="1"/>
  <c r="P1937" i="1"/>
  <c r="Q1937" i="1"/>
  <c r="R1937" i="1"/>
  <c r="S1937" i="1"/>
  <c r="D1938" i="1"/>
  <c r="P1938" i="1"/>
  <c r="Q1938" i="1"/>
  <c r="R1938" i="1"/>
  <c r="S1938" i="1"/>
  <c r="D1939" i="1"/>
  <c r="P1939" i="1"/>
  <c r="Q1939" i="1"/>
  <c r="R1939" i="1"/>
  <c r="S1939" i="1"/>
  <c r="D1940" i="1"/>
  <c r="P1940" i="1"/>
  <c r="Q1940" i="1"/>
  <c r="R1940" i="1"/>
  <c r="S1940" i="1"/>
  <c r="D1941" i="1"/>
  <c r="P1941" i="1"/>
  <c r="Q1941" i="1"/>
  <c r="R1941" i="1"/>
  <c r="S1941" i="1"/>
  <c r="D1942" i="1"/>
  <c r="P1942" i="1"/>
  <c r="Q1942" i="1"/>
  <c r="R1942" i="1"/>
  <c r="S1942" i="1"/>
  <c r="D1943" i="1"/>
  <c r="P1943" i="1"/>
  <c r="Q1943" i="1"/>
  <c r="R1943" i="1"/>
  <c r="S1943" i="1"/>
  <c r="D1944" i="1"/>
  <c r="P1944" i="1"/>
  <c r="Q1944" i="1"/>
  <c r="R1944" i="1"/>
  <c r="S1944" i="1"/>
  <c r="D1945" i="1"/>
  <c r="P1945" i="1"/>
  <c r="Q1945" i="1"/>
  <c r="R1945" i="1"/>
  <c r="S1945" i="1"/>
  <c r="D1946" i="1"/>
  <c r="P1946" i="1"/>
  <c r="Q1946" i="1"/>
  <c r="R1946" i="1"/>
  <c r="S1946" i="1"/>
  <c r="D1947" i="1"/>
  <c r="P1947" i="1"/>
  <c r="Q1947" i="1"/>
  <c r="R1947" i="1"/>
  <c r="S1947" i="1"/>
  <c r="D1948" i="1"/>
  <c r="P1948" i="1"/>
  <c r="Q1948" i="1"/>
  <c r="R1948" i="1"/>
  <c r="S1948" i="1"/>
  <c r="D1949" i="1"/>
  <c r="P1949" i="1"/>
  <c r="Q1949" i="1"/>
  <c r="R1949" i="1"/>
  <c r="S1949" i="1"/>
  <c r="D1950" i="1"/>
  <c r="P1950" i="1"/>
  <c r="Q1950" i="1"/>
  <c r="R1950" i="1"/>
  <c r="S1950" i="1"/>
  <c r="D1951" i="1"/>
  <c r="P1951" i="1"/>
  <c r="Q1951" i="1"/>
  <c r="R1951" i="1"/>
  <c r="S1951" i="1"/>
  <c r="D1952" i="1"/>
  <c r="P1952" i="1"/>
  <c r="Q1952" i="1"/>
  <c r="R1952" i="1"/>
  <c r="S1952" i="1"/>
  <c r="D1953" i="1"/>
  <c r="P1953" i="1"/>
  <c r="Q1953" i="1"/>
  <c r="R1953" i="1"/>
  <c r="S1953" i="1"/>
  <c r="D1954" i="1"/>
  <c r="P1954" i="1"/>
  <c r="Q1954" i="1"/>
  <c r="R1954" i="1"/>
  <c r="S1954" i="1"/>
  <c r="D1955" i="1"/>
  <c r="P1955" i="1"/>
  <c r="Q1955" i="1"/>
  <c r="R1955" i="1"/>
  <c r="S1955" i="1"/>
  <c r="D1956" i="1"/>
  <c r="P1956" i="1"/>
  <c r="Q1956" i="1"/>
  <c r="R1956" i="1"/>
  <c r="S1956" i="1"/>
  <c r="D1957" i="1"/>
  <c r="P1957" i="1"/>
  <c r="Q1957" i="1"/>
  <c r="R1957" i="1"/>
  <c r="S1957" i="1"/>
  <c r="D1958" i="1"/>
  <c r="P1958" i="1"/>
  <c r="Q1958" i="1"/>
  <c r="R1958" i="1"/>
  <c r="S1958" i="1"/>
  <c r="D1959" i="1"/>
  <c r="P1959" i="1"/>
  <c r="Q1959" i="1"/>
  <c r="R1959" i="1"/>
  <c r="S1959" i="1"/>
  <c r="D1960" i="1"/>
  <c r="P1960" i="1"/>
  <c r="Q1960" i="1"/>
  <c r="R1960" i="1"/>
  <c r="S1960" i="1"/>
  <c r="D1961" i="1"/>
  <c r="P1961" i="1"/>
  <c r="Q1961" i="1"/>
  <c r="R1961" i="1"/>
  <c r="S1961" i="1"/>
  <c r="D1962" i="1"/>
  <c r="P1962" i="1"/>
  <c r="Q1962" i="1"/>
  <c r="R1962" i="1"/>
  <c r="S1962" i="1"/>
  <c r="D1963" i="1"/>
  <c r="P1963" i="1"/>
  <c r="Q1963" i="1"/>
  <c r="R1963" i="1"/>
  <c r="S1963" i="1"/>
  <c r="D1964" i="1"/>
  <c r="P1964" i="1"/>
  <c r="Q1964" i="1"/>
  <c r="R1964" i="1"/>
  <c r="S1964" i="1"/>
  <c r="D1965" i="1"/>
  <c r="P1965" i="1"/>
  <c r="Q1965" i="1"/>
  <c r="R1965" i="1"/>
  <c r="S1965" i="1"/>
  <c r="D1966" i="1"/>
  <c r="P1966" i="1"/>
  <c r="Q1966" i="1"/>
  <c r="R1966" i="1"/>
  <c r="S1966" i="1"/>
  <c r="D1967" i="1"/>
  <c r="P1967" i="1"/>
  <c r="Q1967" i="1"/>
  <c r="R1967" i="1"/>
  <c r="S1967" i="1"/>
  <c r="D1968" i="1"/>
  <c r="P1968" i="1"/>
  <c r="Q1968" i="1"/>
  <c r="R1968" i="1"/>
  <c r="S1968" i="1"/>
  <c r="D1969" i="1"/>
  <c r="P1969" i="1"/>
  <c r="Q1969" i="1"/>
  <c r="R1969" i="1"/>
  <c r="S1969" i="1"/>
  <c r="D1970" i="1"/>
  <c r="P1970" i="1"/>
  <c r="Q1970" i="1"/>
  <c r="R1970" i="1"/>
  <c r="S1970" i="1"/>
  <c r="D1971" i="1"/>
  <c r="P1971" i="1"/>
  <c r="Q1971" i="1"/>
  <c r="R1971" i="1"/>
  <c r="S1971" i="1"/>
  <c r="D1972" i="1"/>
  <c r="P1972" i="1"/>
  <c r="Q1972" i="1"/>
  <c r="R1972" i="1"/>
  <c r="S1972" i="1"/>
  <c r="D1973" i="1"/>
  <c r="P1973" i="1"/>
  <c r="Q1973" i="1"/>
  <c r="R1973" i="1"/>
  <c r="S1973" i="1"/>
  <c r="D1974" i="1"/>
  <c r="P1974" i="1"/>
  <c r="Q1974" i="1"/>
  <c r="R1974" i="1"/>
  <c r="S1974" i="1"/>
  <c r="D1975" i="1"/>
  <c r="P1975" i="1"/>
  <c r="Q1975" i="1"/>
  <c r="R1975" i="1"/>
  <c r="S1975" i="1"/>
  <c r="D1976" i="1"/>
  <c r="P1976" i="1"/>
  <c r="Q1976" i="1"/>
  <c r="R1976" i="1"/>
  <c r="S1976" i="1"/>
  <c r="D1977" i="1"/>
  <c r="P1977" i="1"/>
  <c r="Q1977" i="1"/>
  <c r="R1977" i="1"/>
  <c r="S1977" i="1"/>
  <c r="D1978" i="1"/>
  <c r="P1978" i="1"/>
  <c r="Q1978" i="1"/>
  <c r="R1978" i="1"/>
  <c r="S1978" i="1"/>
  <c r="D1979" i="1"/>
  <c r="P1979" i="1"/>
  <c r="Q1979" i="1"/>
  <c r="R1979" i="1"/>
  <c r="S1979" i="1"/>
  <c r="D1980" i="1"/>
  <c r="P1980" i="1"/>
  <c r="Q1980" i="1"/>
  <c r="R1980" i="1"/>
  <c r="S1980" i="1"/>
  <c r="D1981" i="1"/>
  <c r="P1981" i="1"/>
  <c r="Q1981" i="1"/>
  <c r="R1981" i="1"/>
  <c r="S1981" i="1"/>
  <c r="D1982" i="1"/>
  <c r="P1982" i="1"/>
  <c r="Q1982" i="1"/>
  <c r="R1982" i="1"/>
  <c r="S1982" i="1"/>
  <c r="D1983" i="1"/>
  <c r="P1983" i="1"/>
  <c r="Q1983" i="1"/>
  <c r="R1983" i="1"/>
  <c r="S1983" i="1"/>
  <c r="D1984" i="1"/>
  <c r="P1984" i="1"/>
  <c r="Q1984" i="1"/>
  <c r="R1984" i="1"/>
  <c r="S1984" i="1"/>
  <c r="D1985" i="1"/>
  <c r="P1985" i="1"/>
  <c r="Q1985" i="1"/>
  <c r="R1985" i="1"/>
  <c r="S1985" i="1"/>
  <c r="D1986" i="1"/>
  <c r="P1986" i="1"/>
  <c r="Q1986" i="1"/>
  <c r="R1986" i="1"/>
  <c r="S1986" i="1"/>
  <c r="D1987" i="1"/>
  <c r="P1987" i="1"/>
  <c r="Q1987" i="1"/>
  <c r="R1987" i="1"/>
  <c r="S1987" i="1"/>
  <c r="D1988" i="1"/>
  <c r="P1988" i="1"/>
  <c r="Q1988" i="1"/>
  <c r="R1988" i="1"/>
  <c r="S1988" i="1"/>
  <c r="D1989" i="1"/>
  <c r="P1989" i="1"/>
  <c r="Q1989" i="1"/>
  <c r="R1989" i="1"/>
  <c r="S1989" i="1"/>
  <c r="D1990" i="1"/>
  <c r="P1990" i="1"/>
  <c r="Q1990" i="1"/>
  <c r="R1990" i="1"/>
  <c r="S1990" i="1"/>
  <c r="D1991" i="1"/>
  <c r="P1991" i="1"/>
  <c r="Q1991" i="1"/>
  <c r="R1991" i="1"/>
  <c r="S1991" i="1"/>
  <c r="D1992" i="1"/>
  <c r="P1992" i="1"/>
  <c r="Q1992" i="1"/>
  <c r="R1992" i="1"/>
  <c r="S1992" i="1"/>
  <c r="D1993" i="1"/>
  <c r="P1993" i="1"/>
  <c r="Q1993" i="1"/>
  <c r="R1993" i="1"/>
  <c r="S1993" i="1"/>
  <c r="D1994" i="1"/>
  <c r="P1994" i="1"/>
  <c r="Q1994" i="1"/>
  <c r="R1994" i="1"/>
  <c r="S1994" i="1"/>
  <c r="D1995" i="1"/>
  <c r="P1995" i="1"/>
  <c r="Q1995" i="1"/>
  <c r="R1995" i="1"/>
  <c r="S1995" i="1"/>
  <c r="D1996" i="1"/>
  <c r="P1996" i="1"/>
  <c r="Q1996" i="1"/>
  <c r="R1996" i="1"/>
  <c r="S1996" i="1"/>
  <c r="D1997" i="1"/>
  <c r="P1997" i="1"/>
  <c r="Q1997" i="1"/>
  <c r="R1997" i="1"/>
  <c r="S1997" i="1"/>
  <c r="D1998" i="1"/>
  <c r="P1998" i="1"/>
  <c r="Q1998" i="1"/>
  <c r="R1998" i="1"/>
  <c r="S1998" i="1"/>
  <c r="D1999" i="1"/>
  <c r="P1999" i="1"/>
  <c r="Q1999" i="1"/>
  <c r="R1999" i="1"/>
  <c r="S1999" i="1"/>
  <c r="D2000" i="1"/>
  <c r="P2000" i="1"/>
  <c r="Q2000" i="1"/>
  <c r="R2000" i="1"/>
  <c r="S2000" i="1"/>
  <c r="D2001" i="1"/>
  <c r="P2001" i="1"/>
  <c r="Q2001" i="1"/>
  <c r="R2001" i="1"/>
  <c r="S2001" i="1"/>
  <c r="D2002" i="1"/>
  <c r="P2002" i="1"/>
  <c r="Q2002" i="1"/>
  <c r="R2002" i="1"/>
  <c r="S2002" i="1"/>
  <c r="D2003" i="1"/>
  <c r="P2003" i="1"/>
  <c r="Q2003" i="1"/>
  <c r="R2003" i="1"/>
  <c r="S2003" i="1"/>
  <c r="D2004" i="1"/>
  <c r="P2004" i="1"/>
  <c r="Q2004" i="1"/>
  <c r="R2004" i="1"/>
  <c r="S2004" i="1"/>
  <c r="D2005" i="1"/>
  <c r="P2005" i="1"/>
  <c r="Q2005" i="1"/>
  <c r="R2005" i="1"/>
  <c r="S2005" i="1"/>
  <c r="D2006" i="1"/>
  <c r="P2006" i="1"/>
  <c r="Q2006" i="1"/>
  <c r="R2006" i="1"/>
  <c r="S2006" i="1"/>
  <c r="D2007" i="1"/>
  <c r="P2007" i="1"/>
  <c r="Q2007" i="1"/>
  <c r="R2007" i="1"/>
  <c r="S2007" i="1"/>
  <c r="D2008" i="1"/>
  <c r="P2008" i="1"/>
  <c r="Q2008" i="1"/>
  <c r="R2008" i="1"/>
  <c r="S2008" i="1"/>
  <c r="D2009" i="1"/>
  <c r="P2009" i="1"/>
  <c r="Q2009" i="1"/>
  <c r="R2009" i="1"/>
  <c r="S2009" i="1"/>
  <c r="D2010" i="1"/>
  <c r="P2010" i="1"/>
  <c r="Q2010" i="1"/>
  <c r="R2010" i="1"/>
  <c r="S2010" i="1"/>
  <c r="D2011" i="1"/>
  <c r="P2011" i="1"/>
  <c r="Q2011" i="1"/>
  <c r="R2011" i="1"/>
  <c r="S2011" i="1"/>
  <c r="D2012" i="1"/>
  <c r="P2012" i="1"/>
  <c r="Q2012" i="1"/>
  <c r="R2012" i="1"/>
  <c r="S2012" i="1"/>
  <c r="D2013" i="1"/>
  <c r="P2013" i="1"/>
  <c r="Q2013" i="1"/>
  <c r="R2013" i="1"/>
  <c r="S2013" i="1"/>
  <c r="D2014" i="1"/>
  <c r="P2014" i="1"/>
  <c r="Q2014" i="1"/>
  <c r="R2014" i="1"/>
  <c r="S2014" i="1"/>
  <c r="D2015" i="1"/>
  <c r="P2015" i="1"/>
  <c r="Q2015" i="1"/>
  <c r="R2015" i="1"/>
  <c r="S2015" i="1"/>
  <c r="D2016" i="1"/>
  <c r="P2016" i="1"/>
  <c r="Q2016" i="1"/>
  <c r="R2016" i="1"/>
  <c r="S2016" i="1"/>
  <c r="D2017" i="1"/>
  <c r="P2017" i="1"/>
  <c r="Q2017" i="1"/>
  <c r="R2017" i="1"/>
  <c r="S2017" i="1"/>
  <c r="D2018" i="1"/>
  <c r="P2018" i="1"/>
  <c r="Q2018" i="1"/>
  <c r="R2018" i="1"/>
  <c r="S2018" i="1"/>
  <c r="D2019" i="1"/>
  <c r="P2019" i="1"/>
  <c r="Q2019" i="1"/>
  <c r="R2019" i="1"/>
  <c r="S2019" i="1"/>
  <c r="D2020" i="1"/>
  <c r="P2020" i="1"/>
  <c r="Q2020" i="1"/>
  <c r="R2020" i="1"/>
  <c r="S2020" i="1"/>
  <c r="D2021" i="1"/>
  <c r="P2021" i="1"/>
  <c r="Q2021" i="1"/>
  <c r="R2021" i="1"/>
  <c r="S2021" i="1"/>
  <c r="D2022" i="1"/>
  <c r="P2022" i="1"/>
  <c r="Q2022" i="1"/>
  <c r="R2022" i="1"/>
  <c r="S2022" i="1"/>
  <c r="D2023" i="1"/>
  <c r="P2023" i="1"/>
  <c r="Q2023" i="1"/>
  <c r="R2023" i="1"/>
  <c r="S2023" i="1"/>
  <c r="D2024" i="1"/>
  <c r="P2024" i="1"/>
  <c r="Q2024" i="1"/>
  <c r="R2024" i="1"/>
  <c r="S2024" i="1"/>
  <c r="D2025" i="1"/>
  <c r="P2025" i="1"/>
  <c r="Q2025" i="1"/>
  <c r="R2025" i="1"/>
  <c r="S2025" i="1"/>
  <c r="D2026" i="1"/>
  <c r="P2026" i="1"/>
  <c r="Q2026" i="1"/>
  <c r="R2026" i="1"/>
  <c r="S2026" i="1"/>
  <c r="D2027" i="1"/>
  <c r="P2027" i="1"/>
  <c r="Q2027" i="1"/>
  <c r="R2027" i="1"/>
  <c r="S2027" i="1"/>
  <c r="D2028" i="1"/>
  <c r="P2028" i="1"/>
  <c r="Q2028" i="1"/>
  <c r="R2028" i="1"/>
  <c r="S2028" i="1"/>
  <c r="D2029" i="1"/>
  <c r="P2029" i="1"/>
  <c r="Q2029" i="1"/>
  <c r="R2029" i="1"/>
  <c r="S2029" i="1"/>
  <c r="D2030" i="1"/>
  <c r="P2030" i="1"/>
  <c r="Q2030" i="1"/>
  <c r="R2030" i="1"/>
  <c r="S2030" i="1"/>
  <c r="D2031" i="1"/>
  <c r="P2031" i="1"/>
  <c r="Q2031" i="1"/>
  <c r="R2031" i="1"/>
  <c r="S2031" i="1"/>
  <c r="D2032" i="1"/>
  <c r="P2032" i="1"/>
  <c r="Q2032" i="1"/>
  <c r="R2032" i="1"/>
  <c r="S2032" i="1"/>
  <c r="D2033" i="1"/>
  <c r="P2033" i="1"/>
  <c r="Q2033" i="1"/>
  <c r="R2033" i="1"/>
  <c r="S2033" i="1"/>
  <c r="D2034" i="1"/>
  <c r="P2034" i="1"/>
  <c r="Q2034" i="1"/>
  <c r="R2034" i="1"/>
  <c r="S2034" i="1"/>
  <c r="D2035" i="1"/>
  <c r="P2035" i="1"/>
  <c r="Q2035" i="1"/>
  <c r="R2035" i="1"/>
  <c r="S2035" i="1"/>
  <c r="D2036" i="1"/>
  <c r="P2036" i="1"/>
  <c r="Q2036" i="1"/>
  <c r="R2036" i="1"/>
  <c r="S2036" i="1"/>
  <c r="D2037" i="1"/>
  <c r="P2037" i="1"/>
  <c r="Q2037" i="1"/>
  <c r="R2037" i="1"/>
  <c r="S2037" i="1"/>
  <c r="D2038" i="1"/>
  <c r="P2038" i="1"/>
  <c r="Q2038" i="1"/>
  <c r="R2038" i="1"/>
  <c r="S2038" i="1"/>
  <c r="D2039" i="1"/>
  <c r="P2039" i="1"/>
  <c r="Q2039" i="1"/>
  <c r="R2039" i="1"/>
  <c r="S2039" i="1"/>
  <c r="D2040" i="1"/>
  <c r="P2040" i="1"/>
  <c r="Q2040" i="1"/>
  <c r="R2040" i="1"/>
  <c r="S2040" i="1"/>
  <c r="D2041" i="1"/>
  <c r="P2041" i="1"/>
  <c r="Q2041" i="1"/>
  <c r="R2041" i="1"/>
  <c r="S2041" i="1"/>
  <c r="D2042" i="1"/>
  <c r="P2042" i="1"/>
  <c r="Q2042" i="1"/>
  <c r="R2042" i="1"/>
  <c r="S2042" i="1"/>
  <c r="D2043" i="1"/>
  <c r="P2043" i="1"/>
  <c r="Q2043" i="1"/>
  <c r="R2043" i="1"/>
  <c r="S2043" i="1"/>
  <c r="D2044" i="1"/>
  <c r="P2044" i="1"/>
  <c r="Q2044" i="1"/>
  <c r="R2044" i="1"/>
  <c r="S2044" i="1"/>
  <c r="D2045" i="1"/>
  <c r="P2045" i="1"/>
  <c r="Q2045" i="1"/>
  <c r="R2045" i="1"/>
  <c r="S2045" i="1"/>
  <c r="D2046" i="1"/>
  <c r="P2046" i="1"/>
  <c r="Q2046" i="1"/>
  <c r="R2046" i="1"/>
  <c r="S2046" i="1"/>
  <c r="D2047" i="1"/>
  <c r="P2047" i="1"/>
  <c r="Q2047" i="1"/>
  <c r="R2047" i="1"/>
  <c r="S2047" i="1"/>
  <c r="D2048" i="1"/>
  <c r="P2048" i="1"/>
  <c r="Q2048" i="1"/>
  <c r="R2048" i="1"/>
  <c r="S2048" i="1"/>
  <c r="D2049" i="1"/>
  <c r="P2049" i="1"/>
  <c r="Q2049" i="1"/>
  <c r="R2049" i="1"/>
  <c r="S2049" i="1"/>
  <c r="D2050" i="1"/>
  <c r="P2050" i="1"/>
  <c r="Q2050" i="1"/>
  <c r="R2050" i="1"/>
  <c r="S2050" i="1"/>
  <c r="D2051" i="1"/>
  <c r="P2051" i="1"/>
  <c r="Q2051" i="1"/>
  <c r="R2051" i="1"/>
  <c r="S2051" i="1"/>
  <c r="D2052" i="1"/>
  <c r="P2052" i="1"/>
  <c r="Q2052" i="1"/>
  <c r="R2052" i="1"/>
  <c r="S2052" i="1"/>
  <c r="D2053" i="1"/>
  <c r="P2053" i="1"/>
  <c r="Q2053" i="1"/>
  <c r="R2053" i="1"/>
  <c r="S2053" i="1"/>
  <c r="D2054" i="1"/>
  <c r="P2054" i="1"/>
  <c r="Q2054" i="1"/>
  <c r="R2054" i="1"/>
  <c r="S2054" i="1"/>
  <c r="D2055" i="1"/>
  <c r="P2055" i="1"/>
  <c r="Q2055" i="1"/>
  <c r="R2055" i="1"/>
  <c r="S2055" i="1"/>
  <c r="D2056" i="1"/>
  <c r="P2056" i="1"/>
  <c r="Q2056" i="1"/>
  <c r="R2056" i="1"/>
  <c r="S2056" i="1"/>
  <c r="D2057" i="1"/>
  <c r="P2057" i="1"/>
  <c r="Q2057" i="1"/>
  <c r="R2057" i="1"/>
  <c r="S2057" i="1"/>
  <c r="D2058" i="1"/>
  <c r="P2058" i="1"/>
  <c r="Q2058" i="1"/>
  <c r="R2058" i="1"/>
  <c r="S2058" i="1"/>
  <c r="D2059" i="1"/>
  <c r="P2059" i="1"/>
  <c r="Q2059" i="1"/>
  <c r="R2059" i="1"/>
  <c r="S2059" i="1"/>
  <c r="D2060" i="1"/>
  <c r="P2060" i="1"/>
  <c r="Q2060" i="1"/>
  <c r="R2060" i="1"/>
  <c r="S2060" i="1"/>
  <c r="D2061" i="1"/>
  <c r="P2061" i="1"/>
  <c r="Q2061" i="1"/>
  <c r="R2061" i="1"/>
  <c r="S2061" i="1"/>
  <c r="D2062" i="1"/>
  <c r="P2062" i="1"/>
  <c r="Q2062" i="1"/>
  <c r="R2062" i="1"/>
  <c r="S2062" i="1"/>
  <c r="D2063" i="1"/>
  <c r="P2063" i="1"/>
  <c r="Q2063" i="1"/>
  <c r="R2063" i="1"/>
  <c r="S2063" i="1"/>
  <c r="D2064" i="1"/>
  <c r="P2064" i="1"/>
  <c r="Q2064" i="1"/>
  <c r="R2064" i="1"/>
  <c r="S2064" i="1"/>
  <c r="D2065" i="1"/>
  <c r="P2065" i="1"/>
  <c r="Q2065" i="1"/>
  <c r="R2065" i="1"/>
  <c r="S2065" i="1"/>
  <c r="D2066" i="1"/>
  <c r="P2066" i="1"/>
  <c r="Q2066" i="1"/>
  <c r="R2066" i="1"/>
  <c r="S2066" i="1"/>
  <c r="D2067" i="1"/>
  <c r="P2067" i="1"/>
  <c r="Q2067" i="1"/>
  <c r="R2067" i="1"/>
  <c r="S2067" i="1"/>
  <c r="D2068" i="1"/>
  <c r="P2068" i="1"/>
  <c r="Q2068" i="1"/>
  <c r="R2068" i="1"/>
  <c r="S2068" i="1"/>
  <c r="D2069" i="1"/>
  <c r="P2069" i="1"/>
  <c r="Q2069" i="1"/>
  <c r="R2069" i="1"/>
  <c r="S2069" i="1"/>
  <c r="D2070" i="1"/>
  <c r="P2070" i="1"/>
  <c r="Q2070" i="1"/>
  <c r="R2070" i="1"/>
  <c r="S2070" i="1"/>
  <c r="D2071" i="1"/>
  <c r="P2071" i="1"/>
  <c r="Q2071" i="1"/>
  <c r="R2071" i="1"/>
  <c r="S2071" i="1"/>
  <c r="D2072" i="1"/>
  <c r="P2072" i="1"/>
  <c r="Q2072" i="1"/>
  <c r="R2072" i="1"/>
  <c r="S2072" i="1"/>
  <c r="D2073" i="1"/>
  <c r="P2073" i="1"/>
  <c r="Q2073" i="1"/>
  <c r="R2073" i="1"/>
  <c r="S2073" i="1"/>
  <c r="D2074" i="1"/>
  <c r="P2074" i="1"/>
  <c r="Q2074" i="1"/>
  <c r="R2074" i="1"/>
  <c r="S2074" i="1"/>
  <c r="D2075" i="1"/>
  <c r="P2075" i="1"/>
  <c r="Q2075" i="1"/>
  <c r="R2075" i="1"/>
  <c r="S2075" i="1"/>
  <c r="D2076" i="1"/>
  <c r="P2076" i="1"/>
  <c r="Q2076" i="1"/>
  <c r="R2076" i="1"/>
  <c r="S2076" i="1"/>
  <c r="D2077" i="1"/>
  <c r="P2077" i="1"/>
  <c r="Q2077" i="1"/>
  <c r="R2077" i="1"/>
  <c r="S2077" i="1"/>
  <c r="D2078" i="1"/>
  <c r="P2078" i="1"/>
  <c r="Q2078" i="1"/>
  <c r="R2078" i="1"/>
  <c r="S2078" i="1"/>
  <c r="D2079" i="1"/>
  <c r="P2079" i="1"/>
  <c r="Q2079" i="1"/>
  <c r="R2079" i="1"/>
  <c r="S2079" i="1"/>
  <c r="D2080" i="1"/>
  <c r="P2080" i="1"/>
  <c r="Q2080" i="1"/>
  <c r="R2080" i="1"/>
  <c r="S2080" i="1"/>
  <c r="D2081" i="1"/>
  <c r="P2081" i="1"/>
  <c r="Q2081" i="1"/>
  <c r="R2081" i="1"/>
  <c r="S2081" i="1"/>
  <c r="D2082" i="1"/>
  <c r="P2082" i="1"/>
  <c r="Q2082" i="1"/>
  <c r="R2082" i="1"/>
  <c r="S2082" i="1"/>
  <c r="D2083" i="1"/>
  <c r="P2083" i="1"/>
  <c r="Q2083" i="1"/>
  <c r="R2083" i="1"/>
  <c r="S2083" i="1"/>
  <c r="D2084" i="1"/>
  <c r="P2084" i="1"/>
  <c r="Q2084" i="1"/>
  <c r="R2084" i="1"/>
  <c r="S2084" i="1"/>
  <c r="D2085" i="1"/>
  <c r="P2085" i="1"/>
  <c r="Q2085" i="1"/>
  <c r="R2085" i="1"/>
  <c r="S2085" i="1"/>
  <c r="D2086" i="1"/>
  <c r="P2086" i="1"/>
  <c r="Q2086" i="1"/>
  <c r="R2086" i="1"/>
  <c r="S2086" i="1"/>
  <c r="D2087" i="1"/>
  <c r="P2087" i="1"/>
  <c r="Q2087" i="1"/>
  <c r="R2087" i="1"/>
  <c r="S2087" i="1"/>
  <c r="D2088" i="1"/>
  <c r="P2088" i="1"/>
  <c r="Q2088" i="1"/>
  <c r="R2088" i="1"/>
  <c r="S2088" i="1"/>
  <c r="D2089" i="1"/>
  <c r="P2089" i="1"/>
  <c r="Q2089" i="1"/>
  <c r="R2089" i="1"/>
  <c r="S2089" i="1"/>
  <c r="D2090" i="1"/>
  <c r="P2090" i="1"/>
  <c r="Q2090" i="1"/>
  <c r="R2090" i="1"/>
  <c r="S2090" i="1"/>
  <c r="D2091" i="1"/>
  <c r="P2091" i="1"/>
  <c r="Q2091" i="1"/>
  <c r="R2091" i="1"/>
  <c r="S2091" i="1"/>
  <c r="D2092" i="1"/>
  <c r="P2092" i="1"/>
  <c r="Q2092" i="1"/>
  <c r="R2092" i="1"/>
  <c r="S2092" i="1"/>
  <c r="D2093" i="1"/>
  <c r="P2093" i="1"/>
  <c r="Q2093" i="1"/>
  <c r="R2093" i="1"/>
  <c r="S2093" i="1"/>
  <c r="D2094" i="1"/>
  <c r="P2094" i="1"/>
  <c r="Q2094" i="1"/>
  <c r="R2094" i="1"/>
  <c r="S2094" i="1"/>
  <c r="D2095" i="1"/>
  <c r="P2095" i="1"/>
  <c r="Q2095" i="1"/>
  <c r="R2095" i="1"/>
  <c r="S2095" i="1"/>
  <c r="D2096" i="1"/>
  <c r="P2096" i="1"/>
  <c r="Q2096" i="1"/>
  <c r="R2096" i="1"/>
  <c r="S2096" i="1"/>
  <c r="D2097" i="1"/>
  <c r="P2097" i="1"/>
  <c r="Q2097" i="1"/>
  <c r="R2097" i="1"/>
  <c r="S2097" i="1"/>
  <c r="D2098" i="1"/>
  <c r="P2098" i="1"/>
  <c r="Q2098" i="1"/>
  <c r="R2098" i="1"/>
  <c r="S2098" i="1"/>
  <c r="D2099" i="1"/>
  <c r="P2099" i="1"/>
  <c r="Q2099" i="1"/>
  <c r="R2099" i="1"/>
  <c r="S2099" i="1"/>
  <c r="D2100" i="1"/>
  <c r="P2100" i="1"/>
  <c r="Q2100" i="1"/>
  <c r="R2100" i="1"/>
  <c r="S2100" i="1"/>
  <c r="D2101" i="1"/>
  <c r="P2101" i="1"/>
  <c r="Q2101" i="1"/>
  <c r="R2101" i="1"/>
  <c r="S2101" i="1"/>
  <c r="D2102" i="1"/>
  <c r="P2102" i="1"/>
  <c r="Q2102" i="1"/>
  <c r="R2102" i="1"/>
  <c r="S2102" i="1"/>
  <c r="D2103" i="1"/>
  <c r="P2103" i="1"/>
  <c r="Q2103" i="1"/>
  <c r="R2103" i="1"/>
  <c r="S2103" i="1"/>
  <c r="D2104" i="1"/>
  <c r="P2104" i="1"/>
  <c r="Q2104" i="1"/>
  <c r="R2104" i="1"/>
  <c r="S2104" i="1"/>
  <c r="D2105" i="1"/>
  <c r="P2105" i="1"/>
  <c r="Q2105" i="1"/>
  <c r="R2105" i="1"/>
  <c r="S2105" i="1"/>
  <c r="D2106" i="1"/>
  <c r="P2106" i="1"/>
  <c r="Q2106" i="1"/>
  <c r="R2106" i="1"/>
  <c r="S2106" i="1"/>
  <c r="D2107" i="1"/>
  <c r="P2107" i="1"/>
  <c r="Q2107" i="1"/>
  <c r="R2107" i="1"/>
  <c r="S2107" i="1"/>
  <c r="D2108" i="1"/>
  <c r="P2108" i="1"/>
  <c r="Q2108" i="1"/>
  <c r="R2108" i="1"/>
  <c r="S2108" i="1"/>
  <c r="D2109" i="1"/>
  <c r="P2109" i="1"/>
  <c r="Q2109" i="1"/>
  <c r="R2109" i="1"/>
  <c r="S2109" i="1"/>
  <c r="D2110" i="1"/>
  <c r="P2110" i="1"/>
  <c r="Q2110" i="1"/>
  <c r="R2110" i="1"/>
  <c r="S2110" i="1"/>
  <c r="D2111" i="1"/>
  <c r="P2111" i="1"/>
  <c r="Q2111" i="1"/>
  <c r="R2111" i="1"/>
  <c r="S2111" i="1"/>
  <c r="D2112" i="1"/>
  <c r="P2112" i="1"/>
  <c r="Q2112" i="1"/>
  <c r="R2112" i="1"/>
  <c r="S2112" i="1"/>
  <c r="D2113" i="1"/>
  <c r="P2113" i="1"/>
  <c r="Q2113" i="1"/>
  <c r="R2113" i="1"/>
  <c r="S2113" i="1"/>
  <c r="D2114" i="1"/>
  <c r="P2114" i="1"/>
  <c r="Q2114" i="1"/>
  <c r="R2114" i="1"/>
  <c r="S2114" i="1"/>
  <c r="D2115" i="1"/>
  <c r="P2115" i="1"/>
  <c r="Q2115" i="1"/>
  <c r="R2115" i="1"/>
  <c r="S2115" i="1"/>
  <c r="D2116" i="1"/>
  <c r="P2116" i="1"/>
  <c r="Q2116" i="1"/>
  <c r="R2116" i="1"/>
  <c r="S2116" i="1"/>
  <c r="D2117" i="1"/>
  <c r="P2117" i="1"/>
  <c r="Q2117" i="1"/>
  <c r="R2117" i="1"/>
  <c r="S2117" i="1"/>
  <c r="D2118" i="1"/>
  <c r="P2118" i="1"/>
  <c r="Q2118" i="1"/>
  <c r="R2118" i="1"/>
  <c r="S2118" i="1"/>
  <c r="D2119" i="1"/>
  <c r="P2119" i="1"/>
  <c r="Q2119" i="1"/>
  <c r="R2119" i="1"/>
  <c r="S2119" i="1"/>
  <c r="D2120" i="1"/>
  <c r="P2120" i="1"/>
  <c r="Q2120" i="1"/>
  <c r="R2120" i="1"/>
  <c r="S2120" i="1"/>
  <c r="D2121" i="1"/>
  <c r="P2121" i="1"/>
  <c r="Q2121" i="1"/>
  <c r="R2121" i="1"/>
  <c r="S2121" i="1"/>
  <c r="D2122" i="1"/>
  <c r="P2122" i="1"/>
  <c r="Q2122" i="1"/>
  <c r="R2122" i="1"/>
  <c r="S2122" i="1"/>
  <c r="D2123" i="1"/>
  <c r="P2123" i="1"/>
  <c r="Q2123" i="1"/>
  <c r="R2123" i="1"/>
  <c r="S2123" i="1"/>
  <c r="D2124" i="1"/>
  <c r="P2124" i="1"/>
  <c r="Q2124" i="1"/>
  <c r="R2124" i="1"/>
  <c r="S2124" i="1"/>
  <c r="D2125" i="1"/>
  <c r="P2125" i="1"/>
  <c r="Q2125" i="1"/>
  <c r="R2125" i="1"/>
  <c r="S2125" i="1"/>
  <c r="D2126" i="1"/>
  <c r="P2126" i="1"/>
  <c r="Q2126" i="1"/>
  <c r="R2126" i="1"/>
  <c r="S2126" i="1"/>
  <c r="D2127" i="1"/>
  <c r="P2127" i="1"/>
  <c r="Q2127" i="1"/>
  <c r="R2127" i="1"/>
  <c r="S2127" i="1"/>
  <c r="D2128" i="1"/>
  <c r="P2128" i="1"/>
  <c r="Q2128" i="1"/>
  <c r="R2128" i="1"/>
  <c r="S2128" i="1"/>
  <c r="D2129" i="1"/>
  <c r="P2129" i="1"/>
  <c r="Q2129" i="1"/>
  <c r="R2129" i="1"/>
  <c r="S2129" i="1"/>
  <c r="D2130" i="1"/>
  <c r="P2130" i="1"/>
  <c r="Q2130" i="1"/>
  <c r="R2130" i="1"/>
  <c r="S2130" i="1"/>
  <c r="D2131" i="1"/>
  <c r="P2131" i="1"/>
  <c r="Q2131" i="1"/>
  <c r="R2131" i="1"/>
  <c r="S2131" i="1"/>
  <c r="D2132" i="1"/>
  <c r="P2132" i="1"/>
  <c r="Q2132" i="1"/>
  <c r="R2132" i="1"/>
  <c r="S2132" i="1"/>
  <c r="D2133" i="1"/>
  <c r="P2133" i="1"/>
  <c r="Q2133" i="1"/>
  <c r="R2133" i="1"/>
  <c r="S2133" i="1"/>
  <c r="D2134" i="1"/>
  <c r="P2134" i="1"/>
  <c r="Q2134" i="1"/>
  <c r="R2134" i="1"/>
  <c r="S2134" i="1"/>
  <c r="D2135" i="1"/>
  <c r="P2135" i="1"/>
  <c r="Q2135" i="1"/>
  <c r="R2135" i="1"/>
  <c r="S2135" i="1"/>
  <c r="D2136" i="1"/>
  <c r="P2136" i="1"/>
  <c r="Q2136" i="1"/>
  <c r="R2136" i="1"/>
  <c r="S2136" i="1"/>
  <c r="D2137" i="1"/>
  <c r="P2137" i="1"/>
  <c r="Q2137" i="1"/>
  <c r="R2137" i="1"/>
  <c r="S2137" i="1"/>
  <c r="D2138" i="1"/>
  <c r="P2138" i="1"/>
  <c r="Q2138" i="1"/>
  <c r="R2138" i="1"/>
  <c r="S2138" i="1"/>
  <c r="D2139" i="1"/>
  <c r="P2139" i="1"/>
  <c r="Q2139" i="1"/>
  <c r="R2139" i="1"/>
  <c r="S2139" i="1"/>
  <c r="D2140" i="1"/>
  <c r="P2140" i="1"/>
  <c r="Q2140" i="1"/>
  <c r="R2140" i="1"/>
  <c r="S2140" i="1"/>
  <c r="D2141" i="1"/>
  <c r="P2141" i="1"/>
  <c r="Q2141" i="1"/>
  <c r="R2141" i="1"/>
  <c r="S2141" i="1"/>
  <c r="D2142" i="1"/>
  <c r="P2142" i="1"/>
  <c r="Q2142" i="1"/>
  <c r="R2142" i="1"/>
  <c r="S2142" i="1"/>
  <c r="D2143" i="1"/>
  <c r="P2143" i="1"/>
  <c r="Q2143" i="1"/>
  <c r="R2143" i="1"/>
  <c r="S2143" i="1"/>
  <c r="D2144" i="1"/>
  <c r="P2144" i="1"/>
  <c r="Q2144" i="1"/>
  <c r="R2144" i="1"/>
  <c r="S2144" i="1"/>
  <c r="D2145" i="1"/>
  <c r="P2145" i="1"/>
  <c r="Q2145" i="1"/>
  <c r="R2145" i="1"/>
  <c r="S2145" i="1"/>
  <c r="D2146" i="1"/>
  <c r="P2146" i="1"/>
  <c r="Q2146" i="1"/>
  <c r="R2146" i="1"/>
  <c r="S2146" i="1"/>
  <c r="D2147" i="1"/>
  <c r="P2147" i="1"/>
  <c r="Q2147" i="1"/>
  <c r="R2147" i="1"/>
  <c r="S2147" i="1"/>
  <c r="D2148" i="1"/>
  <c r="P2148" i="1"/>
  <c r="Q2148" i="1"/>
  <c r="R2148" i="1"/>
  <c r="S2148" i="1"/>
  <c r="D2149" i="1"/>
  <c r="P2149" i="1"/>
  <c r="Q2149" i="1"/>
  <c r="R2149" i="1"/>
  <c r="S2149" i="1"/>
  <c r="D2150" i="1"/>
  <c r="P2150" i="1"/>
  <c r="Q2150" i="1"/>
  <c r="R2150" i="1"/>
  <c r="S2150" i="1"/>
  <c r="D2151" i="1"/>
  <c r="P2151" i="1"/>
  <c r="Q2151" i="1"/>
  <c r="R2151" i="1"/>
  <c r="S2151" i="1"/>
  <c r="D2152" i="1"/>
  <c r="P2152" i="1"/>
  <c r="Q2152" i="1"/>
  <c r="R2152" i="1"/>
  <c r="S2152" i="1"/>
  <c r="D2153" i="1"/>
  <c r="P2153" i="1"/>
  <c r="Q2153" i="1"/>
  <c r="R2153" i="1"/>
  <c r="S2153" i="1"/>
  <c r="D2154" i="1"/>
  <c r="P2154" i="1"/>
  <c r="Q2154" i="1"/>
  <c r="R2154" i="1"/>
  <c r="S2154" i="1"/>
  <c r="D2155" i="1"/>
  <c r="P2155" i="1"/>
  <c r="Q2155" i="1"/>
  <c r="R2155" i="1"/>
  <c r="S2155" i="1"/>
  <c r="D2156" i="1"/>
  <c r="P2156" i="1"/>
  <c r="Q2156" i="1"/>
  <c r="R2156" i="1"/>
  <c r="S2156" i="1"/>
  <c r="D2157" i="1"/>
  <c r="P2157" i="1"/>
  <c r="Q2157" i="1"/>
  <c r="R2157" i="1"/>
  <c r="S2157" i="1"/>
  <c r="D2158" i="1"/>
  <c r="P2158" i="1"/>
  <c r="Q2158" i="1"/>
  <c r="R2158" i="1"/>
  <c r="S2158" i="1"/>
  <c r="D2159" i="1"/>
  <c r="P2159" i="1"/>
  <c r="Q2159" i="1"/>
  <c r="R2159" i="1"/>
  <c r="S2159" i="1"/>
  <c r="D2160" i="1"/>
  <c r="P2160" i="1"/>
  <c r="Q2160" i="1"/>
  <c r="R2160" i="1"/>
  <c r="S2160" i="1"/>
  <c r="D2161" i="1"/>
  <c r="P2161" i="1"/>
  <c r="Q2161" i="1"/>
  <c r="R2161" i="1"/>
  <c r="S2161" i="1"/>
  <c r="D2162" i="1"/>
  <c r="P2162" i="1"/>
  <c r="Q2162" i="1"/>
  <c r="R2162" i="1"/>
  <c r="S2162" i="1"/>
  <c r="D2163" i="1"/>
  <c r="P2163" i="1"/>
  <c r="Q2163" i="1"/>
  <c r="R2163" i="1"/>
  <c r="S2163" i="1"/>
  <c r="D2164" i="1"/>
  <c r="P2164" i="1"/>
  <c r="Q2164" i="1"/>
  <c r="R2164" i="1"/>
  <c r="S2164" i="1"/>
  <c r="D2165" i="1"/>
  <c r="P2165" i="1"/>
  <c r="Q2165" i="1"/>
  <c r="R2165" i="1"/>
  <c r="S2165" i="1"/>
  <c r="D2166" i="1"/>
  <c r="P2166" i="1"/>
  <c r="Q2166" i="1"/>
  <c r="R2166" i="1"/>
  <c r="S2166" i="1"/>
  <c r="D2167" i="1"/>
  <c r="P2167" i="1"/>
  <c r="Q2167" i="1"/>
  <c r="R2167" i="1"/>
  <c r="S2167" i="1"/>
  <c r="D2168" i="1"/>
  <c r="P2168" i="1"/>
  <c r="Q2168" i="1"/>
  <c r="R2168" i="1"/>
  <c r="S2168" i="1"/>
  <c r="D2169" i="1"/>
  <c r="P2169" i="1"/>
  <c r="Q2169" i="1"/>
  <c r="R2169" i="1"/>
  <c r="S2169" i="1"/>
  <c r="D2170" i="1"/>
  <c r="P2170" i="1"/>
  <c r="Q2170" i="1"/>
  <c r="R2170" i="1"/>
  <c r="S2170" i="1"/>
  <c r="D2171" i="1"/>
  <c r="P2171" i="1"/>
  <c r="Q2171" i="1"/>
  <c r="R2171" i="1"/>
  <c r="S2171" i="1"/>
  <c r="D2172" i="1"/>
  <c r="P2172" i="1"/>
  <c r="Q2172" i="1"/>
  <c r="R2172" i="1"/>
  <c r="S2172" i="1"/>
  <c r="D2173" i="1"/>
  <c r="P2173" i="1"/>
  <c r="Q2173" i="1"/>
  <c r="R2173" i="1"/>
  <c r="S2173" i="1"/>
  <c r="D2174" i="1"/>
  <c r="P2174" i="1"/>
  <c r="Q2174" i="1"/>
  <c r="R2174" i="1"/>
  <c r="S2174" i="1"/>
  <c r="D2175" i="1"/>
  <c r="P2175" i="1"/>
  <c r="Q2175" i="1"/>
  <c r="R2175" i="1"/>
  <c r="S2175" i="1"/>
  <c r="D2176" i="1"/>
  <c r="P2176" i="1"/>
  <c r="Q2176" i="1"/>
  <c r="R2176" i="1"/>
  <c r="S2176" i="1"/>
  <c r="D2177" i="1"/>
  <c r="P2177" i="1"/>
  <c r="Q2177" i="1"/>
  <c r="R2177" i="1"/>
  <c r="S2177" i="1"/>
  <c r="D2178" i="1"/>
  <c r="P2178" i="1"/>
  <c r="Q2178" i="1"/>
  <c r="R2178" i="1"/>
  <c r="S2178" i="1"/>
  <c r="D2179" i="1"/>
  <c r="P2179" i="1"/>
  <c r="Q2179" i="1"/>
  <c r="R2179" i="1"/>
  <c r="S2179" i="1"/>
  <c r="D2180" i="1"/>
  <c r="P2180" i="1"/>
  <c r="Q2180" i="1"/>
  <c r="R2180" i="1"/>
  <c r="S2180" i="1"/>
  <c r="D2181" i="1"/>
  <c r="P2181" i="1"/>
  <c r="Q2181" i="1"/>
  <c r="R2181" i="1"/>
  <c r="S2181" i="1"/>
  <c r="D2182" i="1"/>
  <c r="P2182" i="1"/>
  <c r="Q2182" i="1"/>
  <c r="R2182" i="1"/>
  <c r="S2182" i="1"/>
  <c r="D2183" i="1"/>
  <c r="P2183" i="1"/>
  <c r="Q2183" i="1"/>
  <c r="R2183" i="1"/>
  <c r="S2183" i="1"/>
  <c r="D2184" i="1"/>
  <c r="P2184" i="1"/>
  <c r="Q2184" i="1"/>
  <c r="R2184" i="1"/>
  <c r="S2184" i="1"/>
  <c r="D2185" i="1"/>
  <c r="P2185" i="1"/>
  <c r="Q2185" i="1"/>
  <c r="R2185" i="1"/>
  <c r="S2185" i="1"/>
  <c r="D2186" i="1"/>
  <c r="P2186" i="1"/>
  <c r="Q2186" i="1"/>
  <c r="R2186" i="1"/>
  <c r="S2186" i="1"/>
  <c r="D2187" i="1"/>
  <c r="P2187" i="1"/>
  <c r="Q2187" i="1"/>
  <c r="R2187" i="1"/>
  <c r="S2187" i="1"/>
  <c r="D2188" i="1"/>
  <c r="P2188" i="1"/>
  <c r="Q2188" i="1"/>
  <c r="R2188" i="1"/>
  <c r="S2188" i="1"/>
  <c r="D2189" i="1"/>
  <c r="P2189" i="1"/>
  <c r="Q2189" i="1"/>
  <c r="R2189" i="1"/>
  <c r="S2189" i="1"/>
  <c r="D2190" i="1"/>
  <c r="P2190" i="1"/>
  <c r="Q2190" i="1"/>
  <c r="R2190" i="1"/>
  <c r="S2190" i="1"/>
  <c r="D2191" i="1"/>
  <c r="P2191" i="1"/>
  <c r="Q2191" i="1"/>
  <c r="R2191" i="1"/>
  <c r="S2191" i="1"/>
  <c r="D2192" i="1"/>
  <c r="P2192" i="1"/>
  <c r="Q2192" i="1"/>
  <c r="R2192" i="1"/>
  <c r="S2192" i="1"/>
  <c r="D2193" i="1"/>
  <c r="P2193" i="1"/>
  <c r="Q2193" i="1"/>
  <c r="R2193" i="1"/>
  <c r="S2193" i="1"/>
  <c r="D2194" i="1"/>
  <c r="P2194" i="1"/>
  <c r="Q2194" i="1"/>
  <c r="R2194" i="1"/>
  <c r="S2194" i="1"/>
  <c r="D2195" i="1"/>
  <c r="P2195" i="1"/>
  <c r="Q2195" i="1"/>
  <c r="R2195" i="1"/>
  <c r="S2195" i="1"/>
  <c r="D2196" i="1"/>
  <c r="P2196" i="1"/>
  <c r="Q2196" i="1"/>
  <c r="R2196" i="1"/>
  <c r="S2196" i="1"/>
  <c r="D2197" i="1"/>
  <c r="P2197" i="1"/>
  <c r="Q2197" i="1"/>
  <c r="R2197" i="1"/>
  <c r="S2197" i="1"/>
  <c r="D2198" i="1"/>
  <c r="P2198" i="1"/>
  <c r="Q2198" i="1"/>
  <c r="R2198" i="1"/>
  <c r="S2198" i="1"/>
  <c r="D2199" i="1"/>
  <c r="P2199" i="1"/>
  <c r="Q2199" i="1"/>
  <c r="R2199" i="1"/>
  <c r="S2199" i="1"/>
  <c r="D2200" i="1"/>
  <c r="P2200" i="1"/>
  <c r="Q2200" i="1"/>
  <c r="R2200" i="1"/>
  <c r="S2200" i="1"/>
  <c r="D2201" i="1"/>
  <c r="P2201" i="1"/>
  <c r="Q2201" i="1"/>
  <c r="R2201" i="1"/>
  <c r="S2201" i="1"/>
  <c r="D2202" i="1"/>
  <c r="P2202" i="1"/>
  <c r="Q2202" i="1"/>
  <c r="R2202" i="1"/>
  <c r="S2202" i="1"/>
  <c r="D2203" i="1"/>
  <c r="P2203" i="1"/>
  <c r="Q2203" i="1"/>
  <c r="R2203" i="1"/>
  <c r="S2203" i="1"/>
  <c r="D2204" i="1"/>
  <c r="P2204" i="1"/>
  <c r="Q2204" i="1"/>
  <c r="R2204" i="1"/>
  <c r="S2204" i="1"/>
  <c r="D2205" i="1"/>
  <c r="P2205" i="1"/>
  <c r="Q2205" i="1"/>
  <c r="R2205" i="1"/>
  <c r="S2205" i="1"/>
  <c r="D2206" i="1"/>
  <c r="P2206" i="1"/>
  <c r="Q2206" i="1"/>
  <c r="R2206" i="1"/>
  <c r="S2206" i="1"/>
  <c r="D2207" i="1"/>
  <c r="P2207" i="1"/>
  <c r="Q2207" i="1"/>
  <c r="R2207" i="1"/>
  <c r="S2207" i="1"/>
  <c r="D2208" i="1"/>
  <c r="P2208" i="1"/>
  <c r="Q2208" i="1"/>
  <c r="R2208" i="1"/>
  <c r="S2208" i="1"/>
  <c r="D2209" i="1"/>
  <c r="P2209" i="1"/>
  <c r="Q2209" i="1"/>
  <c r="R2209" i="1"/>
  <c r="S2209" i="1"/>
  <c r="D2210" i="1"/>
  <c r="P2210" i="1"/>
  <c r="Q2210" i="1"/>
  <c r="R2210" i="1"/>
  <c r="S2210" i="1"/>
  <c r="D2211" i="1"/>
  <c r="P2211" i="1"/>
  <c r="Q2211" i="1"/>
  <c r="R2211" i="1"/>
  <c r="S2211" i="1"/>
  <c r="D2212" i="1"/>
  <c r="P2212" i="1"/>
  <c r="Q2212" i="1"/>
  <c r="R2212" i="1"/>
  <c r="S2212" i="1"/>
  <c r="D2213" i="1"/>
  <c r="P2213" i="1"/>
  <c r="Q2213" i="1"/>
  <c r="R2213" i="1"/>
  <c r="S2213" i="1"/>
  <c r="D2214" i="1"/>
  <c r="P2214" i="1"/>
  <c r="Q2214" i="1"/>
  <c r="R2214" i="1"/>
  <c r="S2214" i="1"/>
  <c r="D2215" i="1"/>
  <c r="P2215" i="1"/>
  <c r="Q2215" i="1"/>
  <c r="R2215" i="1"/>
  <c r="S2215" i="1"/>
  <c r="D2216" i="1"/>
  <c r="P2216" i="1"/>
  <c r="Q2216" i="1"/>
  <c r="R2216" i="1"/>
  <c r="S2216" i="1"/>
  <c r="D2217" i="1"/>
  <c r="P2217" i="1"/>
  <c r="Q2217" i="1"/>
  <c r="R2217" i="1"/>
  <c r="S2217" i="1"/>
  <c r="D2218" i="1"/>
  <c r="P2218" i="1"/>
  <c r="Q2218" i="1"/>
  <c r="R2218" i="1"/>
  <c r="S2218" i="1"/>
  <c r="D2219" i="1"/>
  <c r="P2219" i="1"/>
  <c r="Q2219" i="1"/>
  <c r="R2219" i="1"/>
  <c r="S2219" i="1"/>
  <c r="D2220" i="1"/>
  <c r="P2220" i="1"/>
  <c r="Q2220" i="1"/>
  <c r="R2220" i="1"/>
  <c r="S2220" i="1"/>
  <c r="D2221" i="1"/>
  <c r="P2221" i="1"/>
  <c r="Q2221" i="1"/>
  <c r="R2221" i="1"/>
  <c r="S2221" i="1"/>
  <c r="D2222" i="1"/>
  <c r="P2222" i="1"/>
  <c r="Q2222" i="1"/>
  <c r="R2222" i="1"/>
  <c r="S2222" i="1"/>
  <c r="D2223" i="1"/>
  <c r="P2223" i="1"/>
  <c r="Q2223" i="1"/>
  <c r="R2223" i="1"/>
  <c r="S2223" i="1"/>
  <c r="D2224" i="1"/>
  <c r="P2224" i="1"/>
  <c r="Q2224" i="1"/>
  <c r="R2224" i="1"/>
  <c r="S2224" i="1"/>
  <c r="D2225" i="1"/>
  <c r="P2225" i="1"/>
  <c r="Q2225" i="1"/>
  <c r="R2225" i="1"/>
  <c r="S2225" i="1"/>
  <c r="D2226" i="1"/>
  <c r="P2226" i="1"/>
  <c r="Q2226" i="1"/>
  <c r="R2226" i="1"/>
  <c r="S2226" i="1"/>
  <c r="D2227" i="1"/>
  <c r="P2227" i="1"/>
  <c r="Q2227" i="1"/>
  <c r="R2227" i="1"/>
  <c r="S2227" i="1"/>
  <c r="D2228" i="1"/>
  <c r="P2228" i="1"/>
  <c r="Q2228" i="1"/>
  <c r="R2228" i="1"/>
  <c r="S2228" i="1"/>
  <c r="D2229" i="1"/>
  <c r="P2229" i="1"/>
  <c r="Q2229" i="1"/>
  <c r="R2229" i="1"/>
  <c r="S2229" i="1"/>
  <c r="D2230" i="1"/>
  <c r="P2230" i="1"/>
  <c r="Q2230" i="1"/>
  <c r="R2230" i="1"/>
  <c r="S2230" i="1"/>
  <c r="D2231" i="1"/>
  <c r="P2231" i="1"/>
  <c r="Q2231" i="1"/>
  <c r="R2231" i="1"/>
  <c r="S2231" i="1"/>
  <c r="D2232" i="1"/>
  <c r="P2232" i="1"/>
  <c r="Q2232" i="1"/>
  <c r="R2232" i="1"/>
  <c r="S2232" i="1"/>
  <c r="D2233" i="1"/>
  <c r="P2233" i="1"/>
  <c r="Q2233" i="1"/>
  <c r="R2233" i="1"/>
  <c r="S2233" i="1"/>
  <c r="D2234" i="1"/>
  <c r="P2234" i="1"/>
  <c r="Q2234" i="1"/>
  <c r="R2234" i="1"/>
  <c r="S2234" i="1"/>
  <c r="D2235" i="1"/>
  <c r="P2235" i="1"/>
  <c r="Q2235" i="1"/>
  <c r="R2235" i="1"/>
  <c r="S2235" i="1"/>
  <c r="D2236" i="1"/>
  <c r="P2236" i="1"/>
  <c r="Q2236" i="1"/>
  <c r="R2236" i="1"/>
  <c r="S2236" i="1"/>
  <c r="D2237" i="1"/>
  <c r="P2237" i="1"/>
  <c r="Q2237" i="1"/>
  <c r="R2237" i="1"/>
  <c r="S2237" i="1"/>
  <c r="D2238" i="1"/>
  <c r="P2238" i="1"/>
  <c r="Q2238" i="1"/>
  <c r="R2238" i="1"/>
  <c r="S2238" i="1"/>
  <c r="D2239" i="1"/>
  <c r="P2239" i="1"/>
  <c r="Q2239" i="1"/>
  <c r="R2239" i="1"/>
  <c r="S2239" i="1"/>
  <c r="D2240" i="1"/>
  <c r="P2240" i="1"/>
  <c r="Q2240" i="1"/>
  <c r="R2240" i="1"/>
  <c r="S2240" i="1"/>
  <c r="D2241" i="1"/>
  <c r="P2241" i="1"/>
  <c r="Q2241" i="1"/>
  <c r="R2241" i="1"/>
  <c r="S2241" i="1"/>
  <c r="D2242" i="1"/>
  <c r="P2242" i="1"/>
  <c r="Q2242" i="1"/>
  <c r="R2242" i="1"/>
  <c r="S2242" i="1"/>
  <c r="D2243" i="1"/>
  <c r="P2243" i="1"/>
  <c r="Q2243" i="1"/>
  <c r="R2243" i="1"/>
  <c r="S2243" i="1"/>
  <c r="D2244" i="1"/>
  <c r="P2244" i="1"/>
  <c r="Q2244" i="1"/>
  <c r="R2244" i="1"/>
  <c r="S2244" i="1"/>
  <c r="D2245" i="1"/>
  <c r="P2245" i="1"/>
  <c r="Q2245" i="1"/>
  <c r="R2245" i="1"/>
  <c r="S2245" i="1"/>
  <c r="D2246" i="1"/>
  <c r="P2246" i="1"/>
  <c r="Q2246" i="1"/>
  <c r="R2246" i="1"/>
  <c r="S2246" i="1"/>
  <c r="D2247" i="1"/>
  <c r="P2247" i="1"/>
  <c r="Q2247" i="1"/>
  <c r="R2247" i="1"/>
  <c r="S2247" i="1"/>
  <c r="D2248" i="1"/>
  <c r="P2248" i="1"/>
  <c r="Q2248" i="1"/>
  <c r="R2248" i="1"/>
  <c r="S2248" i="1"/>
  <c r="D2249" i="1"/>
  <c r="P2249" i="1"/>
  <c r="Q2249" i="1"/>
  <c r="R2249" i="1"/>
  <c r="S2249" i="1"/>
  <c r="D2250" i="1"/>
  <c r="P2250" i="1"/>
  <c r="Q2250" i="1"/>
  <c r="R2250" i="1"/>
  <c r="S2250" i="1"/>
  <c r="D2251" i="1"/>
  <c r="P2251" i="1"/>
  <c r="Q2251" i="1"/>
  <c r="R2251" i="1"/>
  <c r="S2251" i="1"/>
  <c r="D2252" i="1"/>
  <c r="P2252" i="1"/>
  <c r="Q2252" i="1"/>
  <c r="R2252" i="1"/>
  <c r="S2252" i="1"/>
  <c r="D2253" i="1"/>
  <c r="P2253" i="1"/>
  <c r="Q2253" i="1"/>
  <c r="R2253" i="1"/>
  <c r="S2253" i="1"/>
  <c r="D2254" i="1"/>
  <c r="P2254" i="1"/>
  <c r="Q2254" i="1"/>
  <c r="R2254" i="1"/>
  <c r="S2254" i="1"/>
  <c r="D2255" i="1"/>
  <c r="P2255" i="1"/>
  <c r="Q2255" i="1"/>
  <c r="R2255" i="1"/>
  <c r="S2255" i="1"/>
  <c r="D2256" i="1"/>
  <c r="P2256" i="1"/>
  <c r="Q2256" i="1"/>
  <c r="R2256" i="1"/>
  <c r="S2256" i="1"/>
  <c r="D2257" i="1"/>
  <c r="P2257" i="1"/>
  <c r="Q2257" i="1"/>
  <c r="R2257" i="1"/>
  <c r="S2257" i="1"/>
  <c r="D2258" i="1"/>
  <c r="P2258" i="1"/>
  <c r="Q2258" i="1"/>
  <c r="R2258" i="1"/>
  <c r="S2258" i="1"/>
  <c r="D2259" i="1"/>
  <c r="P2259" i="1"/>
  <c r="Q2259" i="1"/>
  <c r="R2259" i="1"/>
  <c r="S2259" i="1"/>
  <c r="D2260" i="1"/>
  <c r="P2260" i="1"/>
  <c r="Q2260" i="1"/>
  <c r="R2260" i="1"/>
  <c r="S2260" i="1"/>
  <c r="D2261" i="1"/>
  <c r="P2261" i="1"/>
  <c r="Q2261" i="1"/>
  <c r="R2261" i="1"/>
  <c r="S2261" i="1"/>
  <c r="D2262" i="1"/>
  <c r="P2262" i="1"/>
  <c r="Q2262" i="1"/>
  <c r="R2262" i="1"/>
  <c r="S2262" i="1"/>
  <c r="D2263" i="1"/>
  <c r="P2263" i="1"/>
  <c r="Q2263" i="1"/>
  <c r="R2263" i="1"/>
  <c r="S2263" i="1"/>
  <c r="D2264" i="1"/>
  <c r="P2264" i="1"/>
  <c r="Q2264" i="1"/>
  <c r="R2264" i="1"/>
  <c r="S2264" i="1"/>
  <c r="D2265" i="1"/>
  <c r="P2265" i="1"/>
  <c r="Q2265" i="1"/>
  <c r="R2265" i="1"/>
  <c r="S2265" i="1"/>
  <c r="D2266" i="1"/>
  <c r="P2266" i="1"/>
  <c r="Q2266" i="1"/>
  <c r="R2266" i="1"/>
  <c r="S2266" i="1"/>
  <c r="D2267" i="1"/>
  <c r="P2267" i="1"/>
  <c r="Q2267" i="1"/>
  <c r="R2267" i="1"/>
  <c r="S2267" i="1"/>
  <c r="D2268" i="1"/>
  <c r="P2268" i="1"/>
  <c r="Q2268" i="1"/>
  <c r="R2268" i="1"/>
  <c r="S2268" i="1"/>
  <c r="D2269" i="1"/>
  <c r="P2269" i="1"/>
  <c r="Q2269" i="1"/>
  <c r="R2269" i="1"/>
  <c r="S2269" i="1"/>
  <c r="D2270" i="1"/>
  <c r="P2270" i="1"/>
  <c r="Q2270" i="1"/>
  <c r="R2270" i="1"/>
  <c r="S2270" i="1"/>
  <c r="D2271" i="1"/>
  <c r="P2271" i="1"/>
  <c r="Q2271" i="1"/>
  <c r="R2271" i="1"/>
  <c r="S2271" i="1"/>
  <c r="D2272" i="1"/>
  <c r="P2272" i="1"/>
  <c r="Q2272" i="1"/>
  <c r="R2272" i="1"/>
  <c r="S2272" i="1"/>
  <c r="D2273" i="1"/>
  <c r="P2273" i="1"/>
  <c r="Q2273" i="1"/>
  <c r="R2273" i="1"/>
  <c r="S2273" i="1"/>
  <c r="D2274" i="1"/>
  <c r="P2274" i="1"/>
  <c r="Q2274" i="1"/>
  <c r="R2274" i="1"/>
  <c r="S2274" i="1"/>
  <c r="D2275" i="1"/>
  <c r="P2275" i="1"/>
  <c r="Q2275" i="1"/>
  <c r="R2275" i="1"/>
  <c r="S2275" i="1"/>
  <c r="D2276" i="1"/>
  <c r="P2276" i="1"/>
  <c r="Q2276" i="1"/>
  <c r="R2276" i="1"/>
  <c r="S2276" i="1"/>
  <c r="D2277" i="1"/>
  <c r="P2277" i="1"/>
  <c r="Q2277" i="1"/>
  <c r="R2277" i="1"/>
  <c r="S2277" i="1"/>
  <c r="D2278" i="1"/>
  <c r="P2278" i="1"/>
  <c r="Q2278" i="1"/>
  <c r="R2278" i="1"/>
  <c r="S2278" i="1"/>
  <c r="D2279" i="1"/>
  <c r="P2279" i="1"/>
  <c r="Q2279" i="1"/>
  <c r="R2279" i="1"/>
  <c r="S2279" i="1"/>
  <c r="D2280" i="1"/>
  <c r="P2280" i="1"/>
  <c r="Q2280" i="1"/>
  <c r="R2280" i="1"/>
  <c r="S2280" i="1"/>
  <c r="D2281" i="1"/>
  <c r="P2281" i="1"/>
  <c r="Q2281" i="1"/>
  <c r="R2281" i="1"/>
  <c r="S2281" i="1"/>
  <c r="D2282" i="1"/>
  <c r="P2282" i="1"/>
  <c r="Q2282" i="1"/>
  <c r="R2282" i="1"/>
  <c r="S2282" i="1"/>
  <c r="D2283" i="1"/>
  <c r="P2283" i="1"/>
  <c r="Q2283" i="1"/>
  <c r="R2283" i="1"/>
  <c r="S2283" i="1"/>
  <c r="D2284" i="1"/>
  <c r="P2284" i="1"/>
  <c r="Q2284" i="1"/>
  <c r="R2284" i="1"/>
  <c r="S2284" i="1"/>
  <c r="D2285" i="1"/>
  <c r="P2285" i="1"/>
  <c r="Q2285" i="1"/>
  <c r="R2285" i="1"/>
  <c r="S2285" i="1"/>
  <c r="D2286" i="1"/>
  <c r="P2286" i="1"/>
  <c r="Q2286" i="1"/>
  <c r="R2286" i="1"/>
  <c r="S2286" i="1"/>
  <c r="D2287" i="1"/>
  <c r="P2287" i="1"/>
  <c r="Q2287" i="1"/>
  <c r="R2287" i="1"/>
  <c r="S2287" i="1"/>
  <c r="D2288" i="1"/>
  <c r="P2288" i="1"/>
  <c r="Q2288" i="1"/>
  <c r="R2288" i="1"/>
  <c r="S2288" i="1"/>
  <c r="D2289" i="1"/>
  <c r="P2289" i="1"/>
  <c r="Q2289" i="1"/>
  <c r="R2289" i="1"/>
  <c r="S2289" i="1"/>
  <c r="D2290" i="1"/>
  <c r="P2290" i="1"/>
  <c r="Q2290" i="1"/>
  <c r="R2290" i="1"/>
  <c r="S2290" i="1"/>
  <c r="D2291" i="1"/>
  <c r="P2291" i="1"/>
  <c r="Q2291" i="1"/>
  <c r="R2291" i="1"/>
  <c r="S2291" i="1"/>
  <c r="D2292" i="1"/>
  <c r="P2292" i="1"/>
  <c r="Q2292" i="1"/>
  <c r="R2292" i="1"/>
  <c r="S2292" i="1"/>
  <c r="D2293" i="1"/>
  <c r="P2293" i="1"/>
  <c r="Q2293" i="1"/>
  <c r="R2293" i="1"/>
  <c r="S2293" i="1"/>
  <c r="D2294" i="1"/>
  <c r="P2294" i="1"/>
  <c r="Q2294" i="1"/>
  <c r="R2294" i="1"/>
  <c r="S2294" i="1"/>
  <c r="D2295" i="1"/>
  <c r="P2295" i="1"/>
  <c r="Q2295" i="1"/>
  <c r="R2295" i="1"/>
  <c r="S2295" i="1"/>
  <c r="D2296" i="1"/>
  <c r="P2296" i="1"/>
  <c r="Q2296" i="1"/>
  <c r="R2296" i="1"/>
  <c r="S2296" i="1"/>
  <c r="D2297" i="1"/>
  <c r="P2297" i="1"/>
  <c r="Q2297" i="1"/>
  <c r="R2297" i="1"/>
  <c r="S2297" i="1"/>
  <c r="D2298" i="1"/>
  <c r="P2298" i="1"/>
  <c r="Q2298" i="1"/>
  <c r="R2298" i="1"/>
  <c r="S2298" i="1"/>
  <c r="D2299" i="1"/>
  <c r="P2299" i="1"/>
  <c r="Q2299" i="1"/>
  <c r="R2299" i="1"/>
  <c r="S2299" i="1"/>
  <c r="D2300" i="1"/>
  <c r="P2300" i="1"/>
  <c r="Q2300" i="1"/>
  <c r="R2300" i="1"/>
  <c r="S2300" i="1"/>
  <c r="D2301" i="1"/>
  <c r="P2301" i="1"/>
  <c r="Q2301" i="1"/>
  <c r="R2301" i="1"/>
  <c r="S2301" i="1"/>
  <c r="D2302" i="1"/>
  <c r="P2302" i="1"/>
  <c r="Q2302" i="1"/>
  <c r="R2302" i="1"/>
  <c r="S2302" i="1"/>
  <c r="D2303" i="1"/>
  <c r="P2303" i="1"/>
  <c r="Q2303" i="1"/>
  <c r="R2303" i="1"/>
  <c r="S2303" i="1"/>
  <c r="D2304" i="1"/>
  <c r="P2304" i="1"/>
  <c r="Q2304" i="1"/>
  <c r="R2304" i="1"/>
  <c r="S2304" i="1"/>
  <c r="D2305" i="1"/>
  <c r="P2305" i="1"/>
  <c r="Q2305" i="1"/>
  <c r="R2305" i="1"/>
  <c r="S2305" i="1"/>
  <c r="D2306" i="1"/>
  <c r="P2306" i="1"/>
  <c r="Q2306" i="1"/>
  <c r="R2306" i="1"/>
  <c r="S2306" i="1"/>
  <c r="D2307" i="1"/>
  <c r="P2307" i="1"/>
  <c r="Q2307" i="1"/>
  <c r="R2307" i="1"/>
  <c r="S2307" i="1"/>
  <c r="D2308" i="1"/>
  <c r="P2308" i="1"/>
  <c r="Q2308" i="1"/>
  <c r="R2308" i="1"/>
  <c r="S2308" i="1"/>
  <c r="D2309" i="1"/>
  <c r="P2309" i="1"/>
  <c r="Q2309" i="1"/>
  <c r="R2309" i="1"/>
  <c r="S2309" i="1"/>
  <c r="D2310" i="1"/>
  <c r="P2310" i="1"/>
  <c r="Q2310" i="1"/>
  <c r="R2310" i="1"/>
  <c r="S2310" i="1"/>
  <c r="D2311" i="1"/>
  <c r="P2311" i="1"/>
  <c r="Q2311" i="1"/>
  <c r="R2311" i="1"/>
  <c r="S2311" i="1"/>
  <c r="D2312" i="1"/>
  <c r="P2312" i="1"/>
  <c r="Q2312" i="1"/>
  <c r="R2312" i="1"/>
  <c r="S2312" i="1"/>
  <c r="D2313" i="1"/>
  <c r="P2313" i="1"/>
  <c r="Q2313" i="1"/>
  <c r="R2313" i="1"/>
  <c r="S2313" i="1"/>
  <c r="D2314" i="1"/>
  <c r="P2314" i="1"/>
  <c r="Q2314" i="1"/>
  <c r="R2314" i="1"/>
  <c r="S2314" i="1"/>
  <c r="D2315" i="1"/>
  <c r="P2315" i="1"/>
  <c r="Q2315" i="1"/>
  <c r="R2315" i="1"/>
  <c r="S2315" i="1"/>
  <c r="D2316" i="1"/>
  <c r="P2316" i="1"/>
  <c r="Q2316" i="1"/>
  <c r="R2316" i="1"/>
  <c r="S2316" i="1"/>
  <c r="D2317" i="1"/>
  <c r="P2317" i="1"/>
  <c r="Q2317" i="1"/>
  <c r="R2317" i="1"/>
  <c r="S2317" i="1"/>
  <c r="D2318" i="1"/>
  <c r="P2318" i="1"/>
  <c r="Q2318" i="1"/>
  <c r="R2318" i="1"/>
  <c r="S2318" i="1"/>
  <c r="D2319" i="1"/>
  <c r="P2319" i="1"/>
  <c r="Q2319" i="1"/>
  <c r="R2319" i="1"/>
  <c r="S2319" i="1"/>
  <c r="D2320" i="1"/>
  <c r="P2320" i="1"/>
  <c r="Q2320" i="1"/>
  <c r="R2320" i="1"/>
  <c r="S2320" i="1"/>
  <c r="D2321" i="1"/>
  <c r="P2321" i="1"/>
  <c r="Q2321" i="1"/>
  <c r="R2321" i="1"/>
  <c r="S2321" i="1"/>
  <c r="D2322" i="1"/>
  <c r="P2322" i="1"/>
  <c r="Q2322" i="1"/>
  <c r="R2322" i="1"/>
  <c r="S2322" i="1"/>
  <c r="D2323" i="1"/>
  <c r="P2323" i="1"/>
  <c r="Q2323" i="1"/>
  <c r="R2323" i="1"/>
  <c r="S2323" i="1"/>
  <c r="D2324" i="1"/>
  <c r="P2324" i="1"/>
  <c r="Q2324" i="1"/>
  <c r="R2324" i="1"/>
  <c r="S2324" i="1"/>
  <c r="D2325" i="1"/>
  <c r="P2325" i="1"/>
  <c r="Q2325" i="1"/>
  <c r="R2325" i="1"/>
  <c r="S2325" i="1"/>
  <c r="D2326" i="1"/>
  <c r="P2326" i="1"/>
  <c r="Q2326" i="1"/>
  <c r="R2326" i="1"/>
  <c r="S2326" i="1"/>
  <c r="D2327" i="1"/>
  <c r="P2327" i="1"/>
  <c r="Q2327" i="1"/>
  <c r="R2327" i="1"/>
  <c r="S2327" i="1"/>
  <c r="D2328" i="1"/>
  <c r="P2328" i="1"/>
  <c r="Q2328" i="1"/>
  <c r="R2328" i="1"/>
  <c r="S2328" i="1"/>
  <c r="D2329" i="1"/>
  <c r="P2329" i="1"/>
  <c r="Q2329" i="1"/>
  <c r="R2329" i="1"/>
  <c r="S2329" i="1"/>
  <c r="D2330" i="1"/>
  <c r="P2330" i="1"/>
  <c r="Q2330" i="1"/>
  <c r="R2330" i="1"/>
  <c r="S2330" i="1"/>
  <c r="D2331" i="1"/>
  <c r="P2331" i="1"/>
  <c r="Q2331" i="1"/>
  <c r="R2331" i="1"/>
  <c r="S2331" i="1"/>
  <c r="D2332" i="1"/>
  <c r="P2332" i="1"/>
  <c r="Q2332" i="1"/>
  <c r="R2332" i="1"/>
  <c r="S2332" i="1"/>
  <c r="D2333" i="1"/>
  <c r="P2333" i="1"/>
  <c r="Q2333" i="1"/>
  <c r="R2333" i="1"/>
  <c r="S2333" i="1"/>
  <c r="D2334" i="1"/>
  <c r="P2334" i="1"/>
  <c r="Q2334" i="1"/>
  <c r="R2334" i="1"/>
  <c r="S2334" i="1"/>
  <c r="D2335" i="1"/>
  <c r="P2335" i="1"/>
  <c r="Q2335" i="1"/>
  <c r="R2335" i="1"/>
  <c r="S2335" i="1"/>
  <c r="D2336" i="1"/>
  <c r="P2336" i="1"/>
  <c r="Q2336" i="1"/>
  <c r="R2336" i="1"/>
  <c r="S2336" i="1"/>
  <c r="D2337" i="1"/>
  <c r="P2337" i="1"/>
  <c r="Q2337" i="1"/>
  <c r="R2337" i="1"/>
  <c r="S2337" i="1"/>
  <c r="D2338" i="1"/>
  <c r="P2338" i="1"/>
  <c r="Q2338" i="1"/>
  <c r="R2338" i="1"/>
  <c r="S2338" i="1"/>
  <c r="D2339" i="1"/>
  <c r="P2339" i="1"/>
  <c r="Q2339" i="1"/>
  <c r="R2339" i="1"/>
  <c r="S2339" i="1"/>
  <c r="D2340" i="1"/>
  <c r="P2340" i="1"/>
  <c r="Q2340" i="1"/>
  <c r="R2340" i="1"/>
  <c r="S2340" i="1"/>
  <c r="D2341" i="1"/>
  <c r="P2341" i="1"/>
  <c r="Q2341" i="1"/>
  <c r="R2341" i="1"/>
  <c r="S2341" i="1"/>
  <c r="D2342" i="1"/>
  <c r="P2342" i="1"/>
  <c r="Q2342" i="1"/>
  <c r="R2342" i="1"/>
  <c r="S2342" i="1"/>
  <c r="D2343" i="1"/>
  <c r="P2343" i="1"/>
  <c r="Q2343" i="1"/>
  <c r="R2343" i="1"/>
  <c r="S2343" i="1"/>
  <c r="D2344" i="1"/>
  <c r="P2344" i="1"/>
  <c r="Q2344" i="1"/>
  <c r="R2344" i="1"/>
  <c r="S2344" i="1"/>
  <c r="D2345" i="1"/>
  <c r="P2345" i="1"/>
  <c r="Q2345" i="1"/>
  <c r="R2345" i="1"/>
  <c r="S2345" i="1"/>
  <c r="D2346" i="1"/>
  <c r="P2346" i="1"/>
  <c r="Q2346" i="1"/>
  <c r="R2346" i="1"/>
  <c r="S2346" i="1"/>
  <c r="D2347" i="1"/>
  <c r="P2347" i="1"/>
  <c r="Q2347" i="1"/>
  <c r="R2347" i="1"/>
  <c r="S2347" i="1"/>
  <c r="D2348" i="1"/>
  <c r="P2348" i="1"/>
  <c r="Q2348" i="1"/>
  <c r="R2348" i="1"/>
  <c r="S2348" i="1"/>
  <c r="D2349" i="1"/>
  <c r="P2349" i="1"/>
  <c r="Q2349" i="1"/>
  <c r="R2349" i="1"/>
  <c r="S2349" i="1"/>
  <c r="D2350" i="1"/>
  <c r="P2350" i="1"/>
  <c r="Q2350" i="1"/>
  <c r="R2350" i="1"/>
  <c r="S2350" i="1"/>
  <c r="D2351" i="1"/>
  <c r="P2351" i="1"/>
  <c r="Q2351" i="1"/>
  <c r="R2351" i="1"/>
  <c r="S2351" i="1"/>
  <c r="D2352" i="1"/>
  <c r="P2352" i="1"/>
  <c r="Q2352" i="1"/>
  <c r="R2352" i="1"/>
  <c r="S2352" i="1"/>
  <c r="D2353" i="1"/>
  <c r="P2353" i="1"/>
  <c r="Q2353" i="1"/>
  <c r="R2353" i="1"/>
  <c r="S2353" i="1"/>
  <c r="D2354" i="1"/>
  <c r="P2354" i="1"/>
  <c r="Q2354" i="1"/>
  <c r="R2354" i="1"/>
  <c r="S2354" i="1"/>
  <c r="D2355" i="1"/>
  <c r="P2355" i="1"/>
  <c r="Q2355" i="1"/>
  <c r="R2355" i="1"/>
  <c r="S2355" i="1"/>
  <c r="D2356" i="1"/>
  <c r="P2356" i="1"/>
  <c r="Q2356" i="1"/>
  <c r="R2356" i="1"/>
  <c r="S2356" i="1"/>
  <c r="D2357" i="1"/>
  <c r="P2357" i="1"/>
  <c r="Q2357" i="1"/>
  <c r="R2357" i="1"/>
  <c r="S2357" i="1"/>
  <c r="D2358" i="1"/>
  <c r="P2358" i="1"/>
  <c r="Q2358" i="1"/>
  <c r="R2358" i="1"/>
  <c r="S2358" i="1"/>
  <c r="D2359" i="1"/>
  <c r="P2359" i="1"/>
  <c r="Q2359" i="1"/>
  <c r="R2359" i="1"/>
  <c r="S2359" i="1"/>
  <c r="D2360" i="1"/>
  <c r="P2360" i="1"/>
  <c r="Q2360" i="1"/>
  <c r="R2360" i="1"/>
  <c r="S2360" i="1"/>
  <c r="D2361" i="1"/>
  <c r="P2361" i="1"/>
  <c r="Q2361" i="1"/>
  <c r="R2361" i="1"/>
  <c r="S2361" i="1"/>
  <c r="D2362" i="1"/>
  <c r="P2362" i="1"/>
  <c r="Q2362" i="1"/>
  <c r="R2362" i="1"/>
  <c r="S2362" i="1"/>
  <c r="D2363" i="1"/>
  <c r="P2363" i="1"/>
  <c r="Q2363" i="1"/>
  <c r="R2363" i="1"/>
  <c r="S2363" i="1"/>
  <c r="D2364" i="1"/>
  <c r="P2364" i="1"/>
  <c r="Q2364" i="1"/>
  <c r="R2364" i="1"/>
  <c r="S2364" i="1"/>
  <c r="D2365" i="1"/>
  <c r="P2365" i="1"/>
  <c r="Q2365" i="1"/>
  <c r="R2365" i="1"/>
  <c r="S2365" i="1"/>
  <c r="D2366" i="1"/>
  <c r="P2366" i="1"/>
  <c r="Q2366" i="1"/>
  <c r="R2366" i="1"/>
  <c r="S2366" i="1"/>
  <c r="D2367" i="1"/>
  <c r="P2367" i="1"/>
  <c r="Q2367" i="1"/>
  <c r="R2367" i="1"/>
  <c r="S2367" i="1"/>
  <c r="D2368" i="1"/>
  <c r="P2368" i="1"/>
  <c r="Q2368" i="1"/>
  <c r="R2368" i="1"/>
  <c r="S2368" i="1"/>
  <c r="D2369" i="1"/>
  <c r="P2369" i="1"/>
  <c r="Q2369" i="1"/>
  <c r="R2369" i="1"/>
  <c r="S2369" i="1"/>
  <c r="D2370" i="1"/>
  <c r="P2370" i="1"/>
  <c r="Q2370" i="1"/>
  <c r="R2370" i="1"/>
  <c r="S2370" i="1"/>
  <c r="D2371" i="1"/>
  <c r="P2371" i="1"/>
  <c r="Q2371" i="1"/>
  <c r="R2371" i="1"/>
  <c r="S2371" i="1"/>
  <c r="D2372" i="1"/>
  <c r="P2372" i="1"/>
  <c r="Q2372" i="1"/>
  <c r="R2372" i="1"/>
  <c r="S2372" i="1"/>
  <c r="D2373" i="1"/>
  <c r="P2373" i="1"/>
  <c r="Q2373" i="1"/>
  <c r="R2373" i="1"/>
  <c r="S2373" i="1"/>
  <c r="D2374" i="1"/>
  <c r="P2374" i="1"/>
  <c r="Q2374" i="1"/>
  <c r="R2374" i="1"/>
  <c r="S2374" i="1"/>
  <c r="D2375" i="1"/>
  <c r="P2375" i="1"/>
  <c r="Q2375" i="1"/>
  <c r="R2375" i="1"/>
  <c r="S2375" i="1"/>
  <c r="D2376" i="1"/>
  <c r="P2376" i="1"/>
  <c r="Q2376" i="1"/>
  <c r="R2376" i="1"/>
  <c r="S2376" i="1"/>
  <c r="D2377" i="1"/>
  <c r="P2377" i="1"/>
  <c r="Q2377" i="1"/>
  <c r="R2377" i="1"/>
  <c r="S2377" i="1"/>
  <c r="D2378" i="1"/>
  <c r="P2378" i="1"/>
  <c r="Q2378" i="1"/>
  <c r="R2378" i="1"/>
  <c r="S2378" i="1"/>
  <c r="D2379" i="1"/>
  <c r="P2379" i="1"/>
  <c r="Q2379" i="1"/>
  <c r="R2379" i="1"/>
  <c r="S2379" i="1"/>
  <c r="D2380" i="1"/>
  <c r="P2380" i="1"/>
  <c r="Q2380" i="1"/>
  <c r="R2380" i="1"/>
  <c r="S2380" i="1"/>
  <c r="D2381" i="1"/>
  <c r="P2381" i="1"/>
  <c r="Q2381" i="1"/>
  <c r="R2381" i="1"/>
  <c r="S2381" i="1"/>
  <c r="D2382" i="1"/>
  <c r="P2382" i="1"/>
  <c r="Q2382" i="1"/>
  <c r="R2382" i="1"/>
  <c r="S2382" i="1"/>
  <c r="D2383" i="1"/>
  <c r="P2383" i="1"/>
  <c r="Q2383" i="1"/>
  <c r="R2383" i="1"/>
  <c r="S2383" i="1"/>
  <c r="D2384" i="1"/>
  <c r="P2384" i="1"/>
  <c r="Q2384" i="1"/>
  <c r="R2384" i="1"/>
  <c r="S2384" i="1"/>
  <c r="D2385" i="1"/>
  <c r="P2385" i="1"/>
  <c r="Q2385" i="1"/>
  <c r="R2385" i="1"/>
  <c r="S2385" i="1"/>
  <c r="D2386" i="1"/>
  <c r="P2386" i="1"/>
  <c r="Q2386" i="1"/>
  <c r="R2386" i="1"/>
  <c r="S2386" i="1"/>
  <c r="D2387" i="1"/>
  <c r="P2387" i="1"/>
  <c r="Q2387" i="1"/>
  <c r="R2387" i="1"/>
  <c r="S2387" i="1"/>
  <c r="D2388" i="1"/>
  <c r="P2388" i="1"/>
  <c r="Q2388" i="1"/>
  <c r="R2388" i="1"/>
  <c r="S2388" i="1"/>
  <c r="D2389" i="1"/>
  <c r="P2389" i="1"/>
  <c r="Q2389" i="1"/>
  <c r="R2389" i="1"/>
  <c r="S2389" i="1"/>
  <c r="D2390" i="1"/>
  <c r="P2390" i="1"/>
  <c r="Q2390" i="1"/>
  <c r="R2390" i="1"/>
  <c r="S2390" i="1"/>
  <c r="D2391" i="1"/>
  <c r="P2391" i="1"/>
  <c r="Q2391" i="1"/>
  <c r="R2391" i="1"/>
  <c r="S2391" i="1"/>
  <c r="D2392" i="1"/>
  <c r="P2392" i="1"/>
  <c r="Q2392" i="1"/>
  <c r="R2392" i="1"/>
  <c r="S2392" i="1"/>
  <c r="D2393" i="1"/>
  <c r="P2393" i="1"/>
  <c r="Q2393" i="1"/>
  <c r="R2393" i="1"/>
  <c r="S2393" i="1"/>
  <c r="D2394" i="1"/>
  <c r="P2394" i="1"/>
  <c r="Q2394" i="1"/>
  <c r="R2394" i="1"/>
  <c r="S2394" i="1"/>
  <c r="D2395" i="1"/>
  <c r="P2395" i="1"/>
  <c r="Q2395" i="1"/>
  <c r="R2395" i="1"/>
  <c r="S2395" i="1"/>
  <c r="D2396" i="1"/>
  <c r="P2396" i="1"/>
  <c r="Q2396" i="1"/>
  <c r="R2396" i="1"/>
  <c r="S2396" i="1"/>
  <c r="D2397" i="1"/>
  <c r="P2397" i="1"/>
  <c r="Q2397" i="1"/>
  <c r="R2397" i="1"/>
  <c r="S2397" i="1"/>
  <c r="D2398" i="1"/>
  <c r="P2398" i="1"/>
  <c r="Q2398" i="1"/>
  <c r="R2398" i="1"/>
  <c r="S2398" i="1"/>
  <c r="D2399" i="1"/>
  <c r="P2399" i="1"/>
  <c r="Q2399" i="1"/>
  <c r="R2399" i="1"/>
  <c r="S2399" i="1"/>
  <c r="D2400" i="1"/>
  <c r="P2400" i="1"/>
  <c r="Q2400" i="1"/>
  <c r="R2400" i="1"/>
  <c r="S2400" i="1"/>
  <c r="D2401" i="1"/>
  <c r="P2401" i="1"/>
  <c r="Q2401" i="1"/>
  <c r="R2401" i="1"/>
  <c r="S2401" i="1"/>
  <c r="D2402" i="1"/>
  <c r="P2402" i="1"/>
  <c r="Q2402" i="1"/>
  <c r="R2402" i="1"/>
  <c r="S2402" i="1"/>
  <c r="D2403" i="1"/>
  <c r="P2403" i="1"/>
  <c r="Q2403" i="1"/>
  <c r="R2403" i="1"/>
  <c r="S2403" i="1"/>
  <c r="D2404" i="1"/>
  <c r="P2404" i="1"/>
  <c r="Q2404" i="1"/>
  <c r="R2404" i="1"/>
  <c r="S2404" i="1"/>
  <c r="D2405" i="1"/>
  <c r="P2405" i="1"/>
  <c r="Q2405" i="1"/>
  <c r="R2405" i="1"/>
  <c r="S2405" i="1"/>
  <c r="D2406" i="1"/>
  <c r="P2406" i="1"/>
  <c r="Q2406" i="1"/>
  <c r="R2406" i="1"/>
  <c r="S2406" i="1"/>
  <c r="D2407" i="1"/>
  <c r="P2407" i="1"/>
  <c r="Q2407" i="1"/>
  <c r="R2407" i="1"/>
  <c r="S2407" i="1"/>
  <c r="D2408" i="1"/>
  <c r="P2408" i="1"/>
  <c r="Q2408" i="1"/>
  <c r="R2408" i="1"/>
  <c r="S2408" i="1"/>
  <c r="D2409" i="1"/>
  <c r="P2409" i="1"/>
  <c r="Q2409" i="1"/>
  <c r="R2409" i="1"/>
  <c r="S2409" i="1"/>
  <c r="D2410" i="1"/>
  <c r="P2410" i="1"/>
  <c r="Q2410" i="1"/>
  <c r="R2410" i="1"/>
  <c r="S2410" i="1"/>
  <c r="D2411" i="1"/>
  <c r="P2411" i="1"/>
  <c r="Q2411" i="1"/>
  <c r="R2411" i="1"/>
  <c r="S2411" i="1"/>
  <c r="D2412" i="1"/>
  <c r="P2412" i="1"/>
  <c r="Q2412" i="1"/>
  <c r="R2412" i="1"/>
  <c r="S2412" i="1"/>
  <c r="D2413" i="1"/>
  <c r="P2413" i="1"/>
  <c r="Q2413" i="1"/>
  <c r="R2413" i="1"/>
  <c r="S2413" i="1"/>
  <c r="D2414" i="1"/>
  <c r="P2414" i="1"/>
  <c r="Q2414" i="1"/>
  <c r="R2414" i="1"/>
  <c r="S2414" i="1"/>
  <c r="D2415" i="1"/>
  <c r="P2415" i="1"/>
  <c r="Q2415" i="1"/>
  <c r="R2415" i="1"/>
  <c r="S2415" i="1"/>
  <c r="D2416" i="1"/>
  <c r="P2416" i="1"/>
  <c r="Q2416" i="1"/>
  <c r="R2416" i="1"/>
  <c r="S2416" i="1"/>
  <c r="D2417" i="1"/>
  <c r="P2417" i="1"/>
  <c r="Q2417" i="1"/>
  <c r="R2417" i="1"/>
  <c r="S2417" i="1"/>
  <c r="D2418" i="1"/>
  <c r="P2418" i="1"/>
  <c r="Q2418" i="1"/>
  <c r="R2418" i="1"/>
  <c r="S2418" i="1"/>
  <c r="D2419" i="1"/>
  <c r="P2419" i="1"/>
  <c r="Q2419" i="1"/>
  <c r="R2419" i="1"/>
  <c r="S2419" i="1"/>
  <c r="D2420" i="1"/>
  <c r="P2420" i="1"/>
  <c r="Q2420" i="1"/>
  <c r="R2420" i="1"/>
  <c r="S2420" i="1"/>
  <c r="D2421" i="1"/>
  <c r="P2421" i="1"/>
  <c r="Q2421" i="1"/>
  <c r="R2421" i="1"/>
  <c r="S2421" i="1"/>
  <c r="D2422" i="1"/>
  <c r="P2422" i="1"/>
  <c r="Q2422" i="1"/>
  <c r="R2422" i="1"/>
  <c r="S2422" i="1"/>
  <c r="D2423" i="1"/>
  <c r="P2423" i="1"/>
  <c r="Q2423" i="1"/>
  <c r="R2423" i="1"/>
  <c r="S2423" i="1"/>
  <c r="D2424" i="1"/>
  <c r="P2424" i="1"/>
  <c r="Q2424" i="1"/>
  <c r="R2424" i="1"/>
  <c r="S2424" i="1"/>
  <c r="D2425" i="1"/>
  <c r="P2425" i="1"/>
  <c r="Q2425" i="1"/>
  <c r="R2425" i="1"/>
  <c r="S2425" i="1"/>
  <c r="D2426" i="1"/>
  <c r="P2426" i="1"/>
  <c r="Q2426" i="1"/>
  <c r="R2426" i="1"/>
  <c r="S2426" i="1"/>
  <c r="D2427" i="1"/>
  <c r="P2427" i="1"/>
  <c r="Q2427" i="1"/>
  <c r="R2427" i="1"/>
  <c r="S2427" i="1"/>
  <c r="D2428" i="1"/>
  <c r="P2428" i="1"/>
  <c r="Q2428" i="1"/>
  <c r="R2428" i="1"/>
  <c r="S2428" i="1"/>
  <c r="D2429" i="1"/>
  <c r="P2429" i="1"/>
  <c r="Q2429" i="1"/>
  <c r="R2429" i="1"/>
  <c r="S2429" i="1"/>
  <c r="D2430" i="1"/>
  <c r="P2430" i="1"/>
  <c r="Q2430" i="1"/>
  <c r="R2430" i="1"/>
  <c r="S2430" i="1"/>
  <c r="D2431" i="1"/>
  <c r="P2431" i="1"/>
  <c r="Q2431" i="1"/>
  <c r="R2431" i="1"/>
  <c r="S2431" i="1"/>
  <c r="D2432" i="1"/>
  <c r="P2432" i="1"/>
  <c r="Q2432" i="1"/>
  <c r="R2432" i="1"/>
  <c r="S2432" i="1"/>
  <c r="D2433" i="1"/>
  <c r="P2433" i="1"/>
  <c r="Q2433" i="1"/>
  <c r="R2433" i="1"/>
  <c r="S2433" i="1"/>
  <c r="D2434" i="1"/>
  <c r="P2434" i="1"/>
  <c r="Q2434" i="1"/>
  <c r="R2434" i="1"/>
  <c r="S2434" i="1"/>
  <c r="D2435" i="1"/>
  <c r="P2435" i="1"/>
  <c r="Q2435" i="1"/>
  <c r="R2435" i="1"/>
  <c r="S2435" i="1"/>
  <c r="D2436" i="1"/>
  <c r="P2436" i="1"/>
  <c r="Q2436" i="1"/>
  <c r="R2436" i="1"/>
  <c r="S2436" i="1"/>
  <c r="D2437" i="1"/>
  <c r="P2437" i="1"/>
  <c r="Q2437" i="1"/>
  <c r="R2437" i="1"/>
  <c r="S2437" i="1"/>
  <c r="D2438" i="1"/>
  <c r="P2438" i="1"/>
  <c r="Q2438" i="1"/>
  <c r="R2438" i="1"/>
  <c r="S2438" i="1"/>
  <c r="D2439" i="1"/>
  <c r="P2439" i="1"/>
  <c r="Q2439" i="1"/>
  <c r="R2439" i="1"/>
  <c r="S2439" i="1"/>
  <c r="D2440" i="1"/>
  <c r="P2440" i="1"/>
  <c r="Q2440" i="1"/>
  <c r="R2440" i="1"/>
  <c r="S2440" i="1"/>
  <c r="D2441" i="1"/>
  <c r="P2441" i="1"/>
  <c r="Q2441" i="1"/>
  <c r="R2441" i="1"/>
  <c r="S2441" i="1"/>
  <c r="D2442" i="1"/>
  <c r="P2442" i="1"/>
  <c r="Q2442" i="1"/>
  <c r="R2442" i="1"/>
  <c r="S2442" i="1"/>
  <c r="D2443" i="1"/>
  <c r="P2443" i="1"/>
  <c r="Q2443" i="1"/>
  <c r="R2443" i="1"/>
  <c r="S2443" i="1"/>
  <c r="D2444" i="1"/>
  <c r="P2444" i="1"/>
  <c r="Q2444" i="1"/>
  <c r="R2444" i="1"/>
  <c r="S2444" i="1"/>
  <c r="D2445" i="1"/>
  <c r="P2445" i="1"/>
  <c r="Q2445" i="1"/>
  <c r="R2445" i="1"/>
  <c r="S2445" i="1"/>
  <c r="D2446" i="1"/>
  <c r="P2446" i="1"/>
  <c r="Q2446" i="1"/>
  <c r="R2446" i="1"/>
  <c r="S2446" i="1"/>
  <c r="D2447" i="1"/>
  <c r="P2447" i="1"/>
  <c r="Q2447" i="1"/>
  <c r="R2447" i="1"/>
  <c r="S2447" i="1"/>
  <c r="D2448" i="1"/>
  <c r="P2448" i="1"/>
  <c r="Q2448" i="1"/>
  <c r="R2448" i="1"/>
  <c r="S2448" i="1"/>
  <c r="D2449" i="1"/>
  <c r="P2449" i="1"/>
  <c r="Q2449" i="1"/>
  <c r="R2449" i="1"/>
  <c r="S2449" i="1"/>
  <c r="D2450" i="1"/>
  <c r="P2450" i="1"/>
  <c r="Q2450" i="1"/>
  <c r="R2450" i="1"/>
  <c r="S2450" i="1"/>
  <c r="D2451" i="1"/>
  <c r="P2451" i="1"/>
  <c r="Q2451" i="1"/>
  <c r="R2451" i="1"/>
  <c r="S2451" i="1"/>
  <c r="D2452" i="1"/>
  <c r="P2452" i="1"/>
  <c r="Q2452" i="1"/>
  <c r="R2452" i="1"/>
  <c r="S2452" i="1"/>
  <c r="D2453" i="1"/>
  <c r="P2453" i="1"/>
  <c r="Q2453" i="1"/>
  <c r="R2453" i="1"/>
  <c r="S2453" i="1"/>
  <c r="D2454" i="1"/>
  <c r="P2454" i="1"/>
  <c r="Q2454" i="1"/>
  <c r="R2454" i="1"/>
  <c r="S2454" i="1"/>
  <c r="D2455" i="1"/>
  <c r="P2455" i="1"/>
  <c r="Q2455" i="1"/>
  <c r="R2455" i="1"/>
  <c r="S2455" i="1"/>
  <c r="D2456" i="1"/>
  <c r="P2456" i="1"/>
  <c r="Q2456" i="1"/>
  <c r="R2456" i="1"/>
  <c r="S2456" i="1"/>
  <c r="D2457" i="1"/>
  <c r="P2457" i="1"/>
  <c r="Q2457" i="1"/>
  <c r="R2457" i="1"/>
  <c r="S2457" i="1"/>
  <c r="D2458" i="1"/>
  <c r="P2458" i="1"/>
  <c r="Q2458" i="1"/>
  <c r="R2458" i="1"/>
  <c r="S2458" i="1"/>
  <c r="D2459" i="1"/>
  <c r="P2459" i="1"/>
  <c r="Q2459" i="1"/>
  <c r="R2459" i="1"/>
  <c r="S2459" i="1"/>
  <c r="D2460" i="1"/>
  <c r="P2460" i="1"/>
  <c r="Q2460" i="1"/>
  <c r="R2460" i="1"/>
  <c r="S2460" i="1"/>
  <c r="D2461" i="1"/>
  <c r="P2461" i="1"/>
  <c r="Q2461" i="1"/>
  <c r="R2461" i="1"/>
  <c r="S2461" i="1"/>
  <c r="D2462" i="1"/>
  <c r="P2462" i="1"/>
  <c r="Q2462" i="1"/>
  <c r="R2462" i="1"/>
  <c r="S2462" i="1"/>
  <c r="D2463" i="1"/>
  <c r="P2463" i="1"/>
  <c r="Q2463" i="1"/>
  <c r="R2463" i="1"/>
  <c r="S2463" i="1"/>
  <c r="D2464" i="1"/>
  <c r="P2464" i="1"/>
  <c r="Q2464" i="1"/>
  <c r="R2464" i="1"/>
  <c r="S2464" i="1"/>
  <c r="D2465" i="1"/>
  <c r="P2465" i="1"/>
  <c r="Q2465" i="1"/>
  <c r="R2465" i="1"/>
  <c r="S2465" i="1"/>
  <c r="D2466" i="1"/>
  <c r="P2466" i="1"/>
  <c r="Q2466" i="1"/>
  <c r="R2466" i="1"/>
  <c r="S2466" i="1"/>
  <c r="D2467" i="1"/>
  <c r="P2467" i="1"/>
  <c r="Q2467" i="1"/>
  <c r="R2467" i="1"/>
  <c r="S2467" i="1"/>
  <c r="D2468" i="1"/>
  <c r="P2468" i="1"/>
  <c r="Q2468" i="1"/>
  <c r="R2468" i="1"/>
  <c r="S2468" i="1"/>
  <c r="D2469" i="1"/>
  <c r="P2469" i="1"/>
  <c r="Q2469" i="1"/>
  <c r="R2469" i="1"/>
  <c r="S2469" i="1"/>
  <c r="D2470" i="1"/>
  <c r="P2470" i="1"/>
  <c r="Q2470" i="1"/>
  <c r="R2470" i="1"/>
  <c r="S2470" i="1"/>
  <c r="D2471" i="1"/>
  <c r="P2471" i="1"/>
  <c r="Q2471" i="1"/>
  <c r="R2471" i="1"/>
  <c r="S2471" i="1"/>
  <c r="D2472" i="1"/>
  <c r="P2472" i="1"/>
  <c r="Q2472" i="1"/>
  <c r="R2472" i="1"/>
  <c r="S2472" i="1"/>
  <c r="D2473" i="1"/>
  <c r="P2473" i="1"/>
  <c r="Q2473" i="1"/>
  <c r="R2473" i="1"/>
  <c r="S2473" i="1"/>
  <c r="D2474" i="1"/>
  <c r="P2474" i="1"/>
  <c r="Q2474" i="1"/>
  <c r="R2474" i="1"/>
  <c r="S2474" i="1"/>
  <c r="D2475" i="1"/>
  <c r="P2475" i="1"/>
  <c r="Q2475" i="1"/>
  <c r="R2475" i="1"/>
  <c r="S2475" i="1"/>
  <c r="D2476" i="1"/>
  <c r="P2476" i="1"/>
  <c r="Q2476" i="1"/>
  <c r="R2476" i="1"/>
  <c r="S2476" i="1"/>
  <c r="D2477" i="1"/>
  <c r="P2477" i="1"/>
  <c r="Q2477" i="1"/>
  <c r="R2477" i="1"/>
  <c r="S2477" i="1"/>
  <c r="D2478" i="1"/>
  <c r="P2478" i="1"/>
  <c r="Q2478" i="1"/>
  <c r="R2478" i="1"/>
  <c r="S2478" i="1"/>
  <c r="D2479" i="1"/>
  <c r="P2479" i="1"/>
  <c r="Q2479" i="1"/>
  <c r="R2479" i="1"/>
  <c r="S2479" i="1"/>
  <c r="D2480" i="1"/>
  <c r="P2480" i="1"/>
  <c r="Q2480" i="1"/>
  <c r="R2480" i="1"/>
  <c r="S2480" i="1"/>
  <c r="D2481" i="1"/>
  <c r="P2481" i="1"/>
  <c r="Q2481" i="1"/>
  <c r="R2481" i="1"/>
  <c r="S2481" i="1"/>
  <c r="D2482" i="1"/>
  <c r="P2482" i="1"/>
  <c r="Q2482" i="1"/>
  <c r="R2482" i="1"/>
  <c r="S2482" i="1"/>
  <c r="D2483" i="1"/>
  <c r="P2483" i="1"/>
  <c r="Q2483" i="1"/>
  <c r="R2483" i="1"/>
  <c r="S2483" i="1"/>
  <c r="D2484" i="1"/>
  <c r="P2484" i="1"/>
  <c r="Q2484" i="1"/>
  <c r="R2484" i="1"/>
  <c r="S2484" i="1"/>
  <c r="D2485" i="1"/>
  <c r="P2485" i="1"/>
  <c r="Q2485" i="1"/>
  <c r="R2485" i="1"/>
  <c r="S2485" i="1"/>
  <c r="D2486" i="1"/>
  <c r="P2486" i="1"/>
  <c r="Q2486" i="1"/>
  <c r="R2486" i="1"/>
  <c r="S2486" i="1"/>
  <c r="D2487" i="1"/>
  <c r="P2487" i="1"/>
  <c r="Q2487" i="1"/>
  <c r="R2487" i="1"/>
  <c r="S2487" i="1"/>
  <c r="D2488" i="1"/>
  <c r="P2488" i="1"/>
  <c r="Q2488" i="1"/>
  <c r="R2488" i="1"/>
  <c r="S2488" i="1"/>
  <c r="D2489" i="1"/>
  <c r="P2489" i="1"/>
  <c r="Q2489" i="1"/>
  <c r="R2489" i="1"/>
  <c r="S2489" i="1"/>
  <c r="D2490" i="1"/>
  <c r="P2490" i="1"/>
  <c r="Q2490" i="1"/>
  <c r="R2490" i="1"/>
  <c r="S2490" i="1"/>
  <c r="D2491" i="1"/>
  <c r="P2491" i="1"/>
  <c r="Q2491" i="1"/>
  <c r="R2491" i="1"/>
  <c r="S2491" i="1"/>
  <c r="D2492" i="1"/>
  <c r="P2492" i="1"/>
  <c r="Q2492" i="1"/>
  <c r="R2492" i="1"/>
  <c r="S2492" i="1"/>
  <c r="D2493" i="1"/>
  <c r="P2493" i="1"/>
  <c r="Q2493" i="1"/>
  <c r="R2493" i="1"/>
  <c r="S2493" i="1"/>
  <c r="D2494" i="1"/>
  <c r="P2494" i="1"/>
  <c r="Q2494" i="1"/>
  <c r="R2494" i="1"/>
  <c r="S2494" i="1"/>
  <c r="D2495" i="1"/>
  <c r="P2495" i="1"/>
  <c r="Q2495" i="1"/>
  <c r="R2495" i="1"/>
  <c r="S2495" i="1"/>
  <c r="D2496" i="1"/>
  <c r="P2496" i="1"/>
  <c r="Q2496" i="1"/>
  <c r="R2496" i="1"/>
  <c r="S2496" i="1"/>
  <c r="D2497" i="1"/>
  <c r="P2497" i="1"/>
  <c r="Q2497" i="1"/>
  <c r="R2497" i="1"/>
  <c r="S2497" i="1"/>
  <c r="D2498" i="1"/>
  <c r="P2498" i="1"/>
  <c r="Q2498" i="1"/>
  <c r="R2498" i="1"/>
  <c r="S2498" i="1"/>
  <c r="D2499" i="1"/>
  <c r="P2499" i="1"/>
  <c r="Q2499" i="1"/>
  <c r="R2499" i="1"/>
  <c r="S2499" i="1"/>
  <c r="D2500" i="1"/>
  <c r="P2500" i="1"/>
  <c r="Q2500" i="1"/>
  <c r="R2500" i="1"/>
  <c r="S2500" i="1"/>
  <c r="D2501" i="1"/>
  <c r="P2501" i="1"/>
  <c r="Q2501" i="1"/>
  <c r="R2501" i="1"/>
  <c r="S2501" i="1"/>
  <c r="D2502" i="1"/>
  <c r="P2502" i="1"/>
  <c r="Q2502" i="1"/>
  <c r="R2502" i="1"/>
  <c r="S2502" i="1"/>
  <c r="D2503" i="1"/>
  <c r="P2503" i="1"/>
  <c r="Q2503" i="1"/>
  <c r="R2503" i="1"/>
  <c r="S2503" i="1"/>
  <c r="D2504" i="1"/>
  <c r="P2504" i="1"/>
  <c r="Q2504" i="1"/>
  <c r="R2504" i="1"/>
  <c r="S2504" i="1"/>
  <c r="D2505" i="1"/>
  <c r="P2505" i="1"/>
  <c r="Q2505" i="1"/>
  <c r="R2505" i="1"/>
  <c r="S2505" i="1"/>
  <c r="D2506" i="1"/>
  <c r="P2506" i="1"/>
  <c r="Q2506" i="1"/>
  <c r="R2506" i="1"/>
  <c r="S2506" i="1"/>
  <c r="D2507" i="1"/>
  <c r="P2507" i="1"/>
  <c r="Q2507" i="1"/>
  <c r="R2507" i="1"/>
  <c r="S2507" i="1"/>
  <c r="D2508" i="1"/>
  <c r="P2508" i="1"/>
  <c r="Q2508" i="1"/>
  <c r="R2508" i="1"/>
  <c r="S2508" i="1"/>
  <c r="D2509" i="1"/>
  <c r="P2509" i="1"/>
  <c r="Q2509" i="1"/>
  <c r="R2509" i="1"/>
  <c r="S2509" i="1"/>
  <c r="D2510" i="1"/>
  <c r="P2510" i="1"/>
  <c r="Q2510" i="1"/>
  <c r="R2510" i="1"/>
  <c r="S2510" i="1"/>
  <c r="D2511" i="1"/>
  <c r="P2511" i="1"/>
  <c r="Q2511" i="1"/>
  <c r="R2511" i="1"/>
  <c r="S2511" i="1"/>
  <c r="D2512" i="1"/>
  <c r="P2512" i="1"/>
  <c r="Q2512" i="1"/>
  <c r="R2512" i="1"/>
  <c r="S2512" i="1"/>
  <c r="D2513" i="1"/>
  <c r="P2513" i="1"/>
  <c r="Q2513" i="1"/>
  <c r="R2513" i="1"/>
  <c r="S2513" i="1"/>
  <c r="D2514" i="1"/>
  <c r="P2514" i="1"/>
  <c r="Q2514" i="1"/>
  <c r="R2514" i="1"/>
  <c r="S2514" i="1"/>
  <c r="D2515" i="1"/>
  <c r="P2515" i="1"/>
  <c r="Q2515" i="1"/>
  <c r="R2515" i="1"/>
  <c r="S2515" i="1"/>
  <c r="D2516" i="1"/>
  <c r="P2516" i="1"/>
  <c r="Q2516" i="1"/>
  <c r="R2516" i="1"/>
  <c r="S2516" i="1"/>
  <c r="D2517" i="1"/>
  <c r="P2517" i="1"/>
  <c r="Q2517" i="1"/>
  <c r="R2517" i="1"/>
  <c r="S2517" i="1"/>
  <c r="D2518" i="1"/>
  <c r="P2518" i="1"/>
  <c r="Q2518" i="1"/>
  <c r="R2518" i="1"/>
  <c r="S2518" i="1"/>
  <c r="D2519" i="1"/>
  <c r="P2519" i="1"/>
  <c r="Q2519" i="1"/>
  <c r="R2519" i="1"/>
  <c r="S2519" i="1"/>
  <c r="D2520" i="1"/>
  <c r="P2520" i="1"/>
  <c r="Q2520" i="1"/>
  <c r="R2520" i="1"/>
  <c r="S2520" i="1"/>
  <c r="D2521" i="1"/>
  <c r="P2521" i="1"/>
  <c r="Q2521" i="1"/>
  <c r="R2521" i="1"/>
  <c r="S2521" i="1"/>
  <c r="D2522" i="1"/>
  <c r="P2522" i="1"/>
  <c r="Q2522" i="1"/>
  <c r="R2522" i="1"/>
  <c r="S2522" i="1"/>
  <c r="D2523" i="1"/>
  <c r="P2523" i="1"/>
  <c r="Q2523" i="1"/>
  <c r="R2523" i="1"/>
  <c r="S2523" i="1"/>
  <c r="D2524" i="1"/>
  <c r="P2524" i="1"/>
  <c r="Q2524" i="1"/>
  <c r="R2524" i="1"/>
  <c r="S2524" i="1"/>
  <c r="D2525" i="1"/>
  <c r="P2525" i="1"/>
  <c r="Q2525" i="1"/>
  <c r="R2525" i="1"/>
  <c r="S2525" i="1"/>
  <c r="D2526" i="1"/>
  <c r="P2526" i="1"/>
  <c r="Q2526" i="1"/>
  <c r="R2526" i="1"/>
  <c r="S2526" i="1"/>
  <c r="D2527" i="1"/>
  <c r="P2527" i="1"/>
  <c r="Q2527" i="1"/>
  <c r="R2527" i="1"/>
  <c r="S2527" i="1"/>
  <c r="D2528" i="1"/>
  <c r="P2528" i="1"/>
  <c r="Q2528" i="1"/>
  <c r="R2528" i="1"/>
  <c r="S2528" i="1"/>
  <c r="D2529" i="1"/>
  <c r="P2529" i="1"/>
  <c r="Q2529" i="1"/>
  <c r="R2529" i="1"/>
  <c r="S2529" i="1"/>
  <c r="D2530" i="1"/>
  <c r="P2530" i="1"/>
  <c r="Q2530" i="1"/>
  <c r="R2530" i="1"/>
  <c r="S2530" i="1"/>
  <c r="D2531" i="1"/>
  <c r="P2531" i="1"/>
  <c r="Q2531" i="1"/>
  <c r="R2531" i="1"/>
  <c r="S2531" i="1"/>
  <c r="D2532" i="1"/>
  <c r="P2532" i="1"/>
  <c r="Q2532" i="1"/>
  <c r="R2532" i="1"/>
  <c r="S2532" i="1"/>
  <c r="D2533" i="1"/>
  <c r="P2533" i="1"/>
  <c r="Q2533" i="1"/>
  <c r="R2533" i="1"/>
  <c r="S2533" i="1"/>
  <c r="D2534" i="1"/>
  <c r="P2534" i="1"/>
  <c r="Q2534" i="1"/>
  <c r="R2534" i="1"/>
  <c r="S2534" i="1"/>
  <c r="D2535" i="1"/>
  <c r="P2535" i="1"/>
  <c r="Q2535" i="1"/>
  <c r="R2535" i="1"/>
  <c r="S2535" i="1"/>
  <c r="D2536" i="1"/>
  <c r="P2536" i="1"/>
  <c r="Q2536" i="1"/>
  <c r="R2536" i="1"/>
  <c r="S2536" i="1"/>
  <c r="D2537" i="1"/>
  <c r="P2537" i="1"/>
  <c r="Q2537" i="1"/>
  <c r="R2537" i="1"/>
  <c r="S2537" i="1"/>
  <c r="D2538" i="1"/>
  <c r="P2538" i="1"/>
  <c r="Q2538" i="1"/>
  <c r="R2538" i="1"/>
  <c r="S2538" i="1"/>
  <c r="D2539" i="1"/>
  <c r="P2539" i="1"/>
  <c r="Q2539" i="1"/>
  <c r="R2539" i="1"/>
  <c r="S2539" i="1"/>
  <c r="D2540" i="1"/>
  <c r="P2540" i="1"/>
  <c r="Q2540" i="1"/>
  <c r="R2540" i="1"/>
  <c r="S2540" i="1"/>
  <c r="D2541" i="1"/>
  <c r="P2541" i="1"/>
  <c r="Q2541" i="1"/>
  <c r="R2541" i="1"/>
  <c r="S2541" i="1"/>
  <c r="D2542" i="1"/>
  <c r="P2542" i="1"/>
  <c r="Q2542" i="1"/>
  <c r="R2542" i="1"/>
  <c r="S2542" i="1"/>
  <c r="D2543" i="1"/>
  <c r="P2543" i="1"/>
  <c r="Q2543" i="1"/>
  <c r="R2543" i="1"/>
  <c r="S2543" i="1"/>
  <c r="D2544" i="1"/>
  <c r="P2544" i="1"/>
  <c r="Q2544" i="1"/>
  <c r="R2544" i="1"/>
  <c r="S2544" i="1"/>
  <c r="D2545" i="1"/>
  <c r="P2545" i="1"/>
  <c r="Q2545" i="1"/>
  <c r="R2545" i="1"/>
  <c r="S2545" i="1"/>
  <c r="D2546" i="1"/>
  <c r="P2546" i="1"/>
  <c r="Q2546" i="1"/>
  <c r="R2546" i="1"/>
  <c r="S2546" i="1"/>
  <c r="D2547" i="1"/>
  <c r="P2547" i="1"/>
  <c r="Q2547" i="1"/>
  <c r="R2547" i="1"/>
  <c r="S2547" i="1"/>
  <c r="D2548" i="1"/>
  <c r="P2548" i="1"/>
  <c r="Q2548" i="1"/>
  <c r="R2548" i="1"/>
  <c r="S2548" i="1"/>
  <c r="D2549" i="1"/>
  <c r="P2549" i="1"/>
  <c r="Q2549" i="1"/>
  <c r="R2549" i="1"/>
  <c r="S2549" i="1"/>
  <c r="D2550" i="1"/>
  <c r="P2550" i="1"/>
  <c r="Q2550" i="1"/>
  <c r="R2550" i="1"/>
  <c r="S2550" i="1"/>
  <c r="D2551" i="1"/>
  <c r="P2551" i="1"/>
  <c r="Q2551" i="1"/>
  <c r="R2551" i="1"/>
  <c r="S2551" i="1"/>
  <c r="D2552" i="1"/>
  <c r="P2552" i="1"/>
  <c r="Q2552" i="1"/>
  <c r="R2552" i="1"/>
  <c r="S2552" i="1"/>
  <c r="D2553" i="1"/>
  <c r="P2553" i="1"/>
  <c r="Q2553" i="1"/>
  <c r="R2553" i="1"/>
  <c r="S2553" i="1"/>
  <c r="D2554" i="1"/>
  <c r="P2554" i="1"/>
  <c r="Q2554" i="1"/>
  <c r="R2554" i="1"/>
  <c r="S2554" i="1"/>
  <c r="D2555" i="1"/>
  <c r="P2555" i="1"/>
  <c r="Q2555" i="1"/>
  <c r="R2555" i="1"/>
  <c r="S2555" i="1"/>
  <c r="D2556" i="1"/>
  <c r="P2556" i="1"/>
  <c r="Q2556" i="1"/>
  <c r="R2556" i="1"/>
  <c r="S2556" i="1"/>
  <c r="D2557" i="1"/>
  <c r="P2557" i="1"/>
  <c r="Q2557" i="1"/>
  <c r="R2557" i="1"/>
  <c r="S2557" i="1"/>
  <c r="D2558" i="1"/>
  <c r="P2558" i="1"/>
  <c r="Q2558" i="1"/>
  <c r="R2558" i="1"/>
  <c r="S2558" i="1"/>
  <c r="D2559" i="1"/>
  <c r="P2559" i="1"/>
  <c r="Q2559" i="1"/>
  <c r="R2559" i="1"/>
  <c r="S2559" i="1"/>
  <c r="D2560" i="1"/>
  <c r="P2560" i="1"/>
  <c r="Q2560" i="1"/>
  <c r="R2560" i="1"/>
  <c r="S2560" i="1"/>
  <c r="D2561" i="1"/>
  <c r="P2561" i="1"/>
  <c r="Q2561" i="1"/>
  <c r="R2561" i="1"/>
  <c r="S2561" i="1"/>
  <c r="D2562" i="1"/>
  <c r="P2562" i="1"/>
  <c r="Q2562" i="1"/>
  <c r="R2562" i="1"/>
  <c r="S2562" i="1"/>
  <c r="D2563" i="1"/>
  <c r="P2563" i="1"/>
  <c r="Q2563" i="1"/>
  <c r="R2563" i="1"/>
  <c r="S2563" i="1"/>
  <c r="D2564" i="1"/>
  <c r="P2564" i="1"/>
  <c r="Q2564" i="1"/>
  <c r="R2564" i="1"/>
  <c r="S2564" i="1"/>
  <c r="D2565" i="1"/>
  <c r="P2565" i="1"/>
  <c r="Q2565" i="1"/>
  <c r="R2565" i="1"/>
  <c r="S2565" i="1"/>
  <c r="D2566" i="1"/>
  <c r="P2566" i="1"/>
  <c r="Q2566" i="1"/>
  <c r="R2566" i="1"/>
  <c r="S2566" i="1"/>
  <c r="D2567" i="1"/>
  <c r="P2567" i="1"/>
  <c r="Q2567" i="1"/>
  <c r="R2567" i="1"/>
  <c r="S2567" i="1"/>
  <c r="D2568" i="1"/>
  <c r="P2568" i="1"/>
  <c r="Q2568" i="1"/>
  <c r="R2568" i="1"/>
  <c r="S2568" i="1"/>
  <c r="D2569" i="1"/>
  <c r="P2569" i="1"/>
  <c r="Q2569" i="1"/>
  <c r="R2569" i="1"/>
  <c r="S2569" i="1"/>
  <c r="D2570" i="1"/>
  <c r="P2570" i="1"/>
  <c r="Q2570" i="1"/>
  <c r="R2570" i="1"/>
  <c r="S2570" i="1"/>
  <c r="D2571" i="1"/>
  <c r="P2571" i="1"/>
  <c r="Q2571" i="1"/>
  <c r="R2571" i="1"/>
  <c r="S2571" i="1"/>
  <c r="D2572" i="1"/>
  <c r="P2572" i="1"/>
  <c r="Q2572" i="1"/>
  <c r="R2572" i="1"/>
  <c r="S2572" i="1"/>
  <c r="D2573" i="1"/>
  <c r="P2573" i="1"/>
  <c r="Q2573" i="1"/>
  <c r="R2573" i="1"/>
  <c r="S2573" i="1"/>
  <c r="D2574" i="1"/>
  <c r="P2574" i="1"/>
  <c r="Q2574" i="1"/>
  <c r="R2574" i="1"/>
  <c r="S2574" i="1"/>
  <c r="D2575" i="1"/>
  <c r="P2575" i="1"/>
  <c r="Q2575" i="1"/>
  <c r="R2575" i="1"/>
  <c r="S2575" i="1"/>
  <c r="D2576" i="1"/>
  <c r="P2576" i="1"/>
  <c r="Q2576" i="1"/>
  <c r="R2576" i="1"/>
  <c r="S2576" i="1"/>
  <c r="D2577" i="1"/>
  <c r="P2577" i="1"/>
  <c r="Q2577" i="1"/>
  <c r="R2577" i="1"/>
  <c r="S2577" i="1"/>
  <c r="D2578" i="1"/>
  <c r="P2578" i="1"/>
  <c r="Q2578" i="1"/>
  <c r="R2578" i="1"/>
  <c r="S2578" i="1"/>
  <c r="D2579" i="1"/>
  <c r="P2579" i="1"/>
  <c r="Q2579" i="1"/>
  <c r="R2579" i="1"/>
  <c r="S2579" i="1"/>
  <c r="D2580" i="1"/>
  <c r="P2580" i="1"/>
  <c r="Q2580" i="1"/>
  <c r="R2580" i="1"/>
  <c r="S2580" i="1"/>
  <c r="D2581" i="1"/>
  <c r="P2581" i="1"/>
  <c r="Q2581" i="1"/>
  <c r="R2581" i="1"/>
  <c r="S2581" i="1"/>
  <c r="D2582" i="1"/>
  <c r="P2582" i="1"/>
  <c r="Q2582" i="1"/>
  <c r="R2582" i="1"/>
  <c r="S2582" i="1"/>
  <c r="D2583" i="1"/>
  <c r="P2583" i="1"/>
  <c r="Q2583" i="1"/>
  <c r="R2583" i="1"/>
  <c r="S2583" i="1"/>
  <c r="D2584" i="1"/>
  <c r="P2584" i="1"/>
  <c r="Q2584" i="1"/>
  <c r="R2584" i="1"/>
  <c r="S2584" i="1"/>
  <c r="D2585" i="1"/>
  <c r="P2585" i="1"/>
  <c r="Q2585" i="1"/>
  <c r="R2585" i="1"/>
  <c r="S2585" i="1"/>
  <c r="D2586" i="1"/>
  <c r="P2586" i="1"/>
  <c r="Q2586" i="1"/>
  <c r="R2586" i="1"/>
  <c r="S2586" i="1"/>
  <c r="D2587" i="1"/>
  <c r="P2587" i="1"/>
  <c r="Q2587" i="1"/>
  <c r="R2587" i="1"/>
  <c r="S2587" i="1"/>
  <c r="D2588" i="1"/>
  <c r="P2588" i="1"/>
  <c r="Q2588" i="1"/>
  <c r="R2588" i="1"/>
  <c r="S2588" i="1"/>
  <c r="D2589" i="1"/>
  <c r="P2589" i="1"/>
  <c r="Q2589" i="1"/>
  <c r="R2589" i="1"/>
  <c r="S2589" i="1"/>
  <c r="D2590" i="1"/>
  <c r="P2590" i="1"/>
  <c r="Q2590" i="1"/>
  <c r="R2590" i="1"/>
  <c r="S2590" i="1"/>
  <c r="D2591" i="1"/>
  <c r="P2591" i="1"/>
  <c r="Q2591" i="1"/>
  <c r="R2591" i="1"/>
  <c r="S2591" i="1"/>
  <c r="D2592" i="1"/>
  <c r="P2592" i="1"/>
  <c r="Q2592" i="1"/>
  <c r="R2592" i="1"/>
  <c r="S2592" i="1"/>
  <c r="D2593" i="1"/>
  <c r="P2593" i="1"/>
  <c r="Q2593" i="1"/>
  <c r="R2593" i="1"/>
  <c r="S2593" i="1"/>
  <c r="D2594" i="1"/>
  <c r="P2594" i="1"/>
  <c r="Q2594" i="1"/>
  <c r="R2594" i="1"/>
  <c r="S2594" i="1"/>
  <c r="D2595" i="1"/>
  <c r="P2595" i="1"/>
  <c r="Q2595" i="1"/>
  <c r="R2595" i="1"/>
  <c r="S2595" i="1"/>
  <c r="D2596" i="1"/>
  <c r="P2596" i="1"/>
  <c r="Q2596" i="1"/>
  <c r="R2596" i="1"/>
  <c r="S2596" i="1"/>
  <c r="D2597" i="1"/>
  <c r="P2597" i="1"/>
  <c r="Q2597" i="1"/>
  <c r="R2597" i="1"/>
  <c r="S2597" i="1"/>
  <c r="D2598" i="1"/>
  <c r="P2598" i="1"/>
  <c r="Q2598" i="1"/>
  <c r="R2598" i="1"/>
  <c r="S2598" i="1"/>
  <c r="D2599" i="1"/>
  <c r="P2599" i="1"/>
  <c r="Q2599" i="1"/>
  <c r="R2599" i="1"/>
  <c r="S2599" i="1"/>
  <c r="D2600" i="1"/>
  <c r="P2600" i="1"/>
  <c r="Q2600" i="1"/>
  <c r="R2600" i="1"/>
  <c r="S2600" i="1"/>
  <c r="D2601" i="1"/>
  <c r="P2601" i="1"/>
  <c r="Q2601" i="1"/>
  <c r="R2601" i="1"/>
  <c r="S2601" i="1"/>
  <c r="D2602" i="1"/>
  <c r="P2602" i="1"/>
  <c r="Q2602" i="1"/>
  <c r="R2602" i="1"/>
  <c r="S2602" i="1"/>
  <c r="D2603" i="1"/>
  <c r="P2603" i="1"/>
  <c r="Q2603" i="1"/>
  <c r="R2603" i="1"/>
  <c r="S2603" i="1"/>
  <c r="D2604" i="1"/>
  <c r="P2604" i="1"/>
  <c r="Q2604" i="1"/>
  <c r="R2604" i="1"/>
  <c r="S2604" i="1"/>
  <c r="D2605" i="1"/>
  <c r="P2605" i="1"/>
  <c r="Q2605" i="1"/>
  <c r="R2605" i="1"/>
  <c r="S2605" i="1"/>
  <c r="D2606" i="1"/>
  <c r="P2606" i="1"/>
  <c r="Q2606" i="1"/>
  <c r="R2606" i="1"/>
  <c r="S2606" i="1"/>
  <c r="D2607" i="1"/>
  <c r="P2607" i="1"/>
  <c r="Q2607" i="1"/>
  <c r="R2607" i="1"/>
  <c r="S2607" i="1"/>
  <c r="D2608" i="1"/>
  <c r="P2608" i="1"/>
  <c r="Q2608" i="1"/>
  <c r="R2608" i="1"/>
  <c r="S2608" i="1"/>
  <c r="D2609" i="1"/>
  <c r="P2609" i="1"/>
  <c r="Q2609" i="1"/>
  <c r="R2609" i="1"/>
  <c r="S2609" i="1"/>
  <c r="D2610" i="1"/>
  <c r="P2610" i="1"/>
  <c r="Q2610" i="1"/>
  <c r="R2610" i="1"/>
  <c r="S2610" i="1"/>
  <c r="D2611" i="1"/>
  <c r="P2611" i="1"/>
  <c r="Q2611" i="1"/>
  <c r="R2611" i="1"/>
  <c r="S2611" i="1"/>
  <c r="D2612" i="1"/>
  <c r="P2612" i="1"/>
  <c r="Q2612" i="1"/>
  <c r="R2612" i="1"/>
  <c r="S2612" i="1"/>
  <c r="D2613" i="1"/>
  <c r="P2613" i="1"/>
  <c r="Q2613" i="1"/>
  <c r="R2613" i="1"/>
  <c r="S2613" i="1"/>
  <c r="D2614" i="1"/>
  <c r="P2614" i="1"/>
  <c r="Q2614" i="1"/>
  <c r="R2614" i="1"/>
  <c r="S2614" i="1"/>
  <c r="D2615" i="1"/>
  <c r="P2615" i="1"/>
  <c r="Q2615" i="1"/>
  <c r="R2615" i="1"/>
  <c r="S2615" i="1"/>
  <c r="D2616" i="1"/>
  <c r="P2616" i="1"/>
  <c r="Q2616" i="1"/>
  <c r="R2616" i="1"/>
  <c r="S2616" i="1"/>
  <c r="D2617" i="1"/>
  <c r="P2617" i="1"/>
  <c r="Q2617" i="1"/>
  <c r="R2617" i="1"/>
  <c r="S2617" i="1"/>
  <c r="D2618" i="1"/>
  <c r="P2618" i="1"/>
  <c r="Q2618" i="1"/>
  <c r="R2618" i="1"/>
  <c r="S2618" i="1"/>
  <c r="D2619" i="1"/>
  <c r="P2619" i="1"/>
  <c r="Q2619" i="1"/>
  <c r="R2619" i="1"/>
  <c r="S2619" i="1"/>
  <c r="D2620" i="1"/>
  <c r="P2620" i="1"/>
  <c r="Q2620" i="1"/>
  <c r="R2620" i="1"/>
  <c r="S2620" i="1"/>
  <c r="D2621" i="1"/>
  <c r="P2621" i="1"/>
  <c r="Q2621" i="1"/>
  <c r="R2621" i="1"/>
  <c r="S2621" i="1"/>
  <c r="D2622" i="1"/>
  <c r="P2622" i="1"/>
  <c r="Q2622" i="1"/>
  <c r="R2622" i="1"/>
  <c r="S2622" i="1"/>
  <c r="D2623" i="1"/>
  <c r="P2623" i="1"/>
  <c r="Q2623" i="1"/>
  <c r="R2623" i="1"/>
  <c r="S2623" i="1"/>
  <c r="D2624" i="1"/>
  <c r="P2624" i="1"/>
  <c r="Q2624" i="1"/>
  <c r="R2624" i="1"/>
  <c r="S2624" i="1"/>
  <c r="D2625" i="1"/>
  <c r="P2625" i="1"/>
  <c r="Q2625" i="1"/>
  <c r="R2625" i="1"/>
  <c r="S2625" i="1"/>
  <c r="D2626" i="1"/>
  <c r="P2626" i="1"/>
  <c r="Q2626" i="1"/>
  <c r="R2626" i="1"/>
  <c r="S2626" i="1"/>
  <c r="D2627" i="1"/>
  <c r="P2627" i="1"/>
  <c r="Q2627" i="1"/>
  <c r="R2627" i="1"/>
  <c r="S2627" i="1"/>
  <c r="D2628" i="1"/>
  <c r="P2628" i="1"/>
  <c r="Q2628" i="1"/>
  <c r="R2628" i="1"/>
  <c r="S2628" i="1"/>
  <c r="D2629" i="1"/>
  <c r="P2629" i="1"/>
  <c r="Q2629" i="1"/>
  <c r="R2629" i="1"/>
  <c r="S2629" i="1"/>
  <c r="D2630" i="1"/>
  <c r="P2630" i="1"/>
  <c r="Q2630" i="1"/>
  <c r="R2630" i="1"/>
  <c r="S2630" i="1"/>
  <c r="D2631" i="1"/>
  <c r="P2631" i="1"/>
  <c r="Q2631" i="1"/>
  <c r="R2631" i="1"/>
  <c r="S2631" i="1"/>
  <c r="D2632" i="1"/>
  <c r="P2632" i="1"/>
  <c r="Q2632" i="1"/>
  <c r="R2632" i="1"/>
  <c r="S2632" i="1"/>
  <c r="D2633" i="1"/>
  <c r="P2633" i="1"/>
  <c r="Q2633" i="1"/>
  <c r="R2633" i="1"/>
  <c r="S2633" i="1"/>
  <c r="D2634" i="1"/>
  <c r="P2634" i="1"/>
  <c r="Q2634" i="1"/>
  <c r="R2634" i="1"/>
  <c r="S2634" i="1"/>
  <c r="D2635" i="1"/>
  <c r="P2635" i="1"/>
  <c r="Q2635" i="1"/>
  <c r="R2635" i="1"/>
  <c r="S2635" i="1"/>
  <c r="D2636" i="1"/>
  <c r="P2636" i="1"/>
  <c r="Q2636" i="1"/>
  <c r="R2636" i="1"/>
  <c r="S2636" i="1"/>
  <c r="D2637" i="1"/>
  <c r="P2637" i="1"/>
  <c r="Q2637" i="1"/>
  <c r="R2637" i="1"/>
  <c r="S2637" i="1"/>
  <c r="D2638" i="1"/>
  <c r="P2638" i="1"/>
  <c r="Q2638" i="1"/>
  <c r="R2638" i="1"/>
  <c r="S2638" i="1"/>
  <c r="D2639" i="1"/>
  <c r="P2639" i="1"/>
  <c r="Q2639" i="1"/>
  <c r="R2639" i="1"/>
  <c r="S2639" i="1"/>
  <c r="D2640" i="1"/>
  <c r="P2640" i="1"/>
  <c r="Q2640" i="1"/>
  <c r="R2640" i="1"/>
  <c r="S2640" i="1"/>
  <c r="D2641" i="1"/>
  <c r="P2641" i="1"/>
  <c r="Q2641" i="1"/>
  <c r="R2641" i="1"/>
  <c r="S2641" i="1"/>
  <c r="D2642" i="1"/>
  <c r="P2642" i="1"/>
  <c r="Q2642" i="1"/>
  <c r="R2642" i="1"/>
  <c r="S2642" i="1"/>
  <c r="D2643" i="1"/>
  <c r="P2643" i="1"/>
  <c r="Q2643" i="1"/>
  <c r="R2643" i="1"/>
  <c r="S2643" i="1"/>
  <c r="D2644" i="1"/>
  <c r="P2644" i="1"/>
  <c r="Q2644" i="1"/>
  <c r="R2644" i="1"/>
  <c r="S2644" i="1"/>
  <c r="D2645" i="1"/>
  <c r="P2645" i="1"/>
  <c r="Q2645" i="1"/>
  <c r="R2645" i="1"/>
  <c r="S2645" i="1"/>
  <c r="D2646" i="1"/>
  <c r="P2646" i="1"/>
  <c r="Q2646" i="1"/>
  <c r="R2646" i="1"/>
  <c r="S2646" i="1"/>
  <c r="D2647" i="1"/>
  <c r="P2647" i="1"/>
  <c r="Q2647" i="1"/>
  <c r="R2647" i="1"/>
  <c r="S2647" i="1"/>
  <c r="D2648" i="1"/>
  <c r="P2648" i="1"/>
  <c r="Q2648" i="1"/>
  <c r="R2648" i="1"/>
  <c r="S2648" i="1"/>
  <c r="D2649" i="1"/>
  <c r="P2649" i="1"/>
  <c r="Q2649" i="1"/>
  <c r="R2649" i="1"/>
  <c r="S2649" i="1"/>
  <c r="D2650" i="1"/>
  <c r="P2650" i="1"/>
  <c r="Q2650" i="1"/>
  <c r="R2650" i="1"/>
  <c r="S2650" i="1"/>
  <c r="D2651" i="1"/>
  <c r="P2651" i="1"/>
  <c r="Q2651" i="1"/>
  <c r="R2651" i="1"/>
  <c r="S2651" i="1"/>
  <c r="D2652" i="1"/>
  <c r="P2652" i="1"/>
  <c r="Q2652" i="1"/>
  <c r="R2652" i="1"/>
  <c r="S2652" i="1"/>
  <c r="D2653" i="1"/>
  <c r="P2653" i="1"/>
  <c r="Q2653" i="1"/>
  <c r="R2653" i="1"/>
  <c r="S2653" i="1"/>
  <c r="D2654" i="1"/>
  <c r="P2654" i="1"/>
  <c r="Q2654" i="1"/>
  <c r="R2654" i="1"/>
  <c r="S2654" i="1"/>
  <c r="D2655" i="1"/>
  <c r="P2655" i="1"/>
  <c r="Q2655" i="1"/>
  <c r="R2655" i="1"/>
  <c r="S2655" i="1"/>
  <c r="D2656" i="1"/>
  <c r="P2656" i="1"/>
  <c r="Q2656" i="1"/>
  <c r="R2656" i="1"/>
  <c r="S2656" i="1"/>
  <c r="D2657" i="1"/>
  <c r="P2657" i="1"/>
  <c r="Q2657" i="1"/>
  <c r="R2657" i="1"/>
  <c r="S2657" i="1"/>
  <c r="D2658" i="1"/>
  <c r="P2658" i="1"/>
  <c r="Q2658" i="1"/>
  <c r="R2658" i="1"/>
  <c r="S2658" i="1"/>
  <c r="D2659" i="1"/>
  <c r="P2659" i="1"/>
  <c r="Q2659" i="1"/>
  <c r="R2659" i="1"/>
  <c r="S2659" i="1"/>
  <c r="D2660" i="1"/>
  <c r="P2660" i="1"/>
  <c r="Q2660" i="1"/>
  <c r="R2660" i="1"/>
  <c r="S2660" i="1"/>
  <c r="D2661" i="1"/>
  <c r="P2661" i="1"/>
  <c r="Q2661" i="1"/>
  <c r="R2661" i="1"/>
  <c r="S2661" i="1"/>
  <c r="D2662" i="1"/>
  <c r="P2662" i="1"/>
  <c r="Q2662" i="1"/>
  <c r="R2662" i="1"/>
  <c r="S2662" i="1"/>
  <c r="D2663" i="1"/>
  <c r="P2663" i="1"/>
  <c r="Q2663" i="1"/>
  <c r="R2663" i="1"/>
  <c r="S2663" i="1"/>
  <c r="D2664" i="1"/>
  <c r="P2664" i="1"/>
  <c r="Q2664" i="1"/>
  <c r="R2664" i="1"/>
  <c r="S2664" i="1"/>
  <c r="D2665" i="1"/>
  <c r="P2665" i="1"/>
  <c r="Q2665" i="1"/>
  <c r="R2665" i="1"/>
  <c r="S2665" i="1"/>
  <c r="D2666" i="1"/>
  <c r="P2666" i="1"/>
  <c r="Q2666" i="1"/>
  <c r="R2666" i="1"/>
  <c r="S2666" i="1"/>
  <c r="D2667" i="1"/>
  <c r="P2667" i="1"/>
  <c r="Q2667" i="1"/>
  <c r="R2667" i="1"/>
  <c r="S2667" i="1"/>
  <c r="D2668" i="1"/>
  <c r="P2668" i="1"/>
  <c r="Q2668" i="1"/>
  <c r="R2668" i="1"/>
  <c r="S2668" i="1"/>
  <c r="D2669" i="1"/>
  <c r="P2669" i="1"/>
  <c r="Q2669" i="1"/>
  <c r="R2669" i="1"/>
  <c r="S2669" i="1"/>
  <c r="D2670" i="1"/>
  <c r="P2670" i="1"/>
  <c r="Q2670" i="1"/>
  <c r="R2670" i="1"/>
  <c r="S2670" i="1"/>
  <c r="D2671" i="1"/>
  <c r="P2671" i="1"/>
  <c r="Q2671" i="1"/>
  <c r="R2671" i="1"/>
  <c r="S2671" i="1"/>
  <c r="D2672" i="1"/>
  <c r="P2672" i="1"/>
  <c r="Q2672" i="1"/>
  <c r="R2672" i="1"/>
  <c r="S2672" i="1"/>
  <c r="D2673" i="1"/>
  <c r="P2673" i="1"/>
  <c r="Q2673" i="1"/>
  <c r="R2673" i="1"/>
  <c r="S2673" i="1"/>
  <c r="D2674" i="1"/>
  <c r="P2674" i="1"/>
  <c r="Q2674" i="1"/>
  <c r="R2674" i="1"/>
  <c r="S2674" i="1"/>
  <c r="D2675" i="1"/>
  <c r="P2675" i="1"/>
  <c r="Q2675" i="1"/>
  <c r="R2675" i="1"/>
  <c r="S2675" i="1"/>
  <c r="D2676" i="1"/>
  <c r="P2676" i="1"/>
  <c r="Q2676" i="1"/>
  <c r="R2676" i="1"/>
  <c r="S2676" i="1"/>
  <c r="D2677" i="1"/>
  <c r="P2677" i="1"/>
  <c r="Q2677" i="1"/>
  <c r="R2677" i="1"/>
  <c r="S2677" i="1"/>
  <c r="D2678" i="1"/>
  <c r="P2678" i="1"/>
  <c r="Q2678" i="1"/>
  <c r="R2678" i="1"/>
  <c r="S2678" i="1"/>
  <c r="D2679" i="1"/>
  <c r="P2679" i="1"/>
  <c r="Q2679" i="1"/>
  <c r="R2679" i="1"/>
  <c r="S2679" i="1"/>
  <c r="D2680" i="1"/>
  <c r="P2680" i="1"/>
  <c r="Q2680" i="1"/>
  <c r="R2680" i="1"/>
  <c r="S2680" i="1"/>
  <c r="D2681" i="1"/>
  <c r="P2681" i="1"/>
  <c r="Q2681" i="1"/>
  <c r="R2681" i="1"/>
  <c r="S2681" i="1"/>
  <c r="D2682" i="1"/>
  <c r="P2682" i="1"/>
  <c r="Q2682" i="1"/>
  <c r="R2682" i="1"/>
  <c r="S2682" i="1"/>
  <c r="D2683" i="1"/>
  <c r="P2683" i="1"/>
  <c r="Q2683" i="1"/>
  <c r="R2683" i="1"/>
  <c r="S2683" i="1"/>
  <c r="D2684" i="1"/>
  <c r="P2684" i="1"/>
  <c r="Q2684" i="1"/>
  <c r="R2684" i="1"/>
  <c r="S2684" i="1"/>
  <c r="D2685" i="1"/>
  <c r="P2685" i="1"/>
  <c r="Q2685" i="1"/>
  <c r="R2685" i="1"/>
  <c r="S2685" i="1"/>
  <c r="D2686" i="1"/>
  <c r="P2686" i="1"/>
  <c r="Q2686" i="1"/>
  <c r="R2686" i="1"/>
  <c r="S2686" i="1"/>
  <c r="D2687" i="1"/>
  <c r="P2687" i="1"/>
  <c r="Q2687" i="1"/>
  <c r="R2687" i="1"/>
  <c r="S2687" i="1"/>
  <c r="D2688" i="1"/>
  <c r="P2688" i="1"/>
  <c r="Q2688" i="1"/>
  <c r="R2688" i="1"/>
  <c r="S2688" i="1"/>
  <c r="D2689" i="1"/>
  <c r="P2689" i="1"/>
  <c r="Q2689" i="1"/>
  <c r="R2689" i="1"/>
  <c r="S2689" i="1"/>
  <c r="D2690" i="1"/>
  <c r="P2690" i="1"/>
  <c r="Q2690" i="1"/>
  <c r="R2690" i="1"/>
  <c r="S2690" i="1"/>
  <c r="D2691" i="1"/>
  <c r="P2691" i="1"/>
  <c r="Q2691" i="1"/>
  <c r="R2691" i="1"/>
  <c r="S2691" i="1"/>
  <c r="D2692" i="1"/>
  <c r="P2692" i="1"/>
  <c r="Q2692" i="1"/>
  <c r="R2692" i="1"/>
  <c r="S2692" i="1"/>
  <c r="D2693" i="1"/>
  <c r="P2693" i="1"/>
  <c r="Q2693" i="1"/>
  <c r="R2693" i="1"/>
  <c r="S2693" i="1"/>
  <c r="D2694" i="1"/>
  <c r="P2694" i="1"/>
  <c r="Q2694" i="1"/>
  <c r="R2694" i="1"/>
  <c r="S2694" i="1"/>
  <c r="D2695" i="1"/>
  <c r="P2695" i="1"/>
  <c r="Q2695" i="1"/>
  <c r="R2695" i="1"/>
  <c r="S2695" i="1"/>
  <c r="D2696" i="1"/>
  <c r="P2696" i="1"/>
  <c r="Q2696" i="1"/>
  <c r="R2696" i="1"/>
  <c r="S2696" i="1"/>
  <c r="D2697" i="1"/>
  <c r="P2697" i="1"/>
  <c r="Q2697" i="1"/>
  <c r="R2697" i="1"/>
  <c r="S2697" i="1"/>
  <c r="D2698" i="1"/>
  <c r="P2698" i="1"/>
  <c r="Q2698" i="1"/>
  <c r="R2698" i="1"/>
  <c r="S2698" i="1"/>
  <c r="D2699" i="1"/>
  <c r="P2699" i="1"/>
  <c r="Q2699" i="1"/>
  <c r="R2699" i="1"/>
  <c r="S2699" i="1"/>
  <c r="D2700" i="1"/>
  <c r="P2700" i="1"/>
  <c r="Q2700" i="1"/>
  <c r="R2700" i="1"/>
  <c r="S2700" i="1"/>
  <c r="D2701" i="1"/>
  <c r="P2701" i="1"/>
  <c r="Q2701" i="1"/>
  <c r="R2701" i="1"/>
  <c r="S2701" i="1"/>
  <c r="D2702" i="1"/>
  <c r="P2702" i="1"/>
  <c r="Q2702" i="1"/>
  <c r="R2702" i="1"/>
  <c r="S2702" i="1"/>
  <c r="D2703" i="1"/>
  <c r="P2703" i="1"/>
  <c r="Q2703" i="1"/>
  <c r="R2703" i="1"/>
  <c r="S2703" i="1"/>
  <c r="D2704" i="1"/>
  <c r="P2704" i="1"/>
  <c r="Q2704" i="1"/>
  <c r="R2704" i="1"/>
  <c r="S2704" i="1"/>
  <c r="D2705" i="1"/>
  <c r="P2705" i="1"/>
  <c r="Q2705" i="1"/>
  <c r="R2705" i="1"/>
  <c r="S2705" i="1"/>
  <c r="D2706" i="1"/>
  <c r="P2706" i="1"/>
  <c r="Q2706" i="1"/>
  <c r="R2706" i="1"/>
  <c r="S2706" i="1"/>
  <c r="D2707" i="1"/>
  <c r="P2707" i="1"/>
  <c r="Q2707" i="1"/>
  <c r="R2707" i="1"/>
  <c r="S2707" i="1"/>
  <c r="D2708" i="1"/>
  <c r="P2708" i="1"/>
  <c r="Q2708" i="1"/>
  <c r="R2708" i="1"/>
  <c r="S2708" i="1"/>
  <c r="D2709" i="1"/>
  <c r="P2709" i="1"/>
  <c r="Q2709" i="1"/>
  <c r="R2709" i="1"/>
  <c r="S2709" i="1"/>
  <c r="D2710" i="1"/>
  <c r="P2710" i="1"/>
  <c r="Q2710" i="1"/>
  <c r="R2710" i="1"/>
  <c r="S2710" i="1"/>
  <c r="D2711" i="1"/>
  <c r="P2711" i="1"/>
  <c r="Q2711" i="1"/>
  <c r="R2711" i="1"/>
  <c r="S2711" i="1"/>
  <c r="D2712" i="1"/>
  <c r="P2712" i="1"/>
  <c r="Q2712" i="1"/>
  <c r="R2712" i="1"/>
  <c r="S2712" i="1"/>
  <c r="D2713" i="1"/>
  <c r="P2713" i="1"/>
  <c r="Q2713" i="1"/>
  <c r="R2713" i="1"/>
  <c r="S2713" i="1"/>
  <c r="D2714" i="1"/>
  <c r="P2714" i="1"/>
  <c r="Q2714" i="1"/>
  <c r="R2714" i="1"/>
  <c r="S2714" i="1"/>
  <c r="D2715" i="1"/>
  <c r="P2715" i="1"/>
  <c r="Q2715" i="1"/>
  <c r="R2715" i="1"/>
  <c r="S2715" i="1"/>
  <c r="D2716" i="1"/>
  <c r="P2716" i="1"/>
  <c r="Q2716" i="1"/>
  <c r="R2716" i="1"/>
  <c r="S2716" i="1"/>
  <c r="D2717" i="1"/>
  <c r="P2717" i="1"/>
  <c r="Q2717" i="1"/>
  <c r="R2717" i="1"/>
  <c r="S2717" i="1"/>
  <c r="D2718" i="1"/>
  <c r="P2718" i="1"/>
  <c r="Q2718" i="1"/>
  <c r="R2718" i="1"/>
  <c r="S2718" i="1"/>
  <c r="D2719" i="1"/>
  <c r="P2719" i="1"/>
  <c r="Q2719" i="1"/>
  <c r="R2719" i="1"/>
  <c r="S2719" i="1"/>
  <c r="D2720" i="1"/>
  <c r="P2720" i="1"/>
  <c r="Q2720" i="1"/>
  <c r="R2720" i="1"/>
  <c r="S2720" i="1"/>
  <c r="D2721" i="1"/>
  <c r="P2721" i="1"/>
  <c r="Q2721" i="1"/>
  <c r="R2721" i="1"/>
  <c r="S2721" i="1"/>
  <c r="D2722" i="1"/>
  <c r="P2722" i="1"/>
  <c r="Q2722" i="1"/>
  <c r="R2722" i="1"/>
  <c r="S2722" i="1"/>
  <c r="D2723" i="1"/>
  <c r="P2723" i="1"/>
  <c r="Q2723" i="1"/>
  <c r="R2723" i="1"/>
  <c r="S2723" i="1"/>
  <c r="D2724" i="1"/>
  <c r="P2724" i="1"/>
  <c r="Q2724" i="1"/>
  <c r="R2724" i="1"/>
  <c r="S2724" i="1"/>
  <c r="D2725" i="1"/>
  <c r="P2725" i="1"/>
  <c r="Q2725" i="1"/>
  <c r="R2725" i="1"/>
  <c r="S2725" i="1"/>
  <c r="D2726" i="1"/>
  <c r="P2726" i="1"/>
  <c r="Q2726" i="1"/>
  <c r="R2726" i="1"/>
  <c r="S2726" i="1"/>
  <c r="D2727" i="1"/>
  <c r="P2727" i="1"/>
  <c r="Q2727" i="1"/>
  <c r="R2727" i="1"/>
  <c r="S2727" i="1"/>
  <c r="D2728" i="1"/>
  <c r="P2728" i="1"/>
  <c r="Q2728" i="1"/>
  <c r="R2728" i="1"/>
  <c r="S2728" i="1"/>
  <c r="D2729" i="1"/>
  <c r="P2729" i="1"/>
  <c r="Q2729" i="1"/>
  <c r="R2729" i="1"/>
  <c r="S2729" i="1"/>
  <c r="D2730" i="1"/>
  <c r="P2730" i="1"/>
  <c r="Q2730" i="1"/>
  <c r="R2730" i="1"/>
  <c r="S2730" i="1"/>
  <c r="D2731" i="1"/>
  <c r="P2731" i="1"/>
  <c r="Q2731" i="1"/>
  <c r="R2731" i="1"/>
  <c r="S2731" i="1"/>
  <c r="D2732" i="1"/>
  <c r="P2732" i="1"/>
  <c r="Q2732" i="1"/>
  <c r="R2732" i="1"/>
  <c r="S2732" i="1"/>
  <c r="D2733" i="1"/>
  <c r="P2733" i="1"/>
  <c r="Q2733" i="1"/>
  <c r="R2733" i="1"/>
  <c r="S2733" i="1"/>
  <c r="D2734" i="1"/>
  <c r="P2734" i="1"/>
  <c r="Q2734" i="1"/>
  <c r="R2734" i="1"/>
  <c r="S2734" i="1"/>
  <c r="D2735" i="1"/>
  <c r="P2735" i="1"/>
  <c r="Q2735" i="1"/>
  <c r="R2735" i="1"/>
  <c r="S2735" i="1"/>
  <c r="D2736" i="1"/>
  <c r="P2736" i="1"/>
  <c r="Q2736" i="1"/>
  <c r="R2736" i="1"/>
  <c r="S2736" i="1"/>
  <c r="D2737" i="1"/>
  <c r="P2737" i="1"/>
  <c r="Q2737" i="1"/>
  <c r="R2737" i="1"/>
  <c r="S2737" i="1"/>
  <c r="D2738" i="1"/>
  <c r="P2738" i="1"/>
  <c r="Q2738" i="1"/>
  <c r="R2738" i="1"/>
  <c r="S2738" i="1"/>
  <c r="D2739" i="1"/>
  <c r="P2739" i="1"/>
  <c r="Q2739" i="1"/>
  <c r="R2739" i="1"/>
  <c r="S2739" i="1"/>
  <c r="D2740" i="1"/>
  <c r="P2740" i="1"/>
  <c r="Q2740" i="1"/>
  <c r="R2740" i="1"/>
  <c r="S2740" i="1"/>
  <c r="D2741" i="1"/>
  <c r="P2741" i="1"/>
  <c r="Q2741" i="1"/>
  <c r="R2741" i="1"/>
  <c r="S2741" i="1"/>
  <c r="D2742" i="1"/>
  <c r="P2742" i="1"/>
  <c r="Q2742" i="1"/>
  <c r="R2742" i="1"/>
  <c r="S2742" i="1"/>
  <c r="D2743" i="1"/>
  <c r="P2743" i="1"/>
  <c r="Q2743" i="1"/>
  <c r="R2743" i="1"/>
  <c r="S2743" i="1"/>
  <c r="D2744" i="1"/>
  <c r="P2744" i="1"/>
  <c r="Q2744" i="1"/>
  <c r="R2744" i="1"/>
  <c r="S2744" i="1"/>
  <c r="D2745" i="1"/>
  <c r="P2745" i="1"/>
  <c r="Q2745" i="1"/>
  <c r="R2745" i="1"/>
  <c r="S2745" i="1"/>
  <c r="D2746" i="1"/>
  <c r="P2746" i="1"/>
  <c r="Q2746" i="1"/>
  <c r="R2746" i="1"/>
  <c r="S2746" i="1"/>
  <c r="D2747" i="1"/>
  <c r="P2747" i="1"/>
  <c r="Q2747" i="1"/>
  <c r="R2747" i="1"/>
  <c r="S2747" i="1"/>
  <c r="D2748" i="1"/>
  <c r="P2748" i="1"/>
  <c r="Q2748" i="1"/>
  <c r="R2748" i="1"/>
  <c r="S2748" i="1"/>
  <c r="D2749" i="1"/>
  <c r="P2749" i="1"/>
  <c r="Q2749" i="1"/>
  <c r="R2749" i="1"/>
  <c r="S2749" i="1"/>
  <c r="D2750" i="1"/>
  <c r="P2750" i="1"/>
  <c r="Q2750" i="1"/>
  <c r="R2750" i="1"/>
  <c r="S2750" i="1"/>
  <c r="D2751" i="1"/>
  <c r="P2751" i="1"/>
  <c r="Q2751" i="1"/>
  <c r="R2751" i="1"/>
  <c r="S2751" i="1"/>
  <c r="D2752" i="1"/>
  <c r="P2752" i="1"/>
  <c r="Q2752" i="1"/>
  <c r="R2752" i="1"/>
  <c r="S2752" i="1"/>
  <c r="D2753" i="1"/>
  <c r="P2753" i="1"/>
  <c r="Q2753" i="1"/>
  <c r="R2753" i="1"/>
  <c r="S2753" i="1"/>
  <c r="D2754" i="1"/>
  <c r="P2754" i="1"/>
  <c r="Q2754" i="1"/>
  <c r="R2754" i="1"/>
  <c r="S2754" i="1"/>
  <c r="D2755" i="1"/>
  <c r="P2755" i="1"/>
  <c r="Q2755" i="1"/>
  <c r="R2755" i="1"/>
  <c r="S2755" i="1"/>
  <c r="D2756" i="1"/>
  <c r="P2756" i="1"/>
  <c r="Q2756" i="1"/>
  <c r="R2756" i="1"/>
  <c r="S2756" i="1"/>
  <c r="D2757" i="1"/>
  <c r="P2757" i="1"/>
  <c r="Q2757" i="1"/>
  <c r="R2757" i="1"/>
  <c r="S2757" i="1"/>
  <c r="D2758" i="1"/>
  <c r="P2758" i="1"/>
  <c r="Q2758" i="1"/>
  <c r="R2758" i="1"/>
  <c r="S2758" i="1"/>
  <c r="D2759" i="1"/>
  <c r="P2759" i="1"/>
  <c r="Q2759" i="1"/>
  <c r="R2759" i="1"/>
  <c r="S2759" i="1"/>
  <c r="D2760" i="1"/>
  <c r="P2760" i="1"/>
  <c r="Q2760" i="1"/>
  <c r="R2760" i="1"/>
  <c r="S2760" i="1"/>
  <c r="D2761" i="1"/>
  <c r="P2761" i="1"/>
  <c r="Q2761" i="1"/>
  <c r="R2761" i="1"/>
  <c r="S2761" i="1"/>
  <c r="D2762" i="1"/>
  <c r="P2762" i="1"/>
  <c r="Q2762" i="1"/>
  <c r="R2762" i="1"/>
  <c r="S2762" i="1"/>
  <c r="D2763" i="1"/>
  <c r="P2763" i="1"/>
  <c r="Q2763" i="1"/>
  <c r="R2763" i="1"/>
  <c r="S2763" i="1"/>
  <c r="D2764" i="1"/>
  <c r="P2764" i="1"/>
  <c r="Q2764" i="1"/>
  <c r="R2764" i="1"/>
  <c r="S2764" i="1"/>
  <c r="D2765" i="1"/>
  <c r="P2765" i="1"/>
  <c r="Q2765" i="1"/>
  <c r="R2765" i="1"/>
  <c r="S2765" i="1"/>
  <c r="D2766" i="1"/>
  <c r="P2766" i="1"/>
  <c r="Q2766" i="1"/>
  <c r="R2766" i="1"/>
  <c r="S2766" i="1"/>
  <c r="D2767" i="1"/>
  <c r="P2767" i="1"/>
  <c r="Q2767" i="1"/>
  <c r="R2767" i="1"/>
  <c r="S2767" i="1"/>
  <c r="D2768" i="1"/>
  <c r="P2768" i="1"/>
  <c r="Q2768" i="1"/>
  <c r="R2768" i="1"/>
  <c r="S2768" i="1"/>
  <c r="D2769" i="1"/>
  <c r="P2769" i="1"/>
  <c r="Q2769" i="1"/>
  <c r="R2769" i="1"/>
  <c r="S2769" i="1"/>
  <c r="D2770" i="1"/>
  <c r="P2770" i="1"/>
  <c r="Q2770" i="1"/>
  <c r="R2770" i="1"/>
  <c r="S2770" i="1"/>
  <c r="D2771" i="1"/>
  <c r="P2771" i="1"/>
  <c r="Q2771" i="1"/>
  <c r="R2771" i="1"/>
  <c r="S2771" i="1"/>
  <c r="D2772" i="1"/>
  <c r="P2772" i="1"/>
  <c r="Q2772" i="1"/>
  <c r="R2772" i="1"/>
  <c r="S2772" i="1"/>
  <c r="D2773" i="1"/>
  <c r="P2773" i="1"/>
  <c r="Q2773" i="1"/>
  <c r="R2773" i="1"/>
  <c r="S2773" i="1"/>
  <c r="D2774" i="1"/>
  <c r="P2774" i="1"/>
  <c r="Q2774" i="1"/>
  <c r="R2774" i="1"/>
  <c r="S2774" i="1"/>
  <c r="D2775" i="1"/>
  <c r="P2775" i="1"/>
  <c r="Q2775" i="1"/>
  <c r="R2775" i="1"/>
  <c r="S2775" i="1"/>
  <c r="D2776" i="1"/>
  <c r="P2776" i="1"/>
  <c r="Q2776" i="1"/>
  <c r="R2776" i="1"/>
  <c r="S2776" i="1"/>
  <c r="D2777" i="1"/>
  <c r="P2777" i="1"/>
  <c r="Q2777" i="1"/>
  <c r="R2777" i="1"/>
  <c r="S2777" i="1"/>
  <c r="D2778" i="1"/>
  <c r="P2778" i="1"/>
  <c r="Q2778" i="1"/>
  <c r="R2778" i="1"/>
  <c r="S2778" i="1"/>
  <c r="D2779" i="1"/>
  <c r="P2779" i="1"/>
  <c r="Q2779" i="1"/>
  <c r="R2779" i="1"/>
  <c r="S2779" i="1"/>
  <c r="D2780" i="1"/>
  <c r="P2780" i="1"/>
  <c r="Q2780" i="1"/>
  <c r="R2780" i="1"/>
  <c r="S2780" i="1"/>
  <c r="D2781" i="1"/>
  <c r="P2781" i="1"/>
  <c r="Q2781" i="1"/>
  <c r="R2781" i="1"/>
  <c r="S2781" i="1"/>
  <c r="D2782" i="1"/>
  <c r="P2782" i="1"/>
  <c r="Q2782" i="1"/>
  <c r="R2782" i="1"/>
  <c r="S2782" i="1"/>
  <c r="D2783" i="1"/>
  <c r="P2783" i="1"/>
  <c r="Q2783" i="1"/>
  <c r="R2783" i="1"/>
  <c r="S2783" i="1"/>
  <c r="D2784" i="1"/>
  <c r="P2784" i="1"/>
  <c r="Q2784" i="1"/>
  <c r="R2784" i="1"/>
  <c r="S2784" i="1"/>
  <c r="D2785" i="1"/>
  <c r="P2785" i="1"/>
  <c r="Q2785" i="1"/>
  <c r="R2785" i="1"/>
  <c r="S2785" i="1"/>
  <c r="D2786" i="1"/>
  <c r="P2786" i="1"/>
  <c r="Q2786" i="1"/>
  <c r="R2786" i="1"/>
  <c r="S2786" i="1"/>
  <c r="D2787" i="1"/>
  <c r="P2787" i="1"/>
  <c r="Q2787" i="1"/>
  <c r="R2787" i="1"/>
  <c r="S2787" i="1"/>
  <c r="D2788" i="1"/>
  <c r="P2788" i="1"/>
  <c r="Q2788" i="1"/>
  <c r="R2788" i="1"/>
  <c r="S2788" i="1"/>
  <c r="D2789" i="1"/>
  <c r="P2789" i="1"/>
  <c r="Q2789" i="1"/>
  <c r="R2789" i="1"/>
  <c r="S2789" i="1"/>
  <c r="D2790" i="1"/>
  <c r="P2790" i="1"/>
  <c r="Q2790" i="1"/>
  <c r="R2790" i="1"/>
  <c r="S2790" i="1"/>
  <c r="D2791" i="1"/>
  <c r="P2791" i="1"/>
  <c r="Q2791" i="1"/>
  <c r="R2791" i="1"/>
  <c r="S2791" i="1"/>
  <c r="D2792" i="1"/>
  <c r="P2792" i="1"/>
  <c r="Q2792" i="1"/>
  <c r="R2792" i="1"/>
  <c r="S2792" i="1"/>
  <c r="D2793" i="1"/>
  <c r="P2793" i="1"/>
  <c r="Q2793" i="1"/>
  <c r="R2793" i="1"/>
  <c r="S2793" i="1"/>
  <c r="D2794" i="1"/>
  <c r="P2794" i="1"/>
  <c r="Q2794" i="1"/>
  <c r="R2794" i="1"/>
  <c r="S2794" i="1"/>
  <c r="D2795" i="1"/>
  <c r="P2795" i="1"/>
  <c r="Q2795" i="1"/>
  <c r="R2795" i="1"/>
  <c r="S2795" i="1"/>
  <c r="D2796" i="1"/>
  <c r="P2796" i="1"/>
  <c r="Q2796" i="1"/>
  <c r="R2796" i="1"/>
  <c r="S2796" i="1"/>
  <c r="D2797" i="1"/>
  <c r="P2797" i="1"/>
  <c r="Q2797" i="1"/>
  <c r="R2797" i="1"/>
  <c r="S2797" i="1"/>
  <c r="D2798" i="1"/>
  <c r="P2798" i="1"/>
  <c r="Q2798" i="1"/>
  <c r="R2798" i="1"/>
  <c r="S2798" i="1"/>
  <c r="D2799" i="1"/>
  <c r="P2799" i="1"/>
  <c r="Q2799" i="1"/>
  <c r="R2799" i="1"/>
  <c r="S2799" i="1"/>
  <c r="D2800" i="1"/>
  <c r="P2800" i="1"/>
  <c r="Q2800" i="1"/>
  <c r="R2800" i="1"/>
  <c r="S2800" i="1"/>
  <c r="D2801" i="1"/>
  <c r="P2801" i="1"/>
  <c r="Q2801" i="1"/>
  <c r="R2801" i="1"/>
  <c r="S2801" i="1"/>
  <c r="D2802" i="1"/>
  <c r="P2802" i="1"/>
  <c r="Q2802" i="1"/>
  <c r="R2802" i="1"/>
  <c r="S2802" i="1"/>
  <c r="D2803" i="1"/>
  <c r="P2803" i="1"/>
  <c r="Q2803" i="1"/>
  <c r="R2803" i="1"/>
  <c r="S2803" i="1"/>
  <c r="D2804" i="1"/>
  <c r="P2804" i="1"/>
  <c r="Q2804" i="1"/>
  <c r="R2804" i="1"/>
  <c r="S2804" i="1"/>
  <c r="D2805" i="1"/>
  <c r="P2805" i="1"/>
  <c r="Q2805" i="1"/>
  <c r="R2805" i="1"/>
  <c r="S2805" i="1"/>
  <c r="D2806" i="1"/>
  <c r="P2806" i="1"/>
  <c r="Q2806" i="1"/>
  <c r="R2806" i="1"/>
  <c r="S2806" i="1"/>
  <c r="D2807" i="1"/>
  <c r="P2807" i="1"/>
  <c r="Q2807" i="1"/>
  <c r="R2807" i="1"/>
  <c r="S2807" i="1"/>
  <c r="D2808" i="1"/>
  <c r="P2808" i="1"/>
  <c r="Q2808" i="1"/>
  <c r="R2808" i="1"/>
  <c r="S2808" i="1"/>
  <c r="D2809" i="1"/>
  <c r="P2809" i="1"/>
  <c r="Q2809" i="1"/>
  <c r="R2809" i="1"/>
  <c r="S2809" i="1"/>
  <c r="D2810" i="1"/>
  <c r="P2810" i="1"/>
  <c r="Q2810" i="1"/>
  <c r="R2810" i="1"/>
  <c r="S2810" i="1"/>
  <c r="D2811" i="1"/>
  <c r="P2811" i="1"/>
  <c r="Q2811" i="1"/>
  <c r="R2811" i="1"/>
  <c r="S2811" i="1"/>
  <c r="D2812" i="1"/>
  <c r="P2812" i="1"/>
  <c r="Q2812" i="1"/>
  <c r="R2812" i="1"/>
  <c r="S2812" i="1"/>
  <c r="D2813" i="1"/>
  <c r="P2813" i="1"/>
  <c r="Q2813" i="1"/>
  <c r="R2813" i="1"/>
  <c r="S2813" i="1"/>
  <c r="D2814" i="1"/>
  <c r="P2814" i="1"/>
  <c r="Q2814" i="1"/>
  <c r="R2814" i="1"/>
  <c r="S2814" i="1"/>
  <c r="D2815" i="1"/>
  <c r="P2815" i="1"/>
  <c r="Q2815" i="1"/>
  <c r="R2815" i="1"/>
  <c r="S2815" i="1"/>
  <c r="D2816" i="1"/>
  <c r="P2816" i="1"/>
  <c r="Q2816" i="1"/>
  <c r="R2816" i="1"/>
  <c r="S2816" i="1"/>
  <c r="D2817" i="1"/>
  <c r="P2817" i="1"/>
  <c r="Q2817" i="1"/>
  <c r="R2817" i="1"/>
  <c r="S2817" i="1"/>
  <c r="D2818" i="1"/>
  <c r="P2818" i="1"/>
  <c r="Q2818" i="1"/>
  <c r="R2818" i="1"/>
  <c r="S2818" i="1"/>
  <c r="D2819" i="1"/>
  <c r="P2819" i="1"/>
  <c r="Q2819" i="1"/>
  <c r="R2819" i="1"/>
  <c r="S2819" i="1"/>
  <c r="D2820" i="1"/>
  <c r="P2820" i="1"/>
  <c r="Q2820" i="1"/>
  <c r="R2820" i="1"/>
  <c r="S2820" i="1"/>
  <c r="D2821" i="1"/>
  <c r="P2821" i="1"/>
  <c r="Q2821" i="1"/>
  <c r="R2821" i="1"/>
  <c r="S2821" i="1"/>
  <c r="D2822" i="1"/>
  <c r="P2822" i="1"/>
  <c r="Q2822" i="1"/>
  <c r="R2822" i="1"/>
  <c r="S2822" i="1"/>
  <c r="D2823" i="1"/>
  <c r="P2823" i="1"/>
  <c r="Q2823" i="1"/>
  <c r="R2823" i="1"/>
  <c r="S2823" i="1"/>
  <c r="D2824" i="1"/>
  <c r="P2824" i="1"/>
  <c r="Q2824" i="1"/>
  <c r="R2824" i="1"/>
  <c r="S2824" i="1"/>
  <c r="D2825" i="1"/>
  <c r="P2825" i="1"/>
  <c r="Q2825" i="1"/>
  <c r="R2825" i="1"/>
  <c r="S2825" i="1"/>
  <c r="D2826" i="1"/>
  <c r="P2826" i="1"/>
  <c r="Q2826" i="1"/>
  <c r="R2826" i="1"/>
  <c r="S2826" i="1"/>
  <c r="D2827" i="1"/>
  <c r="P2827" i="1"/>
  <c r="Q2827" i="1"/>
  <c r="R2827" i="1"/>
  <c r="S2827" i="1"/>
  <c r="D2828" i="1"/>
  <c r="P2828" i="1"/>
  <c r="Q2828" i="1"/>
  <c r="R2828" i="1"/>
  <c r="S2828" i="1"/>
  <c r="D2829" i="1"/>
  <c r="P2829" i="1"/>
  <c r="Q2829" i="1"/>
  <c r="R2829" i="1"/>
  <c r="S2829" i="1"/>
  <c r="D2830" i="1"/>
  <c r="P2830" i="1"/>
  <c r="Q2830" i="1"/>
  <c r="R2830" i="1"/>
  <c r="S2830" i="1"/>
  <c r="D2831" i="1"/>
  <c r="P2831" i="1"/>
  <c r="Q2831" i="1"/>
  <c r="R2831" i="1"/>
  <c r="S2831" i="1"/>
  <c r="D2832" i="1"/>
  <c r="P2832" i="1"/>
  <c r="Q2832" i="1"/>
  <c r="R2832" i="1"/>
  <c r="S2832" i="1"/>
  <c r="D2833" i="1"/>
  <c r="P2833" i="1"/>
  <c r="Q2833" i="1"/>
  <c r="R2833" i="1"/>
  <c r="S2833" i="1"/>
  <c r="D2834" i="1"/>
  <c r="P2834" i="1"/>
  <c r="Q2834" i="1"/>
  <c r="R2834" i="1"/>
  <c r="S2834" i="1"/>
  <c r="D2835" i="1"/>
  <c r="P2835" i="1"/>
  <c r="Q2835" i="1"/>
  <c r="R2835" i="1"/>
  <c r="S2835" i="1"/>
  <c r="D2836" i="1"/>
  <c r="P2836" i="1"/>
  <c r="Q2836" i="1"/>
  <c r="R2836" i="1"/>
  <c r="S2836" i="1"/>
  <c r="D2837" i="1"/>
  <c r="P2837" i="1"/>
  <c r="Q2837" i="1"/>
  <c r="R2837" i="1"/>
  <c r="S2837" i="1"/>
  <c r="D2838" i="1"/>
  <c r="P2838" i="1"/>
  <c r="Q2838" i="1"/>
  <c r="R2838" i="1"/>
  <c r="S2838" i="1"/>
  <c r="D2839" i="1"/>
  <c r="P2839" i="1"/>
  <c r="Q2839" i="1"/>
  <c r="R2839" i="1"/>
  <c r="S2839" i="1"/>
  <c r="D2840" i="1"/>
  <c r="P2840" i="1"/>
  <c r="Q2840" i="1"/>
  <c r="R2840" i="1"/>
  <c r="S2840" i="1"/>
  <c r="D2841" i="1"/>
  <c r="P2841" i="1"/>
  <c r="Q2841" i="1"/>
  <c r="R2841" i="1"/>
  <c r="S2841" i="1"/>
  <c r="D2842" i="1"/>
  <c r="P2842" i="1"/>
  <c r="Q2842" i="1"/>
  <c r="R2842" i="1"/>
  <c r="S2842" i="1"/>
  <c r="D2843" i="1"/>
  <c r="P2843" i="1"/>
  <c r="Q2843" i="1"/>
  <c r="R2843" i="1"/>
  <c r="S2843" i="1"/>
  <c r="D2844" i="1"/>
  <c r="P2844" i="1"/>
  <c r="Q2844" i="1"/>
  <c r="R2844" i="1"/>
  <c r="S2844" i="1"/>
  <c r="D2845" i="1"/>
  <c r="P2845" i="1"/>
  <c r="Q2845" i="1"/>
  <c r="R2845" i="1"/>
  <c r="S2845" i="1"/>
  <c r="D2846" i="1"/>
  <c r="P2846" i="1"/>
  <c r="Q2846" i="1"/>
  <c r="R2846" i="1"/>
  <c r="S2846" i="1"/>
  <c r="D2847" i="1"/>
  <c r="P2847" i="1"/>
  <c r="Q2847" i="1"/>
  <c r="R2847" i="1"/>
  <c r="S2847" i="1"/>
  <c r="D2848" i="1"/>
  <c r="P2848" i="1"/>
  <c r="Q2848" i="1"/>
  <c r="R2848" i="1"/>
  <c r="S2848" i="1"/>
  <c r="D2849" i="1"/>
  <c r="P2849" i="1"/>
  <c r="Q2849" i="1"/>
  <c r="R2849" i="1"/>
  <c r="S2849" i="1"/>
  <c r="D2850" i="1"/>
  <c r="P2850" i="1"/>
  <c r="Q2850" i="1"/>
  <c r="R2850" i="1"/>
  <c r="S2850" i="1"/>
  <c r="D2851" i="1"/>
  <c r="P2851" i="1"/>
  <c r="Q2851" i="1"/>
  <c r="R2851" i="1"/>
  <c r="S2851" i="1"/>
  <c r="D2852" i="1"/>
  <c r="P2852" i="1"/>
  <c r="Q2852" i="1"/>
  <c r="R2852" i="1"/>
  <c r="S2852" i="1"/>
  <c r="D2853" i="1"/>
  <c r="P2853" i="1"/>
  <c r="Q2853" i="1"/>
  <c r="R2853" i="1"/>
  <c r="S2853" i="1"/>
  <c r="D2854" i="1"/>
  <c r="P2854" i="1"/>
  <c r="Q2854" i="1"/>
  <c r="R2854" i="1"/>
  <c r="S2854" i="1"/>
  <c r="D2855" i="1"/>
  <c r="P2855" i="1"/>
  <c r="Q2855" i="1"/>
  <c r="R2855" i="1"/>
  <c r="S2855" i="1"/>
  <c r="D2856" i="1"/>
  <c r="P2856" i="1"/>
  <c r="Q2856" i="1"/>
  <c r="R2856" i="1"/>
  <c r="S2856" i="1"/>
  <c r="D2857" i="1"/>
  <c r="P2857" i="1"/>
  <c r="Q2857" i="1"/>
  <c r="R2857" i="1"/>
  <c r="S2857" i="1"/>
  <c r="D2858" i="1"/>
  <c r="P2858" i="1"/>
  <c r="Q2858" i="1"/>
  <c r="R2858" i="1"/>
  <c r="S2858" i="1"/>
  <c r="D2859" i="1"/>
  <c r="P2859" i="1"/>
  <c r="Q2859" i="1"/>
  <c r="R2859" i="1"/>
  <c r="S2859" i="1"/>
  <c r="D2860" i="1"/>
  <c r="P2860" i="1"/>
  <c r="Q2860" i="1"/>
  <c r="R2860" i="1"/>
  <c r="S2860" i="1"/>
  <c r="D2861" i="1"/>
  <c r="P2861" i="1"/>
  <c r="Q2861" i="1"/>
  <c r="R2861" i="1"/>
  <c r="S2861" i="1"/>
  <c r="D2862" i="1"/>
  <c r="P2862" i="1"/>
  <c r="Q2862" i="1"/>
  <c r="R2862" i="1"/>
  <c r="S2862" i="1"/>
  <c r="D2863" i="1"/>
  <c r="P2863" i="1"/>
  <c r="Q2863" i="1"/>
  <c r="R2863" i="1"/>
  <c r="S2863" i="1"/>
  <c r="D2864" i="1"/>
  <c r="P2864" i="1"/>
  <c r="Q2864" i="1"/>
  <c r="R2864" i="1"/>
  <c r="S2864" i="1"/>
  <c r="D2865" i="1"/>
  <c r="P2865" i="1"/>
  <c r="Q2865" i="1"/>
  <c r="R2865" i="1"/>
  <c r="S2865" i="1"/>
  <c r="D2866" i="1"/>
  <c r="P2866" i="1"/>
  <c r="Q2866" i="1"/>
  <c r="R2866" i="1"/>
  <c r="S2866" i="1"/>
  <c r="D2867" i="1"/>
  <c r="P2867" i="1"/>
  <c r="Q2867" i="1"/>
  <c r="R2867" i="1"/>
  <c r="S2867" i="1"/>
  <c r="D2868" i="1"/>
  <c r="P2868" i="1"/>
  <c r="Q2868" i="1"/>
  <c r="R2868" i="1"/>
  <c r="S2868" i="1"/>
  <c r="D2869" i="1"/>
  <c r="P2869" i="1"/>
  <c r="Q2869" i="1"/>
  <c r="R2869" i="1"/>
  <c r="S2869" i="1"/>
  <c r="D2870" i="1"/>
  <c r="P2870" i="1"/>
  <c r="Q2870" i="1"/>
  <c r="R2870" i="1"/>
  <c r="S2870" i="1"/>
  <c r="D2871" i="1"/>
  <c r="P2871" i="1"/>
  <c r="Q2871" i="1"/>
  <c r="R2871" i="1"/>
  <c r="S2871" i="1"/>
  <c r="D2872" i="1"/>
  <c r="P2872" i="1"/>
  <c r="Q2872" i="1"/>
  <c r="R2872" i="1"/>
  <c r="S2872" i="1"/>
  <c r="D2873" i="1"/>
  <c r="P2873" i="1"/>
  <c r="Q2873" i="1"/>
  <c r="R2873" i="1"/>
  <c r="S2873" i="1"/>
  <c r="D2874" i="1"/>
  <c r="P2874" i="1"/>
  <c r="Q2874" i="1"/>
  <c r="R2874" i="1"/>
  <c r="S2874" i="1"/>
  <c r="D2875" i="1"/>
  <c r="P2875" i="1"/>
  <c r="Q2875" i="1"/>
  <c r="R2875" i="1"/>
  <c r="S2875" i="1"/>
  <c r="D2876" i="1"/>
  <c r="P2876" i="1"/>
  <c r="Q2876" i="1"/>
  <c r="R2876" i="1"/>
  <c r="S2876" i="1"/>
  <c r="D2877" i="1"/>
  <c r="P2877" i="1"/>
  <c r="Q2877" i="1"/>
  <c r="R2877" i="1"/>
  <c r="S2877" i="1"/>
  <c r="D2878" i="1"/>
  <c r="P2878" i="1"/>
  <c r="Q2878" i="1"/>
  <c r="R2878" i="1"/>
  <c r="S2878" i="1"/>
  <c r="D2879" i="1"/>
  <c r="P2879" i="1"/>
  <c r="Q2879" i="1"/>
  <c r="R2879" i="1"/>
  <c r="S2879" i="1"/>
  <c r="D2880" i="1"/>
  <c r="P2880" i="1"/>
  <c r="Q2880" i="1"/>
  <c r="R2880" i="1"/>
  <c r="S2880" i="1"/>
  <c r="D2881" i="1"/>
  <c r="P2881" i="1"/>
  <c r="Q2881" i="1"/>
  <c r="R2881" i="1"/>
  <c r="S2881" i="1"/>
  <c r="D2882" i="1"/>
  <c r="P2882" i="1"/>
  <c r="Q2882" i="1"/>
  <c r="R2882" i="1"/>
  <c r="S2882" i="1"/>
  <c r="D2883" i="1"/>
  <c r="P2883" i="1"/>
  <c r="Q2883" i="1"/>
  <c r="R2883" i="1"/>
  <c r="S2883" i="1"/>
  <c r="D2884" i="1"/>
  <c r="P2884" i="1"/>
  <c r="Q2884" i="1"/>
  <c r="R2884" i="1"/>
  <c r="S2884" i="1"/>
  <c r="D2885" i="1"/>
  <c r="P2885" i="1"/>
  <c r="Q2885" i="1"/>
  <c r="R2885" i="1"/>
  <c r="S2885" i="1"/>
  <c r="D2886" i="1"/>
  <c r="P2886" i="1"/>
  <c r="Q2886" i="1"/>
  <c r="R2886" i="1"/>
  <c r="S2886" i="1"/>
  <c r="D2887" i="1"/>
  <c r="P2887" i="1"/>
  <c r="Q2887" i="1"/>
  <c r="R2887" i="1"/>
  <c r="S2887" i="1"/>
  <c r="D2888" i="1"/>
  <c r="P2888" i="1"/>
  <c r="Q2888" i="1"/>
  <c r="R2888" i="1"/>
  <c r="S2888" i="1"/>
  <c r="D2889" i="1"/>
  <c r="P2889" i="1"/>
  <c r="Q2889" i="1"/>
  <c r="R2889" i="1"/>
  <c r="S2889" i="1"/>
  <c r="D2890" i="1"/>
  <c r="P2890" i="1"/>
  <c r="Q2890" i="1"/>
  <c r="R2890" i="1"/>
  <c r="S2890" i="1"/>
  <c r="D2891" i="1"/>
  <c r="P2891" i="1"/>
  <c r="Q2891" i="1"/>
  <c r="R2891" i="1"/>
  <c r="S2891" i="1"/>
  <c r="D2892" i="1"/>
  <c r="P2892" i="1"/>
  <c r="Q2892" i="1"/>
  <c r="R2892" i="1"/>
  <c r="S2892" i="1"/>
  <c r="D2893" i="1"/>
  <c r="P2893" i="1"/>
  <c r="Q2893" i="1"/>
  <c r="R2893" i="1"/>
  <c r="S2893" i="1"/>
  <c r="D2894" i="1"/>
  <c r="P2894" i="1"/>
  <c r="Q2894" i="1"/>
  <c r="R2894" i="1"/>
  <c r="S2894" i="1"/>
  <c r="D2895" i="1"/>
  <c r="P2895" i="1"/>
  <c r="Q2895" i="1"/>
  <c r="R2895" i="1"/>
  <c r="S2895" i="1"/>
  <c r="D2896" i="1"/>
  <c r="P2896" i="1"/>
  <c r="Q2896" i="1"/>
  <c r="R2896" i="1"/>
  <c r="S2896" i="1"/>
  <c r="D2897" i="1"/>
  <c r="P2897" i="1"/>
  <c r="Q2897" i="1"/>
  <c r="R2897" i="1"/>
  <c r="S2897" i="1"/>
  <c r="D2898" i="1"/>
  <c r="P2898" i="1"/>
  <c r="Q2898" i="1"/>
  <c r="R2898" i="1"/>
  <c r="S2898" i="1"/>
  <c r="D2899" i="1"/>
  <c r="P2899" i="1"/>
  <c r="Q2899" i="1"/>
  <c r="R2899" i="1"/>
  <c r="S2899" i="1"/>
  <c r="D2900" i="1"/>
  <c r="P2900" i="1"/>
  <c r="Q2900" i="1"/>
  <c r="R2900" i="1"/>
  <c r="S2900" i="1"/>
  <c r="D2901" i="1"/>
  <c r="P2901" i="1"/>
  <c r="Q2901" i="1"/>
  <c r="R2901" i="1"/>
  <c r="S2901" i="1"/>
  <c r="D2902" i="1"/>
  <c r="P2902" i="1"/>
  <c r="Q2902" i="1"/>
  <c r="R2902" i="1"/>
  <c r="S2902" i="1"/>
  <c r="D2903" i="1"/>
  <c r="P2903" i="1"/>
  <c r="Q2903" i="1"/>
  <c r="R2903" i="1"/>
  <c r="S2903" i="1"/>
  <c r="D2904" i="1"/>
  <c r="P2904" i="1"/>
  <c r="Q2904" i="1"/>
  <c r="R2904" i="1"/>
  <c r="S2904" i="1"/>
  <c r="D2905" i="1"/>
  <c r="P2905" i="1"/>
  <c r="Q2905" i="1"/>
  <c r="R2905" i="1"/>
  <c r="S2905" i="1"/>
  <c r="D2906" i="1"/>
  <c r="P2906" i="1"/>
  <c r="Q2906" i="1"/>
  <c r="R2906" i="1"/>
  <c r="S2906" i="1"/>
  <c r="D2907" i="1"/>
  <c r="P2907" i="1"/>
  <c r="Q2907" i="1"/>
  <c r="R2907" i="1"/>
  <c r="S2907" i="1"/>
  <c r="D2908" i="1"/>
  <c r="P2908" i="1"/>
  <c r="Q2908" i="1"/>
  <c r="R2908" i="1"/>
  <c r="S2908" i="1"/>
  <c r="D2909" i="1"/>
  <c r="P2909" i="1"/>
  <c r="Q2909" i="1"/>
  <c r="R2909" i="1"/>
  <c r="S2909" i="1"/>
  <c r="D2910" i="1"/>
  <c r="P2910" i="1"/>
  <c r="Q2910" i="1"/>
  <c r="R2910" i="1"/>
  <c r="S2910" i="1"/>
  <c r="D2911" i="1"/>
  <c r="P2911" i="1"/>
  <c r="Q2911" i="1"/>
  <c r="R2911" i="1"/>
  <c r="S2911" i="1"/>
  <c r="D2912" i="1"/>
  <c r="P2912" i="1"/>
  <c r="Q2912" i="1"/>
  <c r="R2912" i="1"/>
  <c r="S2912" i="1"/>
  <c r="D2913" i="1"/>
  <c r="P2913" i="1"/>
  <c r="Q2913" i="1"/>
  <c r="R2913" i="1"/>
  <c r="S2913" i="1"/>
  <c r="D2914" i="1"/>
  <c r="P2914" i="1"/>
  <c r="Q2914" i="1"/>
  <c r="R2914" i="1"/>
  <c r="S2914" i="1"/>
  <c r="D2915" i="1"/>
  <c r="P2915" i="1"/>
  <c r="Q2915" i="1"/>
  <c r="R2915" i="1"/>
  <c r="S2915" i="1"/>
  <c r="D2916" i="1"/>
  <c r="P2916" i="1"/>
  <c r="Q2916" i="1"/>
  <c r="R2916" i="1"/>
  <c r="S2916" i="1"/>
  <c r="D2917" i="1"/>
  <c r="P2917" i="1"/>
  <c r="Q2917" i="1"/>
  <c r="R2917" i="1"/>
  <c r="S2917" i="1"/>
  <c r="D2918" i="1"/>
  <c r="P2918" i="1"/>
  <c r="Q2918" i="1"/>
  <c r="R2918" i="1"/>
  <c r="S2918" i="1"/>
  <c r="D2919" i="1"/>
  <c r="P2919" i="1"/>
  <c r="Q2919" i="1"/>
  <c r="R2919" i="1"/>
  <c r="S2919" i="1"/>
  <c r="D2920" i="1"/>
  <c r="P2920" i="1"/>
  <c r="Q2920" i="1"/>
  <c r="R2920" i="1"/>
  <c r="S2920" i="1"/>
  <c r="D2921" i="1"/>
  <c r="P2921" i="1"/>
  <c r="Q2921" i="1"/>
  <c r="R2921" i="1"/>
  <c r="S2921" i="1"/>
  <c r="D2922" i="1"/>
  <c r="P2922" i="1"/>
  <c r="Q2922" i="1"/>
  <c r="R2922" i="1"/>
  <c r="S2922" i="1"/>
  <c r="D2923" i="1"/>
  <c r="P2923" i="1"/>
  <c r="Q2923" i="1"/>
  <c r="R2923" i="1"/>
  <c r="S2923" i="1"/>
  <c r="D2924" i="1"/>
  <c r="P2924" i="1"/>
  <c r="Q2924" i="1"/>
  <c r="R2924" i="1"/>
  <c r="S2924" i="1"/>
  <c r="D2925" i="1"/>
  <c r="P2925" i="1"/>
  <c r="Q2925" i="1"/>
  <c r="R2925" i="1"/>
  <c r="S2925" i="1"/>
  <c r="D2926" i="1"/>
  <c r="P2926" i="1"/>
  <c r="Q2926" i="1"/>
  <c r="R2926" i="1"/>
  <c r="S2926" i="1"/>
  <c r="D2927" i="1"/>
  <c r="P2927" i="1"/>
  <c r="Q2927" i="1"/>
  <c r="R2927" i="1"/>
  <c r="S2927" i="1"/>
  <c r="D2928" i="1"/>
  <c r="P2928" i="1"/>
  <c r="Q2928" i="1"/>
  <c r="R2928" i="1"/>
  <c r="S2928" i="1"/>
  <c r="D2929" i="1"/>
  <c r="P2929" i="1"/>
  <c r="Q2929" i="1"/>
  <c r="R2929" i="1"/>
  <c r="S2929" i="1"/>
  <c r="D2930" i="1"/>
  <c r="P2930" i="1"/>
  <c r="Q2930" i="1"/>
  <c r="R2930" i="1"/>
  <c r="S2930" i="1"/>
  <c r="D2931" i="1"/>
  <c r="P2931" i="1"/>
  <c r="Q2931" i="1"/>
  <c r="R2931" i="1"/>
  <c r="S2931" i="1"/>
  <c r="D2932" i="1"/>
  <c r="P2932" i="1"/>
  <c r="Q2932" i="1"/>
  <c r="R2932" i="1"/>
  <c r="S2932" i="1"/>
  <c r="D2933" i="1"/>
  <c r="P2933" i="1"/>
  <c r="Q2933" i="1"/>
  <c r="R2933" i="1"/>
  <c r="S2933" i="1"/>
  <c r="D2934" i="1"/>
  <c r="P2934" i="1"/>
  <c r="Q2934" i="1"/>
  <c r="R2934" i="1"/>
  <c r="S2934" i="1"/>
  <c r="D2935" i="1"/>
  <c r="P2935" i="1"/>
  <c r="Q2935" i="1"/>
  <c r="R2935" i="1"/>
  <c r="S2935" i="1"/>
  <c r="D2936" i="1"/>
  <c r="P2936" i="1"/>
  <c r="Q2936" i="1"/>
  <c r="R2936" i="1"/>
  <c r="S2936" i="1"/>
  <c r="D2937" i="1"/>
  <c r="P2937" i="1"/>
  <c r="Q2937" i="1"/>
  <c r="R2937" i="1"/>
  <c r="S2937" i="1"/>
  <c r="D2938" i="1"/>
  <c r="P2938" i="1"/>
  <c r="Q2938" i="1"/>
  <c r="R2938" i="1"/>
  <c r="S2938" i="1"/>
  <c r="D2939" i="1"/>
  <c r="P2939" i="1"/>
  <c r="Q2939" i="1"/>
  <c r="R2939" i="1"/>
  <c r="S2939" i="1"/>
  <c r="D2940" i="1"/>
  <c r="P2940" i="1"/>
  <c r="Q2940" i="1"/>
  <c r="R2940" i="1"/>
  <c r="S2940" i="1"/>
  <c r="D2941" i="1"/>
  <c r="P2941" i="1"/>
  <c r="Q2941" i="1"/>
  <c r="R2941" i="1"/>
  <c r="S2941" i="1"/>
  <c r="D2942" i="1"/>
  <c r="P2942" i="1"/>
  <c r="Q2942" i="1"/>
  <c r="R2942" i="1"/>
  <c r="S2942" i="1"/>
  <c r="D2943" i="1"/>
  <c r="P2943" i="1"/>
  <c r="Q2943" i="1"/>
  <c r="R2943" i="1"/>
  <c r="S2943" i="1"/>
  <c r="D2944" i="1"/>
  <c r="P2944" i="1"/>
  <c r="Q2944" i="1"/>
  <c r="R2944" i="1"/>
  <c r="S2944" i="1"/>
  <c r="D2945" i="1"/>
  <c r="P2945" i="1"/>
  <c r="Q2945" i="1"/>
  <c r="R2945" i="1"/>
  <c r="S2945" i="1"/>
  <c r="D2946" i="1"/>
  <c r="P2946" i="1"/>
  <c r="Q2946" i="1"/>
  <c r="R2946" i="1"/>
  <c r="S2946" i="1"/>
  <c r="D2947" i="1"/>
  <c r="P2947" i="1"/>
  <c r="Q2947" i="1"/>
  <c r="R2947" i="1"/>
  <c r="S2947" i="1"/>
  <c r="D2948" i="1"/>
  <c r="P2948" i="1"/>
  <c r="Q2948" i="1"/>
  <c r="R2948" i="1"/>
  <c r="S2948" i="1"/>
  <c r="D2949" i="1"/>
  <c r="P2949" i="1"/>
  <c r="Q2949" i="1"/>
  <c r="R2949" i="1"/>
  <c r="S2949" i="1"/>
  <c r="D2950" i="1"/>
  <c r="P2950" i="1"/>
  <c r="Q2950" i="1"/>
  <c r="R2950" i="1"/>
  <c r="S2950" i="1"/>
  <c r="D2951" i="1"/>
  <c r="P2951" i="1"/>
  <c r="Q2951" i="1"/>
  <c r="R2951" i="1"/>
  <c r="S2951" i="1"/>
  <c r="D2952" i="1"/>
  <c r="P2952" i="1"/>
  <c r="Q2952" i="1"/>
  <c r="R2952" i="1"/>
  <c r="S2952" i="1"/>
  <c r="D2953" i="1"/>
  <c r="P2953" i="1"/>
  <c r="Q2953" i="1"/>
  <c r="R2953" i="1"/>
  <c r="S2953" i="1"/>
  <c r="D2954" i="1"/>
  <c r="P2954" i="1"/>
  <c r="Q2954" i="1"/>
  <c r="R2954" i="1"/>
  <c r="S2954" i="1"/>
  <c r="D2955" i="1"/>
  <c r="P2955" i="1"/>
  <c r="Q2955" i="1"/>
  <c r="R2955" i="1"/>
  <c r="S2955" i="1"/>
  <c r="D2956" i="1"/>
  <c r="P2956" i="1"/>
  <c r="Q2956" i="1"/>
  <c r="R2956" i="1"/>
  <c r="S2956" i="1"/>
  <c r="D2957" i="1"/>
  <c r="P2957" i="1"/>
  <c r="Q2957" i="1"/>
  <c r="R2957" i="1"/>
  <c r="S2957" i="1"/>
  <c r="D2958" i="1"/>
  <c r="P2958" i="1"/>
  <c r="Q2958" i="1"/>
  <c r="R2958" i="1"/>
  <c r="S2958" i="1"/>
  <c r="D2959" i="1"/>
  <c r="P2959" i="1"/>
  <c r="Q2959" i="1"/>
  <c r="R2959" i="1"/>
  <c r="S2959" i="1"/>
  <c r="D2960" i="1"/>
  <c r="P2960" i="1"/>
  <c r="Q2960" i="1"/>
  <c r="R2960" i="1"/>
  <c r="S2960" i="1"/>
  <c r="D2961" i="1"/>
  <c r="P2961" i="1"/>
  <c r="Q2961" i="1"/>
  <c r="R2961" i="1"/>
  <c r="S2961" i="1"/>
  <c r="D2962" i="1"/>
  <c r="P2962" i="1"/>
  <c r="Q2962" i="1"/>
  <c r="R2962" i="1"/>
  <c r="S2962" i="1"/>
  <c r="D2963" i="1"/>
  <c r="P2963" i="1"/>
  <c r="Q2963" i="1"/>
  <c r="R2963" i="1"/>
  <c r="S2963" i="1"/>
  <c r="D2964" i="1"/>
  <c r="P2964" i="1"/>
  <c r="Q2964" i="1"/>
  <c r="R2964" i="1"/>
  <c r="S2964" i="1"/>
  <c r="D2965" i="1"/>
  <c r="P2965" i="1"/>
  <c r="Q2965" i="1"/>
  <c r="R2965" i="1"/>
  <c r="S2965" i="1"/>
  <c r="D2966" i="1"/>
  <c r="P2966" i="1"/>
  <c r="Q2966" i="1"/>
  <c r="R2966" i="1"/>
  <c r="S2966" i="1"/>
  <c r="D2967" i="1"/>
  <c r="P2967" i="1"/>
  <c r="Q2967" i="1"/>
  <c r="R2967" i="1"/>
  <c r="S2967" i="1"/>
  <c r="D2968" i="1"/>
  <c r="P2968" i="1"/>
  <c r="Q2968" i="1"/>
  <c r="R2968" i="1"/>
  <c r="S2968" i="1"/>
  <c r="D2969" i="1"/>
  <c r="P2969" i="1"/>
  <c r="Q2969" i="1"/>
  <c r="R2969" i="1"/>
  <c r="S2969" i="1"/>
  <c r="D2970" i="1"/>
  <c r="P2970" i="1"/>
  <c r="Q2970" i="1"/>
  <c r="R2970" i="1"/>
  <c r="S2970" i="1"/>
  <c r="D2971" i="1"/>
  <c r="P2971" i="1"/>
  <c r="Q2971" i="1"/>
  <c r="R2971" i="1"/>
  <c r="S2971" i="1"/>
  <c r="D2972" i="1"/>
  <c r="P2972" i="1"/>
  <c r="Q2972" i="1"/>
  <c r="R2972" i="1"/>
  <c r="S2972" i="1"/>
  <c r="D2973" i="1"/>
  <c r="P2973" i="1"/>
  <c r="Q2973" i="1"/>
  <c r="R2973" i="1"/>
  <c r="S2973" i="1"/>
  <c r="D2974" i="1"/>
  <c r="P2974" i="1"/>
  <c r="Q2974" i="1"/>
  <c r="R2974" i="1"/>
  <c r="S2974" i="1"/>
  <c r="D2975" i="1"/>
  <c r="P2975" i="1"/>
  <c r="Q2975" i="1"/>
  <c r="R2975" i="1"/>
  <c r="S2975" i="1"/>
  <c r="D2976" i="1"/>
  <c r="P2976" i="1"/>
  <c r="Q2976" i="1"/>
  <c r="R2976" i="1"/>
  <c r="S2976" i="1"/>
  <c r="D2977" i="1"/>
  <c r="P2977" i="1"/>
  <c r="Q2977" i="1"/>
  <c r="R2977" i="1"/>
  <c r="S2977" i="1"/>
  <c r="D2978" i="1"/>
  <c r="P2978" i="1"/>
  <c r="Q2978" i="1"/>
  <c r="R2978" i="1"/>
  <c r="S2978" i="1"/>
  <c r="D2979" i="1"/>
  <c r="P2979" i="1"/>
  <c r="Q2979" i="1"/>
  <c r="R2979" i="1"/>
  <c r="S2979" i="1"/>
  <c r="D2980" i="1"/>
  <c r="P2980" i="1"/>
  <c r="Q2980" i="1"/>
  <c r="R2980" i="1"/>
  <c r="S2980" i="1"/>
  <c r="D2981" i="1"/>
  <c r="P2981" i="1"/>
  <c r="Q2981" i="1"/>
  <c r="R2981" i="1"/>
  <c r="S2981" i="1"/>
  <c r="D2982" i="1"/>
  <c r="P2982" i="1"/>
  <c r="Q2982" i="1"/>
  <c r="R2982" i="1"/>
  <c r="S2982" i="1"/>
  <c r="D2983" i="1"/>
  <c r="P2983" i="1"/>
  <c r="Q2983" i="1"/>
  <c r="R2983" i="1"/>
  <c r="S2983" i="1"/>
  <c r="D2984" i="1"/>
  <c r="P2984" i="1"/>
  <c r="Q2984" i="1"/>
  <c r="R2984" i="1"/>
  <c r="S2984" i="1"/>
  <c r="D2985" i="1"/>
  <c r="P2985" i="1"/>
  <c r="Q2985" i="1"/>
  <c r="R2985" i="1"/>
  <c r="S2985" i="1"/>
  <c r="D2986" i="1"/>
  <c r="P2986" i="1"/>
  <c r="Q2986" i="1"/>
  <c r="R2986" i="1"/>
  <c r="S2986" i="1"/>
  <c r="D2987" i="1"/>
  <c r="P2987" i="1"/>
  <c r="Q2987" i="1"/>
  <c r="R2987" i="1"/>
  <c r="S2987" i="1"/>
  <c r="D2988" i="1"/>
  <c r="P2988" i="1"/>
  <c r="Q2988" i="1"/>
  <c r="R2988" i="1"/>
  <c r="S2988" i="1"/>
  <c r="D2989" i="1"/>
  <c r="P2989" i="1"/>
  <c r="Q2989" i="1"/>
  <c r="R2989" i="1"/>
  <c r="S2989" i="1"/>
  <c r="D2990" i="1"/>
  <c r="P2990" i="1"/>
  <c r="Q2990" i="1"/>
  <c r="R2990" i="1"/>
  <c r="S2990" i="1"/>
  <c r="D2991" i="1"/>
  <c r="P2991" i="1"/>
  <c r="Q2991" i="1"/>
  <c r="R2991" i="1"/>
  <c r="S2991" i="1"/>
  <c r="D2992" i="1"/>
  <c r="P2992" i="1"/>
  <c r="Q2992" i="1"/>
  <c r="R2992" i="1"/>
  <c r="S2992" i="1"/>
  <c r="D2993" i="1"/>
  <c r="P2993" i="1"/>
  <c r="Q2993" i="1"/>
  <c r="R2993" i="1"/>
  <c r="S2993" i="1"/>
  <c r="D2994" i="1"/>
  <c r="P2994" i="1"/>
  <c r="Q2994" i="1"/>
  <c r="R2994" i="1"/>
  <c r="S2994" i="1"/>
  <c r="D2995" i="1"/>
  <c r="P2995" i="1"/>
  <c r="Q2995" i="1"/>
  <c r="R2995" i="1"/>
  <c r="S2995" i="1"/>
  <c r="D2996" i="1"/>
  <c r="P2996" i="1"/>
  <c r="Q2996" i="1"/>
  <c r="R2996" i="1"/>
  <c r="S2996" i="1"/>
  <c r="D2997" i="1"/>
  <c r="P2997" i="1"/>
  <c r="Q2997" i="1"/>
  <c r="R2997" i="1"/>
  <c r="S2997" i="1"/>
  <c r="D2998" i="1"/>
  <c r="P2998" i="1"/>
  <c r="Q2998" i="1"/>
  <c r="R2998" i="1"/>
  <c r="S2998" i="1"/>
  <c r="D2999" i="1"/>
  <c r="P2999" i="1"/>
  <c r="Q2999" i="1"/>
  <c r="R2999" i="1"/>
  <c r="S2999" i="1"/>
  <c r="D3000" i="1"/>
  <c r="P3000" i="1"/>
  <c r="Q3000" i="1"/>
  <c r="R3000" i="1"/>
  <c r="S3000" i="1"/>
  <c r="D3001" i="1"/>
  <c r="P3001" i="1"/>
  <c r="Q3001" i="1"/>
  <c r="R3001" i="1"/>
  <c r="S3001" i="1"/>
  <c r="D3002" i="1"/>
  <c r="P3002" i="1"/>
  <c r="Q3002" i="1"/>
  <c r="R3002" i="1"/>
  <c r="S3002" i="1"/>
  <c r="D3003" i="1"/>
  <c r="P3003" i="1"/>
  <c r="Q3003" i="1"/>
  <c r="R3003" i="1"/>
  <c r="S3003" i="1"/>
  <c r="D3004" i="1"/>
  <c r="P3004" i="1"/>
  <c r="Q3004" i="1"/>
  <c r="R3004" i="1"/>
  <c r="S3004" i="1"/>
  <c r="D3005" i="1"/>
  <c r="P3005" i="1"/>
  <c r="Q3005" i="1"/>
  <c r="R3005" i="1"/>
  <c r="S3005" i="1"/>
  <c r="D3006" i="1"/>
  <c r="P3006" i="1"/>
  <c r="Q3006" i="1"/>
  <c r="R3006" i="1"/>
  <c r="S3006" i="1"/>
  <c r="D3007" i="1"/>
  <c r="P3007" i="1"/>
  <c r="Q3007" i="1"/>
  <c r="R3007" i="1"/>
  <c r="S3007" i="1"/>
  <c r="D3008" i="1"/>
  <c r="P3008" i="1"/>
  <c r="Q3008" i="1"/>
  <c r="R3008" i="1"/>
  <c r="S3008" i="1"/>
  <c r="D3009" i="1"/>
  <c r="P3009" i="1"/>
  <c r="Q3009" i="1"/>
  <c r="R3009" i="1"/>
  <c r="S3009" i="1"/>
  <c r="D3010" i="1"/>
  <c r="P3010" i="1"/>
  <c r="Q3010" i="1"/>
  <c r="R3010" i="1"/>
  <c r="S3010" i="1"/>
  <c r="D3011" i="1"/>
  <c r="P3011" i="1"/>
  <c r="Q3011" i="1"/>
  <c r="R3011" i="1"/>
  <c r="S3011" i="1"/>
  <c r="D3012" i="1"/>
  <c r="P3012" i="1"/>
  <c r="Q3012" i="1"/>
  <c r="R3012" i="1"/>
  <c r="S3012" i="1"/>
  <c r="D3013" i="1"/>
  <c r="P3013" i="1"/>
  <c r="Q3013" i="1"/>
  <c r="R3013" i="1"/>
  <c r="S3013" i="1"/>
  <c r="D3014" i="1"/>
  <c r="P3014" i="1"/>
  <c r="Q3014" i="1"/>
  <c r="R3014" i="1"/>
  <c r="S3014" i="1"/>
  <c r="D3015" i="1"/>
  <c r="P3015" i="1"/>
  <c r="Q3015" i="1"/>
  <c r="R3015" i="1"/>
  <c r="S3015" i="1"/>
  <c r="D3016" i="1"/>
  <c r="P3016" i="1"/>
  <c r="Q3016" i="1"/>
  <c r="R3016" i="1"/>
  <c r="S3016" i="1"/>
  <c r="D3017" i="1"/>
  <c r="P3017" i="1"/>
  <c r="Q3017" i="1"/>
  <c r="R3017" i="1"/>
  <c r="S3017" i="1"/>
  <c r="D3018" i="1"/>
  <c r="P3018" i="1"/>
  <c r="Q3018" i="1"/>
  <c r="R3018" i="1"/>
  <c r="S3018" i="1"/>
  <c r="D3019" i="1"/>
  <c r="P3019" i="1"/>
  <c r="Q3019" i="1"/>
  <c r="R3019" i="1"/>
  <c r="S3019" i="1"/>
  <c r="D3020" i="1"/>
  <c r="P3020" i="1"/>
  <c r="Q3020" i="1"/>
  <c r="R3020" i="1"/>
  <c r="S3020" i="1"/>
  <c r="D3021" i="1"/>
  <c r="P3021" i="1"/>
  <c r="Q3021" i="1"/>
  <c r="R3021" i="1"/>
  <c r="S3021" i="1"/>
  <c r="D3022" i="1"/>
  <c r="P3022" i="1"/>
  <c r="Q3022" i="1"/>
  <c r="R3022" i="1"/>
  <c r="S3022" i="1"/>
  <c r="D3023" i="1"/>
  <c r="P3023" i="1"/>
  <c r="Q3023" i="1"/>
  <c r="R3023" i="1"/>
  <c r="S3023" i="1"/>
  <c r="D3024" i="1"/>
  <c r="P3024" i="1"/>
  <c r="Q3024" i="1"/>
  <c r="R3024" i="1"/>
  <c r="S3024" i="1"/>
  <c r="D3025" i="1"/>
  <c r="P3025" i="1"/>
  <c r="Q3025" i="1"/>
  <c r="R3025" i="1"/>
  <c r="S3025" i="1"/>
  <c r="D3026" i="1"/>
  <c r="P3026" i="1"/>
  <c r="Q3026" i="1"/>
  <c r="R3026" i="1"/>
  <c r="S3026" i="1"/>
  <c r="D3027" i="1"/>
  <c r="P3027" i="1"/>
  <c r="Q3027" i="1"/>
  <c r="R3027" i="1"/>
  <c r="S3027" i="1"/>
  <c r="D3028" i="1"/>
  <c r="P3028" i="1"/>
  <c r="Q3028" i="1"/>
  <c r="R3028" i="1"/>
  <c r="S3028" i="1"/>
  <c r="D3029" i="1"/>
  <c r="P3029" i="1"/>
  <c r="Q3029" i="1"/>
  <c r="R3029" i="1"/>
  <c r="S3029" i="1"/>
  <c r="D3030" i="1"/>
  <c r="P3030" i="1"/>
  <c r="Q3030" i="1"/>
  <c r="R3030" i="1"/>
  <c r="S3030" i="1"/>
  <c r="D3031" i="1"/>
  <c r="P3031" i="1"/>
  <c r="Q3031" i="1"/>
  <c r="R3031" i="1"/>
  <c r="S3031" i="1"/>
  <c r="D3032" i="1"/>
  <c r="P3032" i="1"/>
  <c r="Q3032" i="1"/>
  <c r="R3032" i="1"/>
  <c r="S3032" i="1"/>
  <c r="D3033" i="1"/>
  <c r="P3033" i="1"/>
  <c r="Q3033" i="1"/>
  <c r="R3033" i="1"/>
  <c r="S3033" i="1"/>
  <c r="D3034" i="1"/>
  <c r="P3034" i="1"/>
  <c r="Q3034" i="1"/>
  <c r="R3034" i="1"/>
  <c r="S3034" i="1"/>
  <c r="D3035" i="1"/>
  <c r="P3035" i="1"/>
  <c r="Q3035" i="1"/>
  <c r="R3035" i="1"/>
  <c r="S3035" i="1"/>
  <c r="D3036" i="1"/>
  <c r="P3036" i="1"/>
  <c r="Q3036" i="1"/>
  <c r="R3036" i="1"/>
  <c r="S3036" i="1"/>
  <c r="D3037" i="1"/>
  <c r="P3037" i="1"/>
  <c r="Q3037" i="1"/>
  <c r="R3037" i="1"/>
  <c r="S3037" i="1"/>
  <c r="D3038" i="1"/>
  <c r="P3038" i="1"/>
  <c r="Q3038" i="1"/>
  <c r="R3038" i="1"/>
  <c r="S3038" i="1"/>
  <c r="D3039" i="1"/>
  <c r="P3039" i="1"/>
  <c r="Q3039" i="1"/>
  <c r="R3039" i="1"/>
  <c r="S3039" i="1"/>
  <c r="D3040" i="1"/>
  <c r="P3040" i="1"/>
  <c r="Q3040" i="1"/>
  <c r="R3040" i="1"/>
  <c r="S3040" i="1"/>
  <c r="D3041" i="1"/>
  <c r="P3041" i="1"/>
  <c r="Q3041" i="1"/>
  <c r="R3041" i="1"/>
  <c r="S3041" i="1"/>
  <c r="D3042" i="1"/>
  <c r="P3042" i="1"/>
  <c r="Q3042" i="1"/>
  <c r="R3042" i="1"/>
  <c r="S3042" i="1"/>
  <c r="D3043" i="1"/>
  <c r="P3043" i="1"/>
  <c r="Q3043" i="1"/>
  <c r="R3043" i="1"/>
  <c r="S3043" i="1"/>
  <c r="D3044" i="1"/>
  <c r="P3044" i="1"/>
  <c r="Q3044" i="1"/>
  <c r="R3044" i="1"/>
  <c r="S3044" i="1"/>
  <c r="D3045" i="1"/>
  <c r="P3045" i="1"/>
  <c r="Q3045" i="1"/>
  <c r="R3045" i="1"/>
  <c r="S3045" i="1"/>
  <c r="D3046" i="1"/>
  <c r="P3046" i="1"/>
  <c r="Q3046" i="1"/>
  <c r="R3046" i="1"/>
  <c r="S3046" i="1"/>
  <c r="D3047" i="1"/>
  <c r="P3047" i="1"/>
  <c r="Q3047" i="1"/>
  <c r="R3047" i="1"/>
  <c r="S3047" i="1"/>
  <c r="D3048" i="1"/>
  <c r="P3048" i="1"/>
  <c r="Q3048" i="1"/>
  <c r="R3048" i="1"/>
  <c r="S3048" i="1"/>
  <c r="D3049" i="1"/>
  <c r="P3049" i="1"/>
  <c r="Q3049" i="1"/>
  <c r="R3049" i="1"/>
  <c r="S3049" i="1"/>
  <c r="D3050" i="1"/>
  <c r="P3050" i="1"/>
  <c r="Q3050" i="1"/>
  <c r="R3050" i="1"/>
  <c r="S3050" i="1"/>
  <c r="D3051" i="1"/>
  <c r="P3051" i="1"/>
  <c r="Q3051" i="1"/>
  <c r="R3051" i="1"/>
  <c r="S3051" i="1"/>
  <c r="D3052" i="1"/>
  <c r="P3052" i="1"/>
  <c r="Q3052" i="1"/>
  <c r="R3052" i="1"/>
  <c r="S3052" i="1"/>
  <c r="D3053" i="1"/>
  <c r="P3053" i="1"/>
  <c r="Q3053" i="1"/>
  <c r="R3053" i="1"/>
  <c r="S3053" i="1"/>
  <c r="D3054" i="1"/>
  <c r="P3054" i="1"/>
  <c r="Q3054" i="1"/>
  <c r="R3054" i="1"/>
  <c r="S3054" i="1"/>
  <c r="D3055" i="1"/>
  <c r="P3055" i="1"/>
  <c r="Q3055" i="1"/>
  <c r="R3055" i="1"/>
  <c r="S3055" i="1"/>
  <c r="D3056" i="1"/>
  <c r="P3056" i="1"/>
  <c r="Q3056" i="1"/>
  <c r="R3056" i="1"/>
  <c r="S3056" i="1"/>
  <c r="D3057" i="1"/>
  <c r="P3057" i="1"/>
  <c r="Q3057" i="1"/>
  <c r="R3057" i="1"/>
  <c r="S3057" i="1"/>
  <c r="D3058" i="1"/>
  <c r="P3058" i="1"/>
  <c r="Q3058" i="1"/>
  <c r="R3058" i="1"/>
  <c r="S3058" i="1"/>
  <c r="D3059" i="1"/>
  <c r="P3059" i="1"/>
  <c r="Q3059" i="1"/>
  <c r="R3059" i="1"/>
  <c r="S3059" i="1"/>
  <c r="D3060" i="1"/>
  <c r="P3060" i="1"/>
  <c r="Q3060" i="1"/>
  <c r="R3060" i="1"/>
  <c r="S3060" i="1"/>
  <c r="D3061" i="1"/>
  <c r="P3061" i="1"/>
  <c r="Q3061" i="1"/>
  <c r="R3061" i="1"/>
  <c r="S3061" i="1"/>
  <c r="D3062" i="1"/>
  <c r="P3062" i="1"/>
  <c r="Q3062" i="1"/>
  <c r="R3062" i="1"/>
  <c r="S3062" i="1"/>
  <c r="D3063" i="1"/>
  <c r="P3063" i="1"/>
  <c r="Q3063" i="1"/>
  <c r="R3063" i="1"/>
  <c r="S3063" i="1"/>
  <c r="D3064" i="1"/>
  <c r="P3064" i="1"/>
  <c r="Q3064" i="1"/>
  <c r="R3064" i="1"/>
  <c r="S3064" i="1"/>
  <c r="D3065" i="1"/>
  <c r="P3065" i="1"/>
  <c r="Q3065" i="1"/>
  <c r="R3065" i="1"/>
  <c r="S3065" i="1"/>
  <c r="D3066" i="1"/>
  <c r="P3066" i="1"/>
  <c r="Q3066" i="1"/>
  <c r="R3066" i="1"/>
  <c r="S3066" i="1"/>
  <c r="D3067" i="1"/>
  <c r="P3067" i="1"/>
  <c r="Q3067" i="1"/>
  <c r="R3067" i="1"/>
  <c r="S3067" i="1"/>
  <c r="D3068" i="1"/>
  <c r="P3068" i="1"/>
  <c r="Q3068" i="1"/>
  <c r="R3068" i="1"/>
  <c r="S3068" i="1"/>
  <c r="D3069" i="1"/>
  <c r="P3069" i="1"/>
  <c r="Q3069" i="1"/>
  <c r="R3069" i="1"/>
  <c r="S3069" i="1"/>
  <c r="D3070" i="1"/>
  <c r="P3070" i="1"/>
  <c r="Q3070" i="1"/>
  <c r="R3070" i="1"/>
  <c r="S3070" i="1"/>
  <c r="D3071" i="1"/>
  <c r="P3071" i="1"/>
  <c r="Q3071" i="1"/>
  <c r="R3071" i="1"/>
  <c r="S3071" i="1"/>
  <c r="D3072" i="1"/>
  <c r="P3072" i="1"/>
  <c r="Q3072" i="1"/>
  <c r="R3072" i="1"/>
  <c r="S3072" i="1"/>
  <c r="D3073" i="1"/>
  <c r="P3073" i="1"/>
  <c r="Q3073" i="1"/>
  <c r="R3073" i="1"/>
  <c r="S3073" i="1"/>
  <c r="D3074" i="1"/>
  <c r="P3074" i="1"/>
  <c r="Q3074" i="1"/>
  <c r="R3074" i="1"/>
  <c r="S3074" i="1"/>
  <c r="D3075" i="1"/>
  <c r="P3075" i="1"/>
  <c r="Q3075" i="1"/>
  <c r="R3075" i="1"/>
  <c r="S3075" i="1"/>
  <c r="D3076" i="1"/>
  <c r="P3076" i="1"/>
  <c r="Q3076" i="1"/>
  <c r="R3076" i="1"/>
  <c r="S3076" i="1"/>
  <c r="D3077" i="1"/>
  <c r="P3077" i="1"/>
  <c r="Q3077" i="1"/>
  <c r="R3077" i="1"/>
  <c r="S3077" i="1"/>
  <c r="D3078" i="1"/>
  <c r="P3078" i="1"/>
  <c r="Q3078" i="1"/>
  <c r="R3078" i="1"/>
  <c r="S3078" i="1"/>
  <c r="D3079" i="1"/>
  <c r="P3079" i="1"/>
  <c r="Q3079" i="1"/>
  <c r="R3079" i="1"/>
  <c r="S3079" i="1"/>
  <c r="D3080" i="1"/>
  <c r="P3080" i="1"/>
  <c r="Q3080" i="1"/>
  <c r="R3080" i="1"/>
  <c r="S3080" i="1"/>
  <c r="D3081" i="1"/>
  <c r="P3081" i="1"/>
  <c r="Q3081" i="1"/>
  <c r="R3081" i="1"/>
  <c r="S3081" i="1"/>
  <c r="D3082" i="1"/>
  <c r="P3082" i="1"/>
  <c r="Q3082" i="1"/>
  <c r="R3082" i="1"/>
  <c r="S3082" i="1"/>
  <c r="D3083" i="1"/>
  <c r="P3083" i="1"/>
  <c r="Q3083" i="1"/>
  <c r="R3083" i="1"/>
  <c r="S3083" i="1"/>
  <c r="D3084" i="1"/>
  <c r="P3084" i="1"/>
  <c r="Q3084" i="1"/>
  <c r="R3084" i="1"/>
  <c r="S3084" i="1"/>
  <c r="D3085" i="1"/>
  <c r="P3085" i="1"/>
  <c r="Q3085" i="1"/>
  <c r="R3085" i="1"/>
  <c r="S3085" i="1"/>
  <c r="D3086" i="1"/>
  <c r="P3086" i="1"/>
  <c r="Q3086" i="1"/>
  <c r="R3086" i="1"/>
  <c r="S3086" i="1"/>
  <c r="D3087" i="1"/>
  <c r="P3087" i="1"/>
  <c r="Q3087" i="1"/>
  <c r="R3087" i="1"/>
  <c r="S3087" i="1"/>
  <c r="D3088" i="1"/>
  <c r="P3088" i="1"/>
  <c r="Q3088" i="1"/>
  <c r="R3088" i="1"/>
  <c r="S3088" i="1"/>
  <c r="D3089" i="1"/>
  <c r="P3089" i="1"/>
  <c r="Q3089" i="1"/>
  <c r="R3089" i="1"/>
  <c r="S3089" i="1"/>
  <c r="D3090" i="1"/>
  <c r="P3090" i="1"/>
  <c r="Q3090" i="1"/>
  <c r="R3090" i="1"/>
  <c r="S3090" i="1"/>
  <c r="D3091" i="1"/>
  <c r="P3091" i="1"/>
  <c r="Q3091" i="1"/>
  <c r="R3091" i="1"/>
  <c r="S3091" i="1"/>
  <c r="D3092" i="1"/>
  <c r="P3092" i="1"/>
  <c r="Q3092" i="1"/>
  <c r="R3092" i="1"/>
  <c r="S3092" i="1"/>
  <c r="D3093" i="1"/>
  <c r="P3093" i="1"/>
  <c r="Q3093" i="1"/>
  <c r="R3093" i="1"/>
  <c r="S3093" i="1"/>
  <c r="D3094" i="1"/>
  <c r="P3094" i="1"/>
  <c r="Q3094" i="1"/>
  <c r="R3094" i="1"/>
  <c r="S3094" i="1"/>
  <c r="D3095" i="1"/>
  <c r="P3095" i="1"/>
  <c r="Q3095" i="1"/>
  <c r="R3095" i="1"/>
  <c r="S3095" i="1"/>
  <c r="D3096" i="1"/>
  <c r="P3096" i="1"/>
  <c r="Q3096" i="1"/>
  <c r="R3096" i="1"/>
  <c r="S3096" i="1"/>
  <c r="D3097" i="1"/>
  <c r="P3097" i="1"/>
  <c r="Q3097" i="1"/>
  <c r="R3097" i="1"/>
  <c r="S3097" i="1"/>
  <c r="D3098" i="1"/>
  <c r="P3098" i="1"/>
  <c r="Q3098" i="1"/>
  <c r="R3098" i="1"/>
  <c r="S3098" i="1"/>
  <c r="D3099" i="1"/>
  <c r="P3099" i="1"/>
  <c r="Q3099" i="1"/>
  <c r="R3099" i="1"/>
  <c r="S3099" i="1"/>
  <c r="D3100" i="1"/>
  <c r="P3100" i="1"/>
  <c r="Q3100" i="1"/>
  <c r="R3100" i="1"/>
  <c r="S3100" i="1"/>
  <c r="D3101" i="1"/>
  <c r="P3101" i="1"/>
  <c r="Q3101" i="1"/>
  <c r="R3101" i="1"/>
  <c r="S3101" i="1"/>
  <c r="D3102" i="1"/>
  <c r="P3102" i="1"/>
  <c r="Q3102" i="1"/>
  <c r="R3102" i="1"/>
  <c r="S3102" i="1"/>
  <c r="D3103" i="1"/>
  <c r="P3103" i="1"/>
  <c r="Q3103" i="1"/>
  <c r="R3103" i="1"/>
  <c r="S3103" i="1"/>
  <c r="D3104" i="1"/>
  <c r="P3104" i="1"/>
  <c r="Q3104" i="1"/>
  <c r="R3104" i="1"/>
  <c r="S3104" i="1"/>
  <c r="D3105" i="1"/>
  <c r="P3105" i="1"/>
  <c r="Q3105" i="1"/>
  <c r="R3105" i="1"/>
  <c r="S3105" i="1"/>
  <c r="D3106" i="1"/>
  <c r="P3106" i="1"/>
  <c r="Q3106" i="1"/>
  <c r="R3106" i="1"/>
  <c r="S3106" i="1"/>
  <c r="D3107" i="1"/>
  <c r="P3107" i="1"/>
  <c r="Q3107" i="1"/>
  <c r="R3107" i="1"/>
  <c r="S3107" i="1"/>
  <c r="D3108" i="1"/>
  <c r="P3108" i="1"/>
  <c r="Q3108" i="1"/>
  <c r="R3108" i="1"/>
  <c r="S3108" i="1"/>
  <c r="D3109" i="1"/>
  <c r="P3109" i="1"/>
  <c r="Q3109" i="1"/>
  <c r="R3109" i="1"/>
  <c r="S3109" i="1"/>
  <c r="D3110" i="1"/>
  <c r="P3110" i="1"/>
  <c r="Q3110" i="1"/>
  <c r="R3110" i="1"/>
  <c r="S3110" i="1"/>
  <c r="D3111" i="1"/>
  <c r="P3111" i="1"/>
  <c r="Q3111" i="1"/>
  <c r="R3111" i="1"/>
  <c r="S3111" i="1"/>
  <c r="KO5" i="4" l="1"/>
  <c r="KO6" i="4"/>
  <c r="KO7" i="4"/>
  <c r="KO8" i="4"/>
  <c r="KO9" i="4"/>
  <c r="KO10" i="4"/>
  <c r="KO11" i="4"/>
  <c r="KO12" i="4"/>
  <c r="KO13" i="4"/>
  <c r="KO14" i="4"/>
  <c r="KO15" i="4"/>
  <c r="KO16" i="4"/>
  <c r="KO17" i="4"/>
  <c r="KO18" i="4"/>
  <c r="KO19" i="4"/>
  <c r="KO20" i="4"/>
  <c r="KO21" i="4"/>
  <c r="KO22" i="4"/>
  <c r="KO23" i="4"/>
  <c r="KO24" i="4"/>
  <c r="KO25" i="4"/>
  <c r="KO26" i="4"/>
  <c r="KO27" i="4"/>
  <c r="KO28" i="4"/>
  <c r="KO29" i="4"/>
  <c r="KO30" i="4"/>
  <c r="KO31" i="4"/>
  <c r="KO32" i="4"/>
  <c r="KO33" i="4"/>
  <c r="KO34" i="4"/>
  <c r="KO35" i="4"/>
  <c r="KO36" i="4"/>
  <c r="KO37" i="4"/>
  <c r="KO38" i="4"/>
  <c r="KO39" i="4"/>
  <c r="KO40" i="4"/>
  <c r="KO41" i="4"/>
  <c r="KO42" i="4"/>
  <c r="KO43" i="4"/>
  <c r="KO44" i="4"/>
  <c r="KO45" i="4"/>
  <c r="KO46" i="4"/>
  <c r="KO47" i="4"/>
  <c r="KO48" i="4"/>
  <c r="KO49" i="4"/>
  <c r="KO50" i="4"/>
  <c r="KO51" i="4"/>
  <c r="KO52" i="4"/>
  <c r="KO53" i="4"/>
  <c r="KO54" i="4"/>
  <c r="KO4" i="4"/>
  <c r="EU54" i="5"/>
  <c r="EV54" i="5"/>
  <c r="EU52" i="5"/>
  <c r="EV52" i="5"/>
  <c r="EU48" i="5"/>
  <c r="EV48" i="5"/>
  <c r="EU47" i="5"/>
  <c r="EV47" i="5"/>
  <c r="EU43" i="5"/>
  <c r="EV43" i="5"/>
  <c r="EU38" i="5"/>
  <c r="EV38" i="5"/>
  <c r="EU34" i="5"/>
  <c r="EV34" i="5"/>
  <c r="EU32" i="5"/>
  <c r="EV32" i="5"/>
  <c r="EU29" i="5"/>
  <c r="EV29" i="5"/>
  <c r="EU27" i="5"/>
  <c r="EV27" i="5"/>
  <c r="EU26" i="5"/>
  <c r="EV26" i="5"/>
  <c r="EU25" i="5"/>
  <c r="EV25" i="5"/>
  <c r="EU21" i="5"/>
  <c r="EV21" i="5"/>
  <c r="EU20" i="5"/>
  <c r="EV20" i="5"/>
  <c r="EU19" i="5"/>
  <c r="EV19" i="5"/>
  <c r="EU13" i="5"/>
  <c r="EV13" i="5"/>
  <c r="EU11" i="5"/>
  <c r="EV11" i="5"/>
  <c r="EU10" i="5"/>
  <c r="EV10" i="5"/>
  <c r="EU8" i="5"/>
  <c r="EV8" i="5"/>
  <c r="EU7" i="5"/>
  <c r="EV7" i="5"/>
  <c r="EU6" i="5"/>
  <c r="EV6" i="5"/>
  <c r="EU4" i="5"/>
  <c r="EV4" i="5"/>
  <c r="EU5" i="5"/>
  <c r="EV5" i="5"/>
  <c r="EU9" i="5"/>
  <c r="EV9" i="5"/>
  <c r="EU12" i="5"/>
  <c r="EV12" i="5"/>
  <c r="EU14" i="5"/>
  <c r="EV14" i="5"/>
  <c r="EU15" i="5"/>
  <c r="EV15" i="5"/>
  <c r="EU16" i="5"/>
  <c r="EV16" i="5"/>
  <c r="EU17" i="5"/>
  <c r="EV17" i="5"/>
  <c r="EU18" i="5"/>
  <c r="EV18" i="5"/>
  <c r="EU22" i="5"/>
  <c r="EV22" i="5"/>
  <c r="EU23" i="5"/>
  <c r="EV23" i="5"/>
  <c r="EU24" i="5"/>
  <c r="EV24" i="5"/>
  <c r="EU28" i="5"/>
  <c r="EV28" i="5"/>
  <c r="EU30" i="5"/>
  <c r="EV30" i="5"/>
  <c r="EU31" i="5"/>
  <c r="EV31" i="5"/>
  <c r="EU33" i="5"/>
  <c r="EV33" i="5"/>
  <c r="EU35" i="5"/>
  <c r="EV35" i="5"/>
  <c r="EU36" i="5"/>
  <c r="EV36" i="5"/>
  <c r="EU37" i="5"/>
  <c r="EV37" i="5"/>
  <c r="EU39" i="5"/>
  <c r="EV39" i="5"/>
  <c r="EU40" i="5"/>
  <c r="EV40" i="5"/>
  <c r="EU41" i="5"/>
  <c r="EV41" i="5"/>
  <c r="EU42" i="5"/>
  <c r="EV42" i="5"/>
  <c r="EU44" i="5"/>
  <c r="EV44" i="5"/>
  <c r="EU45" i="5"/>
  <c r="EV45" i="5"/>
  <c r="EU46" i="5"/>
  <c r="EV46" i="5"/>
  <c r="EU49" i="5"/>
  <c r="EV49" i="5"/>
  <c r="EU50" i="5"/>
  <c r="EV50" i="5"/>
  <c r="EU51" i="5"/>
  <c r="EV51" i="5"/>
  <c r="EU53" i="5"/>
  <c r="EV53" i="5"/>
  <c r="EU3" i="5"/>
  <c r="EV3" i="5"/>
  <c r="QR5" i="4"/>
  <c r="QR6" i="4"/>
  <c r="QR7" i="4"/>
  <c r="QR8" i="4"/>
  <c r="QR9" i="4"/>
  <c r="QR10" i="4"/>
  <c r="QR11" i="4"/>
  <c r="QR12" i="4"/>
  <c r="QR13" i="4"/>
  <c r="QR14" i="4"/>
  <c r="QR15" i="4"/>
  <c r="QR16" i="4"/>
  <c r="QR17" i="4"/>
  <c r="QR18" i="4"/>
  <c r="QR19" i="4"/>
  <c r="QR20" i="4"/>
  <c r="QR21" i="4"/>
  <c r="QR22" i="4"/>
  <c r="QR23" i="4"/>
  <c r="QR24" i="4"/>
  <c r="QR25" i="4"/>
  <c r="QR26" i="4"/>
  <c r="QR27" i="4"/>
  <c r="QR28" i="4"/>
  <c r="QR29" i="4"/>
  <c r="QR30" i="4"/>
  <c r="QR31" i="4"/>
  <c r="QR32" i="4"/>
  <c r="QR33" i="4"/>
  <c r="QR34" i="4"/>
  <c r="QR35" i="4"/>
  <c r="QR36" i="4"/>
  <c r="QR37" i="4"/>
  <c r="QR38" i="4"/>
  <c r="QR39" i="4"/>
  <c r="QR40" i="4"/>
  <c r="QR41" i="4"/>
  <c r="QR42" i="4"/>
  <c r="QR43" i="4"/>
  <c r="QR44" i="4"/>
  <c r="QR45" i="4"/>
  <c r="QR46" i="4"/>
  <c r="QR47" i="4"/>
  <c r="QR48" i="4"/>
  <c r="QR49" i="4"/>
  <c r="QR50" i="4"/>
  <c r="QR51" i="4"/>
  <c r="QR52" i="4"/>
  <c r="QR53" i="4"/>
  <c r="QR54" i="4"/>
  <c r="QR4" i="4"/>
  <c r="OX5" i="4"/>
  <c r="OX6" i="4"/>
  <c r="OX7" i="4"/>
  <c r="OX8" i="4"/>
  <c r="OX9" i="4"/>
  <c r="OX10" i="4"/>
  <c r="OX11" i="4"/>
  <c r="OX12" i="4"/>
  <c r="OX13" i="4"/>
  <c r="OX14" i="4"/>
  <c r="OX15" i="4"/>
  <c r="OX16" i="4"/>
  <c r="OX17" i="4"/>
  <c r="OX18" i="4"/>
  <c r="OX19" i="4"/>
  <c r="OX20" i="4"/>
  <c r="OX21" i="4"/>
  <c r="OX22" i="4"/>
  <c r="OX23" i="4"/>
  <c r="OX24" i="4"/>
  <c r="OX25" i="4"/>
  <c r="OX26" i="4"/>
  <c r="OX27" i="4"/>
  <c r="OX28" i="4"/>
  <c r="OX29" i="4"/>
  <c r="OX30" i="4"/>
  <c r="OX31" i="4"/>
  <c r="OX32" i="4"/>
  <c r="OX33" i="4"/>
  <c r="OX34" i="4"/>
  <c r="OX35" i="4"/>
  <c r="OX36" i="4"/>
  <c r="OX37" i="4"/>
  <c r="OX38" i="4"/>
  <c r="OX39" i="4"/>
  <c r="OX40" i="4"/>
  <c r="OX41" i="4"/>
  <c r="OX42" i="4"/>
  <c r="OX43" i="4"/>
  <c r="OX44" i="4"/>
  <c r="OX45" i="4"/>
  <c r="OX46" i="4"/>
  <c r="OX47" i="4"/>
  <c r="OX48" i="4"/>
  <c r="OX49" i="4"/>
  <c r="OX50" i="4"/>
  <c r="OX51" i="4"/>
  <c r="OX52" i="4"/>
  <c r="OX53" i="4"/>
  <c r="OX54" i="4"/>
  <c r="OX4" i="4"/>
  <c r="MU5" i="4"/>
  <c r="MU6" i="4"/>
  <c r="MU7" i="4"/>
  <c r="MU8" i="4"/>
  <c r="MU9" i="4"/>
  <c r="MU10" i="4"/>
  <c r="MU11" i="4"/>
  <c r="MU12" i="4"/>
  <c r="MU13" i="4"/>
  <c r="MU14" i="4"/>
  <c r="MU15" i="4"/>
  <c r="MU16" i="4"/>
  <c r="MU17" i="4"/>
  <c r="MU18" i="4"/>
  <c r="MU19" i="4"/>
  <c r="MU20" i="4"/>
  <c r="MU21" i="4"/>
  <c r="MU22" i="4"/>
  <c r="MU23" i="4"/>
  <c r="MU24" i="4"/>
  <c r="MU25" i="4"/>
  <c r="MU26" i="4"/>
  <c r="MU27" i="4"/>
  <c r="MU28" i="4"/>
  <c r="MU29" i="4"/>
  <c r="MU30" i="4"/>
  <c r="MU31" i="4"/>
  <c r="MU32" i="4"/>
  <c r="MU33" i="4"/>
  <c r="MU34" i="4"/>
  <c r="MU35" i="4"/>
  <c r="MU36" i="4"/>
  <c r="MU37" i="4"/>
  <c r="MU38" i="4"/>
  <c r="MU39" i="4"/>
  <c r="MU40" i="4"/>
  <c r="MU41" i="4"/>
  <c r="MU42" i="4"/>
  <c r="MU43" i="4"/>
  <c r="MU44" i="4"/>
  <c r="MU45" i="4"/>
  <c r="MU46" i="4"/>
  <c r="MU47" i="4"/>
  <c r="MU48" i="4"/>
  <c r="MU49" i="4"/>
  <c r="MU50" i="4"/>
  <c r="MU51" i="4"/>
  <c r="MU52" i="4"/>
  <c r="MU53" i="4"/>
  <c r="MU54" i="4"/>
  <c r="MU4" i="4"/>
</calcChain>
</file>

<file path=xl/sharedStrings.xml><?xml version="1.0" encoding="utf-8"?>
<sst xmlns="http://schemas.openxmlformats.org/spreadsheetml/2006/main" count="20754" uniqueCount="505">
  <si>
    <t>Count</t>
  </si>
  <si>
    <t>Site</t>
  </si>
  <si>
    <t>Point</t>
  </si>
  <si>
    <t>Site+</t>
  </si>
  <si>
    <t>Year</t>
  </si>
  <si>
    <t>Date (month/day)</t>
  </si>
  <si>
    <t>Obs</t>
  </si>
  <si>
    <t>Count # (1-4)</t>
  </si>
  <si>
    <t>Start Time</t>
  </si>
  <si>
    <t>Noise (Low-High)</t>
  </si>
  <si>
    <t>Noise (1-5)</t>
  </si>
  <si>
    <t>Wind Speed</t>
  </si>
  <si>
    <t>Sky</t>
  </si>
  <si>
    <t>Unsure (?)</t>
  </si>
  <si>
    <t>Species</t>
  </si>
  <si>
    <t>Distance (5,10,100)</t>
  </si>
  <si>
    <t>Time Interval</t>
  </si>
  <si>
    <t>Sex</t>
  </si>
  <si>
    <t>Cue</t>
  </si>
  <si>
    <t>Habitat</t>
  </si>
  <si>
    <t>Flock Size</t>
  </si>
  <si>
    <t>Flyover</t>
  </si>
  <si>
    <t>Other Comments</t>
  </si>
  <si>
    <t>Howard</t>
  </si>
  <si>
    <t>_2B_4</t>
  </si>
  <si>
    <t>JW</t>
  </si>
  <si>
    <t>low</t>
  </si>
  <si>
    <t>NOCA</t>
  </si>
  <si>
    <t>M</t>
  </si>
  <si>
    <t>P</t>
  </si>
  <si>
    <t>PIWA</t>
  </si>
  <si>
    <t>F</t>
  </si>
  <si>
    <t>CAWR</t>
  </si>
  <si>
    <t>BGGN</t>
  </si>
  <si>
    <t>CACH</t>
  </si>
  <si>
    <t>PROW</t>
  </si>
  <si>
    <t>sweet sweet seesaw, loud whistle</t>
  </si>
  <si>
    <t>EAPH</t>
  </si>
  <si>
    <t>TUTI</t>
  </si>
  <si>
    <t>RBWO</t>
  </si>
  <si>
    <t>EATO</t>
  </si>
  <si>
    <t>Turner_Abercrombie</t>
  </si>
  <si>
    <t>_1B_2</t>
  </si>
  <si>
    <t>mod</t>
  </si>
  <si>
    <t>BAWW</t>
  </si>
  <si>
    <t>black and white</t>
  </si>
  <si>
    <t>COGR</t>
  </si>
  <si>
    <t>like RWBB sound…</t>
  </si>
  <si>
    <t>BLJA</t>
  </si>
  <si>
    <t>_0B_E_AB</t>
  </si>
  <si>
    <t>AMCR</t>
  </si>
  <si>
    <t>BRTH</t>
  </si>
  <si>
    <t>DOWO</t>
  </si>
  <si>
    <t>Turner_Honea_Path</t>
  </si>
  <si>
    <t>_0B_6</t>
  </si>
  <si>
    <t>BHVI</t>
  </si>
  <si>
    <t>slow, spaced out vireo</t>
  </si>
  <si>
    <t>CHSP</t>
  </si>
  <si>
    <t>?</t>
  </si>
  <si>
    <t>WO</t>
  </si>
  <si>
    <t>calls only, unknown woodpecker</t>
  </si>
  <si>
    <t>"myeh" call</t>
  </si>
  <si>
    <t>_3B_3</t>
  </si>
  <si>
    <t>BHNU</t>
  </si>
  <si>
    <t>EAWP</t>
  </si>
  <si>
    <t>MODO</t>
  </si>
  <si>
    <t>YEWA</t>
  </si>
  <si>
    <t>_3B_1</t>
  </si>
  <si>
    <t>NOFL</t>
  </si>
  <si>
    <t>HAWO</t>
  </si>
  <si>
    <t>the slower one</t>
  </si>
  <si>
    <t>??</t>
  </si>
  <si>
    <t>SCTA</t>
  </si>
  <si>
    <t>chick-burr</t>
  </si>
  <si>
    <t>INBU</t>
  </si>
  <si>
    <t>couplets &amp; trills</t>
  </si>
  <si>
    <t>Gosnell</t>
  </si>
  <si>
    <t>_0B_5A</t>
  </si>
  <si>
    <t>PIWO</t>
  </si>
  <si>
    <t>*do only males laugh? If so, male</t>
  </si>
  <si>
    <t>NOPA</t>
  </si>
  <si>
    <t>YBCH</t>
  </si>
  <si>
    <t>REVI</t>
  </si>
  <si>
    <t>WOTH</t>
  </si>
  <si>
    <t>_OLD_0B_5B</t>
  </si>
  <si>
    <t>…or BHVI, faster one</t>
  </si>
  <si>
    <t>Hudson</t>
  </si>
  <si>
    <t>_2B_8</t>
  </si>
  <si>
    <t>AMRO</t>
  </si>
  <si>
    <t>GCFL</t>
  </si>
  <si>
    <t>zeep zeep zeep</t>
  </si>
  <si>
    <t>_2B_7</t>
  </si>
  <si>
    <t>AMRE</t>
  </si>
  <si>
    <t>YTWA</t>
  </si>
  <si>
    <t>softer than INBU</t>
  </si>
  <si>
    <t>Burnett_Pauline</t>
  </si>
  <si>
    <t>_1B_5</t>
  </si>
  <si>
    <t>Battlewood</t>
  </si>
  <si>
    <t>_1B_8</t>
  </si>
  <si>
    <t>OVEN</t>
  </si>
  <si>
    <t>_1B_E_B</t>
  </si>
  <si>
    <t>Bryson</t>
  </si>
  <si>
    <t>_3B_E_B</t>
  </si>
  <si>
    <t>BHCO</t>
  </si>
  <si>
    <t>splee!</t>
  </si>
  <si>
    <t>CHSW</t>
  </si>
  <si>
    <t>_1B_9</t>
  </si>
  <si>
    <t>NOMO</t>
  </si>
  <si>
    <t>UNKN</t>
  </si>
  <si>
    <t>high-pitched - CEWA? CACH? Tsewtsewtsewtsew</t>
  </si>
  <si>
    <t>_2B_9</t>
  </si>
  <si>
    <t>WBNU</t>
  </si>
  <si>
    <t>Blease</t>
  </si>
  <si>
    <t>_3B_6</t>
  </si>
  <si>
    <t>ACFL</t>
  </si>
  <si>
    <t>GHOW</t>
  </si>
  <si>
    <t>drip call</t>
  </si>
  <si>
    <t>_3B_9</t>
  </si>
  <si>
    <t>EABL</t>
  </si>
  <si>
    <t>shwing, not towhee</t>
  </si>
  <si>
    <t>SUTA</t>
  </si>
  <si>
    <t xml:space="preserve">yellowish and rufous; a light bill; chippuck </t>
  </si>
  <si>
    <t>Livingston</t>
  </si>
  <si>
    <t>_3B_10</t>
  </si>
  <si>
    <t>unknown woodpecker, drums only</t>
  </si>
  <si>
    <t>AMGO</t>
  </si>
  <si>
    <t>Shealy</t>
  </si>
  <si>
    <t>_0B_2</t>
  </si>
  <si>
    <t>wheep only</t>
  </si>
  <si>
    <t>all upward</t>
  </si>
  <si>
    <t>HOFI</t>
  </si>
  <si>
    <t>barking rorororororo</t>
  </si>
  <si>
    <t>_0B_4</t>
  </si>
  <si>
    <t>RTHA</t>
  </si>
  <si>
    <t>SOSP</t>
  </si>
  <si>
    <t>_2B_3</t>
  </si>
  <si>
    <t>_1B_E_S</t>
  </si>
  <si>
    <t>BLGR</t>
  </si>
  <si>
    <t>blue guy - INBU or BLGR</t>
  </si>
  <si>
    <t>tsee/splee</t>
  </si>
  <si>
    <t>bark</t>
  </si>
  <si>
    <t>_1B_3A</t>
  </si>
  <si>
    <t>splee/keer</t>
  </si>
  <si>
    <t>Kessler</t>
  </si>
  <si>
    <t>_3B_4</t>
  </si>
  <si>
    <t>_3B_5A</t>
  </si>
  <si>
    <t>choo</t>
  </si>
  <si>
    <t>WITU</t>
  </si>
  <si>
    <t>gobbler</t>
  </si>
  <si>
    <t>_3B_5B</t>
  </si>
  <si>
    <t>FISP</t>
  </si>
  <si>
    <t>PRWA</t>
  </si>
  <si>
    <t>rising, few steps</t>
  </si>
  <si>
    <t>UNKN3</t>
  </si>
  <si>
    <t>croaky rattle</t>
  </si>
  <si>
    <t>Hood_Creek</t>
  </si>
  <si>
    <t>_0B_7</t>
  </si>
  <si>
    <t>HOWA</t>
  </si>
  <si>
    <t>taweetaweeteo</t>
  </si>
  <si>
    <t>_0B_1</t>
  </si>
  <si>
    <t>yellow throat, small, grayish above; chipping</t>
  </si>
  <si>
    <t>Suggs</t>
  </si>
  <si>
    <t>_0B_E_S</t>
  </si>
  <si>
    <t>M&amp;F</t>
  </si>
  <si>
    <t>Creswell</t>
  </si>
  <si>
    <t>_2B_10</t>
  </si>
  <si>
    <t>sight only</t>
  </si>
  <si>
    <t>_0B_8</t>
  </si>
  <si>
    <t>reep reep</t>
  </si>
  <si>
    <t>which similar? This more laborious</t>
  </si>
  <si>
    <t>Turkey_Rd</t>
  </si>
  <si>
    <t>_2B_6A</t>
  </si>
  <si>
    <t>NOBO</t>
  </si>
  <si>
    <t>_2B_6B</t>
  </si>
  <si>
    <t>Mathis</t>
  </si>
  <si>
    <t>_1B_6</t>
  </si>
  <si>
    <t>GRCA</t>
  </si>
  <si>
    <t>undulating</t>
  </si>
  <si>
    <t>_1B_7</t>
  </si>
  <si>
    <t>WEVI</t>
  </si>
  <si>
    <t>Swanson</t>
  </si>
  <si>
    <t>_2B_E_SW</t>
  </si>
  <si>
    <t>YBCU</t>
  </si>
  <si>
    <t>_3B_2</t>
  </si>
  <si>
    <t>chippuck</t>
  </si>
  <si>
    <t>Kemp</t>
  </si>
  <si>
    <t>_2B_5</t>
  </si>
  <si>
    <t>_1B_1</t>
  </si>
  <si>
    <t>definitely peetseet</t>
  </si>
  <si>
    <t>_3B_11</t>
  </si>
  <si>
    <t>RWBB</t>
  </si>
  <si>
    <t>Mills</t>
  </si>
  <si>
    <t>_0B_9</t>
  </si>
  <si>
    <t>croaking laugh</t>
  </si>
  <si>
    <t>_1B_45</t>
  </si>
  <si>
    <t>just drum, can't ID; unknown woodpecker</t>
  </si>
  <si>
    <t>_1B_4</t>
  </si>
  <si>
    <t>not PIWA</t>
  </si>
  <si>
    <t>_2B_2</t>
  </si>
  <si>
    <t>WHIP</t>
  </si>
  <si>
    <t>_0B_10</t>
  </si>
  <si>
    <t>rapid stuttering</t>
  </si>
  <si>
    <t>drum only; definitely not the same PIWO</t>
  </si>
  <si>
    <t>Timberhaven</t>
  </si>
  <si>
    <t>_2B_1</t>
  </si>
  <si>
    <t>_3B_8</t>
  </si>
  <si>
    <t>fighting first one</t>
  </si>
  <si>
    <t>_3B_7</t>
  </si>
  <si>
    <t>_1B_3B</t>
  </si>
  <si>
    <t>_0B_5B</t>
  </si>
  <si>
    <t>buzzy rolling end note shew</t>
  </si>
  <si>
    <t>whinny owl</t>
  </si>
  <si>
    <t>drum &amp; cheks only; possible it could be DOWO - only saw for a sec</t>
  </si>
  <si>
    <t>_0B_HC</t>
  </si>
  <si>
    <t>thing with end flourish</t>
  </si>
  <si>
    <t>feel pretty sure</t>
  </si>
  <si>
    <t>unhurried burry robin/vireo like</t>
  </si>
  <si>
    <t>different one for sure</t>
  </si>
  <si>
    <t>goes on forever, high in tree</t>
  </si>
  <si>
    <t>chippuck; verified by sight</t>
  </si>
  <si>
    <t>UNKN4</t>
  </si>
  <si>
    <t>unusual trill; 2 notes - up and then same</t>
  </si>
  <si>
    <t>RHWO</t>
  </si>
  <si>
    <t>crawr; COGR?</t>
  </si>
  <si>
    <t>second</t>
  </si>
  <si>
    <t>big and brown, flushed from ground</t>
  </si>
  <si>
    <t>just chips; all around</t>
  </si>
  <si>
    <t>very unhappy with me</t>
  </si>
  <si>
    <t>large beak, rufous/red patch but otherwise yellow/nude; immature male</t>
  </si>
  <si>
    <t>UNKN1</t>
  </si>
  <si>
    <t>ureee? Soft but upward - one of AMGO calls</t>
  </si>
  <si>
    <t>not too far</t>
  </si>
  <si>
    <t>chips, lots - yellow &amp; gray</t>
  </si>
  <si>
    <t>soft sweetsweetsweeterthansweet</t>
  </si>
  <si>
    <t>came closer later on</t>
  </si>
  <si>
    <t>fighting with earlier one</t>
  </si>
  <si>
    <t>fussing</t>
  </si>
  <si>
    <t>not constant like AMRO</t>
  </si>
  <si>
    <t>see diagram on sheet; YTWA? AMGO?</t>
  </si>
  <si>
    <t>harsh</t>
  </si>
  <si>
    <t>check flight call - yes AMGO</t>
  </si>
  <si>
    <t>can't even describe - not going to be able to ID; extremely raucous</t>
  </si>
  <si>
    <t>gobbling</t>
  </si>
  <si>
    <t>both male</t>
  </si>
  <si>
    <t>COYE</t>
  </si>
  <si>
    <t>RSHA</t>
  </si>
  <si>
    <t>might be juvenile</t>
  </si>
  <si>
    <t>low-mod</t>
  </si>
  <si>
    <t>quiet, rapid trilling (unusually light, metallic, whiney)</t>
  </si>
  <si>
    <t>could be a mimic bird, not certain (NOMO?)</t>
  </si>
  <si>
    <t>2-note trill, heard once before (see drawing)</t>
  </si>
  <si>
    <t>if not, INBU</t>
  </si>
  <si>
    <t>the super high-pitched thing from Burnett</t>
  </si>
  <si>
    <t>1 loud whistle note like TUTI… determined later YBCH</t>
  </si>
  <si>
    <t>just drumming, can't ID</t>
  </si>
  <si>
    <t>check if these are still around</t>
  </si>
  <si>
    <t>UNKN5</t>
  </si>
  <si>
    <t>deedeedeedeedee very high</t>
  </si>
  <si>
    <t>far, hard to tell for 100% - AMRE?</t>
  </si>
  <si>
    <t>EAKI</t>
  </si>
  <si>
    <t>high-pitched stuttering, not CHSW</t>
  </si>
  <si>
    <t>what else?</t>
  </si>
  <si>
    <t>see drawing</t>
  </si>
  <si>
    <t>unknown woodpecker - just drum</t>
  </si>
  <si>
    <t>or peough of NOFL</t>
  </si>
  <si>
    <t>loud bweahh, mid-canopy</t>
  </si>
  <si>
    <t>came closer later</t>
  </si>
  <si>
    <t>fighting</t>
  </si>
  <si>
    <t>BACS</t>
  </si>
  <si>
    <t>KEWA</t>
  </si>
  <si>
    <t>different than CAWR, pretty sure KEWA</t>
  </si>
  <si>
    <t>querr laugh croak</t>
  </si>
  <si>
    <t>urlee</t>
  </si>
  <si>
    <t>chips, small and dark</t>
  </si>
  <si>
    <t>M,F</t>
  </si>
  <si>
    <t>UNKN2</t>
  </si>
  <si>
    <t>only drummed, can't ID</t>
  </si>
  <si>
    <t>mod-high</t>
  </si>
  <si>
    <t>EUST</t>
  </si>
  <si>
    <t>obscured</t>
  </si>
  <si>
    <t>could have been REVI too….</t>
  </si>
  <si>
    <t>rattle - maybe a woodpecker?</t>
  </si>
  <si>
    <t>chips - either INBU or NOCA</t>
  </si>
  <si>
    <t>didn't lay eyes on but think maybe</t>
  </si>
  <si>
    <t>extremely rapid high pitched trill</t>
  </si>
  <si>
    <t>RTHU</t>
  </si>
  <si>
    <t>or SUTA</t>
  </si>
  <si>
    <t>something shorter than AMRE</t>
  </si>
  <si>
    <t>could be REVI but very spaced out</t>
  </si>
  <si>
    <t>large klucking thing?</t>
  </si>
  <si>
    <t>traditional hoo-hoo</t>
  </si>
  <si>
    <t>NestingGuild</t>
  </si>
  <si>
    <t>SP_ID</t>
  </si>
  <si>
    <t>Food</t>
  </si>
  <si>
    <t>Nest_guild</t>
  </si>
  <si>
    <t>Behavior</t>
  </si>
  <si>
    <t>forest</t>
  </si>
  <si>
    <t>insects</t>
  </si>
  <si>
    <t>cavity</t>
  </si>
  <si>
    <t>foliage gleaner</t>
  </si>
  <si>
    <t>open woodland</t>
  </si>
  <si>
    <t>omnivore</t>
  </si>
  <si>
    <t>tree</t>
  </si>
  <si>
    <t>ground forager</t>
  </si>
  <si>
    <t>seeds</t>
  </si>
  <si>
    <t>shrub</t>
  </si>
  <si>
    <t>scrub</t>
  </si>
  <si>
    <t>ground</t>
  </si>
  <si>
    <t>bark forager</t>
  </si>
  <si>
    <t>flycatching</t>
  </si>
  <si>
    <t>grassland</t>
  </si>
  <si>
    <t>plants</t>
  </si>
  <si>
    <t>town</t>
  </si>
  <si>
    <t>building</t>
  </si>
  <si>
    <t>-</t>
  </si>
  <si>
    <t>aerial forager</t>
  </si>
  <si>
    <t>small animals</t>
  </si>
  <si>
    <t>soaring</t>
  </si>
  <si>
    <t>marsh</t>
  </si>
  <si>
    <t>CAGO</t>
  </si>
  <si>
    <t>mammals</t>
  </si>
  <si>
    <t>aerial dive</t>
  </si>
  <si>
    <t>nectar</t>
  </si>
  <si>
    <t>hovering</t>
  </si>
  <si>
    <t>MALL</t>
  </si>
  <si>
    <t>lake/pond</t>
  </si>
  <si>
    <t>dabbler</t>
  </si>
  <si>
    <t>TUVU</t>
  </si>
  <si>
    <t>carrion</t>
  </si>
  <si>
    <t>cliff</t>
  </si>
  <si>
    <t>HOSP</t>
  </si>
  <si>
    <t>(blank)</t>
  </si>
  <si>
    <t>Diet</t>
  </si>
  <si>
    <t>Row Labels</t>
  </si>
  <si>
    <t>Grand Total</t>
  </si>
  <si>
    <t>Count of Species</t>
  </si>
  <si>
    <t>Column Labels</t>
  </si>
  <si>
    <t>Blease_3B_6</t>
  </si>
  <si>
    <t>Creswell_0B_8</t>
  </si>
  <si>
    <t>Creswell_2B_10</t>
  </si>
  <si>
    <t>Gosnell_0B_5A</t>
  </si>
  <si>
    <t>Gosnell_0B_5B</t>
  </si>
  <si>
    <t>Hudson_2B_7</t>
  </si>
  <si>
    <t>Kemp_1B_1</t>
  </si>
  <si>
    <t>Kemp_2B_2</t>
  </si>
  <si>
    <t>Mills_0B_9</t>
  </si>
  <si>
    <t>Mills_1B_45</t>
  </si>
  <si>
    <t>Shealy_2B_3</t>
  </si>
  <si>
    <t>Turner_Honea_Path_3B_1</t>
  </si>
  <si>
    <t>Battlewood_1B_8</t>
  </si>
  <si>
    <t>Battlewood_1B_E_B</t>
  </si>
  <si>
    <t>Blease_3B_9</t>
  </si>
  <si>
    <t>Bryson_1B_9</t>
  </si>
  <si>
    <t>Burnett_Pauline_1B_5</t>
  </si>
  <si>
    <t>Hood_Creek_0B_7</t>
  </si>
  <si>
    <t>Hood_Creek_0B_HC</t>
  </si>
  <si>
    <t>Howard_2B_4</t>
  </si>
  <si>
    <t>Hudson_2B_8</t>
  </si>
  <si>
    <t>Kemp_2B_5</t>
  </si>
  <si>
    <t>Kemp_3B_11</t>
  </si>
  <si>
    <t>Kessler_3B_4</t>
  </si>
  <si>
    <t>Kessler_3B_5A</t>
  </si>
  <si>
    <t>Kessler_3B_5B</t>
  </si>
  <si>
    <t>Mathis_1B_6</t>
  </si>
  <si>
    <t>Mathis_1B_7</t>
  </si>
  <si>
    <t>Mills_1B_4</t>
  </si>
  <si>
    <t>Shealy_0B_2</t>
  </si>
  <si>
    <t>Shealy_0B_4</t>
  </si>
  <si>
    <t>Shealy_1B_3A</t>
  </si>
  <si>
    <t>Shealy_1B_3B</t>
  </si>
  <si>
    <t>Shealy_1B_E_S</t>
  </si>
  <si>
    <t>Suggs_0B_E_S</t>
  </si>
  <si>
    <t>Swanson_2B_E_SW</t>
  </si>
  <si>
    <t>Swanson_3B_2</t>
  </si>
  <si>
    <t>Timberhaven_2B_1</t>
  </si>
  <si>
    <t>Timberhaven_3B_7</t>
  </si>
  <si>
    <t>Timberhaven_3B_8</t>
  </si>
  <si>
    <t>Turkey_Rd_2B_6A</t>
  </si>
  <si>
    <t>Turkey_Rd_2B_6B</t>
  </si>
  <si>
    <t>Turner_Abercrombie_0B_E_AB</t>
  </si>
  <si>
    <t>Turner_Abercrombie_1B_2</t>
  </si>
  <si>
    <t>Turner_Honea_Path_0B_1</t>
  </si>
  <si>
    <t>Turner_Honea_Path_0B_6</t>
  </si>
  <si>
    <t>Turner_Honea_Path_3B_3</t>
  </si>
  <si>
    <t>Bryson_2B_9</t>
  </si>
  <si>
    <t>Bryson_3B_E_B</t>
  </si>
  <si>
    <t>Livingston_3B_10</t>
  </si>
  <si>
    <t>Kemp_0B_10</t>
  </si>
  <si>
    <t>Gosnell_OLD_0B_5B</t>
  </si>
  <si>
    <t>0 Total</t>
  </si>
  <si>
    <t>- Total</t>
  </si>
  <si>
    <t>building Total</t>
  </si>
  <si>
    <t>cavity Total</t>
  </si>
  <si>
    <t>ground Total</t>
  </si>
  <si>
    <t>shrub Total</t>
  </si>
  <si>
    <t>tree Total</t>
  </si>
  <si>
    <t>removed WO</t>
  </si>
  <si>
    <t>aerial dive Total</t>
  </si>
  <si>
    <t>aerial forager Total</t>
  </si>
  <si>
    <t>bark forager Total</t>
  </si>
  <si>
    <t>flycatching Total</t>
  </si>
  <si>
    <t>foliage gleaner Total</t>
  </si>
  <si>
    <t>ground forager Total</t>
  </si>
  <si>
    <t>hovering Total</t>
  </si>
  <si>
    <t>soaring Total</t>
  </si>
  <si>
    <t>insects Total</t>
  </si>
  <si>
    <t>mammals Total</t>
  </si>
  <si>
    <t>nectar Total</t>
  </si>
  <si>
    <t>omnivore Total</t>
  </si>
  <si>
    <t>plants Total</t>
  </si>
  <si>
    <t>seeds Total</t>
  </si>
  <si>
    <t>small animals Total</t>
  </si>
  <si>
    <t>forest Total</t>
  </si>
  <si>
    <t>grassland Total</t>
  </si>
  <si>
    <t>marsh Total</t>
  </si>
  <si>
    <t>open woodland Total</t>
  </si>
  <si>
    <t>scrub Total</t>
  </si>
  <si>
    <t>town Total</t>
  </si>
  <si>
    <t>1 Count</t>
  </si>
  <si>
    <t>2 Count</t>
  </si>
  <si>
    <t>3 Count</t>
  </si>
  <si>
    <t>4 Count</t>
  </si>
  <si>
    <t>1 SUBTOTAL</t>
  </si>
  <si>
    <t>2 SUBTOTAL</t>
  </si>
  <si>
    <t>3 SUBTOTAL</t>
  </si>
  <si>
    <t>4 SUBTOTAL</t>
  </si>
  <si>
    <t>Count of Species- stepping stone</t>
  </si>
  <si>
    <t>CEWA</t>
  </si>
  <si>
    <t>O_SiteSR</t>
  </si>
  <si>
    <t>updated Aug 2</t>
  </si>
  <si>
    <t>Count of Species - actually individuals (USELESS)</t>
  </si>
  <si>
    <t>Count of Species - Real - updated Aug2</t>
  </si>
  <si>
    <t>SRminusUNKNS</t>
  </si>
  <si>
    <t>ACFL Total</t>
  </si>
  <si>
    <t>AMCR Total</t>
  </si>
  <si>
    <t>AMGO Total</t>
  </si>
  <si>
    <t>AMRE Total</t>
  </si>
  <si>
    <t>AMRO Total</t>
  </si>
  <si>
    <t>BACS Total</t>
  </si>
  <si>
    <t>BAWW Total</t>
  </si>
  <si>
    <t>BGGN Total</t>
  </si>
  <si>
    <t>BHCO Total</t>
  </si>
  <si>
    <t>BHNU Total</t>
  </si>
  <si>
    <t>BHVI Total</t>
  </si>
  <si>
    <t>BLGR Total</t>
  </si>
  <si>
    <t>BLJA Total</t>
  </si>
  <si>
    <t>BRTH Total</t>
  </si>
  <si>
    <t>CACH Total</t>
  </si>
  <si>
    <t>CAWR Total</t>
  </si>
  <si>
    <t>CHSP Total</t>
  </si>
  <si>
    <t>CHSW Total</t>
  </si>
  <si>
    <t>COGR Total</t>
  </si>
  <si>
    <t>COYE Total</t>
  </si>
  <si>
    <t>DOWO Total</t>
  </si>
  <si>
    <t>EABL Total</t>
  </si>
  <si>
    <t>EAKI Total</t>
  </si>
  <si>
    <t>EAPH Total</t>
  </si>
  <si>
    <t>EATO Total</t>
  </si>
  <si>
    <t>EAWP Total</t>
  </si>
  <si>
    <t>EUST Total</t>
  </si>
  <si>
    <t>FISP Total</t>
  </si>
  <si>
    <t>GCFL Total</t>
  </si>
  <si>
    <t>GHOW Total</t>
  </si>
  <si>
    <t>GRCA Total</t>
  </si>
  <si>
    <t>HAWO Total</t>
  </si>
  <si>
    <t>HOFI Total</t>
  </si>
  <si>
    <t>HOWA Total</t>
  </si>
  <si>
    <t>INBU Total</t>
  </si>
  <si>
    <t>KEWA Total</t>
  </si>
  <si>
    <t>MODO Total</t>
  </si>
  <si>
    <t>NOBO Total</t>
  </si>
  <si>
    <t>NOCA Total</t>
  </si>
  <si>
    <t>NOFL Total</t>
  </si>
  <si>
    <t>NOMO Total</t>
  </si>
  <si>
    <t>NOPA Total</t>
  </si>
  <si>
    <t>OVEN Total</t>
  </si>
  <si>
    <t>PIWA Total</t>
  </si>
  <si>
    <t>PIWO Total</t>
  </si>
  <si>
    <t>PROW Total</t>
  </si>
  <si>
    <t>PRWA Total</t>
  </si>
  <si>
    <t>RBWO Total</t>
  </si>
  <si>
    <t>REVI Total</t>
  </si>
  <si>
    <t>RHWO Total</t>
  </si>
  <si>
    <t>RSHA Total</t>
  </si>
  <si>
    <t>RTHA Total</t>
  </si>
  <si>
    <t>RTHU Total</t>
  </si>
  <si>
    <t>RWBB Total</t>
  </si>
  <si>
    <t>SCTA Total</t>
  </si>
  <si>
    <t>SOSP Total</t>
  </si>
  <si>
    <t>SUTA Total</t>
  </si>
  <si>
    <t>TUTI Total</t>
  </si>
  <si>
    <t>UNKN Total</t>
  </si>
  <si>
    <t>UNKN1 Total</t>
  </si>
  <si>
    <t>UNKN4 Total</t>
  </si>
  <si>
    <t>WBNU Total</t>
  </si>
  <si>
    <t>WEVI Total</t>
  </si>
  <si>
    <t>WHIP Total</t>
  </si>
  <si>
    <t>WITU Total</t>
  </si>
  <si>
    <t>WO Total</t>
  </si>
  <si>
    <t>WOTH Total</t>
  </si>
  <si>
    <t>YBCH Total</t>
  </si>
  <si>
    <t>YBCU Total</t>
  </si>
  <si>
    <t>YEWA Total</t>
  </si>
  <si>
    <t>YTWA Total</t>
  </si>
  <si>
    <t>CEWA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</si>
</sst>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wrapText="1"/>
    </xf>
    <xf numFmtId="1" fontId="2" fillId="0" borderId="0" xfId="0" applyNumberFormat="1" applyFont="1"/>
    <xf numFmtId="0" fontId="2" fillId="0" borderId="0" xfId="0" applyFont="1" applyFill="1" applyBorder="1" applyAlignment="1">
      <alignment horizontal="right" wrapText="1"/>
    </xf>
    <xf numFmtId="16" fontId="2" fillId="0" borderId="0" xfId="0" applyNumberFormat="1" applyFont="1"/>
    <xf numFmtId="20" fontId="2" fillId="0" borderId="0" xfId="0" applyNumberFormat="1" applyFont="1"/>
    <xf numFmtId="0" fontId="2" fillId="0" borderId="0" xfId="0" applyFont="1" applyAlignment="1">
      <alignment horizontal="right"/>
    </xf>
    <xf numFmtId="16" fontId="2" fillId="0" borderId="0" xfId="0" applyNumberFormat="1" applyFont="1" applyFill="1" applyBorder="1" applyAlignment="1">
      <alignment horizontal="right" wrapText="1"/>
    </xf>
    <xf numFmtId="0" fontId="5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2" borderId="0" xfId="0" applyFont="1" applyFill="1" applyBorder="1" applyAlignment="1">
      <alignment horizontal="right" wrapText="1"/>
    </xf>
    <xf numFmtId="16" fontId="2" fillId="2" borderId="0" xfId="0" applyNumberFormat="1" applyFont="1" applyFill="1" applyBorder="1" applyAlignment="1">
      <alignment horizontal="right" wrapText="1"/>
    </xf>
    <xf numFmtId="20" fontId="2" fillId="2" borderId="0" xfId="0" applyNumberFormat="1" applyFont="1" applyFill="1"/>
    <xf numFmtId="1" fontId="2" fillId="2" borderId="0" xfId="0" applyNumberFormat="1" applyFont="1" applyFill="1"/>
    <xf numFmtId="0" fontId="5" fillId="0" borderId="0" xfId="0" applyFont="1" applyFill="1"/>
    <xf numFmtId="0" fontId="2" fillId="4" borderId="0" xfId="0" applyFont="1" applyFill="1"/>
    <xf numFmtId="0" fontId="2" fillId="4" borderId="0" xfId="0" applyFont="1" applyFill="1" applyBorder="1" applyAlignment="1">
      <alignment horizontal="right" wrapText="1"/>
    </xf>
    <xf numFmtId="0" fontId="5" fillId="4" borderId="0" xfId="0" applyFont="1" applyFill="1"/>
    <xf numFmtId="16" fontId="2" fillId="4" borderId="0" xfId="0" applyNumberFormat="1" applyFont="1" applyFill="1" applyBorder="1" applyAlignment="1">
      <alignment horizontal="right" wrapText="1"/>
    </xf>
    <xf numFmtId="20" fontId="2" fillId="4" borderId="0" xfId="0" applyNumberFormat="1" applyFont="1" applyFill="1"/>
    <xf numFmtId="1" fontId="2" fillId="4" borderId="0" xfId="0" applyNumberFormat="1" applyFont="1" applyFill="1"/>
    <xf numFmtId="0" fontId="2" fillId="5" borderId="0" xfId="0" applyFont="1" applyFill="1"/>
    <xf numFmtId="0" fontId="2" fillId="7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8" borderId="1" xfId="0" applyFont="1" applyFill="1" applyBorder="1"/>
    <xf numFmtId="0" fontId="0" fillId="9" borderId="0" xfId="0" applyFill="1"/>
    <xf numFmtId="0" fontId="1" fillId="10" borderId="0" xfId="0" applyFont="1" applyFill="1" applyBorder="1"/>
    <xf numFmtId="0" fontId="0" fillId="9" borderId="0" xfId="0" applyNumberFormat="1" applyFill="1"/>
    <xf numFmtId="0" fontId="1" fillId="9" borderId="2" xfId="0" applyFont="1" applyFill="1" applyBorder="1"/>
    <xf numFmtId="0" fontId="0" fillId="6" borderId="0" xfId="0" applyNumberFormat="1" applyFill="1"/>
    <xf numFmtId="0" fontId="6" fillId="0" borderId="0" xfId="0" applyFont="1"/>
    <xf numFmtId="0" fontId="6" fillId="0" borderId="0" xfId="0" applyFont="1" applyAlignment="1">
      <alignment horizontal="left"/>
    </xf>
    <xf numFmtId="0" fontId="6" fillId="9" borderId="0" xfId="0" applyNumberFormat="1" applyFont="1" applyFill="1"/>
    <xf numFmtId="0" fontId="0" fillId="11" borderId="0" xfId="0" applyNumberFormat="1" applyFill="1"/>
    <xf numFmtId="0" fontId="1" fillId="9" borderId="2" xfId="0" applyFont="1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0" xfId="0" applyNumberFormat="1" applyFill="1" applyBorder="1"/>
    <xf numFmtId="0" fontId="0" fillId="4" borderId="0" xfId="0" applyNumberFormat="1" applyFill="1"/>
    <xf numFmtId="0" fontId="0" fillId="4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9">
    <dxf>
      <fill>
        <patternFill patternType="solid">
          <bgColor theme="0" tint="-0.499984740745262"/>
        </patternFill>
      </fill>
    </dxf>
    <dxf>
      <font>
        <strike/>
      </font>
    </dxf>
    <dxf>
      <fill>
        <patternFill patternType="solid">
          <bgColor theme="0" tint="-0.499984740745262"/>
        </patternFill>
      </fill>
    </dxf>
    <dxf>
      <font>
        <strike/>
      </font>
    </dxf>
    <dxf>
      <font>
        <strike/>
      </font>
    </dxf>
    <dxf>
      <alignment wrapText="1"/>
    </dxf>
    <dxf>
      <fill>
        <patternFill patternType="solid">
          <bgColor theme="7"/>
        </patternFill>
      </fill>
    </dxf>
    <dxf>
      <font>
        <strike/>
      </font>
    </dxf>
    <dxf>
      <fill>
        <patternFill patternType="solid"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e Wood" refreshedDate="43354.537154513891" createdVersion="6" refreshedVersion="6" minRefreshableVersion="3" recordCount="3110" xr:uid="{00000000-000A-0000-FFFF-FFFF7B000000}">
  <cacheSource type="worksheet">
    <worksheetSource ref="A1:Z3111" sheet="F_NP_excluded_Data"/>
  </cacheSource>
  <cacheFields count="26">
    <cacheField name="Count" numFmtId="1">
      <sharedItems containsSemiMixedTypes="0" containsString="0" containsNumber="1" containsInteger="1" minValue="1" maxValue="3410"/>
    </cacheField>
    <cacheField name="Site" numFmtId="0">
      <sharedItems/>
    </cacheField>
    <cacheField name="Point" numFmtId="0">
      <sharedItems/>
    </cacheField>
    <cacheField name="Site+" numFmtId="0">
      <sharedItems count="52">
        <s v="Howard_2B_4"/>
        <s v="Turner_Abercrombie_1B_2"/>
        <s v="Turner_Abercrombie_0B_E_AB"/>
        <s v="Turner_Honea_Path_0B_6"/>
        <s v="Turner_Honea_Path_3B_3"/>
        <s v="Turner_Honea_Path_3B_1"/>
        <s v="Gosnell_0B_5A"/>
        <s v="Gosnell_OLD_0B_5B"/>
        <s v="Hudson_2B_8"/>
        <s v="Hudson_2B_7"/>
        <s v="Burnett_Pauline_1B_5"/>
        <s v="Battlewood_1B_8"/>
        <s v="Battlewood_1B_E_B"/>
        <s v="Bryson_3B_E_B"/>
        <s v="Bryson_1B_9"/>
        <s v="Bryson_2B_9"/>
        <s v="Blease_3B_6"/>
        <s v="Blease_3B_9"/>
        <s v="Livingston_3B_10"/>
        <s v="Shealy_0B_2"/>
        <s v="Shealy_0B_4"/>
        <s v="Shealy_2B_3"/>
        <s v="Shealy_1B_E_S"/>
        <s v="Shealy_1B_3A"/>
        <s v="Kessler_3B_4"/>
        <s v="Kessler_3B_5A"/>
        <s v="Kessler_3B_5B"/>
        <s v="Hood_Creek_0B_7"/>
        <s v="Turner_Honea_Path_0B_1"/>
        <s v="Suggs_0B_E_S"/>
        <s v="Creswell_2B_10"/>
        <s v="Creswell_0B_8"/>
        <s v="Turkey_Rd_2B_6A"/>
        <s v="Turkey_Rd_2B_6B"/>
        <s v="Mathis_1B_6"/>
        <s v="Mathis_1B_7"/>
        <s v="Swanson_2B_E_SW"/>
        <s v="Swanson_3B_2"/>
        <s v="Kemp_2B_5"/>
        <s v="Kemp_1B_1"/>
        <s v="Kemp_3B_11"/>
        <s v="Mills_0B_9"/>
        <s v="Mills_1B_45"/>
        <s v="Mills_1B_4"/>
        <s v="Kemp_2B_2"/>
        <s v="Kemp_0B_10"/>
        <s v="Timberhaven_2B_1"/>
        <s v="Timberhaven_3B_8"/>
        <s v="Timberhaven_3B_7"/>
        <s v="Shealy_1B_3B"/>
        <s v="Gosnell_0B_5B"/>
        <s v="Hood_Creek_0B_HC"/>
      </sharedItems>
    </cacheField>
    <cacheField name="Year" numFmtId="0">
      <sharedItems containsSemiMixedTypes="0" containsString="0" containsNumber="1" containsInteger="1" minValue="2017" maxValue="2017"/>
    </cacheField>
    <cacheField name="Date (month/day)" numFmtId="16">
      <sharedItems containsSemiMixedTypes="0" containsNonDate="0" containsDate="1" containsString="0" minDate="2017-05-10T00:00:00" maxDate="2017-07-04T00:00:00"/>
    </cacheField>
    <cacheField name="Obs" numFmtId="0">
      <sharedItems/>
    </cacheField>
    <cacheField name="Count # (1-4)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tart Time" numFmtId="20">
      <sharedItems containsSemiMixedTypes="0" containsNonDate="0" containsDate="1" containsString="0" minDate="1899-12-30T05:48:00" maxDate="1899-12-30T09:56:00"/>
    </cacheField>
    <cacheField name="Noise (Low-High)" numFmtId="0">
      <sharedItems/>
    </cacheField>
    <cacheField name="Noise (1-5)" numFmtId="0">
      <sharedItems containsSemiMixedTypes="0" containsString="0" containsNumber="1" containsInteger="1" minValue="1" maxValue="4"/>
    </cacheField>
    <cacheField name="Wind Speed" numFmtId="0">
      <sharedItems containsSemiMixedTypes="0" containsString="0" containsNumber="1" containsInteger="1" minValue="0" maxValue="3"/>
    </cacheField>
    <cacheField name="Sky" numFmtId="0">
      <sharedItems containsSemiMixedTypes="0" containsString="0" containsNumber="1" containsInteger="1" minValue="0" maxValue="5"/>
    </cacheField>
    <cacheField name="Unsure (?)" numFmtId="0">
      <sharedItems containsBlank="1"/>
    </cacheField>
    <cacheField name="Species" numFmtId="0">
      <sharedItems count="75">
        <s v="NOCA"/>
        <s v="PIWA"/>
        <s v="CAWR"/>
        <s v="BGGN"/>
        <s v="CACH"/>
        <s v="PROW"/>
        <s v="EAPH"/>
        <s v="TUTI"/>
        <s v="RBWO"/>
        <s v="EATO"/>
        <s v="BAWW"/>
        <s v="COGR"/>
        <s v="BLJA"/>
        <s v="AMCR"/>
        <s v="BRTH"/>
        <s v="DOWO"/>
        <s v="BHVI"/>
        <s v="CHSP"/>
        <s v="WO"/>
        <s v="BHNU"/>
        <s v="EAWP"/>
        <s v="MODO"/>
        <s v="YEWA"/>
        <s v="NOFL"/>
        <s v="HAWO"/>
        <s v="SCTA"/>
        <s v="INBU"/>
        <s v="PIWO"/>
        <s v="NOPA"/>
        <s v="YBCH"/>
        <s v="REVI"/>
        <s v="WOTH"/>
        <s v="AMRO"/>
        <s v="GCFL"/>
        <s v="AMRE"/>
        <s v="YTWA"/>
        <s v="OVEN"/>
        <s v="BHCO"/>
        <s v="CHSW"/>
        <s v="NOMO"/>
        <s v="CEWA"/>
        <s v="WBNU"/>
        <s v="ACFL"/>
        <s v="GHOW"/>
        <s v="EABL"/>
        <s v="UNKN"/>
        <s v="SUTA"/>
        <s v="AMGO"/>
        <s v="HOFI"/>
        <s v="RTHA"/>
        <s v="SOSP"/>
        <s v="BLGR"/>
        <s v="WITU"/>
        <s v="FISP"/>
        <s v="PRWA"/>
        <s v="YBCU"/>
        <s v="HOWA"/>
        <s v="NOBO"/>
        <s v="GRCA"/>
        <s v="WEVI"/>
        <s v="RWBB"/>
        <s v="WHIP"/>
        <s v="UNKN4"/>
        <s v="RHWO"/>
        <s v="COYE"/>
        <s v="RSHA"/>
        <s v="UNKN1"/>
        <s v="EAKI"/>
        <s v="BACS"/>
        <s v="KEWA"/>
        <s v="EUST"/>
        <s v="RTHU"/>
        <s v="UNKN3" u="1"/>
        <s v="UNKN2" u="1"/>
        <s v="UNKN5" u="1"/>
      </sharedItems>
    </cacheField>
    <cacheField name="NestingGuild" numFmtId="0">
      <sharedItems containsMixedTypes="1" containsNumber="1" containsInteger="1" minValue="0" maxValue="0" count="7">
        <s v="shrub"/>
        <s v="tree"/>
        <s v="cavity"/>
        <s v="building"/>
        <s v="ground"/>
        <s v="-"/>
        <n v="0"/>
      </sharedItems>
    </cacheField>
    <cacheField name="Behavior" numFmtId="0">
      <sharedItems containsMixedTypes="1" containsNumber="1" containsInteger="1" minValue="0" maxValue="0" count="10">
        <s v="ground forager"/>
        <s v="bark forager"/>
        <s v="foliage gleaner"/>
        <s v="flycatching"/>
        <s v="-"/>
        <s v="aerial forager"/>
        <s v="aerial dive"/>
        <s v="soaring"/>
        <n v="0"/>
        <s v="hovering"/>
      </sharedItems>
    </cacheField>
    <cacheField name="Diet" numFmtId="0">
      <sharedItems containsMixedTypes="1" containsNumber="1" containsInteger="1" minValue="0" maxValue="0" count="9">
        <s v="seeds"/>
        <s v="insects"/>
        <s v="omnivore"/>
        <s v="-"/>
        <s v="mammals"/>
        <s v="small animals"/>
        <s v="plants"/>
        <n v="0"/>
        <s v="nectar"/>
      </sharedItems>
    </cacheField>
    <cacheField name="Habitat" numFmtId="0">
      <sharedItems containsMixedTypes="1" containsNumber="1" containsInteger="1" minValue="0" maxValue="0" count="8">
        <s v="open woodland"/>
        <s v="forest"/>
        <s v="scrub"/>
        <s v="-"/>
        <s v="grassland"/>
        <s v="town"/>
        <s v="marsh"/>
        <n v="0"/>
      </sharedItems>
    </cacheField>
    <cacheField name="Distance (5,10,100)" numFmtId="1">
      <sharedItems containsSemiMixedTypes="0" containsString="0" containsNumber="1" containsInteger="1" minValue="5" maxValue="100"/>
    </cacheField>
    <cacheField name="Time Interval" numFmtId="0">
      <sharedItems containsSemiMixedTypes="0" containsString="0" containsNumber="1" containsInteger="1" minValue="1" maxValue="4"/>
    </cacheField>
    <cacheField name="Sex" numFmtId="0">
      <sharedItems containsBlank="1"/>
    </cacheField>
    <cacheField name="Cue" numFmtId="0">
      <sharedItems containsString="0" containsBlank="1" containsNumber="1" containsInteger="1" minValue="1" maxValue="11"/>
    </cacheField>
    <cacheField name="Habitat2" numFmtId="0">
      <sharedItems/>
    </cacheField>
    <cacheField name="Flock Size" numFmtId="0">
      <sharedItems containsString="0" containsBlank="1" containsNumber="1" containsInteger="1" minValue="2" maxValue="5"/>
    </cacheField>
    <cacheField name="Flyove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0">
  <r>
    <n v="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5"/>
    <n v="1"/>
    <s v="M"/>
    <n v="1"/>
    <s v="P"/>
    <m/>
    <m/>
  </r>
  <r>
    <n v="2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5"/>
    <n v="1"/>
    <m/>
    <n v="1"/>
    <s v="P"/>
    <m/>
    <m/>
  </r>
  <r>
    <n v="4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5"/>
    <n v="1"/>
    <s v="F"/>
    <n v="4"/>
    <s v="P"/>
    <m/>
    <m/>
  </r>
  <r>
    <n v="5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5"/>
    <n v="1"/>
    <m/>
    <n v="4"/>
    <s v="P"/>
    <m/>
    <m/>
  </r>
  <r>
    <n v="6"/>
    <s v="Howard"/>
    <s v="_2B_4"/>
    <x v="0"/>
    <n v="2017"/>
    <d v="2017-05-10T00:00:00"/>
    <s v="JW"/>
    <x v="0"/>
    <d v="1899-12-30T06:08:00"/>
    <s v="low"/>
    <n v="1"/>
    <n v="1"/>
    <n v="2"/>
    <m/>
    <x v="2"/>
    <x v="2"/>
    <x v="0"/>
    <x v="1"/>
    <x v="0"/>
    <n v="10"/>
    <n v="1"/>
    <m/>
    <n v="1"/>
    <s v="P"/>
    <m/>
    <m/>
  </r>
  <r>
    <n v="7"/>
    <s v="Howard"/>
    <s v="_2B_4"/>
    <x v="0"/>
    <n v="2017"/>
    <d v="2017-05-10T00:00:00"/>
    <s v="JW"/>
    <x v="0"/>
    <d v="1899-12-30T06:08:00"/>
    <s v="low"/>
    <n v="1"/>
    <n v="1"/>
    <n v="2"/>
    <m/>
    <x v="3"/>
    <x v="1"/>
    <x v="2"/>
    <x v="1"/>
    <x v="1"/>
    <n v="10"/>
    <n v="1"/>
    <m/>
    <n v="4"/>
    <s v="P"/>
    <n v="2"/>
    <m/>
  </r>
  <r>
    <n v="8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10"/>
    <n v="2"/>
    <m/>
    <n v="1"/>
    <s v="P"/>
    <m/>
    <m/>
  </r>
  <r>
    <n v="10"/>
    <s v="Howard"/>
    <s v="_2B_4"/>
    <x v="0"/>
    <n v="2017"/>
    <d v="2017-05-10T00:00:00"/>
    <s v="JW"/>
    <x v="0"/>
    <d v="1899-12-30T06:08:00"/>
    <s v="low"/>
    <n v="1"/>
    <n v="1"/>
    <n v="2"/>
    <m/>
    <x v="4"/>
    <x v="2"/>
    <x v="2"/>
    <x v="1"/>
    <x v="1"/>
    <n v="5"/>
    <n v="2"/>
    <m/>
    <n v="1"/>
    <s v="P"/>
    <m/>
    <m/>
  </r>
  <r>
    <n v="1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100"/>
    <n v="2"/>
    <s v="M"/>
    <n v="1"/>
    <s v="P"/>
    <m/>
    <m/>
  </r>
  <r>
    <n v="12"/>
    <s v="Howard"/>
    <s v="_2B_4"/>
    <x v="0"/>
    <n v="2017"/>
    <d v="2017-05-10T00:00:00"/>
    <s v="JW"/>
    <x v="0"/>
    <d v="1899-12-30T06:08:00"/>
    <s v="low"/>
    <n v="1"/>
    <n v="1"/>
    <n v="2"/>
    <m/>
    <x v="5"/>
    <x v="2"/>
    <x v="2"/>
    <x v="1"/>
    <x v="1"/>
    <n v="5"/>
    <n v="3"/>
    <m/>
    <n v="1"/>
    <s v="P"/>
    <m/>
    <m/>
  </r>
  <r>
    <n v="13"/>
    <s v="Howard"/>
    <s v="_2B_4"/>
    <x v="0"/>
    <n v="2017"/>
    <d v="2017-05-10T00:00:00"/>
    <s v="JW"/>
    <x v="0"/>
    <d v="1899-12-30T06:08:00"/>
    <s v="low"/>
    <n v="1"/>
    <n v="1"/>
    <n v="2"/>
    <m/>
    <x v="2"/>
    <x v="2"/>
    <x v="0"/>
    <x v="1"/>
    <x v="0"/>
    <n v="5"/>
    <n v="3"/>
    <m/>
    <n v="1"/>
    <s v="P"/>
    <m/>
    <m/>
  </r>
  <r>
    <n v="15"/>
    <s v="Howard"/>
    <s v="_2B_4"/>
    <x v="0"/>
    <n v="2017"/>
    <d v="2017-05-10T00:00:00"/>
    <s v="JW"/>
    <x v="0"/>
    <d v="1899-12-30T06:08:00"/>
    <s v="low"/>
    <n v="1"/>
    <n v="1"/>
    <n v="2"/>
    <m/>
    <x v="6"/>
    <x v="3"/>
    <x v="3"/>
    <x v="1"/>
    <x v="0"/>
    <n v="10"/>
    <n v="3"/>
    <m/>
    <n v="1"/>
    <s v="P"/>
    <m/>
    <m/>
  </r>
  <r>
    <n v="16"/>
    <s v="Howard"/>
    <s v="_2B_4"/>
    <x v="0"/>
    <n v="2017"/>
    <d v="2017-05-10T00:00:00"/>
    <s v="JW"/>
    <x v="0"/>
    <d v="1899-12-30T06:08:00"/>
    <s v="low"/>
    <n v="1"/>
    <n v="1"/>
    <n v="2"/>
    <m/>
    <x v="7"/>
    <x v="2"/>
    <x v="2"/>
    <x v="1"/>
    <x v="1"/>
    <n v="5"/>
    <n v="4"/>
    <m/>
    <n v="1"/>
    <s v="P"/>
    <m/>
    <m/>
  </r>
  <r>
    <n v="17"/>
    <s v="Howard"/>
    <s v="_2B_4"/>
    <x v="0"/>
    <n v="2017"/>
    <d v="2017-05-10T00:00:00"/>
    <s v="JW"/>
    <x v="0"/>
    <d v="1899-12-30T06:08:00"/>
    <s v="low"/>
    <n v="1"/>
    <n v="1"/>
    <n v="2"/>
    <m/>
    <x v="7"/>
    <x v="2"/>
    <x v="2"/>
    <x v="1"/>
    <x v="1"/>
    <n v="10"/>
    <n v="4"/>
    <m/>
    <n v="1"/>
    <s v="P"/>
    <m/>
    <m/>
  </r>
  <r>
    <n v="18"/>
    <s v="Howard"/>
    <s v="_2B_4"/>
    <x v="0"/>
    <n v="2017"/>
    <d v="2017-05-10T00:00:00"/>
    <s v="JW"/>
    <x v="0"/>
    <d v="1899-12-30T06:08:00"/>
    <s v="low"/>
    <n v="1"/>
    <n v="1"/>
    <n v="2"/>
    <m/>
    <x v="8"/>
    <x v="2"/>
    <x v="1"/>
    <x v="1"/>
    <x v="1"/>
    <n v="100"/>
    <n v="4"/>
    <m/>
    <n v="1"/>
    <s v="P"/>
    <m/>
    <m/>
  </r>
  <r>
    <n v="19"/>
    <s v="Howard"/>
    <s v="_2B_4"/>
    <x v="0"/>
    <n v="2017"/>
    <d v="2017-05-10T00:00:00"/>
    <s v="JW"/>
    <x v="0"/>
    <d v="1899-12-30T06:08:00"/>
    <s v="low"/>
    <n v="1"/>
    <n v="1"/>
    <n v="2"/>
    <m/>
    <x v="9"/>
    <x v="4"/>
    <x v="0"/>
    <x v="2"/>
    <x v="2"/>
    <n v="10"/>
    <n v="4"/>
    <m/>
    <n v="1"/>
    <s v="P"/>
    <m/>
    <m/>
  </r>
  <r>
    <n v="20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x v="2"/>
    <x v="1"/>
    <x v="1"/>
    <n v="5"/>
    <n v="1"/>
    <m/>
    <n v="1"/>
    <s v="P"/>
    <m/>
    <m/>
  </r>
  <r>
    <n v="21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5"/>
    <n v="1"/>
    <s v="M"/>
    <n v="1"/>
    <s v="P"/>
    <m/>
    <m/>
  </r>
  <r>
    <n v="22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x v="2"/>
    <x v="1"/>
    <x v="1"/>
    <n v="10"/>
    <n v="1"/>
    <m/>
    <n v="1"/>
    <s v="P"/>
    <m/>
    <m/>
  </r>
  <r>
    <n v="23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x v="1"/>
    <x v="1"/>
    <x v="1"/>
    <n v="5"/>
    <n v="1"/>
    <m/>
    <n v="1"/>
    <s v="P"/>
    <m/>
    <m/>
  </r>
  <r>
    <n v="25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x v="1"/>
    <x v="1"/>
    <x v="1"/>
    <n v="10"/>
    <n v="1"/>
    <m/>
    <n v="1"/>
    <s v="P"/>
    <m/>
    <m/>
  </r>
  <r>
    <n v="26"/>
    <s v="Turner_Abercrombie"/>
    <s v="_1B_2"/>
    <x v="1"/>
    <n v="2017"/>
    <d v="2017-05-10T00:00:00"/>
    <s v="JW"/>
    <x v="0"/>
    <d v="1899-12-30T06:49:00"/>
    <s v="mod"/>
    <n v="3"/>
    <n v="1"/>
    <n v="1"/>
    <m/>
    <x v="11"/>
    <x v="1"/>
    <x v="0"/>
    <x v="2"/>
    <x v="0"/>
    <n v="5"/>
    <n v="1"/>
    <m/>
    <n v="1"/>
    <s v="P"/>
    <m/>
    <m/>
  </r>
  <r>
    <n v="28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x v="1"/>
    <x v="1"/>
    <x v="1"/>
    <n v="10"/>
    <n v="2"/>
    <m/>
    <n v="1"/>
    <s v="P"/>
    <m/>
    <m/>
  </r>
  <r>
    <n v="29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10"/>
    <n v="2"/>
    <s v="M"/>
    <n v="1"/>
    <s v="P"/>
    <m/>
    <m/>
  </r>
  <r>
    <n v="31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x v="1"/>
    <x v="1"/>
    <x v="1"/>
    <n v="5"/>
    <n v="2"/>
    <m/>
    <n v="4"/>
    <s v="P"/>
    <m/>
    <m/>
  </r>
  <r>
    <n v="32"/>
    <s v="Turner_Abercrombie"/>
    <s v="_1B_2"/>
    <x v="1"/>
    <n v="2017"/>
    <d v="2017-05-10T00:00:00"/>
    <s v="JW"/>
    <x v="0"/>
    <d v="1899-12-30T06:49:00"/>
    <s v="mod"/>
    <n v="3"/>
    <n v="1"/>
    <n v="1"/>
    <m/>
    <x v="6"/>
    <x v="3"/>
    <x v="3"/>
    <x v="1"/>
    <x v="0"/>
    <n v="5"/>
    <n v="3"/>
    <m/>
    <n v="1"/>
    <s v="P"/>
    <m/>
    <m/>
  </r>
  <r>
    <n v="33"/>
    <s v="Turner_Abercrombie"/>
    <s v="_1B_2"/>
    <x v="1"/>
    <n v="2017"/>
    <d v="2017-05-10T00:00:00"/>
    <s v="JW"/>
    <x v="0"/>
    <d v="1899-12-30T06:49:00"/>
    <s v="mod"/>
    <n v="3"/>
    <n v="1"/>
    <n v="1"/>
    <m/>
    <x v="8"/>
    <x v="2"/>
    <x v="1"/>
    <x v="1"/>
    <x v="1"/>
    <n v="5"/>
    <n v="3"/>
    <m/>
    <n v="1"/>
    <s v="P"/>
    <m/>
    <m/>
  </r>
  <r>
    <n v="34"/>
    <s v="Turner_Abercrombie"/>
    <s v="_1B_2"/>
    <x v="1"/>
    <n v="2017"/>
    <d v="2017-05-10T00:00:00"/>
    <s v="JW"/>
    <x v="0"/>
    <d v="1899-12-30T06:49:00"/>
    <s v="mod"/>
    <n v="3"/>
    <n v="1"/>
    <n v="1"/>
    <m/>
    <x v="9"/>
    <x v="4"/>
    <x v="0"/>
    <x v="2"/>
    <x v="2"/>
    <n v="10"/>
    <n v="3"/>
    <m/>
    <n v="1"/>
    <s v="P"/>
    <m/>
    <m/>
  </r>
  <r>
    <n v="35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x v="0"/>
    <x v="1"/>
    <x v="0"/>
    <n v="5"/>
    <n v="3"/>
    <m/>
    <n v="1"/>
    <s v="P"/>
    <m/>
    <m/>
  </r>
  <r>
    <n v="36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x v="0"/>
    <x v="1"/>
    <x v="0"/>
    <n v="5"/>
    <n v="3"/>
    <m/>
    <n v="1"/>
    <s v="P"/>
    <m/>
    <m/>
  </r>
  <r>
    <n v="37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10"/>
    <n v="4"/>
    <m/>
    <n v="1"/>
    <s v="P"/>
    <m/>
    <m/>
  </r>
  <r>
    <n v="38"/>
    <s v="Turner_Abercrombie"/>
    <s v="_1B_2"/>
    <x v="1"/>
    <n v="2017"/>
    <d v="2017-05-10T00:00:00"/>
    <s v="JW"/>
    <x v="0"/>
    <d v="1899-12-30T06:49:00"/>
    <s v="mod"/>
    <n v="3"/>
    <n v="1"/>
    <n v="1"/>
    <m/>
    <x v="12"/>
    <x v="1"/>
    <x v="0"/>
    <x v="2"/>
    <x v="1"/>
    <n v="5"/>
    <n v="4"/>
    <m/>
    <n v="4"/>
    <s v="P"/>
    <m/>
    <m/>
  </r>
  <r>
    <n v="39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x v="0"/>
    <x v="2"/>
    <x v="0"/>
    <n v="5"/>
    <n v="1"/>
    <m/>
    <n v="1"/>
    <s v="P"/>
    <m/>
    <m/>
  </r>
  <r>
    <n v="40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x v="0"/>
    <x v="2"/>
    <x v="0"/>
    <n v="10"/>
    <n v="1"/>
    <m/>
    <n v="1"/>
    <s v="P"/>
    <m/>
    <m/>
  </r>
  <r>
    <n v="41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x v="0"/>
    <x v="1"/>
    <x v="0"/>
    <n v="5"/>
    <n v="1"/>
    <m/>
    <n v="1"/>
    <s v="P"/>
    <m/>
    <m/>
  </r>
  <r>
    <n v="42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x v="0"/>
    <x v="0"/>
    <x v="0"/>
    <n v="5"/>
    <n v="1"/>
    <m/>
    <n v="1"/>
    <s v="P"/>
    <m/>
    <m/>
  </r>
  <r>
    <n v="43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x v="0"/>
    <x v="1"/>
    <x v="0"/>
    <n v="10"/>
    <n v="1"/>
    <m/>
    <n v="1"/>
    <s v="P"/>
    <m/>
    <m/>
  </r>
  <r>
    <n v="44"/>
    <s v="Turner_Abercrombie"/>
    <s v="_0B_E_AB"/>
    <x v="2"/>
    <n v="2017"/>
    <d v="2017-05-10T00:00:00"/>
    <s v="JW"/>
    <x v="0"/>
    <d v="1899-12-30T07:09:00"/>
    <s v="mod"/>
    <n v="3"/>
    <n v="1"/>
    <n v="1"/>
    <m/>
    <x v="7"/>
    <x v="2"/>
    <x v="2"/>
    <x v="1"/>
    <x v="1"/>
    <n v="10"/>
    <n v="1"/>
    <m/>
    <n v="1"/>
    <s v="P"/>
    <m/>
    <m/>
  </r>
  <r>
    <n v="45"/>
    <s v="Turner_Abercrombie"/>
    <s v="_0B_E_AB"/>
    <x v="2"/>
    <n v="2017"/>
    <d v="2017-05-10T00:00:00"/>
    <s v="JW"/>
    <x v="0"/>
    <d v="1899-12-30T07:09:00"/>
    <s v="mod"/>
    <n v="3"/>
    <n v="1"/>
    <n v="1"/>
    <m/>
    <x v="14"/>
    <x v="0"/>
    <x v="0"/>
    <x v="2"/>
    <x v="2"/>
    <n v="10"/>
    <n v="1"/>
    <m/>
    <n v="1"/>
    <s v="P"/>
    <m/>
    <m/>
  </r>
  <r>
    <n v="47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x v="1"/>
    <x v="1"/>
    <x v="1"/>
    <n v="5"/>
    <n v="2"/>
    <m/>
    <n v="4"/>
    <s v="P"/>
    <m/>
    <m/>
  </r>
  <r>
    <n v="48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x v="1"/>
    <x v="1"/>
    <x v="1"/>
    <n v="10"/>
    <n v="2"/>
    <m/>
    <n v="1"/>
    <s v="P"/>
    <m/>
    <m/>
  </r>
  <r>
    <n v="49"/>
    <s v="Turner_Abercrombie"/>
    <s v="_0B_E_AB"/>
    <x v="2"/>
    <n v="2017"/>
    <d v="2017-05-10T00:00:00"/>
    <s v="JW"/>
    <x v="0"/>
    <d v="1899-12-30T07:09:00"/>
    <s v="mod"/>
    <n v="3"/>
    <n v="1"/>
    <n v="1"/>
    <m/>
    <x v="4"/>
    <x v="2"/>
    <x v="2"/>
    <x v="1"/>
    <x v="1"/>
    <n v="5"/>
    <n v="2"/>
    <m/>
    <n v="1"/>
    <s v="P"/>
    <m/>
    <m/>
  </r>
  <r>
    <n v="50"/>
    <s v="Turner_Abercrombie"/>
    <s v="_0B_E_AB"/>
    <x v="2"/>
    <n v="2017"/>
    <d v="2017-05-10T00:00:00"/>
    <s v="JW"/>
    <x v="0"/>
    <d v="1899-12-30T07:09:00"/>
    <s v="mod"/>
    <n v="3"/>
    <n v="1"/>
    <n v="1"/>
    <m/>
    <x v="3"/>
    <x v="1"/>
    <x v="2"/>
    <x v="1"/>
    <x v="1"/>
    <n v="5"/>
    <n v="3"/>
    <m/>
    <n v="1"/>
    <s v="P"/>
    <m/>
    <m/>
  </r>
  <r>
    <n v="51"/>
    <s v="Turner_Abercrombie"/>
    <s v="_0B_E_AB"/>
    <x v="2"/>
    <n v="2017"/>
    <d v="2017-05-10T00:00:00"/>
    <s v="JW"/>
    <x v="0"/>
    <d v="1899-12-30T07:09:00"/>
    <s v="mod"/>
    <n v="3"/>
    <n v="1"/>
    <n v="1"/>
    <m/>
    <x v="15"/>
    <x v="2"/>
    <x v="1"/>
    <x v="1"/>
    <x v="1"/>
    <n v="5"/>
    <n v="3"/>
    <m/>
    <n v="1"/>
    <s v="P"/>
    <m/>
    <m/>
  </r>
  <r>
    <n v="52"/>
    <s v="Turner_Abercrombie"/>
    <s v="_0B_E_AB"/>
    <x v="2"/>
    <n v="2017"/>
    <d v="2017-05-10T00:00:00"/>
    <s v="JW"/>
    <x v="0"/>
    <d v="1899-12-30T07:09:00"/>
    <s v="mod"/>
    <n v="3"/>
    <n v="1"/>
    <n v="1"/>
    <m/>
    <x v="6"/>
    <x v="3"/>
    <x v="3"/>
    <x v="1"/>
    <x v="0"/>
    <n v="5"/>
    <n v="3"/>
    <m/>
    <n v="4"/>
    <s v="P"/>
    <m/>
    <m/>
  </r>
  <r>
    <n v="53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x v="0"/>
    <x v="0"/>
    <x v="0"/>
    <n v="10"/>
    <n v="4"/>
    <m/>
    <n v="1"/>
    <s v="P"/>
    <m/>
    <m/>
  </r>
  <r>
    <n v="54"/>
    <s v="Turner_Abercrombie"/>
    <s v="_0B_E_AB"/>
    <x v="2"/>
    <n v="2017"/>
    <d v="2017-05-10T00:00:00"/>
    <s v="JW"/>
    <x v="0"/>
    <d v="1899-12-30T07:09:00"/>
    <s v="mod"/>
    <n v="3"/>
    <n v="1"/>
    <n v="1"/>
    <m/>
    <x v="12"/>
    <x v="1"/>
    <x v="0"/>
    <x v="2"/>
    <x v="1"/>
    <n v="10"/>
    <n v="4"/>
    <m/>
    <n v="1"/>
    <s v="P"/>
    <m/>
    <m/>
  </r>
  <r>
    <n v="55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x v="1"/>
    <x v="1"/>
    <x v="1"/>
    <n v="5"/>
    <n v="1"/>
    <m/>
    <n v="4"/>
    <s v="P"/>
    <m/>
    <m/>
  </r>
  <r>
    <n v="56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x v="0"/>
    <x v="0"/>
    <x v="0"/>
    <n v="10"/>
    <n v="1"/>
    <s v="M"/>
    <n v="1"/>
    <s v="P"/>
    <m/>
    <m/>
  </r>
  <r>
    <n v="57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x v="0"/>
    <x v="0"/>
    <x v="0"/>
    <n v="10"/>
    <n v="1"/>
    <s v="M"/>
    <n v="1"/>
    <s v="P"/>
    <m/>
    <m/>
  </r>
  <r>
    <n v="58"/>
    <s v="Turner_Honea_Path"/>
    <s v="_0B_6"/>
    <x v="3"/>
    <n v="2017"/>
    <d v="2017-05-10T00:00:00"/>
    <s v="JW"/>
    <x v="0"/>
    <d v="1899-12-30T07:57:00"/>
    <s v="low"/>
    <n v="1"/>
    <n v="1"/>
    <n v="0"/>
    <m/>
    <x v="16"/>
    <x v="1"/>
    <x v="2"/>
    <x v="1"/>
    <x v="1"/>
    <n v="5"/>
    <n v="1"/>
    <m/>
    <n v="1"/>
    <s v="P"/>
    <m/>
    <m/>
  </r>
  <r>
    <n v="59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x v="1"/>
    <x v="1"/>
    <x v="1"/>
    <n v="5"/>
    <n v="1"/>
    <m/>
    <n v="1"/>
    <s v="P"/>
    <m/>
    <m/>
  </r>
  <r>
    <n v="60"/>
    <s v="Turner_Honea_Path"/>
    <s v="_0B_6"/>
    <x v="3"/>
    <n v="2017"/>
    <d v="2017-05-10T00:00:00"/>
    <s v="JW"/>
    <x v="0"/>
    <d v="1899-12-30T07:57:00"/>
    <s v="low"/>
    <n v="1"/>
    <n v="1"/>
    <n v="0"/>
    <m/>
    <x v="3"/>
    <x v="1"/>
    <x v="2"/>
    <x v="1"/>
    <x v="1"/>
    <n v="5"/>
    <n v="1"/>
    <m/>
    <n v="4"/>
    <s v="P"/>
    <n v="2"/>
    <m/>
  </r>
  <r>
    <n v="61"/>
    <s v="Turner_Honea_Path"/>
    <s v="_0B_6"/>
    <x v="3"/>
    <n v="2017"/>
    <d v="2017-05-10T00:00:00"/>
    <s v="JW"/>
    <x v="0"/>
    <d v="1899-12-30T07:57:00"/>
    <s v="low"/>
    <n v="1"/>
    <n v="1"/>
    <n v="0"/>
    <m/>
    <x v="2"/>
    <x v="2"/>
    <x v="0"/>
    <x v="1"/>
    <x v="0"/>
    <n v="5"/>
    <n v="1"/>
    <m/>
    <n v="4"/>
    <s v="P"/>
    <m/>
    <m/>
  </r>
  <r>
    <n v="62"/>
    <s v="Turner_Honea_Path"/>
    <s v="_0B_6"/>
    <x v="3"/>
    <n v="2017"/>
    <d v="2017-05-10T00:00:00"/>
    <s v="JW"/>
    <x v="0"/>
    <d v="1899-12-30T07:57:00"/>
    <s v="low"/>
    <n v="1"/>
    <n v="1"/>
    <n v="0"/>
    <m/>
    <x v="17"/>
    <x v="0"/>
    <x v="0"/>
    <x v="0"/>
    <x v="0"/>
    <n v="10"/>
    <n v="1"/>
    <m/>
    <n v="1"/>
    <s v="P"/>
    <m/>
    <m/>
  </r>
  <r>
    <n v="63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x v="0"/>
    <x v="2"/>
    <x v="2"/>
    <n v="10"/>
    <n v="2"/>
    <m/>
    <n v="1"/>
    <s v="P"/>
    <m/>
    <m/>
  </r>
  <r>
    <n v="64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x v="1"/>
    <x v="1"/>
    <x v="1"/>
    <n v="10"/>
    <n v="2"/>
    <m/>
    <n v="1"/>
    <s v="P"/>
    <m/>
    <m/>
  </r>
  <r>
    <n v="66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x v="1"/>
    <x v="1"/>
    <x v="1"/>
    <n v="10"/>
    <n v="2"/>
    <m/>
    <n v="1"/>
    <s v="P"/>
    <m/>
    <m/>
  </r>
  <r>
    <n v="67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x v="0"/>
    <x v="2"/>
    <x v="2"/>
    <n v="10"/>
    <n v="3"/>
    <m/>
    <n v="1"/>
    <s v="P"/>
    <m/>
    <m/>
  </r>
  <r>
    <n v="68"/>
    <s v="Turner_Honea_Path"/>
    <s v="_0B_6"/>
    <x v="3"/>
    <n v="2017"/>
    <d v="2017-05-10T00:00:00"/>
    <s v="JW"/>
    <x v="0"/>
    <d v="1899-12-30T07:57:00"/>
    <s v="low"/>
    <n v="1"/>
    <n v="1"/>
    <n v="0"/>
    <s v="?"/>
    <x v="18"/>
    <x v="5"/>
    <x v="4"/>
    <x v="3"/>
    <x v="3"/>
    <n v="5"/>
    <n v="3"/>
    <m/>
    <n v="1"/>
    <s v="P"/>
    <m/>
    <m/>
  </r>
  <r>
    <n v="69"/>
    <s v="Turner_Honea_Path"/>
    <s v="_0B_6"/>
    <x v="3"/>
    <n v="2017"/>
    <d v="2017-05-10T00:00:00"/>
    <s v="JW"/>
    <x v="0"/>
    <d v="1899-12-30T07:57:00"/>
    <s v="low"/>
    <n v="1"/>
    <n v="1"/>
    <n v="0"/>
    <m/>
    <x v="10"/>
    <x v="4"/>
    <x v="1"/>
    <x v="1"/>
    <x v="1"/>
    <n v="5"/>
    <n v="4"/>
    <m/>
    <n v="1"/>
    <s v="P"/>
    <m/>
    <m/>
  </r>
  <r>
    <n v="70"/>
    <s v="Turner_Honea_Path"/>
    <s v="_0B_6"/>
    <x v="3"/>
    <n v="2017"/>
    <d v="2017-05-10T00:00:00"/>
    <s v="JW"/>
    <x v="0"/>
    <d v="1899-12-30T07:57:00"/>
    <s v="low"/>
    <n v="1"/>
    <n v="1"/>
    <n v="0"/>
    <m/>
    <x v="12"/>
    <x v="1"/>
    <x v="0"/>
    <x v="2"/>
    <x v="1"/>
    <n v="5"/>
    <n v="4"/>
    <m/>
    <n v="1"/>
    <s v="P"/>
    <m/>
    <m/>
  </r>
  <r>
    <n v="71"/>
    <s v="Turner_Honea_Path"/>
    <s v="_3B_3"/>
    <x v="4"/>
    <n v="2017"/>
    <d v="2017-05-10T00:00:00"/>
    <s v="JW"/>
    <x v="0"/>
    <d v="1899-12-30T08:28:00"/>
    <s v="low"/>
    <n v="1"/>
    <n v="1"/>
    <n v="1"/>
    <m/>
    <x v="19"/>
    <x v="2"/>
    <x v="1"/>
    <x v="1"/>
    <x v="1"/>
    <n v="5"/>
    <n v="1"/>
    <m/>
    <n v="1"/>
    <s v="P"/>
    <m/>
    <m/>
  </r>
  <r>
    <n v="72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x v="3"/>
    <x v="1"/>
    <x v="1"/>
    <n v="5"/>
    <n v="1"/>
    <m/>
    <n v="1"/>
    <s v="P"/>
    <m/>
    <m/>
  </r>
  <r>
    <n v="73"/>
    <s v="Turner_Honea_Path"/>
    <s v="_3B_3"/>
    <x v="4"/>
    <n v="2017"/>
    <d v="2017-05-10T00:00:00"/>
    <s v="JW"/>
    <x v="0"/>
    <d v="1899-12-30T08:28:00"/>
    <s v="low"/>
    <n v="1"/>
    <n v="1"/>
    <n v="1"/>
    <m/>
    <x v="0"/>
    <x v="0"/>
    <x v="0"/>
    <x v="0"/>
    <x v="0"/>
    <n v="5"/>
    <n v="1"/>
    <s v="M"/>
    <n v="4"/>
    <s v="P"/>
    <m/>
    <m/>
  </r>
  <r>
    <n v="74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x v="2"/>
    <x v="1"/>
    <x v="1"/>
    <n v="5"/>
    <n v="1"/>
    <m/>
    <n v="4"/>
    <s v="P"/>
    <m/>
    <m/>
  </r>
  <r>
    <n v="75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x v="0"/>
    <x v="2"/>
    <x v="2"/>
    <n v="5"/>
    <n v="1"/>
    <m/>
    <n v="1"/>
    <s v="P"/>
    <m/>
    <m/>
  </r>
  <r>
    <n v="76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x v="0"/>
    <x v="2"/>
    <x v="2"/>
    <n v="10"/>
    <n v="1"/>
    <m/>
    <n v="1"/>
    <s v="P"/>
    <m/>
    <m/>
  </r>
  <r>
    <n v="77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x v="0"/>
    <x v="1"/>
    <x v="0"/>
    <n v="5"/>
    <n v="1"/>
    <m/>
    <n v="1"/>
    <s v="P"/>
    <m/>
    <m/>
  </r>
  <r>
    <n v="78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x v="0"/>
    <x v="1"/>
    <x v="0"/>
    <n v="10"/>
    <n v="1"/>
    <m/>
    <n v="1"/>
    <s v="P"/>
    <m/>
    <m/>
  </r>
  <r>
    <n v="7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x v="0"/>
    <x v="0"/>
    <x v="0"/>
    <n v="10"/>
    <n v="1"/>
    <m/>
    <n v="1"/>
    <s v="P"/>
    <m/>
    <m/>
  </r>
  <r>
    <n v="80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x v="2"/>
    <x v="1"/>
    <x v="1"/>
    <n v="5"/>
    <n v="1"/>
    <m/>
    <n v="4"/>
    <s v="P"/>
    <m/>
    <m/>
  </r>
  <r>
    <n v="81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x v="2"/>
    <x v="1"/>
    <x v="1"/>
    <n v="10"/>
    <n v="2"/>
    <m/>
    <n v="1"/>
    <s v="P"/>
    <m/>
    <m/>
  </r>
  <r>
    <n v="83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x v="1"/>
    <x v="1"/>
    <x v="1"/>
    <n v="5"/>
    <n v="2"/>
    <m/>
    <n v="1"/>
    <s v="P"/>
    <m/>
    <m/>
  </r>
  <r>
    <n v="84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x v="1"/>
    <x v="1"/>
    <x v="1"/>
    <n v="10"/>
    <n v="2"/>
    <m/>
    <n v="1"/>
    <s v="P"/>
    <m/>
    <m/>
  </r>
  <r>
    <n v="85"/>
    <s v="Turner_Honea_Path"/>
    <s v="_3B_3"/>
    <x v="4"/>
    <n v="2017"/>
    <d v="2017-05-10T00:00:00"/>
    <s v="JW"/>
    <x v="0"/>
    <d v="1899-12-30T08:28:00"/>
    <s v="low"/>
    <n v="1"/>
    <n v="1"/>
    <n v="1"/>
    <m/>
    <x v="22"/>
    <x v="0"/>
    <x v="2"/>
    <x v="1"/>
    <x v="0"/>
    <n v="5"/>
    <n v="2"/>
    <m/>
    <n v="1"/>
    <s v="P"/>
    <m/>
    <m/>
  </r>
  <r>
    <n v="86"/>
    <s v="Turner_Honea_Path"/>
    <s v="_3B_3"/>
    <x v="4"/>
    <n v="2017"/>
    <d v="2017-05-10T00:00:00"/>
    <s v="JW"/>
    <x v="0"/>
    <d v="1899-12-30T08:28:00"/>
    <s v="low"/>
    <n v="1"/>
    <n v="1"/>
    <n v="1"/>
    <m/>
    <x v="12"/>
    <x v="1"/>
    <x v="0"/>
    <x v="2"/>
    <x v="1"/>
    <n v="10"/>
    <n v="3"/>
    <m/>
    <n v="1"/>
    <s v="P"/>
    <m/>
    <m/>
  </r>
  <r>
    <n v="87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x v="3"/>
    <x v="1"/>
    <x v="1"/>
    <n v="10"/>
    <n v="3"/>
    <m/>
    <n v="1"/>
    <s v="P"/>
    <m/>
    <m/>
  </r>
  <r>
    <n v="8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x v="0"/>
    <x v="0"/>
    <x v="0"/>
    <n v="10"/>
    <n v="4"/>
    <m/>
    <n v="1"/>
    <s v="P"/>
    <m/>
    <m/>
  </r>
  <r>
    <n v="91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x v="2"/>
    <x v="1"/>
    <x v="1"/>
    <n v="5"/>
    <n v="4"/>
    <m/>
    <n v="4"/>
    <s v="P"/>
    <n v="2"/>
    <m/>
  </r>
  <r>
    <n v="92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x v="1"/>
    <x v="1"/>
    <x v="1"/>
    <n v="5"/>
    <n v="1"/>
    <m/>
    <n v="4"/>
    <s v="P"/>
    <m/>
    <m/>
  </r>
  <r>
    <n v="93"/>
    <s v="Turner_Honea_Path"/>
    <s v="_3B_1"/>
    <x v="5"/>
    <n v="2017"/>
    <d v="2017-05-10T00:00:00"/>
    <s v="JW"/>
    <x v="0"/>
    <d v="1899-12-30T08:44:00"/>
    <s v="mod"/>
    <n v="3"/>
    <n v="1"/>
    <n v="1"/>
    <m/>
    <x v="8"/>
    <x v="2"/>
    <x v="1"/>
    <x v="1"/>
    <x v="1"/>
    <n v="5"/>
    <n v="1"/>
    <m/>
    <n v="1"/>
    <s v="P"/>
    <m/>
    <m/>
  </r>
  <r>
    <n v="94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x v="1"/>
    <x v="1"/>
    <x v="1"/>
    <n v="5"/>
    <n v="1"/>
    <m/>
    <n v="4"/>
    <s v="P"/>
    <m/>
    <m/>
  </r>
  <r>
    <n v="95"/>
    <s v="Turner_Honea_Path"/>
    <s v="_3B_1"/>
    <x v="5"/>
    <n v="2017"/>
    <d v="2017-05-10T00:00:00"/>
    <s v="JW"/>
    <x v="0"/>
    <d v="1899-12-30T08:44:00"/>
    <s v="mod"/>
    <n v="3"/>
    <n v="1"/>
    <n v="1"/>
    <m/>
    <x v="20"/>
    <x v="1"/>
    <x v="3"/>
    <x v="1"/>
    <x v="1"/>
    <n v="10"/>
    <n v="1"/>
    <m/>
    <n v="1"/>
    <s v="P"/>
    <m/>
    <m/>
  </r>
  <r>
    <n v="96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x v="0"/>
    <x v="1"/>
    <x v="0"/>
    <n v="5"/>
    <n v="1"/>
    <m/>
    <n v="1"/>
    <s v="P"/>
    <m/>
    <m/>
  </r>
  <r>
    <n v="97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x v="0"/>
    <x v="1"/>
    <x v="0"/>
    <n v="10"/>
    <n v="1"/>
    <m/>
    <n v="1"/>
    <s v="P"/>
    <m/>
    <m/>
  </r>
  <r>
    <n v="98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x v="2"/>
    <x v="1"/>
    <x v="1"/>
    <n v="10"/>
    <n v="1"/>
    <m/>
    <n v="1"/>
    <s v="P"/>
    <m/>
    <m/>
  </r>
  <r>
    <n v="99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x v="0"/>
    <x v="1"/>
    <x v="0"/>
    <n v="5"/>
    <n v="1"/>
    <m/>
    <n v="1"/>
    <s v="P"/>
    <m/>
    <m/>
  </r>
  <r>
    <n v="100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x v="0"/>
    <x v="1"/>
    <x v="0"/>
    <n v="10"/>
    <n v="1"/>
    <m/>
    <n v="1"/>
    <s v="P"/>
    <m/>
    <m/>
  </r>
  <r>
    <n v="101"/>
    <s v="Turner_Honea_Path"/>
    <s v="_3B_1"/>
    <x v="5"/>
    <n v="2017"/>
    <d v="2017-05-10T00:00:00"/>
    <s v="JW"/>
    <x v="0"/>
    <d v="1899-12-30T08:44:00"/>
    <s v="mod"/>
    <n v="3"/>
    <n v="1"/>
    <n v="1"/>
    <m/>
    <x v="1"/>
    <x v="1"/>
    <x v="1"/>
    <x v="1"/>
    <x v="1"/>
    <n v="5"/>
    <n v="2"/>
    <m/>
    <n v="1"/>
    <s v="P"/>
    <m/>
    <m/>
  </r>
  <r>
    <n v="102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x v="0"/>
    <x v="0"/>
    <x v="0"/>
    <n v="5"/>
    <n v="2"/>
    <s v="F"/>
    <n v="1"/>
    <s v="P"/>
    <m/>
    <m/>
  </r>
  <r>
    <n v="104"/>
    <s v="Turner_Honea_Path"/>
    <s v="_3B_1"/>
    <x v="5"/>
    <n v="2017"/>
    <d v="2017-05-10T00:00:00"/>
    <s v="JW"/>
    <x v="0"/>
    <d v="1899-12-30T08:44:00"/>
    <s v="mod"/>
    <n v="3"/>
    <n v="1"/>
    <n v="1"/>
    <m/>
    <x v="24"/>
    <x v="2"/>
    <x v="1"/>
    <x v="1"/>
    <x v="1"/>
    <n v="5"/>
    <n v="3"/>
    <m/>
    <n v="1"/>
    <s v="P"/>
    <m/>
    <m/>
  </r>
  <r>
    <n v="105"/>
    <s v="Turner_Honea_Path"/>
    <s v="_3B_1"/>
    <x v="5"/>
    <n v="2017"/>
    <d v="2017-05-10T00:00:00"/>
    <s v="JW"/>
    <x v="0"/>
    <d v="1899-12-30T08:44:00"/>
    <s v="mod"/>
    <n v="3"/>
    <n v="1"/>
    <n v="1"/>
    <m/>
    <x v="4"/>
    <x v="2"/>
    <x v="2"/>
    <x v="1"/>
    <x v="1"/>
    <n v="5"/>
    <n v="3"/>
    <m/>
    <n v="4"/>
    <s v="P"/>
    <m/>
    <m/>
  </r>
  <r>
    <n v="106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x v="2"/>
    <x v="1"/>
    <x v="1"/>
    <n v="5"/>
    <n v="3"/>
    <m/>
    <n v="1"/>
    <s v="P"/>
    <m/>
    <m/>
  </r>
  <r>
    <n v="107"/>
    <s v="Turner_Honea_Path"/>
    <s v="_3B_1"/>
    <x v="5"/>
    <n v="2017"/>
    <d v="2017-05-10T00:00:00"/>
    <s v="JW"/>
    <x v="0"/>
    <d v="1899-12-30T08:44:00"/>
    <s v="mod"/>
    <n v="3"/>
    <n v="1"/>
    <n v="1"/>
    <m/>
    <x v="16"/>
    <x v="1"/>
    <x v="2"/>
    <x v="1"/>
    <x v="1"/>
    <n v="10"/>
    <n v="4"/>
    <m/>
    <n v="1"/>
    <s v="P"/>
    <m/>
    <m/>
  </r>
  <r>
    <n v="108"/>
    <s v="Turner_Honea_Path"/>
    <s v="_3B_1"/>
    <x v="5"/>
    <n v="2017"/>
    <d v="2017-05-10T00:00:00"/>
    <s v="JW"/>
    <x v="0"/>
    <d v="1899-12-30T08:44:00"/>
    <s v="mod"/>
    <n v="3"/>
    <n v="1"/>
    <n v="1"/>
    <s v="??"/>
    <x v="25"/>
    <x v="1"/>
    <x v="2"/>
    <x v="1"/>
    <x v="1"/>
    <n v="5"/>
    <n v="4"/>
    <m/>
    <n v="1"/>
    <s v="P"/>
    <m/>
    <m/>
  </r>
  <r>
    <n v="109"/>
    <s v="Turner_Honea_Path"/>
    <s v="_3B_1"/>
    <x v="5"/>
    <n v="2017"/>
    <d v="2017-05-10T00:00:00"/>
    <s v="JW"/>
    <x v="0"/>
    <d v="1899-12-30T08:44:00"/>
    <s v="mod"/>
    <n v="3"/>
    <n v="1"/>
    <n v="1"/>
    <m/>
    <x v="26"/>
    <x v="0"/>
    <x v="2"/>
    <x v="1"/>
    <x v="0"/>
    <n v="5"/>
    <n v="4"/>
    <m/>
    <n v="1"/>
    <s v="P"/>
    <m/>
    <m/>
  </r>
  <r>
    <n v="110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x v="0"/>
    <x v="0"/>
    <x v="0"/>
    <n v="10"/>
    <n v="4"/>
    <s v="M"/>
    <n v="1"/>
    <s v="P"/>
    <m/>
    <m/>
  </r>
  <r>
    <n v="112"/>
    <s v="Turner_Honea_Path"/>
    <s v="_3B_1"/>
    <x v="5"/>
    <n v="2017"/>
    <d v="2017-05-10T00:00:00"/>
    <s v="JW"/>
    <x v="0"/>
    <d v="1899-12-30T08:44:00"/>
    <s v="mod"/>
    <n v="3"/>
    <n v="1"/>
    <n v="1"/>
    <m/>
    <x v="3"/>
    <x v="1"/>
    <x v="2"/>
    <x v="1"/>
    <x v="1"/>
    <n v="5"/>
    <n v="4"/>
    <m/>
    <n v="4"/>
    <s v="P"/>
    <m/>
    <m/>
  </r>
  <r>
    <n v="113"/>
    <s v="Turner_Honea_Path"/>
    <s v="_3B_1"/>
    <x v="5"/>
    <n v="2017"/>
    <d v="2017-05-10T00:00:00"/>
    <s v="JW"/>
    <x v="0"/>
    <d v="1899-12-30T08:44:00"/>
    <s v="mod"/>
    <n v="3"/>
    <n v="1"/>
    <n v="1"/>
    <m/>
    <x v="22"/>
    <x v="0"/>
    <x v="2"/>
    <x v="1"/>
    <x v="0"/>
    <n v="5"/>
    <n v="4"/>
    <m/>
    <n v="1"/>
    <s v="P"/>
    <m/>
    <m/>
  </r>
  <r>
    <n v="115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x v="2"/>
    <x v="1"/>
    <x v="1"/>
    <n v="5"/>
    <n v="1"/>
    <m/>
    <n v="1"/>
    <s v="P"/>
    <m/>
    <m/>
  </r>
  <r>
    <n v="116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x v="1"/>
    <x v="1"/>
    <x v="1"/>
    <n v="5"/>
    <n v="1"/>
    <m/>
    <n v="1"/>
    <s v="P"/>
    <m/>
    <m/>
  </r>
  <r>
    <n v="117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x v="2"/>
    <x v="1"/>
    <x v="1"/>
    <n v="10"/>
    <n v="1"/>
    <m/>
    <n v="1"/>
    <s v="P"/>
    <m/>
    <m/>
  </r>
  <r>
    <n v="118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x v="2"/>
    <x v="1"/>
    <x v="1"/>
    <n v="10"/>
    <n v="1"/>
    <m/>
    <n v="1"/>
    <s v="P"/>
    <m/>
    <m/>
  </r>
  <r>
    <n v="119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x v="2"/>
    <x v="1"/>
    <x v="1"/>
    <n v="10"/>
    <n v="1"/>
    <m/>
    <n v="1"/>
    <s v="P"/>
    <m/>
    <m/>
  </r>
  <r>
    <n v="120"/>
    <s v="Gosnell"/>
    <s v="_0B_5A"/>
    <x v="6"/>
    <n v="2017"/>
    <d v="2017-05-10T00:00:00"/>
    <s v="JW"/>
    <x v="0"/>
    <d v="1899-12-30T09:40:00"/>
    <s v="low"/>
    <n v="1"/>
    <n v="0"/>
    <n v="0"/>
    <m/>
    <x v="9"/>
    <x v="4"/>
    <x v="0"/>
    <x v="2"/>
    <x v="2"/>
    <n v="5"/>
    <n v="1"/>
    <m/>
    <n v="1"/>
    <s v="P"/>
    <m/>
    <m/>
  </r>
  <r>
    <n v="121"/>
    <s v="Gosnell"/>
    <s v="_0B_5A"/>
    <x v="6"/>
    <n v="2017"/>
    <d v="2017-05-10T00:00:00"/>
    <s v="JW"/>
    <x v="0"/>
    <d v="1899-12-30T09:40:00"/>
    <s v="low"/>
    <n v="1"/>
    <n v="0"/>
    <n v="0"/>
    <m/>
    <x v="29"/>
    <x v="0"/>
    <x v="2"/>
    <x v="1"/>
    <x v="2"/>
    <n v="10"/>
    <n v="1"/>
    <m/>
    <n v="1"/>
    <s v="P"/>
    <m/>
    <m/>
  </r>
  <r>
    <n v="122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x v="1"/>
    <x v="1"/>
    <x v="1"/>
    <n v="100"/>
    <n v="1"/>
    <m/>
    <n v="1"/>
    <s v="P"/>
    <m/>
    <m/>
  </r>
  <r>
    <n v="123"/>
    <s v="Gosnell"/>
    <s v="_0B_5A"/>
    <x v="6"/>
    <n v="2017"/>
    <d v="2017-05-10T00:00:00"/>
    <s v="JW"/>
    <x v="0"/>
    <d v="1899-12-30T09:40:00"/>
    <s v="low"/>
    <n v="1"/>
    <n v="0"/>
    <n v="0"/>
    <m/>
    <x v="3"/>
    <x v="1"/>
    <x v="2"/>
    <x v="1"/>
    <x v="1"/>
    <n v="5"/>
    <n v="1"/>
    <m/>
    <n v="1"/>
    <s v="P"/>
    <m/>
    <m/>
  </r>
  <r>
    <n v="124"/>
    <s v="Gosnell"/>
    <s v="_0B_5A"/>
    <x v="6"/>
    <n v="2017"/>
    <d v="2017-05-10T00:00:00"/>
    <s v="JW"/>
    <x v="0"/>
    <d v="1899-12-30T09:40:00"/>
    <s v="low"/>
    <n v="1"/>
    <n v="0"/>
    <n v="0"/>
    <m/>
    <x v="2"/>
    <x v="2"/>
    <x v="0"/>
    <x v="1"/>
    <x v="0"/>
    <n v="10"/>
    <n v="1"/>
    <m/>
    <n v="1"/>
    <s v="P"/>
    <m/>
    <m/>
  </r>
  <r>
    <n v="125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x v="1"/>
    <x v="1"/>
    <x v="1"/>
    <n v="5"/>
    <n v="2"/>
    <m/>
    <n v="1"/>
    <s v="P"/>
    <m/>
    <m/>
  </r>
  <r>
    <n v="126"/>
    <s v="Gosnell"/>
    <s v="_0B_5A"/>
    <x v="6"/>
    <n v="2017"/>
    <d v="2017-05-10T00:00:00"/>
    <s v="JW"/>
    <x v="0"/>
    <d v="1899-12-30T09:40:00"/>
    <s v="low"/>
    <n v="1"/>
    <n v="0"/>
    <n v="0"/>
    <m/>
    <x v="21"/>
    <x v="1"/>
    <x v="0"/>
    <x v="0"/>
    <x v="0"/>
    <n v="100"/>
    <n v="2"/>
    <m/>
    <n v="1"/>
    <s v="P"/>
    <m/>
    <m/>
  </r>
  <r>
    <n v="127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x v="0"/>
    <x v="0"/>
    <x v="0"/>
    <n v="10"/>
    <n v="2"/>
    <s v="M"/>
    <n v="1"/>
    <s v="P"/>
    <m/>
    <m/>
  </r>
  <r>
    <n v="128"/>
    <s v="Gosnell"/>
    <s v="_0B_5A"/>
    <x v="6"/>
    <n v="2017"/>
    <d v="2017-05-10T00:00:00"/>
    <s v="JW"/>
    <x v="0"/>
    <d v="1899-12-30T09:40:00"/>
    <s v="low"/>
    <n v="1"/>
    <n v="0"/>
    <n v="0"/>
    <m/>
    <x v="1"/>
    <x v="1"/>
    <x v="1"/>
    <x v="1"/>
    <x v="1"/>
    <n v="5"/>
    <n v="3"/>
    <m/>
    <n v="1"/>
    <s v="P"/>
    <m/>
    <m/>
  </r>
  <r>
    <n v="129"/>
    <s v="Gosnell"/>
    <s v="_0B_5A"/>
    <x v="6"/>
    <n v="2017"/>
    <d v="2017-05-10T00:00:00"/>
    <s v="JW"/>
    <x v="0"/>
    <d v="1899-12-30T09:40:00"/>
    <s v="low"/>
    <n v="1"/>
    <n v="0"/>
    <n v="0"/>
    <m/>
    <x v="30"/>
    <x v="1"/>
    <x v="2"/>
    <x v="1"/>
    <x v="1"/>
    <n v="10"/>
    <n v="3"/>
    <m/>
    <n v="1"/>
    <s v="P"/>
    <m/>
    <m/>
  </r>
  <r>
    <n v="130"/>
    <s v="Gosnell"/>
    <s v="_0B_5A"/>
    <x v="6"/>
    <n v="2017"/>
    <d v="2017-05-10T00:00:00"/>
    <s v="JW"/>
    <x v="0"/>
    <d v="1899-12-30T09:40:00"/>
    <s v="low"/>
    <n v="1"/>
    <n v="0"/>
    <n v="0"/>
    <m/>
    <x v="13"/>
    <x v="1"/>
    <x v="0"/>
    <x v="2"/>
    <x v="0"/>
    <n v="100"/>
    <n v="3"/>
    <m/>
    <n v="1"/>
    <s v="P"/>
    <m/>
    <m/>
  </r>
  <r>
    <n v="131"/>
    <s v="Gosnell"/>
    <s v="_0B_5A"/>
    <x v="6"/>
    <n v="2017"/>
    <d v="2017-05-10T00:00:00"/>
    <s v="JW"/>
    <x v="0"/>
    <d v="1899-12-30T09:40:00"/>
    <s v="low"/>
    <n v="1"/>
    <n v="0"/>
    <n v="0"/>
    <m/>
    <x v="31"/>
    <x v="1"/>
    <x v="0"/>
    <x v="1"/>
    <x v="1"/>
    <n v="10"/>
    <n v="4"/>
    <m/>
    <n v="1"/>
    <s v="P"/>
    <m/>
    <m/>
  </r>
  <r>
    <n v="132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x v="1"/>
    <x v="1"/>
    <x v="1"/>
    <n v="5"/>
    <n v="4"/>
    <s v="F"/>
    <n v="4"/>
    <s v="P"/>
    <m/>
    <m/>
  </r>
  <r>
    <n v="133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x v="0"/>
    <x v="0"/>
    <x v="0"/>
    <n v="5"/>
    <n v="4"/>
    <s v="F"/>
    <n v="4"/>
    <s v="P"/>
    <m/>
    <m/>
  </r>
  <r>
    <n v="134"/>
    <s v="Gosnell"/>
    <s v="_OLD_0B_5B"/>
    <x v="7"/>
    <n v="2017"/>
    <d v="2017-05-10T00:00:00"/>
    <s v="JW"/>
    <x v="0"/>
    <d v="1899-12-30T09:56:00"/>
    <s v="low"/>
    <n v="1"/>
    <n v="1"/>
    <n v="0"/>
    <m/>
    <x v="30"/>
    <x v="1"/>
    <x v="2"/>
    <x v="1"/>
    <x v="1"/>
    <n v="5"/>
    <n v="1"/>
    <m/>
    <n v="1"/>
    <s v="P"/>
    <m/>
    <m/>
  </r>
  <r>
    <n v="135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x v="0"/>
    <x v="0"/>
    <x v="0"/>
    <n v="5"/>
    <n v="1"/>
    <m/>
    <n v="1"/>
    <s v="P"/>
    <m/>
    <m/>
  </r>
  <r>
    <n v="137"/>
    <s v="Gosnell"/>
    <s v="_OLD_0B_5B"/>
    <x v="7"/>
    <n v="2017"/>
    <d v="2017-05-10T00:00:00"/>
    <s v="JW"/>
    <x v="0"/>
    <d v="1899-12-30T09:56:00"/>
    <s v="low"/>
    <n v="1"/>
    <n v="1"/>
    <n v="0"/>
    <m/>
    <x v="1"/>
    <x v="1"/>
    <x v="1"/>
    <x v="1"/>
    <x v="1"/>
    <n v="5"/>
    <n v="1"/>
    <m/>
    <n v="1"/>
    <s v="P"/>
    <m/>
    <m/>
  </r>
  <r>
    <n v="138"/>
    <s v="Gosnell"/>
    <s v="_OLD_0B_5B"/>
    <x v="7"/>
    <n v="2017"/>
    <d v="2017-05-10T00:00:00"/>
    <s v="JW"/>
    <x v="0"/>
    <d v="1899-12-30T09:56:00"/>
    <s v="low"/>
    <n v="1"/>
    <n v="1"/>
    <n v="0"/>
    <m/>
    <x v="28"/>
    <x v="1"/>
    <x v="2"/>
    <x v="1"/>
    <x v="1"/>
    <n v="10"/>
    <n v="1"/>
    <m/>
    <n v="1"/>
    <s v="P"/>
    <m/>
    <m/>
  </r>
  <r>
    <n v="139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x v="2"/>
    <x v="1"/>
    <x v="1"/>
    <n v="10"/>
    <n v="2"/>
    <m/>
    <n v="1"/>
    <s v="P"/>
    <m/>
    <m/>
  </r>
  <r>
    <n v="140"/>
    <s v="Gosnell"/>
    <s v="_OLD_0B_5B"/>
    <x v="7"/>
    <n v="2017"/>
    <d v="2017-05-10T00:00:00"/>
    <s v="JW"/>
    <x v="0"/>
    <d v="1899-12-30T09:56:00"/>
    <s v="low"/>
    <n v="1"/>
    <n v="1"/>
    <n v="0"/>
    <m/>
    <x v="10"/>
    <x v="4"/>
    <x v="1"/>
    <x v="1"/>
    <x v="1"/>
    <n v="5"/>
    <n v="2"/>
    <m/>
    <n v="1"/>
    <s v="P"/>
    <m/>
    <m/>
  </r>
  <r>
    <n v="141"/>
    <s v="Gosnell"/>
    <s v="_OLD_0B_5B"/>
    <x v="7"/>
    <n v="2017"/>
    <d v="2017-05-10T00:00:00"/>
    <s v="JW"/>
    <x v="0"/>
    <d v="1899-12-30T09:56:00"/>
    <s v="low"/>
    <n v="1"/>
    <n v="1"/>
    <n v="0"/>
    <m/>
    <x v="9"/>
    <x v="4"/>
    <x v="0"/>
    <x v="2"/>
    <x v="2"/>
    <n v="10"/>
    <n v="2"/>
    <m/>
    <n v="1"/>
    <s v="P"/>
    <m/>
    <m/>
  </r>
  <r>
    <n v="142"/>
    <s v="Gosnell"/>
    <s v="_OLD_0B_5B"/>
    <x v="7"/>
    <n v="2017"/>
    <d v="2017-05-10T00:00:00"/>
    <s v="JW"/>
    <x v="0"/>
    <d v="1899-12-30T09:56:00"/>
    <s v="low"/>
    <n v="1"/>
    <n v="1"/>
    <n v="0"/>
    <m/>
    <x v="15"/>
    <x v="2"/>
    <x v="1"/>
    <x v="1"/>
    <x v="1"/>
    <n v="5"/>
    <n v="2"/>
    <m/>
    <n v="1"/>
    <s v="P"/>
    <m/>
    <m/>
  </r>
  <r>
    <n v="143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x v="0"/>
    <x v="0"/>
    <x v="0"/>
    <n v="10"/>
    <n v="3"/>
    <s v="F"/>
    <n v="4"/>
    <s v="P"/>
    <m/>
    <m/>
  </r>
  <r>
    <n v="144"/>
    <s v="Gosnell"/>
    <s v="_OLD_0B_5B"/>
    <x v="7"/>
    <n v="2017"/>
    <d v="2017-05-10T00:00:00"/>
    <s v="JW"/>
    <x v="0"/>
    <d v="1899-12-30T09:56:00"/>
    <s v="low"/>
    <n v="1"/>
    <n v="1"/>
    <n v="0"/>
    <m/>
    <x v="3"/>
    <x v="1"/>
    <x v="2"/>
    <x v="1"/>
    <x v="1"/>
    <n v="5"/>
    <n v="3"/>
    <m/>
    <n v="1"/>
    <s v="P"/>
    <m/>
    <m/>
  </r>
  <r>
    <n v="145"/>
    <s v="Gosnell"/>
    <s v="_OLD_0B_5B"/>
    <x v="7"/>
    <n v="2017"/>
    <d v="2017-05-10T00:00:00"/>
    <s v="JW"/>
    <x v="0"/>
    <d v="1899-12-30T09:56:00"/>
    <s v="low"/>
    <n v="1"/>
    <n v="1"/>
    <n v="0"/>
    <m/>
    <x v="19"/>
    <x v="2"/>
    <x v="1"/>
    <x v="1"/>
    <x v="1"/>
    <n v="10"/>
    <n v="4"/>
    <m/>
    <n v="1"/>
    <s v="P"/>
    <m/>
    <m/>
  </r>
  <r>
    <n v="146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x v="2"/>
    <x v="1"/>
    <x v="1"/>
    <n v="10"/>
    <n v="4"/>
    <m/>
    <n v="1"/>
    <s v="P"/>
    <m/>
    <m/>
  </r>
  <r>
    <n v="147"/>
    <s v="Gosnell"/>
    <s v="_OLD_0B_5B"/>
    <x v="7"/>
    <n v="2017"/>
    <d v="2017-05-10T00:00:00"/>
    <s v="JW"/>
    <x v="0"/>
    <d v="1899-12-30T09:56:00"/>
    <s v="low"/>
    <n v="1"/>
    <n v="1"/>
    <n v="0"/>
    <m/>
    <x v="22"/>
    <x v="0"/>
    <x v="2"/>
    <x v="1"/>
    <x v="0"/>
    <n v="5"/>
    <n v="4"/>
    <m/>
    <n v="1"/>
    <s v="P"/>
    <m/>
    <m/>
  </r>
  <r>
    <n v="148"/>
    <s v="Hudson"/>
    <s v="_2B_8"/>
    <x v="8"/>
    <n v="2017"/>
    <d v="2017-05-11T00:00:00"/>
    <s v="JW"/>
    <x v="0"/>
    <d v="1899-12-30T05:57:00"/>
    <s v="low"/>
    <n v="1"/>
    <n v="1"/>
    <n v="1"/>
    <m/>
    <x v="9"/>
    <x v="4"/>
    <x v="0"/>
    <x v="2"/>
    <x v="2"/>
    <n v="5"/>
    <n v="1"/>
    <m/>
    <n v="1"/>
    <s v="P"/>
    <m/>
    <m/>
  </r>
  <r>
    <n v="150"/>
    <s v="Hudson"/>
    <s v="_2B_8"/>
    <x v="8"/>
    <n v="2017"/>
    <d v="2017-05-11T00:00:00"/>
    <s v="JW"/>
    <x v="0"/>
    <d v="1899-12-30T05:57:00"/>
    <s v="low"/>
    <n v="1"/>
    <n v="1"/>
    <n v="1"/>
    <m/>
    <x v="9"/>
    <x v="4"/>
    <x v="0"/>
    <x v="2"/>
    <x v="2"/>
    <n v="10"/>
    <n v="1"/>
    <m/>
    <n v="1"/>
    <s v="P"/>
    <m/>
    <m/>
  </r>
  <r>
    <n v="151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x v="0"/>
    <x v="0"/>
    <x v="0"/>
    <n v="10"/>
    <n v="1"/>
    <m/>
    <n v="1"/>
    <s v="P"/>
    <m/>
    <m/>
  </r>
  <r>
    <n v="152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x v="0"/>
    <x v="0"/>
    <x v="0"/>
    <n v="5"/>
    <n v="1"/>
    <m/>
    <n v="1"/>
    <s v="P"/>
    <m/>
    <m/>
  </r>
  <r>
    <n v="153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5"/>
    <n v="1"/>
    <m/>
    <n v="4"/>
    <s v="P"/>
    <m/>
    <m/>
  </r>
  <r>
    <n v="154"/>
    <s v="Hudson"/>
    <s v="_2B_8"/>
    <x v="8"/>
    <n v="2017"/>
    <d v="2017-05-11T00:00:00"/>
    <s v="JW"/>
    <x v="0"/>
    <d v="1899-12-30T05:57:00"/>
    <s v="low"/>
    <n v="1"/>
    <n v="1"/>
    <n v="1"/>
    <m/>
    <x v="7"/>
    <x v="2"/>
    <x v="2"/>
    <x v="1"/>
    <x v="1"/>
    <n v="10"/>
    <n v="1"/>
    <m/>
    <n v="1"/>
    <s v="P"/>
    <m/>
    <m/>
  </r>
  <r>
    <n v="155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100"/>
    <n v="1"/>
    <m/>
    <n v="1"/>
    <s v="P"/>
    <m/>
    <m/>
  </r>
  <r>
    <n v="156"/>
    <s v="Hudson"/>
    <s v="_2B_8"/>
    <x v="8"/>
    <n v="2017"/>
    <d v="2017-05-11T00:00:00"/>
    <s v="JW"/>
    <x v="0"/>
    <d v="1899-12-30T05:57:00"/>
    <s v="low"/>
    <n v="1"/>
    <n v="1"/>
    <n v="1"/>
    <m/>
    <x v="2"/>
    <x v="2"/>
    <x v="0"/>
    <x v="1"/>
    <x v="0"/>
    <n v="5"/>
    <n v="1"/>
    <m/>
    <n v="4"/>
    <s v="P"/>
    <m/>
    <m/>
  </r>
  <r>
    <n v="157"/>
    <s v="Hudson"/>
    <s v="_2B_8"/>
    <x v="8"/>
    <n v="2017"/>
    <d v="2017-05-11T00:00:00"/>
    <s v="JW"/>
    <x v="0"/>
    <d v="1899-12-30T05:57:00"/>
    <s v="low"/>
    <n v="1"/>
    <n v="1"/>
    <n v="1"/>
    <m/>
    <x v="20"/>
    <x v="1"/>
    <x v="3"/>
    <x v="1"/>
    <x v="1"/>
    <n v="10"/>
    <n v="2"/>
    <m/>
    <n v="1"/>
    <s v="P"/>
    <m/>
    <m/>
  </r>
  <r>
    <n v="158"/>
    <s v="Hudson"/>
    <s v="_2B_8"/>
    <x v="8"/>
    <n v="2017"/>
    <d v="2017-05-11T00:00:00"/>
    <s v="JW"/>
    <x v="0"/>
    <d v="1899-12-30T05:57:00"/>
    <s v="low"/>
    <n v="1"/>
    <n v="1"/>
    <n v="1"/>
    <m/>
    <x v="0"/>
    <x v="0"/>
    <x v="0"/>
    <x v="0"/>
    <x v="0"/>
    <n v="5"/>
    <n v="2"/>
    <s v="M"/>
    <n v="4"/>
    <s v="P"/>
    <m/>
    <m/>
  </r>
  <r>
    <n v="160"/>
    <s v="Hudson"/>
    <s v="_2B_8"/>
    <x v="8"/>
    <n v="2017"/>
    <d v="2017-05-11T00:00:00"/>
    <s v="JW"/>
    <x v="0"/>
    <d v="1899-12-30T05:57:00"/>
    <s v="low"/>
    <n v="1"/>
    <n v="1"/>
    <n v="1"/>
    <m/>
    <x v="7"/>
    <x v="2"/>
    <x v="2"/>
    <x v="1"/>
    <x v="1"/>
    <n v="100"/>
    <n v="2"/>
    <m/>
    <n v="1"/>
    <s v="P"/>
    <m/>
    <m/>
  </r>
  <r>
    <n v="161"/>
    <s v="Hudson"/>
    <s v="_2B_8"/>
    <x v="8"/>
    <n v="2017"/>
    <d v="2017-05-11T00:00:00"/>
    <s v="JW"/>
    <x v="0"/>
    <d v="1899-12-30T05:57:00"/>
    <s v="low"/>
    <n v="1"/>
    <n v="1"/>
    <n v="1"/>
    <m/>
    <x v="21"/>
    <x v="1"/>
    <x v="0"/>
    <x v="0"/>
    <x v="0"/>
    <n v="10"/>
    <n v="2"/>
    <m/>
    <n v="1"/>
    <s v="P"/>
    <m/>
    <m/>
  </r>
  <r>
    <n v="164"/>
    <s v="Hudson"/>
    <s v="_2B_8"/>
    <x v="8"/>
    <n v="2017"/>
    <d v="2017-05-11T00:00:00"/>
    <s v="JW"/>
    <x v="0"/>
    <d v="1899-12-30T05:57:00"/>
    <s v="low"/>
    <n v="1"/>
    <n v="1"/>
    <n v="1"/>
    <m/>
    <x v="32"/>
    <x v="1"/>
    <x v="0"/>
    <x v="1"/>
    <x v="0"/>
    <n v="10"/>
    <n v="3"/>
    <m/>
    <n v="1"/>
    <s v="P"/>
    <m/>
    <m/>
  </r>
  <r>
    <n v="165"/>
    <s v="Hudson"/>
    <s v="_2B_8"/>
    <x v="8"/>
    <n v="2017"/>
    <d v="2017-05-11T00:00:00"/>
    <s v="JW"/>
    <x v="0"/>
    <d v="1899-12-30T05:57:00"/>
    <s v="low"/>
    <n v="1"/>
    <n v="1"/>
    <n v="1"/>
    <m/>
    <x v="3"/>
    <x v="1"/>
    <x v="2"/>
    <x v="1"/>
    <x v="1"/>
    <n v="5"/>
    <n v="3"/>
    <m/>
    <n v="1"/>
    <s v="P"/>
    <m/>
    <m/>
  </r>
  <r>
    <n v="166"/>
    <s v="Hudson"/>
    <s v="_2B_8"/>
    <x v="8"/>
    <n v="2017"/>
    <d v="2017-05-11T00:00:00"/>
    <s v="JW"/>
    <x v="0"/>
    <d v="1899-12-30T05:57:00"/>
    <s v="low"/>
    <n v="1"/>
    <n v="1"/>
    <n v="1"/>
    <m/>
    <x v="28"/>
    <x v="1"/>
    <x v="2"/>
    <x v="1"/>
    <x v="1"/>
    <n v="10"/>
    <n v="3"/>
    <m/>
    <n v="1"/>
    <s v="P"/>
    <m/>
    <m/>
  </r>
  <r>
    <n v="167"/>
    <s v="Hudson"/>
    <s v="_2B_8"/>
    <x v="8"/>
    <n v="2017"/>
    <d v="2017-05-11T00:00:00"/>
    <s v="JW"/>
    <x v="0"/>
    <d v="1899-12-30T05:57:00"/>
    <s v="low"/>
    <n v="1"/>
    <n v="1"/>
    <n v="1"/>
    <m/>
    <x v="2"/>
    <x v="2"/>
    <x v="0"/>
    <x v="1"/>
    <x v="0"/>
    <n v="10"/>
    <n v="3"/>
    <m/>
    <n v="1"/>
    <s v="P"/>
    <m/>
    <m/>
  </r>
  <r>
    <n v="168"/>
    <s v="Hudson"/>
    <s v="_2B_8"/>
    <x v="8"/>
    <n v="2017"/>
    <d v="2017-05-11T00:00:00"/>
    <s v="JW"/>
    <x v="0"/>
    <d v="1899-12-30T05:57:00"/>
    <s v="low"/>
    <n v="1"/>
    <n v="1"/>
    <n v="1"/>
    <m/>
    <x v="4"/>
    <x v="2"/>
    <x v="2"/>
    <x v="1"/>
    <x v="1"/>
    <n v="10"/>
    <n v="4"/>
    <m/>
    <n v="1"/>
    <s v="P"/>
    <m/>
    <m/>
  </r>
  <r>
    <n v="169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5"/>
    <n v="4"/>
    <m/>
    <n v="4"/>
    <s v="P"/>
    <m/>
    <m/>
  </r>
  <r>
    <n v="170"/>
    <s v="Hudson"/>
    <s v="_2B_8"/>
    <x v="8"/>
    <n v="2017"/>
    <d v="2017-05-11T00:00:00"/>
    <s v="JW"/>
    <x v="0"/>
    <d v="1899-12-30T05:57:00"/>
    <s v="low"/>
    <n v="1"/>
    <n v="1"/>
    <n v="1"/>
    <m/>
    <x v="33"/>
    <x v="2"/>
    <x v="3"/>
    <x v="1"/>
    <x v="0"/>
    <n v="5"/>
    <n v="4"/>
    <m/>
    <n v="1"/>
    <s v="P"/>
    <m/>
    <m/>
  </r>
  <r>
    <n v="171"/>
    <s v="Hudson"/>
    <s v="_2B_7"/>
    <x v="9"/>
    <n v="2017"/>
    <d v="2017-05-11T00:00:00"/>
    <s v="JW"/>
    <x v="0"/>
    <d v="1899-12-30T06:18:00"/>
    <s v="low"/>
    <n v="1"/>
    <n v="1"/>
    <n v="1"/>
    <m/>
    <x v="13"/>
    <x v="1"/>
    <x v="0"/>
    <x v="2"/>
    <x v="0"/>
    <n v="5"/>
    <n v="1"/>
    <m/>
    <n v="4"/>
    <s v="P"/>
    <m/>
    <m/>
  </r>
  <r>
    <n v="172"/>
    <s v="Hudson"/>
    <s v="_2B_7"/>
    <x v="9"/>
    <n v="2017"/>
    <d v="2017-05-11T00:00:00"/>
    <s v="JW"/>
    <x v="0"/>
    <d v="1899-12-30T06:18:00"/>
    <s v="low"/>
    <n v="1"/>
    <n v="1"/>
    <n v="1"/>
    <m/>
    <x v="20"/>
    <x v="1"/>
    <x v="3"/>
    <x v="1"/>
    <x v="1"/>
    <n v="5"/>
    <n v="1"/>
    <m/>
    <n v="1"/>
    <s v="P"/>
    <m/>
    <m/>
  </r>
  <r>
    <n v="173"/>
    <s v="Hudson"/>
    <s v="_2B_7"/>
    <x v="9"/>
    <n v="2017"/>
    <d v="2017-05-11T00:00:00"/>
    <s v="JW"/>
    <x v="0"/>
    <d v="1899-12-30T06:18:00"/>
    <s v="low"/>
    <n v="1"/>
    <n v="1"/>
    <n v="1"/>
    <m/>
    <x v="2"/>
    <x v="2"/>
    <x v="0"/>
    <x v="1"/>
    <x v="0"/>
    <n v="5"/>
    <n v="1"/>
    <m/>
    <n v="1"/>
    <s v="P"/>
    <m/>
    <m/>
  </r>
  <r>
    <n v="174"/>
    <s v="Hudson"/>
    <s v="_2B_7"/>
    <x v="9"/>
    <n v="2017"/>
    <d v="2017-05-11T00:00:00"/>
    <s v="JW"/>
    <x v="0"/>
    <d v="1899-12-30T06:18:00"/>
    <s v="low"/>
    <n v="1"/>
    <n v="1"/>
    <n v="1"/>
    <m/>
    <x v="7"/>
    <x v="2"/>
    <x v="2"/>
    <x v="1"/>
    <x v="1"/>
    <n v="5"/>
    <n v="1"/>
    <m/>
    <n v="1"/>
    <s v="P"/>
    <m/>
    <m/>
  </r>
  <r>
    <n v="176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x v="2"/>
    <x v="1"/>
    <x v="1"/>
    <n v="5"/>
    <n v="1"/>
    <m/>
    <n v="1"/>
    <s v="P"/>
    <m/>
    <m/>
  </r>
  <r>
    <n v="177"/>
    <s v="Hudson"/>
    <s v="_2B_7"/>
    <x v="9"/>
    <n v="2017"/>
    <d v="2017-05-11T00:00:00"/>
    <s v="JW"/>
    <x v="0"/>
    <d v="1899-12-30T06:18:00"/>
    <s v="low"/>
    <n v="1"/>
    <n v="1"/>
    <n v="1"/>
    <m/>
    <x v="34"/>
    <x v="1"/>
    <x v="2"/>
    <x v="1"/>
    <x v="1"/>
    <n v="10"/>
    <n v="1"/>
    <m/>
    <n v="1"/>
    <s v="P"/>
    <m/>
    <m/>
  </r>
  <r>
    <n v="178"/>
    <s v="Hudson"/>
    <s v="_2B_7"/>
    <x v="9"/>
    <n v="2017"/>
    <d v="2017-05-11T00:00:00"/>
    <s v="JW"/>
    <x v="0"/>
    <d v="1899-12-30T06:18:00"/>
    <s v="low"/>
    <n v="1"/>
    <n v="1"/>
    <n v="1"/>
    <m/>
    <x v="7"/>
    <x v="2"/>
    <x v="2"/>
    <x v="1"/>
    <x v="1"/>
    <n v="10"/>
    <n v="1"/>
    <m/>
    <n v="1"/>
    <s v="P"/>
    <m/>
    <m/>
  </r>
  <r>
    <n v="179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x v="2"/>
    <x v="1"/>
    <x v="1"/>
    <n v="10"/>
    <n v="1"/>
    <m/>
    <n v="1"/>
    <s v="P"/>
    <m/>
    <m/>
  </r>
  <r>
    <n v="180"/>
    <s v="Hudson"/>
    <s v="_2B_7"/>
    <x v="9"/>
    <n v="2017"/>
    <d v="2017-05-11T00:00:00"/>
    <s v="JW"/>
    <x v="0"/>
    <d v="1899-12-30T06:18:00"/>
    <s v="low"/>
    <n v="1"/>
    <n v="1"/>
    <n v="1"/>
    <m/>
    <x v="1"/>
    <x v="1"/>
    <x v="1"/>
    <x v="1"/>
    <x v="1"/>
    <n v="5"/>
    <n v="2"/>
    <m/>
    <n v="1"/>
    <s v="P"/>
    <m/>
    <m/>
  </r>
  <r>
    <n v="181"/>
    <s v="Hudson"/>
    <s v="_2B_7"/>
    <x v="9"/>
    <n v="2017"/>
    <d v="2017-05-11T00:00:00"/>
    <s v="JW"/>
    <x v="0"/>
    <d v="1899-12-30T06:18:00"/>
    <s v="low"/>
    <n v="1"/>
    <n v="1"/>
    <n v="1"/>
    <m/>
    <x v="1"/>
    <x v="1"/>
    <x v="1"/>
    <x v="1"/>
    <x v="1"/>
    <n v="10"/>
    <n v="2"/>
    <m/>
    <n v="1"/>
    <s v="P"/>
    <m/>
    <m/>
  </r>
  <r>
    <n v="182"/>
    <s v="Hudson"/>
    <s v="_2B_7"/>
    <x v="9"/>
    <n v="2017"/>
    <d v="2017-05-11T00:00:00"/>
    <s v="JW"/>
    <x v="0"/>
    <d v="1899-12-30T06:18:00"/>
    <s v="low"/>
    <n v="1"/>
    <n v="1"/>
    <n v="1"/>
    <m/>
    <x v="27"/>
    <x v="2"/>
    <x v="1"/>
    <x v="1"/>
    <x v="1"/>
    <n v="10"/>
    <n v="2"/>
    <m/>
    <n v="1"/>
    <s v="P"/>
    <m/>
    <m/>
  </r>
  <r>
    <n v="183"/>
    <s v="Hudson"/>
    <s v="_2B_7"/>
    <x v="9"/>
    <n v="2017"/>
    <d v="2017-05-11T00:00:00"/>
    <s v="JW"/>
    <x v="0"/>
    <d v="1899-12-30T06:18:00"/>
    <s v="low"/>
    <n v="1"/>
    <n v="1"/>
    <n v="1"/>
    <m/>
    <x v="4"/>
    <x v="2"/>
    <x v="2"/>
    <x v="1"/>
    <x v="1"/>
    <n v="5"/>
    <n v="2"/>
    <m/>
    <n v="1"/>
    <s v="P"/>
    <m/>
    <m/>
  </r>
  <r>
    <n v="184"/>
    <s v="Hudson"/>
    <s v="_2B_7"/>
    <x v="9"/>
    <n v="2017"/>
    <d v="2017-05-11T00:00:00"/>
    <s v="JW"/>
    <x v="0"/>
    <d v="1899-12-30T06:18:00"/>
    <s v="low"/>
    <n v="1"/>
    <n v="1"/>
    <n v="1"/>
    <m/>
    <x v="4"/>
    <x v="2"/>
    <x v="2"/>
    <x v="1"/>
    <x v="1"/>
    <n v="10"/>
    <n v="2"/>
    <m/>
    <n v="1"/>
    <s v="P"/>
    <m/>
    <m/>
  </r>
  <r>
    <n v="185"/>
    <s v="Hudson"/>
    <s v="_2B_7"/>
    <x v="9"/>
    <n v="2017"/>
    <d v="2017-05-11T00:00:00"/>
    <s v="JW"/>
    <x v="0"/>
    <d v="1899-12-30T06:18:00"/>
    <s v="low"/>
    <n v="1"/>
    <n v="1"/>
    <n v="1"/>
    <m/>
    <x v="3"/>
    <x v="1"/>
    <x v="2"/>
    <x v="1"/>
    <x v="1"/>
    <n v="5"/>
    <n v="3"/>
    <m/>
    <n v="1"/>
    <s v="P"/>
    <m/>
    <m/>
  </r>
  <r>
    <n v="187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x v="1"/>
    <x v="1"/>
    <x v="1"/>
    <n v="5"/>
    <n v="3"/>
    <m/>
    <n v="1"/>
    <s v="P"/>
    <m/>
    <m/>
  </r>
  <r>
    <n v="188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x v="1"/>
    <x v="1"/>
    <x v="1"/>
    <n v="10"/>
    <n v="3"/>
    <m/>
    <n v="1"/>
    <s v="P"/>
    <m/>
    <m/>
  </r>
  <r>
    <n v="189"/>
    <s v="Hudson"/>
    <s v="_2B_7"/>
    <x v="9"/>
    <n v="2017"/>
    <d v="2017-05-11T00:00:00"/>
    <s v="JW"/>
    <x v="0"/>
    <d v="1899-12-30T06:18:00"/>
    <s v="low"/>
    <n v="1"/>
    <n v="1"/>
    <n v="1"/>
    <m/>
    <x v="0"/>
    <x v="0"/>
    <x v="0"/>
    <x v="0"/>
    <x v="0"/>
    <n v="10"/>
    <n v="3"/>
    <m/>
    <n v="1"/>
    <s v="P"/>
    <m/>
    <m/>
  </r>
  <r>
    <n v="190"/>
    <s v="Hudson"/>
    <s v="_2B_7"/>
    <x v="9"/>
    <n v="2017"/>
    <d v="2017-05-11T00:00:00"/>
    <s v="JW"/>
    <x v="0"/>
    <d v="1899-12-30T06:18:00"/>
    <s v="low"/>
    <n v="1"/>
    <n v="1"/>
    <n v="1"/>
    <m/>
    <x v="9"/>
    <x v="4"/>
    <x v="0"/>
    <x v="2"/>
    <x v="2"/>
    <n v="10"/>
    <n v="4"/>
    <m/>
    <n v="1"/>
    <s v="P"/>
    <m/>
    <m/>
  </r>
  <r>
    <n v="192"/>
    <s v="Hudson"/>
    <s v="_2B_7"/>
    <x v="9"/>
    <n v="2017"/>
    <d v="2017-05-11T00:00:00"/>
    <s v="JW"/>
    <x v="0"/>
    <d v="1899-12-30T06:18:00"/>
    <s v="low"/>
    <n v="1"/>
    <n v="1"/>
    <n v="1"/>
    <m/>
    <x v="30"/>
    <x v="1"/>
    <x v="2"/>
    <x v="1"/>
    <x v="1"/>
    <n v="5"/>
    <n v="4"/>
    <m/>
    <n v="1"/>
    <s v="P"/>
    <m/>
    <m/>
  </r>
  <r>
    <n v="194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x v="2"/>
    <x v="1"/>
    <x v="1"/>
    <n v="10"/>
    <n v="1"/>
    <m/>
    <n v="1"/>
    <s v="P"/>
    <m/>
    <m/>
  </r>
  <r>
    <n v="195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5"/>
    <n v="1"/>
    <m/>
    <n v="1"/>
    <s v="P"/>
    <m/>
    <m/>
  </r>
  <r>
    <n v="196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x v="0"/>
    <x v="0"/>
    <x v="0"/>
    <n v="5"/>
    <n v="1"/>
    <m/>
    <n v="4"/>
    <s v="P"/>
    <m/>
    <m/>
  </r>
  <r>
    <n v="197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x v="0"/>
    <x v="2"/>
    <x v="2"/>
    <n v="5"/>
    <n v="1"/>
    <m/>
    <n v="1"/>
    <s v="P"/>
    <m/>
    <m/>
  </r>
  <r>
    <n v="198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x v="0"/>
    <x v="2"/>
    <x v="2"/>
    <n v="10"/>
    <n v="1"/>
    <m/>
    <n v="1"/>
    <s v="P"/>
    <m/>
    <m/>
  </r>
  <r>
    <n v="199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x v="2"/>
    <x v="1"/>
    <x v="1"/>
    <n v="5"/>
    <n v="1"/>
    <m/>
    <n v="4"/>
    <s v="P"/>
    <m/>
    <m/>
  </r>
  <r>
    <n v="200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x v="2"/>
    <x v="1"/>
    <x v="1"/>
    <n v="5"/>
    <n v="1"/>
    <m/>
    <n v="4"/>
    <s v="P"/>
    <m/>
    <m/>
  </r>
  <r>
    <n v="201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x v="2"/>
    <x v="1"/>
    <x v="1"/>
    <n v="5"/>
    <n v="2"/>
    <m/>
    <n v="1"/>
    <s v="P"/>
    <m/>
    <m/>
  </r>
  <r>
    <n v="202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x v="2"/>
    <x v="1"/>
    <x v="1"/>
    <n v="5"/>
    <n v="2"/>
    <m/>
    <n v="1"/>
    <s v="P"/>
    <m/>
    <m/>
  </r>
  <r>
    <n v="204"/>
    <s v="Burnett_Pauline"/>
    <s v="_1B_5"/>
    <x v="10"/>
    <n v="2017"/>
    <d v="2017-05-11T00:00:00"/>
    <s v="JW"/>
    <x v="0"/>
    <d v="1899-12-30T07:21:00"/>
    <s v="mod"/>
    <n v="3"/>
    <n v="2"/>
    <n v="1"/>
    <m/>
    <x v="30"/>
    <x v="1"/>
    <x v="2"/>
    <x v="1"/>
    <x v="1"/>
    <n v="10"/>
    <n v="2"/>
    <m/>
    <n v="1"/>
    <s v="P"/>
    <m/>
    <m/>
  </r>
  <r>
    <n v="206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10"/>
    <n v="2"/>
    <m/>
    <n v="1"/>
    <s v="P"/>
    <m/>
    <m/>
  </r>
  <r>
    <n v="207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x v="0"/>
    <x v="0"/>
    <x v="0"/>
    <n v="10"/>
    <n v="2"/>
    <m/>
    <n v="1"/>
    <s v="P"/>
    <m/>
    <m/>
  </r>
  <r>
    <n v="208"/>
    <s v="Burnett_Pauline"/>
    <s v="_1B_5"/>
    <x v="10"/>
    <n v="2017"/>
    <d v="2017-05-11T00:00:00"/>
    <s v="JW"/>
    <x v="0"/>
    <d v="1899-12-30T07:21:00"/>
    <s v="mod"/>
    <n v="3"/>
    <n v="2"/>
    <n v="1"/>
    <m/>
    <x v="1"/>
    <x v="1"/>
    <x v="1"/>
    <x v="1"/>
    <x v="1"/>
    <n v="5"/>
    <n v="3"/>
    <m/>
    <n v="11"/>
    <s v="P"/>
    <m/>
    <m/>
  </r>
  <r>
    <n v="209"/>
    <s v="Burnett_Pauline"/>
    <s v="_1B_5"/>
    <x v="10"/>
    <n v="2017"/>
    <d v="2017-05-11T00:00:00"/>
    <s v="JW"/>
    <x v="0"/>
    <d v="1899-12-30T07:21:00"/>
    <s v="mod"/>
    <n v="3"/>
    <n v="2"/>
    <n v="1"/>
    <m/>
    <x v="8"/>
    <x v="2"/>
    <x v="1"/>
    <x v="1"/>
    <x v="1"/>
    <n v="10"/>
    <n v="3"/>
    <m/>
    <n v="1"/>
    <s v="P"/>
    <m/>
    <m/>
  </r>
  <r>
    <n v="210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x v="2"/>
    <x v="1"/>
    <x v="1"/>
    <n v="5"/>
    <n v="3"/>
    <m/>
    <n v="1"/>
    <s v="P"/>
    <m/>
    <m/>
  </r>
  <r>
    <n v="211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10"/>
    <n v="3"/>
    <m/>
    <n v="1"/>
    <s v="P"/>
    <m/>
    <m/>
  </r>
  <r>
    <n v="212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x v="1"/>
    <x v="1"/>
    <x v="1"/>
    <n v="5"/>
    <n v="1"/>
    <m/>
    <n v="4"/>
    <s v="P"/>
    <m/>
    <m/>
  </r>
  <r>
    <n v="213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x v="1"/>
    <x v="1"/>
    <x v="1"/>
    <n v="5"/>
    <n v="1"/>
    <m/>
    <n v="1"/>
    <s v="P"/>
    <m/>
    <m/>
  </r>
  <r>
    <n v="214"/>
    <s v="Battlewood"/>
    <s v="_1B_8"/>
    <x v="11"/>
    <n v="2017"/>
    <d v="2017-05-11T00:00:00"/>
    <s v="JW"/>
    <x v="0"/>
    <d v="1899-12-30T08:05:00"/>
    <s v="mod"/>
    <n v="3"/>
    <n v="1"/>
    <n v="1"/>
    <m/>
    <x v="3"/>
    <x v="1"/>
    <x v="2"/>
    <x v="1"/>
    <x v="1"/>
    <n v="5"/>
    <n v="1"/>
    <m/>
    <n v="4"/>
    <s v="P"/>
    <n v="2"/>
    <m/>
  </r>
  <r>
    <n v="215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5"/>
    <n v="1"/>
    <m/>
    <n v="1"/>
    <s v="P"/>
    <m/>
    <m/>
  </r>
  <r>
    <n v="216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10"/>
    <n v="1"/>
    <m/>
    <n v="1"/>
    <s v="P"/>
    <m/>
    <m/>
  </r>
  <r>
    <n v="217"/>
    <s v="Battlewood"/>
    <s v="_1B_8"/>
    <x v="11"/>
    <n v="2017"/>
    <d v="2017-05-11T00:00:00"/>
    <s v="JW"/>
    <x v="0"/>
    <d v="1899-12-30T08:05:00"/>
    <s v="mod"/>
    <n v="3"/>
    <n v="1"/>
    <n v="1"/>
    <m/>
    <x v="20"/>
    <x v="1"/>
    <x v="3"/>
    <x v="1"/>
    <x v="1"/>
    <n v="10"/>
    <n v="1"/>
    <m/>
    <n v="1"/>
    <s v="P"/>
    <m/>
    <m/>
  </r>
  <r>
    <n v="218"/>
    <s v="Battlewood"/>
    <s v="_1B_8"/>
    <x v="11"/>
    <n v="2017"/>
    <d v="2017-05-11T00:00:00"/>
    <s v="JW"/>
    <x v="0"/>
    <d v="1899-12-30T08:05:00"/>
    <s v="mod"/>
    <n v="3"/>
    <n v="1"/>
    <n v="1"/>
    <m/>
    <x v="15"/>
    <x v="2"/>
    <x v="1"/>
    <x v="1"/>
    <x v="1"/>
    <n v="5"/>
    <n v="1"/>
    <m/>
    <n v="1"/>
    <s v="P"/>
    <m/>
    <m/>
  </r>
  <r>
    <n v="219"/>
    <s v="Battlewood"/>
    <s v="_1B_8"/>
    <x v="11"/>
    <n v="2017"/>
    <d v="2017-05-11T00:00:00"/>
    <s v="JW"/>
    <x v="0"/>
    <d v="1899-12-30T08:05:00"/>
    <s v="mod"/>
    <n v="3"/>
    <n v="1"/>
    <n v="1"/>
    <m/>
    <x v="7"/>
    <x v="2"/>
    <x v="2"/>
    <x v="1"/>
    <x v="1"/>
    <n v="100"/>
    <n v="1"/>
    <m/>
    <n v="1"/>
    <s v="P"/>
    <m/>
    <m/>
  </r>
  <r>
    <n v="220"/>
    <s v="Battlewood"/>
    <s v="_1B_8"/>
    <x v="11"/>
    <n v="2017"/>
    <d v="2017-05-11T00:00:00"/>
    <s v="JW"/>
    <x v="0"/>
    <d v="1899-12-30T08:05:00"/>
    <s v="mod"/>
    <n v="3"/>
    <n v="1"/>
    <n v="1"/>
    <m/>
    <x v="13"/>
    <x v="1"/>
    <x v="0"/>
    <x v="2"/>
    <x v="0"/>
    <n v="100"/>
    <n v="1"/>
    <m/>
    <n v="1"/>
    <s v="P"/>
    <n v="3"/>
    <m/>
  </r>
  <r>
    <n v="221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x v="0"/>
    <x v="0"/>
    <x v="0"/>
    <n v="10"/>
    <n v="2"/>
    <s v="M"/>
    <n v="1"/>
    <s v="P"/>
    <m/>
    <m/>
  </r>
  <r>
    <n v="223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x v="0"/>
    <x v="1"/>
    <x v="1"/>
    <n v="10"/>
    <n v="2"/>
    <m/>
    <n v="1"/>
    <s v="P"/>
    <m/>
    <m/>
  </r>
  <r>
    <n v="224"/>
    <s v="Battlewood"/>
    <s v="_1B_8"/>
    <x v="11"/>
    <n v="2017"/>
    <d v="2017-05-11T00:00:00"/>
    <s v="JW"/>
    <x v="0"/>
    <d v="1899-12-30T08:05:00"/>
    <s v="mod"/>
    <n v="3"/>
    <n v="1"/>
    <n v="1"/>
    <m/>
    <x v="22"/>
    <x v="0"/>
    <x v="2"/>
    <x v="1"/>
    <x v="0"/>
    <n v="10"/>
    <n v="2"/>
    <m/>
    <n v="1"/>
    <s v="P"/>
    <m/>
    <m/>
  </r>
  <r>
    <n v="225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x v="0"/>
    <x v="0"/>
    <x v="0"/>
    <n v="5"/>
    <n v="2"/>
    <s v="F"/>
    <n v="1"/>
    <s v="P"/>
    <m/>
    <m/>
  </r>
  <r>
    <n v="226"/>
    <s v="Battlewood"/>
    <s v="_1B_8"/>
    <x v="11"/>
    <n v="2017"/>
    <d v="2017-05-11T00:00:00"/>
    <s v="JW"/>
    <x v="0"/>
    <d v="1899-12-30T08:05:00"/>
    <s v="mod"/>
    <n v="3"/>
    <n v="1"/>
    <n v="1"/>
    <m/>
    <x v="2"/>
    <x v="2"/>
    <x v="0"/>
    <x v="1"/>
    <x v="0"/>
    <n v="10"/>
    <n v="2"/>
    <m/>
    <n v="1"/>
    <s v="P"/>
    <m/>
    <m/>
  </r>
  <r>
    <n v="227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10"/>
    <n v="3"/>
    <m/>
    <n v="1"/>
    <s v="P"/>
    <m/>
    <m/>
  </r>
  <r>
    <n v="229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x v="0"/>
    <x v="1"/>
    <x v="1"/>
    <n v="10"/>
    <n v="4"/>
    <m/>
    <n v="1"/>
    <s v="P"/>
    <m/>
    <m/>
  </r>
  <r>
    <n v="230"/>
    <s v="Battlewood"/>
    <s v="_1B_8"/>
    <x v="11"/>
    <n v="2017"/>
    <d v="2017-05-11T00:00:00"/>
    <s v="JW"/>
    <x v="0"/>
    <d v="1899-12-30T08:05:00"/>
    <s v="mod"/>
    <n v="3"/>
    <n v="1"/>
    <n v="1"/>
    <m/>
    <x v="32"/>
    <x v="1"/>
    <x v="0"/>
    <x v="1"/>
    <x v="0"/>
    <n v="5"/>
    <n v="4"/>
    <m/>
    <n v="1"/>
    <s v="P"/>
    <m/>
    <m/>
  </r>
  <r>
    <n v="231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x v="1"/>
    <x v="1"/>
    <x v="1"/>
    <n v="5"/>
    <n v="1"/>
    <m/>
    <n v="1"/>
    <s v="P"/>
    <m/>
    <m/>
  </r>
  <r>
    <n v="232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x v="2"/>
    <x v="1"/>
    <x v="1"/>
    <n v="5"/>
    <n v="1"/>
    <m/>
    <n v="1"/>
    <s v="P"/>
    <m/>
    <m/>
  </r>
  <r>
    <n v="235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x v="0"/>
    <x v="1"/>
    <x v="0"/>
    <n v="5"/>
    <n v="1"/>
    <m/>
    <n v="1"/>
    <s v="P"/>
    <m/>
    <m/>
  </r>
  <r>
    <n v="236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x v="2"/>
    <x v="1"/>
    <x v="1"/>
    <n v="5"/>
    <n v="1"/>
    <m/>
    <n v="1"/>
    <s v="P"/>
    <m/>
    <m/>
  </r>
  <r>
    <n v="238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x v="0"/>
    <x v="1"/>
    <x v="0"/>
    <n v="10"/>
    <n v="2"/>
    <m/>
    <n v="1"/>
    <s v="P"/>
    <m/>
    <m/>
  </r>
  <r>
    <n v="239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x v="2"/>
    <x v="1"/>
    <x v="1"/>
    <n v="10"/>
    <n v="2"/>
    <m/>
    <n v="1"/>
    <s v="P"/>
    <m/>
    <m/>
  </r>
  <r>
    <n v="240"/>
    <s v="Battlewood"/>
    <s v="_1B_E_B"/>
    <x v="12"/>
    <n v="2017"/>
    <d v="2017-05-11T00:00:00"/>
    <s v="JW"/>
    <x v="0"/>
    <d v="1899-12-30T08:23:00"/>
    <s v="mod"/>
    <n v="3"/>
    <n v="2"/>
    <n v="1"/>
    <m/>
    <x v="7"/>
    <x v="2"/>
    <x v="2"/>
    <x v="1"/>
    <x v="1"/>
    <n v="10"/>
    <n v="2"/>
    <m/>
    <n v="1"/>
    <s v="P"/>
    <m/>
    <m/>
  </r>
  <r>
    <n v="241"/>
    <s v="Battlewood"/>
    <s v="_1B_E_B"/>
    <x v="12"/>
    <n v="2017"/>
    <d v="2017-05-11T00:00:00"/>
    <s v="JW"/>
    <x v="0"/>
    <d v="1899-12-30T08:23:00"/>
    <s v="mod"/>
    <n v="3"/>
    <n v="2"/>
    <n v="1"/>
    <m/>
    <x v="17"/>
    <x v="0"/>
    <x v="0"/>
    <x v="0"/>
    <x v="0"/>
    <n v="5"/>
    <n v="3"/>
    <m/>
    <n v="4"/>
    <s v="P"/>
    <m/>
    <m/>
  </r>
  <r>
    <n v="242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x v="1"/>
    <x v="1"/>
    <x v="1"/>
    <n v="100"/>
    <n v="3"/>
    <m/>
    <n v="1"/>
    <s v="P"/>
    <m/>
    <m/>
  </r>
  <r>
    <n v="243"/>
    <s v="Battlewood"/>
    <s v="_1B_E_B"/>
    <x v="12"/>
    <n v="2017"/>
    <d v="2017-05-11T00:00:00"/>
    <s v="JW"/>
    <x v="0"/>
    <d v="1899-12-30T08:23:00"/>
    <s v="mod"/>
    <n v="3"/>
    <n v="2"/>
    <n v="1"/>
    <m/>
    <x v="9"/>
    <x v="4"/>
    <x v="0"/>
    <x v="2"/>
    <x v="2"/>
    <n v="10"/>
    <n v="3"/>
    <m/>
    <n v="1"/>
    <s v="P"/>
    <m/>
    <m/>
  </r>
  <r>
    <n v="244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x v="2"/>
    <x v="1"/>
    <x v="1"/>
    <n v="100"/>
    <n v="3"/>
    <m/>
    <n v="1"/>
    <s v="P"/>
    <m/>
    <m/>
  </r>
  <r>
    <n v="245"/>
    <s v="Battlewood"/>
    <s v="_1B_E_B"/>
    <x v="12"/>
    <n v="2017"/>
    <d v="2017-05-11T00:00:00"/>
    <s v="JW"/>
    <x v="0"/>
    <d v="1899-12-30T08:23:00"/>
    <s v="mod"/>
    <n v="3"/>
    <n v="2"/>
    <n v="1"/>
    <m/>
    <x v="19"/>
    <x v="2"/>
    <x v="1"/>
    <x v="1"/>
    <x v="1"/>
    <n v="5"/>
    <n v="4"/>
    <m/>
    <n v="1"/>
    <s v="P"/>
    <m/>
    <m/>
  </r>
  <r>
    <n v="246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x v="0"/>
    <x v="1"/>
    <x v="0"/>
    <n v="5"/>
    <n v="1"/>
    <m/>
    <n v="1"/>
    <s v="P"/>
    <m/>
    <m/>
  </r>
  <r>
    <n v="247"/>
    <s v="Bryson"/>
    <s v="_3B_E_B"/>
    <x v="13"/>
    <n v="2017"/>
    <d v="2017-05-11T00:00:00"/>
    <s v="JW"/>
    <x v="0"/>
    <d v="1899-12-30T08:57:00"/>
    <s v="mod"/>
    <n v="3"/>
    <n v="2"/>
    <n v="0"/>
    <m/>
    <x v="9"/>
    <x v="4"/>
    <x v="0"/>
    <x v="2"/>
    <x v="2"/>
    <n v="5"/>
    <n v="1"/>
    <m/>
    <n v="1"/>
    <s v="P"/>
    <m/>
    <m/>
  </r>
  <r>
    <n v="248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x v="0"/>
    <x v="1"/>
    <x v="0"/>
    <n v="5"/>
    <n v="1"/>
    <m/>
    <n v="1"/>
    <s v="P"/>
    <m/>
    <m/>
  </r>
  <r>
    <n v="249"/>
    <s v="Bryson"/>
    <s v="_3B_E_B"/>
    <x v="13"/>
    <n v="2017"/>
    <d v="2017-05-11T00:00:00"/>
    <s v="JW"/>
    <x v="0"/>
    <d v="1899-12-30T08:57:00"/>
    <s v="mod"/>
    <n v="3"/>
    <n v="2"/>
    <n v="0"/>
    <m/>
    <x v="10"/>
    <x v="4"/>
    <x v="1"/>
    <x v="1"/>
    <x v="1"/>
    <n v="5"/>
    <n v="1"/>
    <m/>
    <n v="1"/>
    <s v="P"/>
    <m/>
    <m/>
  </r>
  <r>
    <n v="250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x v="1"/>
    <x v="1"/>
    <x v="1"/>
    <n v="5"/>
    <n v="1"/>
    <m/>
    <n v="1"/>
    <s v="P"/>
    <m/>
    <m/>
  </r>
  <r>
    <n v="251"/>
    <s v="Bryson"/>
    <s v="_3B_E_B"/>
    <x v="13"/>
    <n v="2017"/>
    <d v="2017-05-11T00:00:00"/>
    <s v="JW"/>
    <x v="0"/>
    <d v="1899-12-30T08:57:00"/>
    <s v="mod"/>
    <n v="3"/>
    <n v="2"/>
    <n v="0"/>
    <m/>
    <x v="0"/>
    <x v="0"/>
    <x v="0"/>
    <x v="0"/>
    <x v="0"/>
    <n v="10"/>
    <n v="1"/>
    <s v="M"/>
    <n v="1"/>
    <s v="P"/>
    <m/>
    <m/>
  </r>
  <r>
    <n v="252"/>
    <s v="Bryson"/>
    <s v="_3B_E_B"/>
    <x v="13"/>
    <n v="2017"/>
    <d v="2017-05-11T00:00:00"/>
    <s v="JW"/>
    <x v="0"/>
    <d v="1899-12-30T08:57:00"/>
    <s v="mod"/>
    <n v="3"/>
    <n v="2"/>
    <n v="0"/>
    <m/>
    <x v="37"/>
    <x v="1"/>
    <x v="0"/>
    <x v="0"/>
    <x v="4"/>
    <n v="5"/>
    <n v="1"/>
    <m/>
    <n v="1"/>
    <s v="P"/>
    <m/>
    <m/>
  </r>
  <r>
    <n v="253"/>
    <s v="Bryson"/>
    <s v="_3B_E_B"/>
    <x v="13"/>
    <n v="2017"/>
    <d v="2017-05-11T00:00:00"/>
    <s v="JW"/>
    <x v="0"/>
    <d v="1899-12-30T08:57:00"/>
    <s v="mod"/>
    <n v="3"/>
    <n v="2"/>
    <n v="0"/>
    <m/>
    <x v="31"/>
    <x v="1"/>
    <x v="0"/>
    <x v="1"/>
    <x v="1"/>
    <n v="10"/>
    <n v="1"/>
    <m/>
    <n v="1"/>
    <s v="P"/>
    <m/>
    <m/>
  </r>
  <r>
    <n v="254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x v="2"/>
    <x v="1"/>
    <x v="1"/>
    <n v="5"/>
    <n v="1"/>
    <m/>
    <n v="1"/>
    <s v="P"/>
    <m/>
    <m/>
  </r>
  <r>
    <n v="255"/>
    <s v="Bryson"/>
    <s v="_3B_E_B"/>
    <x v="13"/>
    <n v="2017"/>
    <d v="2017-05-11T00:00:00"/>
    <s v="JW"/>
    <x v="0"/>
    <d v="1899-12-30T08:57:00"/>
    <s v="mod"/>
    <n v="3"/>
    <n v="2"/>
    <n v="0"/>
    <m/>
    <x v="24"/>
    <x v="2"/>
    <x v="1"/>
    <x v="1"/>
    <x v="1"/>
    <n v="10"/>
    <n v="1"/>
    <m/>
    <n v="1"/>
    <s v="P"/>
    <m/>
    <m/>
  </r>
  <r>
    <n v="256"/>
    <s v="Bryson"/>
    <s v="_3B_E_B"/>
    <x v="13"/>
    <n v="2017"/>
    <d v="2017-05-11T00:00:00"/>
    <s v="JW"/>
    <x v="0"/>
    <d v="1899-12-30T08:57:00"/>
    <s v="mod"/>
    <n v="3"/>
    <n v="2"/>
    <n v="0"/>
    <m/>
    <x v="38"/>
    <x v="3"/>
    <x v="5"/>
    <x v="1"/>
    <x v="5"/>
    <n v="5"/>
    <n v="2"/>
    <m/>
    <n v="4"/>
    <s v="P"/>
    <n v="2"/>
    <m/>
  </r>
  <r>
    <n v="257"/>
    <s v="Bryson"/>
    <s v="_3B_E_B"/>
    <x v="13"/>
    <n v="2017"/>
    <d v="2017-05-11T00:00:00"/>
    <s v="JW"/>
    <x v="0"/>
    <d v="1899-12-30T08:57:00"/>
    <s v="mod"/>
    <n v="3"/>
    <n v="2"/>
    <n v="0"/>
    <m/>
    <x v="8"/>
    <x v="2"/>
    <x v="1"/>
    <x v="1"/>
    <x v="1"/>
    <n v="10"/>
    <n v="2"/>
    <m/>
    <n v="4"/>
    <s v="P"/>
    <m/>
    <m/>
  </r>
  <r>
    <n v="258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x v="1"/>
    <x v="1"/>
    <x v="1"/>
    <n v="10"/>
    <n v="2"/>
    <m/>
    <n v="1"/>
    <s v="P"/>
    <m/>
    <m/>
  </r>
  <r>
    <n v="260"/>
    <s v="Bryson"/>
    <s v="_3B_E_B"/>
    <x v="13"/>
    <n v="2017"/>
    <d v="2017-05-11T00:00:00"/>
    <s v="JW"/>
    <x v="0"/>
    <d v="1899-12-30T08:57:00"/>
    <s v="mod"/>
    <n v="3"/>
    <n v="2"/>
    <n v="0"/>
    <m/>
    <x v="20"/>
    <x v="1"/>
    <x v="3"/>
    <x v="1"/>
    <x v="1"/>
    <n v="10"/>
    <n v="2"/>
    <m/>
    <n v="1"/>
    <s v="P"/>
    <m/>
    <m/>
  </r>
  <r>
    <n v="262"/>
    <s v="Bryson"/>
    <s v="_3B_E_B"/>
    <x v="13"/>
    <n v="2017"/>
    <d v="2017-05-11T00:00:00"/>
    <s v="JW"/>
    <x v="0"/>
    <d v="1899-12-30T08:57:00"/>
    <s v="mod"/>
    <n v="3"/>
    <n v="2"/>
    <n v="0"/>
    <m/>
    <x v="17"/>
    <x v="0"/>
    <x v="0"/>
    <x v="0"/>
    <x v="0"/>
    <n v="10"/>
    <n v="3"/>
    <m/>
    <n v="1"/>
    <s v="P"/>
    <m/>
    <m/>
  </r>
  <r>
    <n v="263"/>
    <s v="Bryson"/>
    <s v="_3B_E_B"/>
    <x v="13"/>
    <n v="2017"/>
    <d v="2017-05-11T00:00:00"/>
    <s v="JW"/>
    <x v="0"/>
    <d v="1899-12-30T08:57:00"/>
    <s v="mod"/>
    <n v="3"/>
    <n v="2"/>
    <n v="0"/>
    <m/>
    <x v="19"/>
    <x v="2"/>
    <x v="1"/>
    <x v="1"/>
    <x v="1"/>
    <n v="100"/>
    <n v="3"/>
    <m/>
    <n v="1"/>
    <s v="P"/>
    <m/>
    <m/>
  </r>
  <r>
    <n v="267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x v="2"/>
    <x v="1"/>
    <x v="1"/>
    <n v="5"/>
    <n v="4"/>
    <m/>
    <n v="1"/>
    <s v="P"/>
    <m/>
    <m/>
  </r>
  <r>
    <n v="268"/>
    <s v="Bryson"/>
    <s v="_3B_E_B"/>
    <x v="13"/>
    <n v="2017"/>
    <d v="2017-05-11T00:00:00"/>
    <s v="JW"/>
    <x v="0"/>
    <d v="1899-12-30T08:57:00"/>
    <s v="mod"/>
    <n v="3"/>
    <n v="2"/>
    <n v="0"/>
    <m/>
    <x v="15"/>
    <x v="2"/>
    <x v="1"/>
    <x v="1"/>
    <x v="1"/>
    <n v="5"/>
    <n v="4"/>
    <m/>
    <n v="4"/>
    <s v="P"/>
    <m/>
    <m/>
  </r>
  <r>
    <n v="269"/>
    <s v="Bryson"/>
    <s v="_1B_9"/>
    <x v="14"/>
    <n v="2017"/>
    <d v="2017-05-11T00:00:00"/>
    <s v="JW"/>
    <x v="0"/>
    <d v="1899-12-30T09:18:00"/>
    <s v="low"/>
    <n v="1"/>
    <n v="1"/>
    <n v="0"/>
    <m/>
    <x v="21"/>
    <x v="1"/>
    <x v="0"/>
    <x v="0"/>
    <x v="0"/>
    <n v="10"/>
    <n v="1"/>
    <m/>
    <n v="1"/>
    <s v="P"/>
    <m/>
    <m/>
  </r>
  <r>
    <n v="270"/>
    <s v="Bryson"/>
    <s v="_1B_9"/>
    <x v="14"/>
    <n v="2017"/>
    <d v="2017-05-11T00:00:00"/>
    <s v="JW"/>
    <x v="0"/>
    <d v="1899-12-30T09:18:00"/>
    <s v="low"/>
    <n v="1"/>
    <n v="1"/>
    <n v="0"/>
    <m/>
    <x v="2"/>
    <x v="2"/>
    <x v="0"/>
    <x v="1"/>
    <x v="0"/>
    <n v="5"/>
    <n v="1"/>
    <m/>
    <n v="1"/>
    <s v="P"/>
    <m/>
    <m/>
  </r>
  <r>
    <n v="271"/>
    <s v="Bryson"/>
    <s v="_1B_9"/>
    <x v="14"/>
    <n v="2017"/>
    <d v="2017-05-11T00:00:00"/>
    <s v="JW"/>
    <x v="0"/>
    <d v="1899-12-30T09:18:00"/>
    <s v="low"/>
    <n v="1"/>
    <n v="1"/>
    <n v="0"/>
    <m/>
    <x v="9"/>
    <x v="4"/>
    <x v="0"/>
    <x v="2"/>
    <x v="2"/>
    <n v="5"/>
    <n v="1"/>
    <m/>
    <n v="1"/>
    <s v="P"/>
    <m/>
    <m/>
  </r>
  <r>
    <n v="272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x v="3"/>
    <x v="1"/>
    <x v="1"/>
    <n v="5"/>
    <n v="1"/>
    <m/>
    <n v="1"/>
    <s v="P"/>
    <m/>
    <m/>
  </r>
  <r>
    <n v="273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x v="0"/>
    <x v="2"/>
    <x v="5"/>
    <n v="100"/>
    <n v="1"/>
    <m/>
    <n v="1"/>
    <s v="P"/>
    <m/>
    <m/>
  </r>
  <r>
    <n v="274"/>
    <s v="Bryson"/>
    <s v="_1B_9"/>
    <x v="14"/>
    <n v="2017"/>
    <d v="2017-05-11T00:00:00"/>
    <s v="JW"/>
    <x v="0"/>
    <d v="1899-12-30T09:18:00"/>
    <s v="low"/>
    <n v="1"/>
    <n v="1"/>
    <n v="0"/>
    <m/>
    <x v="1"/>
    <x v="1"/>
    <x v="1"/>
    <x v="1"/>
    <x v="1"/>
    <n v="10"/>
    <n v="1"/>
    <m/>
    <n v="1"/>
    <s v="P"/>
    <m/>
    <m/>
  </r>
  <r>
    <n v="275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x v="3"/>
    <x v="1"/>
    <x v="1"/>
    <n v="100"/>
    <n v="1"/>
    <m/>
    <n v="1"/>
    <s v="P"/>
    <m/>
    <m/>
  </r>
  <r>
    <n v="276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5"/>
    <n v="1"/>
    <m/>
    <n v="1"/>
    <s v="P"/>
    <m/>
    <m/>
  </r>
  <r>
    <n v="277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x v="2"/>
    <x v="1"/>
    <x v="1"/>
    <n v="10"/>
    <n v="1"/>
    <m/>
    <n v="1"/>
    <s v="P"/>
    <m/>
    <m/>
  </r>
  <r>
    <n v="278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x v="2"/>
    <x v="1"/>
    <x v="1"/>
    <n v="100"/>
    <n v="1"/>
    <m/>
    <n v="1"/>
    <s v="P"/>
    <m/>
    <m/>
  </r>
  <r>
    <n v="280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x v="0"/>
    <x v="2"/>
    <x v="5"/>
    <n v="10"/>
    <n v="2"/>
    <m/>
    <n v="1"/>
    <s v="P"/>
    <m/>
    <m/>
  </r>
  <r>
    <n v="281"/>
    <s v="Bryson"/>
    <s v="_1B_9"/>
    <x v="14"/>
    <n v="2017"/>
    <d v="2017-05-11T00:00:00"/>
    <s v="JW"/>
    <x v="0"/>
    <d v="1899-12-30T09:18:00"/>
    <s v="low"/>
    <n v="1"/>
    <n v="1"/>
    <n v="0"/>
    <m/>
    <x v="23"/>
    <x v="2"/>
    <x v="0"/>
    <x v="1"/>
    <x v="0"/>
    <n v="10"/>
    <n v="3"/>
    <m/>
    <n v="1"/>
    <s v="P"/>
    <m/>
    <m/>
  </r>
  <r>
    <n v="282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10"/>
    <n v="3"/>
    <s v="M"/>
    <n v="4"/>
    <s v="P"/>
    <m/>
    <m/>
  </r>
  <r>
    <n v="283"/>
    <s v="Bryson"/>
    <s v="_1B_9"/>
    <x v="14"/>
    <n v="2017"/>
    <d v="2017-05-11T00:00:00"/>
    <s v="JW"/>
    <x v="0"/>
    <d v="1899-12-30T09:18:00"/>
    <s v="low"/>
    <n v="1"/>
    <n v="1"/>
    <n v="0"/>
    <s v="?"/>
    <x v="40"/>
    <x v="2"/>
    <x v="0"/>
    <x v="1"/>
    <x v="0"/>
    <n v="5"/>
    <n v="3"/>
    <m/>
    <n v="1"/>
    <s v="P"/>
    <m/>
    <m/>
  </r>
  <r>
    <n v="284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5"/>
    <n v="3"/>
    <s v="F"/>
    <n v="4"/>
    <s v="P"/>
    <m/>
    <m/>
  </r>
  <r>
    <n v="285"/>
    <s v="Bryson"/>
    <s v="_1B_9"/>
    <x v="14"/>
    <n v="2017"/>
    <d v="2017-05-11T00:00:00"/>
    <s v="JW"/>
    <x v="0"/>
    <d v="1899-12-30T09:18:00"/>
    <s v="low"/>
    <n v="1"/>
    <n v="1"/>
    <n v="0"/>
    <m/>
    <x v="12"/>
    <x v="1"/>
    <x v="0"/>
    <x v="2"/>
    <x v="1"/>
    <n v="5"/>
    <n v="4"/>
    <m/>
    <n v="4"/>
    <s v="P"/>
    <m/>
    <m/>
  </r>
  <r>
    <n v="287"/>
    <s v="Bryson"/>
    <s v="_1B_9"/>
    <x v="14"/>
    <n v="2017"/>
    <d v="2017-05-11T00:00:00"/>
    <s v="JW"/>
    <x v="0"/>
    <d v="1899-12-30T09:18:00"/>
    <s v="low"/>
    <n v="1"/>
    <n v="1"/>
    <n v="0"/>
    <m/>
    <x v="17"/>
    <x v="0"/>
    <x v="0"/>
    <x v="0"/>
    <x v="0"/>
    <n v="100"/>
    <n v="4"/>
    <m/>
    <n v="1"/>
    <s v="P"/>
    <m/>
    <m/>
  </r>
  <r>
    <n v="288"/>
    <s v="Bryson"/>
    <s v="_1B_9"/>
    <x v="14"/>
    <n v="2017"/>
    <d v="2017-05-11T00:00:00"/>
    <s v="JW"/>
    <x v="0"/>
    <d v="1899-12-30T09:18:00"/>
    <s v="low"/>
    <n v="1"/>
    <n v="1"/>
    <n v="0"/>
    <m/>
    <x v="4"/>
    <x v="2"/>
    <x v="2"/>
    <x v="1"/>
    <x v="1"/>
    <n v="5"/>
    <n v="4"/>
    <m/>
    <n v="1"/>
    <s v="P"/>
    <m/>
    <m/>
  </r>
  <r>
    <n v="289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x v="0"/>
    <x v="2"/>
    <x v="2"/>
    <n v="5"/>
    <n v="1"/>
    <m/>
    <n v="1"/>
    <s v="P"/>
    <m/>
    <m/>
  </r>
  <r>
    <n v="290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x v="2"/>
    <x v="1"/>
    <x v="1"/>
    <n v="5"/>
    <n v="1"/>
    <m/>
    <n v="1"/>
    <s v="P"/>
    <m/>
    <m/>
  </r>
  <r>
    <n v="291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5"/>
    <n v="1"/>
    <m/>
    <n v="1"/>
    <s v="P"/>
    <m/>
    <m/>
  </r>
  <r>
    <n v="292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x v="1"/>
    <x v="1"/>
    <x v="1"/>
    <n v="10"/>
    <n v="1"/>
    <m/>
    <n v="1"/>
    <s v="P"/>
    <m/>
    <m/>
  </r>
  <r>
    <n v="293"/>
    <s v="Bryson"/>
    <s v="_2B_9"/>
    <x v="15"/>
    <n v="2017"/>
    <d v="2017-05-11T00:00:00"/>
    <s v="JW"/>
    <x v="0"/>
    <d v="1899-12-30T09:49:00"/>
    <s v="mod"/>
    <n v="3"/>
    <n v="1"/>
    <n v="1"/>
    <m/>
    <x v="4"/>
    <x v="2"/>
    <x v="2"/>
    <x v="1"/>
    <x v="1"/>
    <n v="10"/>
    <n v="1"/>
    <m/>
    <n v="1"/>
    <s v="P"/>
    <m/>
    <m/>
  </r>
  <r>
    <n v="294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10"/>
    <n v="1"/>
    <m/>
    <n v="1"/>
    <s v="P"/>
    <m/>
    <m/>
  </r>
  <r>
    <n v="295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x v="2"/>
    <x v="1"/>
    <x v="1"/>
    <n v="10"/>
    <n v="1"/>
    <m/>
    <n v="1"/>
    <s v="P"/>
    <m/>
    <m/>
  </r>
  <r>
    <n v="296"/>
    <s v="Bryson"/>
    <s v="_2B_9"/>
    <x v="15"/>
    <n v="2017"/>
    <d v="2017-05-11T00:00:00"/>
    <s v="JW"/>
    <x v="0"/>
    <d v="1899-12-30T09:49:00"/>
    <s v="mod"/>
    <n v="3"/>
    <n v="1"/>
    <n v="1"/>
    <m/>
    <x v="2"/>
    <x v="2"/>
    <x v="0"/>
    <x v="1"/>
    <x v="0"/>
    <n v="10"/>
    <n v="2"/>
    <m/>
    <n v="1"/>
    <s v="P"/>
    <m/>
    <m/>
  </r>
  <r>
    <n v="297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5"/>
    <n v="2"/>
    <s v="F"/>
    <n v="4"/>
    <s v="P"/>
    <m/>
    <m/>
  </r>
  <r>
    <n v="298"/>
    <s v="Bryson"/>
    <s v="_2B_9"/>
    <x v="15"/>
    <n v="2017"/>
    <d v="2017-05-11T00:00:00"/>
    <s v="JW"/>
    <x v="0"/>
    <d v="1899-12-30T09:49:00"/>
    <s v="mod"/>
    <n v="3"/>
    <n v="1"/>
    <n v="1"/>
    <m/>
    <x v="10"/>
    <x v="4"/>
    <x v="1"/>
    <x v="1"/>
    <x v="1"/>
    <n v="10"/>
    <n v="2"/>
    <m/>
    <n v="1"/>
    <s v="P"/>
    <m/>
    <m/>
  </r>
  <r>
    <n v="299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x v="1"/>
    <x v="1"/>
    <x v="1"/>
    <n v="5"/>
    <n v="2"/>
    <m/>
    <n v="1"/>
    <s v="P"/>
    <m/>
    <m/>
  </r>
  <r>
    <n v="300"/>
    <s v="Bryson"/>
    <s v="_2B_9"/>
    <x v="15"/>
    <n v="2017"/>
    <d v="2017-05-11T00:00:00"/>
    <s v="JW"/>
    <x v="0"/>
    <d v="1899-12-30T09:49:00"/>
    <s v="mod"/>
    <n v="3"/>
    <n v="1"/>
    <n v="1"/>
    <m/>
    <x v="20"/>
    <x v="1"/>
    <x v="3"/>
    <x v="1"/>
    <x v="1"/>
    <n v="10"/>
    <n v="2"/>
    <m/>
    <n v="1"/>
    <s v="P"/>
    <m/>
    <m/>
  </r>
  <r>
    <n v="301"/>
    <s v="Bryson"/>
    <s v="_2B_9"/>
    <x v="15"/>
    <n v="2017"/>
    <d v="2017-05-11T00:00:00"/>
    <s v="JW"/>
    <x v="0"/>
    <d v="1899-12-30T09:49:00"/>
    <s v="mod"/>
    <n v="3"/>
    <n v="1"/>
    <n v="1"/>
    <m/>
    <x v="41"/>
    <x v="2"/>
    <x v="1"/>
    <x v="1"/>
    <x v="1"/>
    <n v="10"/>
    <n v="2"/>
    <m/>
    <n v="1"/>
    <s v="P"/>
    <m/>
    <m/>
  </r>
  <r>
    <n v="302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x v="0"/>
    <x v="2"/>
    <x v="2"/>
    <n v="10"/>
    <n v="3"/>
    <m/>
    <n v="1"/>
    <s v="P"/>
    <m/>
    <m/>
  </r>
  <r>
    <n v="304"/>
    <s v="Bryson"/>
    <s v="_2B_9"/>
    <x v="15"/>
    <n v="2017"/>
    <d v="2017-05-11T00:00:00"/>
    <s v="JW"/>
    <x v="0"/>
    <d v="1899-12-30T09:49:00"/>
    <s v="mod"/>
    <n v="3"/>
    <n v="1"/>
    <n v="1"/>
    <m/>
    <x v="36"/>
    <x v="4"/>
    <x v="0"/>
    <x v="1"/>
    <x v="1"/>
    <n v="10"/>
    <n v="4"/>
    <m/>
    <n v="1"/>
    <s v="P"/>
    <m/>
    <m/>
  </r>
  <r>
    <n v="305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5"/>
    <n v="1"/>
    <m/>
    <n v="1"/>
    <s v="P"/>
    <m/>
    <m/>
  </r>
  <r>
    <n v="306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10"/>
    <n v="1"/>
    <m/>
    <n v="1"/>
    <s v="P"/>
    <m/>
    <m/>
  </r>
  <r>
    <n v="307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100"/>
    <n v="1"/>
    <m/>
    <n v="1"/>
    <s v="P"/>
    <m/>
    <m/>
  </r>
  <r>
    <n v="308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x v="1"/>
    <x v="1"/>
    <x v="1"/>
    <n v="5"/>
    <n v="1"/>
    <m/>
    <n v="1"/>
    <s v="P"/>
    <m/>
    <m/>
  </r>
  <r>
    <n v="309"/>
    <s v="Blease"/>
    <s v="_3B_6"/>
    <x v="16"/>
    <n v="2017"/>
    <d v="2017-05-12T00:00:00"/>
    <s v="JW"/>
    <x v="0"/>
    <d v="1899-12-30T06:05:00"/>
    <s v="mod"/>
    <n v="3"/>
    <n v="2"/>
    <n v="0"/>
    <m/>
    <x v="0"/>
    <x v="0"/>
    <x v="0"/>
    <x v="0"/>
    <x v="0"/>
    <n v="10"/>
    <n v="1"/>
    <m/>
    <n v="1"/>
    <s v="P"/>
    <m/>
    <m/>
  </r>
  <r>
    <n v="310"/>
    <s v="Blease"/>
    <s v="_3B_6"/>
    <x v="16"/>
    <n v="2017"/>
    <d v="2017-05-12T00:00:00"/>
    <s v="JW"/>
    <x v="0"/>
    <d v="1899-12-30T06:05:00"/>
    <s v="mod"/>
    <n v="3"/>
    <n v="2"/>
    <n v="0"/>
    <m/>
    <x v="42"/>
    <x v="1"/>
    <x v="3"/>
    <x v="1"/>
    <x v="1"/>
    <n v="10"/>
    <n v="1"/>
    <m/>
    <n v="1"/>
    <s v="P"/>
    <m/>
    <m/>
  </r>
  <r>
    <n v="311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x v="1"/>
    <x v="1"/>
    <x v="1"/>
    <n v="10"/>
    <n v="1"/>
    <m/>
    <n v="1"/>
    <s v="P"/>
    <m/>
    <m/>
  </r>
  <r>
    <n v="312"/>
    <s v="Blease"/>
    <s v="_3B_6"/>
    <x v="16"/>
    <n v="2017"/>
    <d v="2017-05-12T00:00:00"/>
    <s v="JW"/>
    <x v="0"/>
    <d v="1899-12-30T06:05:00"/>
    <s v="mod"/>
    <n v="3"/>
    <n v="2"/>
    <n v="0"/>
    <m/>
    <x v="21"/>
    <x v="1"/>
    <x v="0"/>
    <x v="0"/>
    <x v="0"/>
    <n v="100"/>
    <n v="1"/>
    <m/>
    <n v="1"/>
    <s v="P"/>
    <m/>
    <m/>
  </r>
  <r>
    <n v="315"/>
    <s v="Blease"/>
    <s v="_3B_6"/>
    <x v="16"/>
    <n v="2017"/>
    <d v="2017-05-12T00:00:00"/>
    <s v="JW"/>
    <x v="0"/>
    <d v="1899-12-30T06:05:00"/>
    <s v="mod"/>
    <n v="3"/>
    <n v="2"/>
    <n v="0"/>
    <m/>
    <x v="2"/>
    <x v="2"/>
    <x v="0"/>
    <x v="1"/>
    <x v="0"/>
    <n v="10"/>
    <n v="2"/>
    <m/>
    <n v="1"/>
    <s v="P"/>
    <m/>
    <m/>
  </r>
  <r>
    <n v="317"/>
    <s v="Blease"/>
    <s v="_3B_6"/>
    <x v="16"/>
    <n v="2017"/>
    <d v="2017-05-12T00:00:00"/>
    <s v="JW"/>
    <x v="0"/>
    <d v="1899-12-30T06:05:00"/>
    <s v="mod"/>
    <n v="3"/>
    <n v="2"/>
    <n v="0"/>
    <m/>
    <x v="43"/>
    <x v="1"/>
    <x v="6"/>
    <x v="4"/>
    <x v="0"/>
    <n v="5"/>
    <n v="2"/>
    <m/>
    <n v="1"/>
    <s v="P"/>
    <m/>
    <m/>
  </r>
  <r>
    <n v="318"/>
    <s v="Blease"/>
    <s v="_3B_6"/>
    <x v="16"/>
    <n v="2017"/>
    <d v="2017-05-12T00:00:00"/>
    <s v="JW"/>
    <x v="0"/>
    <d v="1899-12-30T06:05:00"/>
    <s v="mod"/>
    <n v="3"/>
    <n v="2"/>
    <n v="0"/>
    <m/>
    <x v="32"/>
    <x v="1"/>
    <x v="0"/>
    <x v="1"/>
    <x v="0"/>
    <n v="10"/>
    <n v="2"/>
    <m/>
    <n v="1"/>
    <s v="P"/>
    <m/>
    <m/>
  </r>
  <r>
    <n v="319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x v="1"/>
    <x v="1"/>
    <x v="1"/>
    <n v="10"/>
    <n v="3"/>
    <m/>
    <n v="1"/>
    <s v="P"/>
    <m/>
    <m/>
  </r>
  <r>
    <n v="320"/>
    <s v="Blease"/>
    <s v="_3B_6"/>
    <x v="16"/>
    <n v="2017"/>
    <d v="2017-05-12T00:00:00"/>
    <s v="JW"/>
    <x v="0"/>
    <d v="1899-12-30T06:05:00"/>
    <s v="mod"/>
    <n v="3"/>
    <n v="2"/>
    <n v="0"/>
    <m/>
    <x v="19"/>
    <x v="2"/>
    <x v="1"/>
    <x v="1"/>
    <x v="1"/>
    <n v="5"/>
    <n v="3"/>
    <m/>
    <n v="1"/>
    <s v="P"/>
    <n v="2"/>
    <m/>
  </r>
  <r>
    <n v="321"/>
    <s v="Blease"/>
    <s v="_3B_6"/>
    <x v="16"/>
    <n v="2017"/>
    <d v="2017-05-12T00:00:00"/>
    <s v="JW"/>
    <x v="0"/>
    <d v="1899-12-30T06:05:00"/>
    <s v="mod"/>
    <n v="3"/>
    <n v="2"/>
    <n v="0"/>
    <m/>
    <x v="12"/>
    <x v="1"/>
    <x v="0"/>
    <x v="2"/>
    <x v="1"/>
    <n v="10"/>
    <n v="3"/>
    <m/>
    <n v="1"/>
    <s v="P"/>
    <m/>
    <m/>
  </r>
  <r>
    <n v="322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x v="1"/>
    <x v="1"/>
    <x v="1"/>
    <n v="10"/>
    <n v="4"/>
    <m/>
    <n v="1"/>
    <s v="P"/>
    <m/>
    <m/>
  </r>
  <r>
    <n v="324"/>
    <s v="Blease"/>
    <s v="_3B_6"/>
    <x v="16"/>
    <n v="2017"/>
    <d v="2017-05-12T00:00:00"/>
    <s v="JW"/>
    <x v="0"/>
    <d v="1899-12-30T06:05:00"/>
    <s v="mod"/>
    <n v="3"/>
    <n v="2"/>
    <n v="0"/>
    <m/>
    <x v="6"/>
    <x v="3"/>
    <x v="3"/>
    <x v="1"/>
    <x v="0"/>
    <n v="5"/>
    <n v="4"/>
    <m/>
    <n v="1"/>
    <s v="P"/>
    <m/>
    <m/>
  </r>
  <r>
    <n v="325"/>
    <s v="Blease"/>
    <s v="_3B_6"/>
    <x v="16"/>
    <n v="2017"/>
    <d v="2017-05-12T00:00:00"/>
    <s v="JW"/>
    <x v="0"/>
    <d v="1899-12-30T06:05:00"/>
    <s v="mod"/>
    <n v="3"/>
    <n v="2"/>
    <n v="0"/>
    <m/>
    <x v="17"/>
    <x v="0"/>
    <x v="0"/>
    <x v="0"/>
    <x v="0"/>
    <n v="10"/>
    <n v="4"/>
    <m/>
    <n v="1"/>
    <s v="P"/>
    <m/>
    <m/>
  </r>
  <r>
    <n v="327"/>
    <s v="Blease"/>
    <s v="_3B_9"/>
    <x v="17"/>
    <n v="2017"/>
    <d v="2017-05-12T00:00:00"/>
    <s v="JW"/>
    <x v="0"/>
    <d v="1899-12-30T06:22:00"/>
    <s v="low"/>
    <n v="1"/>
    <n v="1"/>
    <n v="0"/>
    <m/>
    <x v="9"/>
    <x v="4"/>
    <x v="0"/>
    <x v="2"/>
    <x v="2"/>
    <n v="10"/>
    <n v="1"/>
    <m/>
    <n v="1"/>
    <s v="P"/>
    <m/>
    <m/>
  </r>
  <r>
    <n v="328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x v="0"/>
    <x v="1"/>
    <x v="0"/>
    <n v="10"/>
    <n v="1"/>
    <m/>
    <n v="1"/>
    <s v="P"/>
    <m/>
    <m/>
  </r>
  <r>
    <n v="329"/>
    <s v="Blease"/>
    <s v="_3B_9"/>
    <x v="17"/>
    <n v="2017"/>
    <d v="2017-05-12T00:00:00"/>
    <s v="JW"/>
    <x v="0"/>
    <d v="1899-12-30T06:22:00"/>
    <s v="low"/>
    <n v="1"/>
    <n v="1"/>
    <n v="0"/>
    <m/>
    <x v="30"/>
    <x v="1"/>
    <x v="2"/>
    <x v="1"/>
    <x v="1"/>
    <n v="5"/>
    <n v="1"/>
    <m/>
    <n v="1"/>
    <s v="P"/>
    <m/>
    <m/>
  </r>
  <r>
    <n v="330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x v="1"/>
    <x v="1"/>
    <x v="1"/>
    <n v="10"/>
    <n v="1"/>
    <s v="M"/>
    <n v="4"/>
    <s v="P"/>
    <m/>
    <m/>
  </r>
  <r>
    <n v="333"/>
    <s v="Blease"/>
    <s v="_3B_9"/>
    <x v="17"/>
    <n v="2017"/>
    <d v="2017-05-12T00:00:00"/>
    <s v="JW"/>
    <x v="0"/>
    <d v="1899-12-30T06:22:00"/>
    <s v="low"/>
    <n v="1"/>
    <n v="1"/>
    <n v="0"/>
    <m/>
    <x v="19"/>
    <x v="2"/>
    <x v="1"/>
    <x v="1"/>
    <x v="1"/>
    <n v="5"/>
    <n v="1"/>
    <m/>
    <n v="1"/>
    <s v="P"/>
    <m/>
    <m/>
  </r>
  <r>
    <n v="334"/>
    <s v="Blease"/>
    <s v="_3B_9"/>
    <x v="17"/>
    <n v="2017"/>
    <d v="2017-05-12T00:00:00"/>
    <s v="JW"/>
    <x v="0"/>
    <d v="1899-12-30T06:22:00"/>
    <s v="low"/>
    <n v="1"/>
    <n v="1"/>
    <n v="0"/>
    <m/>
    <x v="44"/>
    <x v="2"/>
    <x v="0"/>
    <x v="1"/>
    <x v="4"/>
    <n v="10"/>
    <n v="1"/>
    <m/>
    <n v="1"/>
    <s v="P"/>
    <m/>
    <m/>
  </r>
  <r>
    <n v="335"/>
    <s v="Blease"/>
    <s v="_3B_9"/>
    <x v="17"/>
    <n v="2017"/>
    <d v="2017-05-12T00:00:00"/>
    <s v="JW"/>
    <x v="0"/>
    <d v="1899-12-30T06:22:00"/>
    <s v="low"/>
    <n v="1"/>
    <n v="1"/>
    <n v="0"/>
    <m/>
    <x v="32"/>
    <x v="1"/>
    <x v="0"/>
    <x v="1"/>
    <x v="0"/>
    <n v="10"/>
    <n v="1"/>
    <m/>
    <n v="1"/>
    <s v="P"/>
    <m/>
    <m/>
  </r>
  <r>
    <n v="337"/>
    <s v="Blease"/>
    <s v="_3B_9"/>
    <x v="17"/>
    <n v="2017"/>
    <d v="2017-05-12T00:00:00"/>
    <s v="JW"/>
    <x v="0"/>
    <d v="1899-12-30T06:22:00"/>
    <s v="low"/>
    <n v="1"/>
    <n v="1"/>
    <n v="0"/>
    <m/>
    <x v="17"/>
    <x v="0"/>
    <x v="0"/>
    <x v="0"/>
    <x v="0"/>
    <n v="10"/>
    <n v="2"/>
    <m/>
    <n v="1"/>
    <s v="P"/>
    <m/>
    <m/>
  </r>
  <r>
    <n v="340"/>
    <s v="Blease"/>
    <s v="_3B_9"/>
    <x v="17"/>
    <n v="2017"/>
    <d v="2017-05-12T00:00:00"/>
    <s v="JW"/>
    <x v="0"/>
    <d v="1899-12-30T06:22:00"/>
    <s v="low"/>
    <n v="1"/>
    <n v="1"/>
    <n v="0"/>
    <s v="?"/>
    <x v="45"/>
    <x v="5"/>
    <x v="4"/>
    <x v="3"/>
    <x v="3"/>
    <n v="10"/>
    <n v="2"/>
    <m/>
    <n v="1"/>
    <s v="P"/>
    <m/>
    <m/>
  </r>
  <r>
    <n v="341"/>
    <s v="Blease"/>
    <s v="_3B_9"/>
    <x v="17"/>
    <n v="2017"/>
    <d v="2017-05-12T00:00:00"/>
    <s v="JW"/>
    <x v="0"/>
    <d v="1899-12-30T06:22:00"/>
    <s v="low"/>
    <n v="1"/>
    <n v="1"/>
    <n v="0"/>
    <m/>
    <x v="12"/>
    <x v="1"/>
    <x v="0"/>
    <x v="2"/>
    <x v="1"/>
    <n v="10"/>
    <n v="2"/>
    <m/>
    <n v="1"/>
    <s v="P"/>
    <m/>
    <m/>
  </r>
  <r>
    <n v="342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x v="0"/>
    <x v="1"/>
    <x v="0"/>
    <n v="5"/>
    <n v="2"/>
    <m/>
    <n v="1"/>
    <s v="P"/>
    <m/>
    <m/>
  </r>
  <r>
    <n v="343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x v="2"/>
    <x v="1"/>
    <x v="1"/>
    <n v="5"/>
    <n v="2"/>
    <m/>
    <m/>
    <s v="P"/>
    <m/>
    <m/>
  </r>
  <r>
    <n v="344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x v="2"/>
    <x v="1"/>
    <x v="1"/>
    <n v="5"/>
    <n v="2"/>
    <m/>
    <n v="1"/>
    <s v="P"/>
    <m/>
    <m/>
  </r>
  <r>
    <n v="345"/>
    <s v="Blease"/>
    <s v="_3B_9"/>
    <x v="17"/>
    <n v="2017"/>
    <d v="2017-05-12T00:00:00"/>
    <s v="JW"/>
    <x v="0"/>
    <d v="1899-12-30T06:22:00"/>
    <s v="low"/>
    <n v="1"/>
    <n v="1"/>
    <n v="0"/>
    <m/>
    <x v="41"/>
    <x v="2"/>
    <x v="1"/>
    <x v="1"/>
    <x v="1"/>
    <n v="5"/>
    <n v="3"/>
    <m/>
    <n v="1"/>
    <s v="P"/>
    <m/>
    <m/>
  </r>
  <r>
    <n v="346"/>
    <s v="Blease"/>
    <s v="_3B_9"/>
    <x v="17"/>
    <n v="2017"/>
    <d v="2017-05-12T00:00:00"/>
    <s v="JW"/>
    <x v="0"/>
    <d v="1899-12-30T06:22:00"/>
    <s v="low"/>
    <n v="1"/>
    <n v="1"/>
    <n v="0"/>
    <m/>
    <x v="13"/>
    <x v="1"/>
    <x v="0"/>
    <x v="2"/>
    <x v="0"/>
    <n v="5"/>
    <n v="3"/>
    <m/>
    <n v="4"/>
    <s v="P"/>
    <m/>
    <m/>
  </r>
  <r>
    <n v="347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x v="1"/>
    <x v="1"/>
    <x v="1"/>
    <n v="5"/>
    <n v="3"/>
    <m/>
    <n v="4"/>
    <s v="P"/>
    <m/>
    <m/>
  </r>
  <r>
    <n v="348"/>
    <s v="Blease"/>
    <s v="_3B_9"/>
    <x v="17"/>
    <n v="2017"/>
    <d v="2017-05-12T00:00:00"/>
    <s v="JW"/>
    <x v="0"/>
    <d v="1899-12-30T06:22:00"/>
    <s v="low"/>
    <n v="1"/>
    <n v="1"/>
    <n v="0"/>
    <m/>
    <x v="46"/>
    <x v="1"/>
    <x v="2"/>
    <x v="1"/>
    <x v="0"/>
    <n v="5"/>
    <n v="4"/>
    <s v="F"/>
    <n v="4"/>
    <s v="P"/>
    <m/>
    <m/>
  </r>
  <r>
    <n v="349"/>
    <s v="Blease"/>
    <s v="_3B_9"/>
    <x v="17"/>
    <n v="2017"/>
    <d v="2017-05-12T00:00:00"/>
    <s v="JW"/>
    <x v="0"/>
    <d v="1899-12-30T06:22:00"/>
    <s v="low"/>
    <n v="1"/>
    <n v="1"/>
    <n v="0"/>
    <m/>
    <x v="20"/>
    <x v="1"/>
    <x v="3"/>
    <x v="1"/>
    <x v="1"/>
    <n v="10"/>
    <n v="4"/>
    <m/>
    <n v="1"/>
    <s v="P"/>
    <m/>
    <m/>
  </r>
  <r>
    <n v="350"/>
    <s v="Livingston"/>
    <s v="_3B_10"/>
    <x v="18"/>
    <n v="2017"/>
    <d v="2017-05-12T00:00:00"/>
    <s v="JW"/>
    <x v="0"/>
    <d v="1899-12-30T07:05:00"/>
    <s v="low"/>
    <n v="1"/>
    <n v="0"/>
    <n v="1"/>
    <m/>
    <x v="8"/>
    <x v="2"/>
    <x v="1"/>
    <x v="1"/>
    <x v="1"/>
    <n v="5"/>
    <n v="1"/>
    <m/>
    <n v="1"/>
    <s v="P"/>
    <m/>
    <m/>
  </r>
  <r>
    <n v="351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x v="2"/>
    <x v="1"/>
    <x v="1"/>
    <n v="5"/>
    <n v="1"/>
    <m/>
    <n v="1"/>
    <s v="P"/>
    <m/>
    <m/>
  </r>
  <r>
    <n v="352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x v="3"/>
    <x v="1"/>
    <x v="1"/>
    <n v="10"/>
    <n v="1"/>
    <m/>
    <n v="1"/>
    <s v="P"/>
    <m/>
    <m/>
  </r>
  <r>
    <n v="353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x v="0"/>
    <x v="0"/>
    <x v="0"/>
    <n v="10"/>
    <n v="1"/>
    <m/>
    <n v="1"/>
    <s v="P"/>
    <m/>
    <m/>
  </r>
  <r>
    <n v="354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x v="3"/>
    <x v="1"/>
    <x v="1"/>
    <n v="5"/>
    <n v="1"/>
    <m/>
    <n v="1"/>
    <s v="P"/>
    <m/>
    <m/>
  </r>
  <r>
    <n v="355"/>
    <s v="Livingston"/>
    <s v="_3B_10"/>
    <x v="18"/>
    <n v="2017"/>
    <d v="2017-05-12T00:00:00"/>
    <s v="JW"/>
    <x v="0"/>
    <d v="1899-12-30T07:05:00"/>
    <s v="low"/>
    <n v="1"/>
    <n v="0"/>
    <n v="1"/>
    <s v="?"/>
    <x v="18"/>
    <x v="5"/>
    <x v="4"/>
    <x v="3"/>
    <x v="3"/>
    <n v="10"/>
    <n v="1"/>
    <m/>
    <n v="1"/>
    <s v="P"/>
    <m/>
    <m/>
  </r>
  <r>
    <n v="356"/>
    <s v="Livingston"/>
    <s v="_3B_10"/>
    <x v="18"/>
    <n v="2017"/>
    <d v="2017-05-12T00:00:00"/>
    <s v="JW"/>
    <x v="0"/>
    <d v="1899-12-30T07:05:00"/>
    <s v="low"/>
    <n v="1"/>
    <n v="0"/>
    <n v="1"/>
    <m/>
    <x v="17"/>
    <x v="0"/>
    <x v="0"/>
    <x v="0"/>
    <x v="0"/>
    <n v="10"/>
    <n v="1"/>
    <m/>
    <n v="1"/>
    <s v="P"/>
    <m/>
    <m/>
  </r>
  <r>
    <n v="357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x v="2"/>
    <x v="1"/>
    <x v="1"/>
    <n v="5"/>
    <n v="1"/>
    <m/>
    <n v="1"/>
    <s v="P"/>
    <m/>
    <m/>
  </r>
  <r>
    <n v="358"/>
    <s v="Livingston"/>
    <s v="_3B_10"/>
    <x v="18"/>
    <n v="2017"/>
    <d v="2017-05-12T00:00:00"/>
    <s v="JW"/>
    <x v="0"/>
    <d v="1899-12-30T07:05:00"/>
    <s v="low"/>
    <n v="1"/>
    <n v="0"/>
    <n v="1"/>
    <m/>
    <x v="1"/>
    <x v="1"/>
    <x v="1"/>
    <x v="1"/>
    <x v="1"/>
    <n v="10"/>
    <n v="2"/>
    <m/>
    <n v="1"/>
    <s v="P"/>
    <m/>
    <m/>
  </r>
  <r>
    <n v="359"/>
    <s v="Livingston"/>
    <s v="_3B_10"/>
    <x v="18"/>
    <n v="2017"/>
    <d v="2017-05-12T00:00:00"/>
    <s v="JW"/>
    <x v="0"/>
    <d v="1899-12-30T07:05:00"/>
    <s v="low"/>
    <n v="1"/>
    <n v="0"/>
    <n v="1"/>
    <m/>
    <x v="7"/>
    <x v="2"/>
    <x v="2"/>
    <x v="1"/>
    <x v="1"/>
    <n v="5"/>
    <n v="2"/>
    <m/>
    <n v="1"/>
    <s v="P"/>
    <m/>
    <m/>
  </r>
  <r>
    <n v="361"/>
    <s v="Livingston"/>
    <s v="_3B_10"/>
    <x v="18"/>
    <n v="2017"/>
    <d v="2017-05-12T00:00:00"/>
    <s v="JW"/>
    <x v="0"/>
    <d v="1899-12-30T07:05:00"/>
    <s v="low"/>
    <n v="1"/>
    <n v="0"/>
    <n v="1"/>
    <m/>
    <x v="30"/>
    <x v="1"/>
    <x v="2"/>
    <x v="1"/>
    <x v="1"/>
    <n v="5"/>
    <n v="2"/>
    <m/>
    <n v="1"/>
    <s v="P"/>
    <m/>
    <m/>
  </r>
  <r>
    <n v="363"/>
    <s v="Livingston"/>
    <s v="_3B_10"/>
    <x v="18"/>
    <n v="2017"/>
    <d v="2017-05-12T00:00:00"/>
    <s v="JW"/>
    <x v="0"/>
    <d v="1899-12-30T07:05:00"/>
    <s v="low"/>
    <n v="1"/>
    <n v="0"/>
    <n v="1"/>
    <m/>
    <x v="47"/>
    <x v="0"/>
    <x v="2"/>
    <x v="0"/>
    <x v="0"/>
    <n v="5"/>
    <n v="2"/>
    <m/>
    <n v="4"/>
    <s v="P"/>
    <n v="2"/>
    <m/>
  </r>
  <r>
    <n v="364"/>
    <s v="Livingston"/>
    <s v="_3B_10"/>
    <x v="18"/>
    <n v="2017"/>
    <d v="2017-05-12T00:00:00"/>
    <s v="JW"/>
    <x v="0"/>
    <d v="1899-12-30T07:05:00"/>
    <s v="low"/>
    <n v="1"/>
    <n v="0"/>
    <n v="1"/>
    <m/>
    <x v="33"/>
    <x v="2"/>
    <x v="3"/>
    <x v="1"/>
    <x v="0"/>
    <n v="5"/>
    <n v="2"/>
    <m/>
    <n v="1"/>
    <s v="P"/>
    <m/>
    <m/>
  </r>
  <r>
    <n v="365"/>
    <s v="Livingston"/>
    <s v="_3B_10"/>
    <x v="18"/>
    <n v="2017"/>
    <d v="2017-05-12T00:00:00"/>
    <s v="JW"/>
    <x v="0"/>
    <d v="1899-12-30T07:05:00"/>
    <s v="low"/>
    <n v="1"/>
    <n v="0"/>
    <n v="1"/>
    <m/>
    <x v="44"/>
    <x v="2"/>
    <x v="0"/>
    <x v="1"/>
    <x v="4"/>
    <n v="100"/>
    <n v="3"/>
    <m/>
    <n v="1"/>
    <s v="P"/>
    <m/>
    <m/>
  </r>
  <r>
    <n v="366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x v="0"/>
    <x v="0"/>
    <x v="0"/>
    <n v="5"/>
    <n v="3"/>
    <s v="M"/>
    <n v="4"/>
    <s v="P"/>
    <m/>
    <m/>
  </r>
  <r>
    <n v="367"/>
    <s v="Livingston"/>
    <s v="_3B_10"/>
    <x v="18"/>
    <n v="2017"/>
    <d v="2017-05-12T00:00:00"/>
    <s v="JW"/>
    <x v="0"/>
    <d v="1899-12-30T07:05:00"/>
    <s v="low"/>
    <n v="1"/>
    <n v="0"/>
    <n v="1"/>
    <m/>
    <x v="23"/>
    <x v="2"/>
    <x v="0"/>
    <x v="1"/>
    <x v="0"/>
    <n v="10"/>
    <n v="4"/>
    <m/>
    <n v="1"/>
    <s v="P"/>
    <m/>
    <m/>
  </r>
  <r>
    <n v="368"/>
    <s v="Livingston"/>
    <s v="_3B_10"/>
    <x v="18"/>
    <n v="2017"/>
    <d v="2017-05-12T00:00:00"/>
    <s v="JW"/>
    <x v="0"/>
    <d v="1899-12-30T07:05:00"/>
    <s v="low"/>
    <n v="1"/>
    <n v="0"/>
    <n v="1"/>
    <m/>
    <x v="28"/>
    <x v="1"/>
    <x v="2"/>
    <x v="1"/>
    <x v="1"/>
    <n v="5"/>
    <n v="4"/>
    <m/>
    <n v="1"/>
    <s v="P"/>
    <m/>
    <m/>
  </r>
  <r>
    <n v="369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x v="0"/>
    <x v="2"/>
    <x v="2"/>
    <n v="5"/>
    <n v="1"/>
    <m/>
    <n v="1"/>
    <s v="P"/>
    <m/>
    <m/>
  </r>
  <r>
    <n v="370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x v="0"/>
    <x v="2"/>
    <x v="2"/>
    <n v="5"/>
    <n v="1"/>
    <m/>
    <n v="1"/>
    <s v="P"/>
    <m/>
    <m/>
  </r>
  <r>
    <n v="371"/>
    <s v="Shealy"/>
    <s v="_0B_2"/>
    <x v="19"/>
    <n v="2017"/>
    <d v="2017-05-12T00:00:00"/>
    <s v="JW"/>
    <x v="0"/>
    <d v="1899-12-30T07:46:00"/>
    <s v="low"/>
    <n v="1"/>
    <n v="0"/>
    <n v="0"/>
    <m/>
    <x v="2"/>
    <x v="2"/>
    <x v="0"/>
    <x v="1"/>
    <x v="0"/>
    <n v="5"/>
    <n v="1"/>
    <m/>
    <n v="1"/>
    <s v="P"/>
    <m/>
    <m/>
  </r>
  <r>
    <n v="372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x v="2"/>
    <x v="1"/>
    <x v="1"/>
    <n v="5"/>
    <n v="1"/>
    <m/>
    <n v="1"/>
    <s v="P"/>
    <m/>
    <m/>
  </r>
  <r>
    <n v="373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x v="1"/>
    <x v="1"/>
    <x v="1"/>
    <n v="10"/>
    <n v="1"/>
    <m/>
    <n v="1"/>
    <s v="P"/>
    <m/>
    <m/>
  </r>
  <r>
    <n v="374"/>
    <s v="Shealy"/>
    <s v="_0B_2"/>
    <x v="19"/>
    <n v="2017"/>
    <d v="2017-05-12T00:00:00"/>
    <s v="JW"/>
    <x v="0"/>
    <d v="1899-12-30T07:46:00"/>
    <s v="low"/>
    <n v="1"/>
    <n v="0"/>
    <n v="0"/>
    <m/>
    <x v="7"/>
    <x v="2"/>
    <x v="2"/>
    <x v="1"/>
    <x v="1"/>
    <n v="10"/>
    <n v="1"/>
    <m/>
    <n v="1"/>
    <s v="P"/>
    <m/>
    <m/>
  </r>
  <r>
    <n v="376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x v="2"/>
    <x v="1"/>
    <x v="1"/>
    <n v="5"/>
    <n v="1"/>
    <m/>
    <n v="1"/>
    <s v="P"/>
    <m/>
    <m/>
  </r>
  <r>
    <n v="377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x v="1"/>
    <x v="1"/>
    <x v="1"/>
    <n v="5"/>
    <n v="1"/>
    <m/>
    <n v="1"/>
    <s v="P"/>
    <m/>
    <m/>
  </r>
  <r>
    <n v="378"/>
    <s v="Shealy"/>
    <s v="_0B_2"/>
    <x v="19"/>
    <n v="2017"/>
    <d v="2017-05-12T00:00:00"/>
    <s v="JW"/>
    <x v="0"/>
    <d v="1899-12-30T07:46:00"/>
    <s v="low"/>
    <n v="1"/>
    <n v="0"/>
    <n v="0"/>
    <m/>
    <x v="0"/>
    <x v="0"/>
    <x v="0"/>
    <x v="0"/>
    <x v="0"/>
    <n v="10"/>
    <n v="2"/>
    <s v="M"/>
    <n v="1"/>
    <s v="P"/>
    <m/>
    <m/>
  </r>
  <r>
    <n v="379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x v="1"/>
    <x v="1"/>
    <x v="1"/>
    <n v="5"/>
    <n v="2"/>
    <m/>
    <n v="1"/>
    <s v="P"/>
    <m/>
    <m/>
  </r>
  <r>
    <n v="380"/>
    <s v="Shealy"/>
    <s v="_0B_2"/>
    <x v="19"/>
    <n v="2017"/>
    <d v="2017-05-12T00:00:00"/>
    <s v="JW"/>
    <x v="0"/>
    <d v="1899-12-30T07:46:00"/>
    <s v="low"/>
    <n v="1"/>
    <n v="0"/>
    <n v="0"/>
    <m/>
    <x v="20"/>
    <x v="1"/>
    <x v="3"/>
    <x v="1"/>
    <x v="1"/>
    <n v="10"/>
    <n v="2"/>
    <m/>
    <n v="1"/>
    <s v="P"/>
    <m/>
    <m/>
  </r>
  <r>
    <n v="381"/>
    <s v="Shealy"/>
    <s v="_0B_2"/>
    <x v="19"/>
    <n v="2017"/>
    <d v="2017-05-12T00:00:00"/>
    <s v="JW"/>
    <x v="0"/>
    <d v="1899-12-30T07:46:00"/>
    <s v="low"/>
    <n v="1"/>
    <n v="0"/>
    <n v="0"/>
    <m/>
    <x v="48"/>
    <x v="1"/>
    <x v="0"/>
    <x v="0"/>
    <x v="5"/>
    <n v="10"/>
    <n v="2"/>
    <m/>
    <n v="1"/>
    <s v="P"/>
    <m/>
    <m/>
  </r>
  <r>
    <n v="382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x v="1"/>
    <x v="1"/>
    <x v="1"/>
    <n v="5"/>
    <n v="2"/>
    <m/>
    <n v="1"/>
    <s v="P"/>
    <m/>
    <m/>
  </r>
  <r>
    <n v="384"/>
    <s v="Shealy"/>
    <s v="_0B_2"/>
    <x v="19"/>
    <n v="2017"/>
    <d v="2017-05-12T00:00:00"/>
    <s v="JW"/>
    <x v="0"/>
    <d v="1899-12-30T07:46:00"/>
    <s v="low"/>
    <n v="1"/>
    <n v="0"/>
    <n v="0"/>
    <m/>
    <x v="29"/>
    <x v="0"/>
    <x v="2"/>
    <x v="1"/>
    <x v="2"/>
    <n v="5"/>
    <n v="4"/>
    <m/>
    <n v="1"/>
    <s v="P"/>
    <m/>
    <m/>
  </r>
  <r>
    <n v="385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x v="2"/>
    <x v="1"/>
    <x v="0"/>
    <n v="5"/>
    <n v="1"/>
    <m/>
    <n v="1"/>
    <s v="P"/>
    <m/>
    <m/>
  </r>
  <r>
    <n v="386"/>
    <s v="Shealy"/>
    <s v="_0B_4"/>
    <x v="20"/>
    <n v="2017"/>
    <d v="2017-05-12T00:00:00"/>
    <s v="JW"/>
    <x v="0"/>
    <d v="1899-12-30T08:14:00"/>
    <s v="mod"/>
    <n v="3"/>
    <n v="1"/>
    <n v="0"/>
    <m/>
    <x v="10"/>
    <x v="4"/>
    <x v="1"/>
    <x v="1"/>
    <x v="1"/>
    <n v="5"/>
    <n v="1"/>
    <m/>
    <n v="1"/>
    <s v="P"/>
    <m/>
    <m/>
  </r>
  <r>
    <n v="387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x v="0"/>
    <x v="2"/>
    <x v="1"/>
    <n v="100"/>
    <n v="1"/>
    <m/>
    <n v="1"/>
    <s v="P"/>
    <m/>
    <m/>
  </r>
  <r>
    <n v="389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x v="2"/>
    <x v="1"/>
    <x v="0"/>
    <n v="10"/>
    <n v="1"/>
    <m/>
    <n v="4"/>
    <s v="P"/>
    <m/>
    <m/>
  </r>
  <r>
    <n v="390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x v="0"/>
    <x v="2"/>
    <x v="1"/>
    <n v="10"/>
    <n v="1"/>
    <m/>
    <n v="1"/>
    <s v="P"/>
    <m/>
    <m/>
  </r>
  <r>
    <n v="392"/>
    <s v="Shealy"/>
    <s v="_0B_4"/>
    <x v="20"/>
    <n v="2017"/>
    <d v="2017-05-12T00:00:00"/>
    <s v="JW"/>
    <x v="0"/>
    <d v="1899-12-30T08:14:00"/>
    <s v="mod"/>
    <n v="3"/>
    <n v="1"/>
    <n v="0"/>
    <m/>
    <x v="49"/>
    <x v="1"/>
    <x v="7"/>
    <x v="5"/>
    <x v="0"/>
    <n v="10"/>
    <n v="1"/>
    <m/>
    <n v="1"/>
    <s v="P"/>
    <m/>
    <m/>
  </r>
  <r>
    <n v="393"/>
    <s v="Shealy"/>
    <s v="_0B_4"/>
    <x v="20"/>
    <n v="2017"/>
    <d v="2017-05-12T00:00:00"/>
    <s v="JW"/>
    <x v="0"/>
    <d v="1899-12-30T08:14:00"/>
    <s v="mod"/>
    <n v="3"/>
    <n v="1"/>
    <n v="0"/>
    <m/>
    <x v="2"/>
    <x v="2"/>
    <x v="0"/>
    <x v="1"/>
    <x v="0"/>
    <n v="5"/>
    <n v="1"/>
    <m/>
    <n v="1"/>
    <s v="P"/>
    <m/>
    <m/>
  </r>
  <r>
    <n v="394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x v="1"/>
    <x v="1"/>
    <x v="1"/>
    <n v="5"/>
    <n v="1"/>
    <m/>
    <n v="1"/>
    <s v="P"/>
    <m/>
    <m/>
  </r>
  <r>
    <n v="395"/>
    <s v="Shealy"/>
    <s v="_0B_4"/>
    <x v="20"/>
    <n v="2017"/>
    <d v="2017-05-12T00:00:00"/>
    <s v="JW"/>
    <x v="0"/>
    <d v="1899-12-30T08:14:00"/>
    <s v="mod"/>
    <n v="3"/>
    <n v="1"/>
    <n v="0"/>
    <m/>
    <x v="0"/>
    <x v="0"/>
    <x v="0"/>
    <x v="0"/>
    <x v="0"/>
    <n v="5"/>
    <n v="1"/>
    <m/>
    <n v="1"/>
    <s v="P"/>
    <m/>
    <m/>
  </r>
  <r>
    <n v="396"/>
    <s v="Shealy"/>
    <s v="_0B_4"/>
    <x v="20"/>
    <n v="2017"/>
    <d v="2017-05-12T00:00:00"/>
    <s v="JW"/>
    <x v="0"/>
    <d v="1899-12-30T08:14:00"/>
    <s v="mod"/>
    <n v="3"/>
    <n v="1"/>
    <n v="0"/>
    <m/>
    <x v="36"/>
    <x v="4"/>
    <x v="0"/>
    <x v="1"/>
    <x v="1"/>
    <n v="10"/>
    <n v="2"/>
    <m/>
    <n v="1"/>
    <s v="P"/>
    <m/>
    <m/>
  </r>
  <r>
    <n v="397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x v="2"/>
    <x v="1"/>
    <x v="1"/>
    <n v="5"/>
    <n v="2"/>
    <m/>
    <n v="1"/>
    <s v="P"/>
    <m/>
    <m/>
  </r>
  <r>
    <n v="398"/>
    <s v="Shealy"/>
    <s v="_0B_4"/>
    <x v="20"/>
    <n v="2017"/>
    <d v="2017-05-12T00:00:00"/>
    <s v="JW"/>
    <x v="0"/>
    <d v="1899-12-30T08:14:00"/>
    <s v="mod"/>
    <n v="3"/>
    <n v="1"/>
    <n v="0"/>
    <s v="??"/>
    <x v="50"/>
    <x v="0"/>
    <x v="0"/>
    <x v="1"/>
    <x v="0"/>
    <n v="10"/>
    <n v="2"/>
    <m/>
    <n v="1"/>
    <s v="P"/>
    <m/>
    <m/>
  </r>
  <r>
    <n v="399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x v="1"/>
    <x v="1"/>
    <x v="1"/>
    <n v="5"/>
    <n v="3"/>
    <m/>
    <n v="1"/>
    <s v="P"/>
    <m/>
    <m/>
  </r>
  <r>
    <n v="400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x v="2"/>
    <x v="1"/>
    <x v="1"/>
    <n v="5"/>
    <n v="3"/>
    <m/>
    <n v="1"/>
    <s v="P"/>
    <m/>
    <m/>
  </r>
  <r>
    <n v="402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x v="0"/>
    <x v="1"/>
    <x v="0"/>
    <n v="10"/>
    <n v="4"/>
    <m/>
    <n v="1"/>
    <s v="P"/>
    <m/>
    <m/>
  </r>
  <r>
    <n v="403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x v="0"/>
    <x v="1"/>
    <x v="0"/>
    <n v="10"/>
    <n v="4"/>
    <m/>
    <n v="1"/>
    <s v="P"/>
    <m/>
    <m/>
  </r>
  <r>
    <n v="404"/>
    <s v="Shealy"/>
    <s v="_0B_4"/>
    <x v="20"/>
    <n v="2017"/>
    <d v="2017-05-12T00:00:00"/>
    <s v="JW"/>
    <x v="0"/>
    <d v="1899-12-30T08:14:00"/>
    <s v="mod"/>
    <n v="3"/>
    <n v="1"/>
    <n v="0"/>
    <m/>
    <x v="44"/>
    <x v="2"/>
    <x v="0"/>
    <x v="1"/>
    <x v="4"/>
    <n v="10"/>
    <n v="4"/>
    <m/>
    <n v="1"/>
    <s v="P"/>
    <m/>
    <m/>
  </r>
  <r>
    <n v="405"/>
    <s v="Shealy"/>
    <s v="_2B_3"/>
    <x v="21"/>
    <n v="2017"/>
    <d v="2017-05-12T00:00:00"/>
    <s v="JW"/>
    <x v="0"/>
    <d v="1899-12-30T08:39:00"/>
    <s v="mod"/>
    <n v="3"/>
    <n v="2"/>
    <n v="0"/>
    <m/>
    <x v="3"/>
    <x v="1"/>
    <x v="2"/>
    <x v="1"/>
    <x v="1"/>
    <n v="5"/>
    <n v="1"/>
    <m/>
    <n v="4"/>
    <s v="P"/>
    <m/>
    <m/>
  </r>
  <r>
    <n v="406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x v="1"/>
    <x v="1"/>
    <x v="1"/>
    <n v="5"/>
    <n v="1"/>
    <m/>
    <n v="4"/>
    <s v="P"/>
    <m/>
    <m/>
  </r>
  <r>
    <n v="407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x v="2"/>
    <x v="1"/>
    <x v="0"/>
    <n v="5"/>
    <n v="1"/>
    <m/>
    <n v="1"/>
    <s v="P"/>
    <m/>
    <m/>
  </r>
  <r>
    <n v="408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x v="0"/>
    <x v="0"/>
    <x v="0"/>
    <n v="10"/>
    <n v="1"/>
    <m/>
    <n v="1"/>
    <s v="P"/>
    <m/>
    <m/>
  </r>
  <r>
    <n v="409"/>
    <s v="Shealy"/>
    <s v="_2B_3"/>
    <x v="21"/>
    <n v="2017"/>
    <d v="2017-05-12T00:00:00"/>
    <s v="JW"/>
    <x v="0"/>
    <d v="1899-12-30T08:39:00"/>
    <s v="mod"/>
    <n v="3"/>
    <n v="2"/>
    <n v="0"/>
    <m/>
    <x v="8"/>
    <x v="2"/>
    <x v="1"/>
    <x v="1"/>
    <x v="1"/>
    <n v="10"/>
    <n v="1"/>
    <m/>
    <n v="1"/>
    <s v="P"/>
    <m/>
    <m/>
  </r>
  <r>
    <n v="410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x v="1"/>
    <x v="1"/>
    <x v="1"/>
    <n v="5"/>
    <n v="1"/>
    <m/>
    <n v="1"/>
    <s v="P"/>
    <m/>
    <m/>
  </r>
  <r>
    <n v="411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x v="1"/>
    <x v="1"/>
    <x v="1"/>
    <n v="10"/>
    <n v="1"/>
    <m/>
    <n v="1"/>
    <s v="P"/>
    <m/>
    <m/>
  </r>
  <r>
    <n v="412"/>
    <s v="Shealy"/>
    <s v="_2B_3"/>
    <x v="21"/>
    <n v="2017"/>
    <d v="2017-05-12T00:00:00"/>
    <s v="JW"/>
    <x v="0"/>
    <d v="1899-12-30T08:39:00"/>
    <s v="mod"/>
    <n v="3"/>
    <n v="2"/>
    <n v="0"/>
    <m/>
    <x v="7"/>
    <x v="2"/>
    <x v="2"/>
    <x v="1"/>
    <x v="1"/>
    <n v="10"/>
    <n v="1"/>
    <m/>
    <n v="1"/>
    <s v="P"/>
    <m/>
    <m/>
  </r>
  <r>
    <n v="413"/>
    <s v="Shealy"/>
    <s v="_2B_3"/>
    <x v="21"/>
    <n v="2017"/>
    <d v="2017-05-12T00:00:00"/>
    <s v="JW"/>
    <x v="0"/>
    <d v="1899-12-30T08:39:00"/>
    <s v="mod"/>
    <n v="3"/>
    <n v="2"/>
    <n v="0"/>
    <m/>
    <x v="32"/>
    <x v="1"/>
    <x v="0"/>
    <x v="1"/>
    <x v="0"/>
    <n v="10"/>
    <n v="2"/>
    <m/>
    <n v="1"/>
    <s v="P"/>
    <m/>
    <m/>
  </r>
  <r>
    <n v="414"/>
    <s v="Shealy"/>
    <s v="_2B_3"/>
    <x v="21"/>
    <n v="2017"/>
    <d v="2017-05-12T00:00:00"/>
    <s v="JW"/>
    <x v="0"/>
    <d v="1899-12-30T08:39:00"/>
    <s v="mod"/>
    <n v="3"/>
    <n v="2"/>
    <n v="0"/>
    <m/>
    <x v="24"/>
    <x v="2"/>
    <x v="1"/>
    <x v="1"/>
    <x v="1"/>
    <n v="10"/>
    <n v="2"/>
    <m/>
    <n v="1"/>
    <s v="P"/>
    <m/>
    <m/>
  </r>
  <r>
    <n v="415"/>
    <s v="Shealy"/>
    <s v="_2B_3"/>
    <x v="21"/>
    <n v="2017"/>
    <d v="2017-05-12T00:00:00"/>
    <s v="JW"/>
    <x v="0"/>
    <d v="1899-12-30T08:39:00"/>
    <s v="mod"/>
    <n v="3"/>
    <n v="2"/>
    <n v="0"/>
    <m/>
    <x v="4"/>
    <x v="2"/>
    <x v="2"/>
    <x v="1"/>
    <x v="1"/>
    <n v="5"/>
    <n v="2"/>
    <m/>
    <n v="1"/>
    <s v="P"/>
    <m/>
    <m/>
  </r>
  <r>
    <n v="416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x v="2"/>
    <x v="1"/>
    <x v="0"/>
    <n v="10"/>
    <n v="2"/>
    <m/>
    <n v="1"/>
    <s v="P"/>
    <m/>
    <m/>
  </r>
  <r>
    <n v="417"/>
    <s v="Shealy"/>
    <s v="_2B_3"/>
    <x v="21"/>
    <n v="2017"/>
    <d v="2017-05-12T00:00:00"/>
    <s v="JW"/>
    <x v="0"/>
    <d v="1899-12-30T08:39:00"/>
    <s v="mod"/>
    <n v="3"/>
    <n v="2"/>
    <n v="0"/>
    <m/>
    <x v="9"/>
    <x v="4"/>
    <x v="0"/>
    <x v="2"/>
    <x v="2"/>
    <n v="5"/>
    <n v="2"/>
    <m/>
    <n v="1"/>
    <s v="P"/>
    <m/>
    <m/>
  </r>
  <r>
    <n v="419"/>
    <s v="Shealy"/>
    <s v="_2B_3"/>
    <x v="21"/>
    <n v="2017"/>
    <d v="2017-05-12T00:00:00"/>
    <s v="JW"/>
    <x v="0"/>
    <d v="1899-12-30T08:39:00"/>
    <s v="mod"/>
    <n v="3"/>
    <n v="2"/>
    <n v="0"/>
    <m/>
    <x v="28"/>
    <x v="1"/>
    <x v="2"/>
    <x v="1"/>
    <x v="1"/>
    <n v="10"/>
    <n v="2"/>
    <m/>
    <n v="1"/>
    <s v="P"/>
    <m/>
    <m/>
  </r>
  <r>
    <n v="420"/>
    <s v="Shealy"/>
    <s v="_2B_3"/>
    <x v="21"/>
    <n v="2017"/>
    <d v="2017-05-12T00:00:00"/>
    <s v="JW"/>
    <x v="0"/>
    <d v="1899-12-30T08:39:00"/>
    <s v="mod"/>
    <n v="3"/>
    <n v="2"/>
    <n v="0"/>
    <m/>
    <x v="44"/>
    <x v="2"/>
    <x v="0"/>
    <x v="1"/>
    <x v="4"/>
    <n v="10"/>
    <n v="3"/>
    <m/>
    <n v="1"/>
    <s v="P"/>
    <m/>
    <m/>
  </r>
  <r>
    <n v="421"/>
    <s v="Shealy"/>
    <s v="_2B_3"/>
    <x v="21"/>
    <n v="2017"/>
    <d v="2017-05-12T00:00:00"/>
    <s v="JW"/>
    <x v="0"/>
    <d v="1899-12-30T08:39:00"/>
    <s v="mod"/>
    <n v="3"/>
    <n v="2"/>
    <n v="0"/>
    <m/>
    <x v="21"/>
    <x v="1"/>
    <x v="0"/>
    <x v="0"/>
    <x v="0"/>
    <n v="100"/>
    <n v="3"/>
    <m/>
    <n v="1"/>
    <s v="P"/>
    <m/>
    <m/>
  </r>
  <r>
    <n v="422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x v="1"/>
    <x v="1"/>
    <x v="1"/>
    <n v="10"/>
    <n v="3"/>
    <m/>
    <n v="1"/>
    <s v="P"/>
    <m/>
    <m/>
  </r>
  <r>
    <n v="424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x v="0"/>
    <x v="0"/>
    <x v="0"/>
    <n v="5"/>
    <n v="4"/>
    <s v="M"/>
    <n v="4"/>
    <s v="P"/>
    <m/>
    <m/>
  </r>
  <r>
    <n v="425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x v="2"/>
    <x v="1"/>
    <x v="1"/>
    <n v="5"/>
    <n v="1"/>
    <m/>
    <n v="1"/>
    <s v="P"/>
    <m/>
    <m/>
  </r>
  <r>
    <n v="426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x v="2"/>
    <x v="1"/>
    <x v="1"/>
    <n v="10"/>
    <n v="1"/>
    <m/>
    <n v="1"/>
    <s v="P"/>
    <m/>
    <m/>
  </r>
  <r>
    <n v="427"/>
    <s v="Shealy"/>
    <s v="_1B_E_S"/>
    <x v="22"/>
    <n v="2017"/>
    <d v="2017-05-12T00:00:00"/>
    <s v="JW"/>
    <x v="0"/>
    <d v="1899-12-30T09:09:00"/>
    <s v="mod"/>
    <n v="3"/>
    <n v="1"/>
    <n v="0"/>
    <m/>
    <x v="51"/>
    <x v="0"/>
    <x v="2"/>
    <x v="1"/>
    <x v="0"/>
    <n v="5"/>
    <n v="1"/>
    <m/>
    <n v="4"/>
    <s v="P"/>
    <m/>
    <m/>
  </r>
  <r>
    <n v="428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1"/>
    <m/>
    <n v="1"/>
    <s v="P"/>
    <m/>
    <m/>
  </r>
  <r>
    <n v="429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1"/>
    <m/>
    <n v="1"/>
    <s v="P"/>
    <m/>
    <m/>
  </r>
  <r>
    <n v="430"/>
    <s v="Shealy"/>
    <s v="_1B_E_S"/>
    <x v="22"/>
    <n v="2017"/>
    <d v="2017-05-12T00:00:00"/>
    <s v="JW"/>
    <x v="0"/>
    <d v="1899-12-30T09:09:00"/>
    <s v="mod"/>
    <n v="3"/>
    <n v="1"/>
    <n v="0"/>
    <m/>
    <x v="37"/>
    <x v="1"/>
    <x v="0"/>
    <x v="0"/>
    <x v="4"/>
    <n v="5"/>
    <n v="1"/>
    <m/>
    <n v="1"/>
    <s v="P"/>
    <m/>
    <m/>
  </r>
  <r>
    <n v="431"/>
    <s v="Shealy"/>
    <s v="_1B_E_S"/>
    <x v="22"/>
    <n v="2017"/>
    <d v="2017-05-12T00:00:00"/>
    <s v="JW"/>
    <x v="0"/>
    <d v="1899-12-30T09:09:00"/>
    <s v="mod"/>
    <n v="3"/>
    <n v="1"/>
    <n v="0"/>
    <m/>
    <x v="8"/>
    <x v="2"/>
    <x v="1"/>
    <x v="1"/>
    <x v="1"/>
    <n v="10"/>
    <n v="1"/>
    <m/>
    <n v="1"/>
    <s v="P"/>
    <m/>
    <m/>
  </r>
  <r>
    <n v="432"/>
    <s v="Shealy"/>
    <s v="_1B_E_S"/>
    <x v="22"/>
    <n v="2017"/>
    <d v="2017-05-12T00:00:00"/>
    <s v="JW"/>
    <x v="0"/>
    <d v="1899-12-30T09:09:00"/>
    <s v="mod"/>
    <n v="3"/>
    <n v="1"/>
    <n v="0"/>
    <m/>
    <x v="1"/>
    <x v="1"/>
    <x v="1"/>
    <x v="1"/>
    <x v="1"/>
    <n v="5"/>
    <n v="1"/>
    <m/>
    <n v="1"/>
    <s v="P"/>
    <m/>
    <m/>
  </r>
  <r>
    <n v="433"/>
    <s v="Shealy"/>
    <s v="_1B_E_S"/>
    <x v="22"/>
    <n v="2017"/>
    <d v="2017-05-12T00:00:00"/>
    <s v="JW"/>
    <x v="0"/>
    <d v="1899-12-30T09:09:00"/>
    <s v="mod"/>
    <n v="3"/>
    <n v="1"/>
    <n v="0"/>
    <m/>
    <x v="9"/>
    <x v="4"/>
    <x v="0"/>
    <x v="2"/>
    <x v="2"/>
    <n v="10"/>
    <n v="1"/>
    <m/>
    <n v="1"/>
    <s v="P"/>
    <m/>
    <m/>
  </r>
  <r>
    <n v="434"/>
    <s v="Shealy"/>
    <s v="_1B_E_S"/>
    <x v="22"/>
    <n v="2017"/>
    <d v="2017-05-12T00:00:00"/>
    <s v="JW"/>
    <x v="0"/>
    <d v="1899-12-30T09:09:00"/>
    <s v="mod"/>
    <n v="3"/>
    <n v="1"/>
    <n v="0"/>
    <m/>
    <x v="29"/>
    <x v="0"/>
    <x v="2"/>
    <x v="1"/>
    <x v="2"/>
    <n v="5"/>
    <n v="2"/>
    <m/>
    <n v="1"/>
    <s v="P"/>
    <m/>
    <m/>
  </r>
  <r>
    <n v="435"/>
    <s v="Shealy"/>
    <s v="_1B_E_S"/>
    <x v="22"/>
    <n v="2017"/>
    <d v="2017-05-12T00:00:00"/>
    <s v="JW"/>
    <x v="0"/>
    <d v="1899-12-30T09:09:00"/>
    <s v="mod"/>
    <n v="3"/>
    <n v="1"/>
    <n v="0"/>
    <m/>
    <x v="27"/>
    <x v="2"/>
    <x v="1"/>
    <x v="1"/>
    <x v="1"/>
    <n v="10"/>
    <n v="2"/>
    <m/>
    <n v="1"/>
    <s v="P"/>
    <m/>
    <m/>
  </r>
  <r>
    <n v="436"/>
    <s v="Shealy"/>
    <s v="_1B_E_S"/>
    <x v="22"/>
    <n v="2017"/>
    <d v="2017-05-12T00:00:00"/>
    <s v="JW"/>
    <x v="0"/>
    <d v="1899-12-30T09:09:00"/>
    <s v="mod"/>
    <n v="3"/>
    <n v="1"/>
    <n v="0"/>
    <m/>
    <x v="30"/>
    <x v="1"/>
    <x v="2"/>
    <x v="1"/>
    <x v="1"/>
    <n v="5"/>
    <n v="3"/>
    <m/>
    <n v="1"/>
    <s v="P"/>
    <m/>
    <m/>
  </r>
  <r>
    <n v="437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10"/>
    <n v="3"/>
    <m/>
    <n v="1"/>
    <s v="P"/>
    <m/>
    <m/>
  </r>
  <r>
    <n v="438"/>
    <s v="Shealy"/>
    <s v="_1B_E_S"/>
    <x v="22"/>
    <n v="2017"/>
    <d v="2017-05-12T00:00:00"/>
    <s v="JW"/>
    <x v="0"/>
    <d v="1899-12-30T09:09:00"/>
    <s v="mod"/>
    <n v="3"/>
    <n v="1"/>
    <n v="0"/>
    <m/>
    <x v="17"/>
    <x v="0"/>
    <x v="0"/>
    <x v="0"/>
    <x v="0"/>
    <n v="10"/>
    <n v="3"/>
    <m/>
    <n v="1"/>
    <s v="P"/>
    <m/>
    <m/>
  </r>
  <r>
    <n v="439"/>
    <s v="Shealy"/>
    <s v="_1B_E_S"/>
    <x v="22"/>
    <n v="2017"/>
    <d v="2017-05-12T00:00:00"/>
    <s v="JW"/>
    <x v="0"/>
    <d v="1899-12-30T09:09:00"/>
    <s v="mod"/>
    <n v="3"/>
    <n v="1"/>
    <n v="0"/>
    <m/>
    <x v="2"/>
    <x v="2"/>
    <x v="0"/>
    <x v="1"/>
    <x v="0"/>
    <n v="5"/>
    <n v="4"/>
    <m/>
    <n v="1"/>
    <s v="P"/>
    <m/>
    <m/>
  </r>
  <r>
    <n v="440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4"/>
    <m/>
    <n v="4"/>
    <s v="P"/>
    <m/>
    <m/>
  </r>
  <r>
    <n v="441"/>
    <s v="Shealy"/>
    <s v="_1B_E_S"/>
    <x v="22"/>
    <n v="2017"/>
    <d v="2017-05-12T00:00:00"/>
    <s v="JW"/>
    <x v="0"/>
    <d v="1899-12-30T09:09:00"/>
    <s v="mod"/>
    <n v="3"/>
    <n v="1"/>
    <n v="0"/>
    <m/>
    <x v="15"/>
    <x v="2"/>
    <x v="1"/>
    <x v="1"/>
    <x v="1"/>
    <n v="5"/>
    <n v="4"/>
    <m/>
    <n v="4"/>
    <s v="P"/>
    <m/>
    <m/>
  </r>
  <r>
    <n v="442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x v="0"/>
    <x v="2"/>
    <x v="1"/>
    <n v="10"/>
    <n v="1"/>
    <m/>
    <n v="1"/>
    <s v="P"/>
    <m/>
    <m/>
  </r>
  <r>
    <n v="443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x v="0"/>
    <x v="2"/>
    <x v="1"/>
    <n v="10"/>
    <n v="1"/>
    <m/>
    <n v="1"/>
    <s v="P"/>
    <m/>
    <m/>
  </r>
  <r>
    <n v="444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x v="0"/>
    <x v="0"/>
    <x v="4"/>
    <n v="5"/>
    <n v="1"/>
    <s v="M"/>
    <n v="4"/>
    <s v="P"/>
    <m/>
    <m/>
  </r>
  <r>
    <n v="445"/>
    <s v="Shealy"/>
    <s v="_1B_3A"/>
    <x v="23"/>
    <n v="2017"/>
    <d v="2017-05-12T00:00:00"/>
    <s v="JW"/>
    <x v="0"/>
    <d v="1899-12-30T09:40:00"/>
    <s v="mod"/>
    <n v="3"/>
    <n v="1"/>
    <n v="0"/>
    <m/>
    <x v="10"/>
    <x v="4"/>
    <x v="1"/>
    <x v="1"/>
    <x v="1"/>
    <n v="5"/>
    <n v="1"/>
    <m/>
    <n v="1"/>
    <s v="P"/>
    <m/>
    <m/>
  </r>
  <r>
    <n v="446"/>
    <s v="Shealy"/>
    <s v="_1B_3A"/>
    <x v="23"/>
    <n v="2017"/>
    <d v="2017-05-12T00:00:00"/>
    <s v="JW"/>
    <x v="0"/>
    <d v="1899-12-30T09:40:00"/>
    <s v="mod"/>
    <n v="3"/>
    <n v="1"/>
    <n v="0"/>
    <m/>
    <x v="11"/>
    <x v="1"/>
    <x v="0"/>
    <x v="2"/>
    <x v="0"/>
    <n v="5"/>
    <n v="1"/>
    <m/>
    <n v="1"/>
    <s v="P"/>
    <m/>
    <m/>
  </r>
  <r>
    <n v="447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x v="0"/>
    <x v="2"/>
    <x v="2"/>
    <n v="10"/>
    <n v="2"/>
    <m/>
    <n v="1"/>
    <s v="P"/>
    <m/>
    <m/>
  </r>
  <r>
    <n v="448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x v="0"/>
    <x v="2"/>
    <x v="2"/>
    <n v="10"/>
    <n v="2"/>
    <m/>
    <n v="1"/>
    <s v="P"/>
    <m/>
    <m/>
  </r>
  <r>
    <n v="449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x v="2"/>
    <x v="1"/>
    <x v="1"/>
    <n v="5"/>
    <n v="2"/>
    <m/>
    <n v="1"/>
    <s v="P"/>
    <m/>
    <m/>
  </r>
  <r>
    <n v="450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x v="2"/>
    <x v="1"/>
    <x v="1"/>
    <n v="10"/>
    <n v="2"/>
    <m/>
    <n v="1"/>
    <s v="P"/>
    <m/>
    <m/>
  </r>
  <r>
    <n v="451"/>
    <s v="Shealy"/>
    <s v="_1B_3A"/>
    <x v="23"/>
    <n v="2017"/>
    <d v="2017-05-12T00:00:00"/>
    <s v="JW"/>
    <x v="0"/>
    <d v="1899-12-30T09:40:00"/>
    <s v="mod"/>
    <n v="3"/>
    <n v="1"/>
    <n v="0"/>
    <m/>
    <x v="20"/>
    <x v="1"/>
    <x v="3"/>
    <x v="1"/>
    <x v="1"/>
    <n v="5"/>
    <n v="2"/>
    <m/>
    <n v="1"/>
    <s v="P"/>
    <m/>
    <m/>
  </r>
  <r>
    <n v="452"/>
    <s v="Shealy"/>
    <s v="_1B_3A"/>
    <x v="23"/>
    <n v="2017"/>
    <d v="2017-05-12T00:00:00"/>
    <s v="JW"/>
    <x v="0"/>
    <d v="1899-12-30T09:40:00"/>
    <s v="mod"/>
    <n v="3"/>
    <n v="1"/>
    <n v="0"/>
    <m/>
    <x v="4"/>
    <x v="2"/>
    <x v="2"/>
    <x v="1"/>
    <x v="1"/>
    <n v="5"/>
    <n v="3"/>
    <m/>
    <n v="4"/>
    <s v="P"/>
    <n v="3"/>
    <m/>
  </r>
  <r>
    <n v="453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x v="2"/>
    <x v="1"/>
    <x v="0"/>
    <n v="5"/>
    <n v="3"/>
    <m/>
    <n v="1"/>
    <s v="P"/>
    <m/>
    <m/>
  </r>
  <r>
    <n v="454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x v="2"/>
    <x v="1"/>
    <x v="0"/>
    <n v="10"/>
    <n v="3"/>
    <m/>
    <n v="1"/>
    <s v="P"/>
    <m/>
    <m/>
  </r>
  <r>
    <n v="455"/>
    <s v="Shealy"/>
    <s v="_1B_3A"/>
    <x v="23"/>
    <n v="2017"/>
    <d v="2017-05-12T00:00:00"/>
    <s v="JW"/>
    <x v="0"/>
    <d v="1899-12-30T09:40:00"/>
    <s v="mod"/>
    <n v="3"/>
    <n v="1"/>
    <n v="0"/>
    <m/>
    <x v="31"/>
    <x v="1"/>
    <x v="0"/>
    <x v="1"/>
    <x v="1"/>
    <n v="10"/>
    <n v="3"/>
    <m/>
    <n v="1"/>
    <s v="P"/>
    <m/>
    <m/>
  </r>
  <r>
    <n v="456"/>
    <s v="Shealy"/>
    <s v="_1B_3A"/>
    <x v="23"/>
    <n v="2017"/>
    <d v="2017-05-12T00:00:00"/>
    <s v="JW"/>
    <x v="0"/>
    <d v="1899-12-30T09:40:00"/>
    <s v="mod"/>
    <n v="3"/>
    <n v="1"/>
    <n v="0"/>
    <m/>
    <x v="13"/>
    <x v="1"/>
    <x v="0"/>
    <x v="2"/>
    <x v="0"/>
    <n v="10"/>
    <n v="4"/>
    <m/>
    <n v="1"/>
    <s v="P"/>
    <m/>
    <m/>
  </r>
  <r>
    <n v="457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x v="0"/>
    <x v="0"/>
    <x v="4"/>
    <n v="5"/>
    <n v="4"/>
    <s v="F"/>
    <n v="4"/>
    <s v="P"/>
    <m/>
    <m/>
  </r>
  <r>
    <n v="458"/>
    <s v="Shealy"/>
    <s v="_1B_3A"/>
    <x v="23"/>
    <n v="2017"/>
    <d v="2017-05-12T00:00:00"/>
    <s v="JW"/>
    <x v="0"/>
    <d v="1899-12-30T09:40:00"/>
    <s v="mod"/>
    <n v="3"/>
    <n v="1"/>
    <n v="0"/>
    <m/>
    <x v="1"/>
    <x v="1"/>
    <x v="1"/>
    <x v="1"/>
    <x v="1"/>
    <n v="10"/>
    <n v="4"/>
    <m/>
    <n v="1"/>
    <s v="P"/>
    <m/>
    <m/>
  </r>
  <r>
    <n v="459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x v="2"/>
    <x v="1"/>
    <x v="1"/>
    <n v="5"/>
    <n v="1"/>
    <m/>
    <n v="1"/>
    <s v="P"/>
    <m/>
    <m/>
  </r>
  <r>
    <n v="460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x v="2"/>
    <x v="1"/>
    <x v="0"/>
    <n v="5"/>
    <n v="1"/>
    <s v="M"/>
    <n v="1"/>
    <s v="P"/>
    <m/>
    <m/>
  </r>
  <r>
    <n v="461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x v="2"/>
    <x v="1"/>
    <x v="0"/>
    <n v="5"/>
    <n v="1"/>
    <s v="M"/>
    <n v="1"/>
    <s v="P"/>
    <m/>
    <m/>
  </r>
  <r>
    <n v="462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x v="1"/>
    <x v="1"/>
    <x v="1"/>
    <n v="5"/>
    <n v="1"/>
    <m/>
    <n v="1"/>
    <s v="P"/>
    <m/>
    <m/>
  </r>
  <r>
    <n v="463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x v="1"/>
    <x v="1"/>
    <x v="1"/>
    <n v="10"/>
    <n v="1"/>
    <m/>
    <n v="1"/>
    <s v="P"/>
    <m/>
    <m/>
  </r>
  <r>
    <n v="464"/>
    <s v="Kessler"/>
    <s v="_3B_4"/>
    <x v="24"/>
    <n v="2017"/>
    <d v="2017-05-15T00:00:00"/>
    <s v="JW"/>
    <x v="0"/>
    <d v="1899-12-30T06:00:00"/>
    <s v="low"/>
    <n v="1"/>
    <n v="1"/>
    <n v="1"/>
    <m/>
    <x v="0"/>
    <x v="0"/>
    <x v="0"/>
    <x v="0"/>
    <x v="0"/>
    <n v="5"/>
    <n v="1"/>
    <s v="M"/>
    <n v="1"/>
    <s v="P"/>
    <m/>
    <m/>
  </r>
  <r>
    <n v="465"/>
    <s v="Kessler"/>
    <s v="_3B_4"/>
    <x v="24"/>
    <n v="2017"/>
    <d v="2017-05-15T00:00:00"/>
    <s v="JW"/>
    <x v="0"/>
    <d v="1899-12-30T06:00:00"/>
    <s v="low"/>
    <n v="1"/>
    <n v="1"/>
    <n v="1"/>
    <m/>
    <x v="31"/>
    <x v="1"/>
    <x v="0"/>
    <x v="1"/>
    <x v="1"/>
    <n v="10"/>
    <n v="1"/>
    <m/>
    <n v="1"/>
    <s v="P"/>
    <m/>
    <m/>
  </r>
  <r>
    <n v="467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x v="2"/>
    <x v="1"/>
    <x v="1"/>
    <n v="5"/>
    <n v="2"/>
    <m/>
    <n v="1"/>
    <s v="P"/>
    <m/>
    <m/>
  </r>
  <r>
    <n v="468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x v="0"/>
    <x v="0"/>
    <x v="0"/>
    <n v="10"/>
    <n v="2"/>
    <m/>
    <n v="1"/>
    <s v="P"/>
    <m/>
    <m/>
  </r>
  <r>
    <n v="469"/>
    <s v="Kessler"/>
    <s v="_3B_4"/>
    <x v="24"/>
    <n v="2017"/>
    <d v="2017-05-15T00:00:00"/>
    <s v="JW"/>
    <x v="0"/>
    <d v="1899-12-30T06:00:00"/>
    <s v="low"/>
    <n v="1"/>
    <n v="1"/>
    <n v="1"/>
    <m/>
    <x v="2"/>
    <x v="2"/>
    <x v="0"/>
    <x v="1"/>
    <x v="0"/>
    <n v="10"/>
    <n v="2"/>
    <m/>
    <n v="1"/>
    <s v="P"/>
    <m/>
    <m/>
  </r>
  <r>
    <n v="470"/>
    <s v="Kessler"/>
    <s v="_3B_4"/>
    <x v="24"/>
    <n v="2017"/>
    <d v="2017-05-15T00:00:00"/>
    <s v="JW"/>
    <x v="0"/>
    <d v="1899-12-30T06:00:00"/>
    <s v="low"/>
    <n v="1"/>
    <n v="1"/>
    <n v="1"/>
    <m/>
    <x v="44"/>
    <x v="2"/>
    <x v="0"/>
    <x v="1"/>
    <x v="4"/>
    <n v="5"/>
    <n v="2"/>
    <m/>
    <n v="4"/>
    <s v="P"/>
    <m/>
    <m/>
  </r>
  <r>
    <n v="471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x v="0"/>
    <x v="0"/>
    <x v="0"/>
    <n v="10"/>
    <n v="3"/>
    <m/>
    <n v="1"/>
    <s v="P"/>
    <m/>
    <m/>
  </r>
  <r>
    <n v="472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x v="2"/>
    <x v="1"/>
    <x v="0"/>
    <n v="5"/>
    <n v="1"/>
    <s v="M"/>
    <n v="4"/>
    <s v="P"/>
    <m/>
    <m/>
  </r>
  <r>
    <n v="473"/>
    <s v="Kessler"/>
    <s v="_3B_5A"/>
    <x v="25"/>
    <n v="2017"/>
    <d v="2017-05-15T00:00:00"/>
    <s v="JW"/>
    <x v="0"/>
    <d v="1899-12-30T06:25:00"/>
    <s v="low"/>
    <n v="1"/>
    <n v="1"/>
    <n v="1"/>
    <m/>
    <x v="20"/>
    <x v="1"/>
    <x v="3"/>
    <x v="1"/>
    <x v="1"/>
    <n v="5"/>
    <n v="1"/>
    <m/>
    <n v="1"/>
    <s v="P"/>
    <m/>
    <m/>
  </r>
  <r>
    <n v="474"/>
    <s v="Kessler"/>
    <s v="_3B_5A"/>
    <x v="25"/>
    <n v="2017"/>
    <d v="2017-05-15T00:00:00"/>
    <s v="JW"/>
    <x v="0"/>
    <d v="1899-12-30T06:25:00"/>
    <s v="low"/>
    <n v="1"/>
    <n v="1"/>
    <n v="1"/>
    <m/>
    <x v="12"/>
    <x v="1"/>
    <x v="0"/>
    <x v="2"/>
    <x v="1"/>
    <n v="5"/>
    <n v="1"/>
    <m/>
    <n v="4"/>
    <s v="P"/>
    <m/>
    <m/>
  </r>
  <r>
    <n v="47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5"/>
    <n v="1"/>
    <m/>
    <n v="4"/>
    <s v="P"/>
    <m/>
    <m/>
  </r>
  <r>
    <n v="476"/>
    <s v="Kessler"/>
    <s v="_3B_5A"/>
    <x v="25"/>
    <n v="2017"/>
    <d v="2017-05-15T00:00:00"/>
    <s v="JW"/>
    <x v="0"/>
    <d v="1899-12-30T06:25:00"/>
    <s v="low"/>
    <n v="1"/>
    <n v="1"/>
    <n v="1"/>
    <m/>
    <x v="4"/>
    <x v="2"/>
    <x v="2"/>
    <x v="1"/>
    <x v="1"/>
    <n v="5"/>
    <n v="1"/>
    <m/>
    <n v="4"/>
    <s v="P"/>
    <n v="2"/>
    <m/>
  </r>
  <r>
    <n v="477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x v="1"/>
    <x v="1"/>
    <x v="1"/>
    <n v="5"/>
    <n v="1"/>
    <m/>
    <n v="1"/>
    <s v="P"/>
    <m/>
    <m/>
  </r>
  <r>
    <n v="478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x v="1"/>
    <x v="1"/>
    <x v="1"/>
    <n v="5"/>
    <n v="1"/>
    <m/>
    <n v="1"/>
    <s v="P"/>
    <m/>
    <m/>
  </r>
  <r>
    <n v="479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10"/>
    <n v="1"/>
    <m/>
    <n v="1"/>
    <s v="P"/>
    <m/>
    <m/>
  </r>
  <r>
    <n v="480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x v="2"/>
    <x v="1"/>
    <x v="0"/>
    <n v="10"/>
    <n v="1"/>
    <m/>
    <n v="1"/>
    <s v="P"/>
    <m/>
    <m/>
  </r>
  <r>
    <n v="481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x v="0"/>
    <x v="2"/>
    <x v="2"/>
    <n v="5"/>
    <n v="1"/>
    <m/>
    <n v="1"/>
    <s v="P"/>
    <m/>
    <m/>
  </r>
  <r>
    <n v="482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5"/>
    <n v="1"/>
    <m/>
    <n v="1"/>
    <s v="P"/>
    <m/>
    <m/>
  </r>
  <r>
    <n v="483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10"/>
    <n v="1"/>
    <m/>
    <n v="1"/>
    <s v="P"/>
    <m/>
    <m/>
  </r>
  <r>
    <n v="48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5"/>
    <n v="2"/>
    <m/>
    <n v="1"/>
    <s v="P"/>
    <m/>
    <m/>
  </r>
  <r>
    <n v="486"/>
    <s v="Kessler"/>
    <s v="_3B_5A"/>
    <x v="25"/>
    <n v="2017"/>
    <d v="2017-05-15T00:00:00"/>
    <s v="JW"/>
    <x v="0"/>
    <d v="1899-12-30T06:25:00"/>
    <s v="low"/>
    <n v="1"/>
    <n v="1"/>
    <n v="1"/>
    <m/>
    <x v="0"/>
    <x v="0"/>
    <x v="0"/>
    <x v="0"/>
    <x v="0"/>
    <n v="10"/>
    <n v="2"/>
    <s v="M"/>
    <n v="1"/>
    <s v="P"/>
    <m/>
    <m/>
  </r>
  <r>
    <n v="487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10"/>
    <n v="2"/>
    <m/>
    <n v="1"/>
    <s v="P"/>
    <m/>
    <m/>
  </r>
  <r>
    <n v="488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x v="0"/>
    <x v="2"/>
    <x v="2"/>
    <n v="10"/>
    <n v="3"/>
    <m/>
    <n v="1"/>
    <s v="P"/>
    <m/>
    <m/>
  </r>
  <r>
    <n v="489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x v="0"/>
    <x v="1"/>
    <x v="0"/>
    <n v="5"/>
    <n v="3"/>
    <m/>
    <n v="1"/>
    <s v="P"/>
    <m/>
    <m/>
  </r>
  <r>
    <n v="490"/>
    <s v="Kessler"/>
    <s v="_3B_5A"/>
    <x v="25"/>
    <n v="2017"/>
    <d v="2017-05-15T00:00:00"/>
    <s v="JW"/>
    <x v="0"/>
    <d v="1899-12-30T06:25:00"/>
    <s v="low"/>
    <n v="1"/>
    <n v="1"/>
    <n v="1"/>
    <s v="?"/>
    <x v="29"/>
    <x v="0"/>
    <x v="2"/>
    <x v="1"/>
    <x v="2"/>
    <n v="5"/>
    <n v="3"/>
    <m/>
    <n v="1"/>
    <s v="P"/>
    <m/>
    <m/>
  </r>
  <r>
    <n v="492"/>
    <s v="Kessler"/>
    <s v="_3B_5A"/>
    <x v="25"/>
    <n v="2017"/>
    <d v="2017-05-15T00:00:00"/>
    <s v="JW"/>
    <x v="0"/>
    <d v="1899-12-30T06:25:00"/>
    <s v="low"/>
    <n v="1"/>
    <n v="1"/>
    <n v="1"/>
    <m/>
    <x v="13"/>
    <x v="1"/>
    <x v="0"/>
    <x v="2"/>
    <x v="0"/>
    <n v="10"/>
    <n v="3"/>
    <m/>
    <n v="1"/>
    <s v="P"/>
    <n v="2"/>
    <m/>
  </r>
  <r>
    <n v="493"/>
    <s v="Kessler"/>
    <s v="_3B_5A"/>
    <x v="25"/>
    <n v="2017"/>
    <d v="2017-05-15T00:00:00"/>
    <s v="JW"/>
    <x v="0"/>
    <d v="1899-12-30T06:25:00"/>
    <s v="low"/>
    <n v="1"/>
    <n v="1"/>
    <n v="1"/>
    <m/>
    <x v="52"/>
    <x v="4"/>
    <x v="0"/>
    <x v="2"/>
    <x v="0"/>
    <n v="10"/>
    <n v="4"/>
    <s v="M"/>
    <n v="1"/>
    <s v="P"/>
    <m/>
    <m/>
  </r>
  <r>
    <n v="494"/>
    <s v="Kessler"/>
    <s v="_3B_5A"/>
    <x v="25"/>
    <n v="2017"/>
    <d v="2017-05-15T00:00:00"/>
    <s v="JW"/>
    <x v="0"/>
    <d v="1899-12-30T06:25:00"/>
    <s v="low"/>
    <n v="1"/>
    <n v="1"/>
    <n v="1"/>
    <s v="??"/>
    <x v="50"/>
    <x v="0"/>
    <x v="0"/>
    <x v="1"/>
    <x v="0"/>
    <n v="100"/>
    <n v="4"/>
    <m/>
    <n v="1"/>
    <s v="P"/>
    <m/>
    <m/>
  </r>
  <r>
    <n v="495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x v="0"/>
    <x v="1"/>
    <x v="0"/>
    <n v="10"/>
    <n v="4"/>
    <m/>
    <n v="1"/>
    <s v="P"/>
    <m/>
    <m/>
  </r>
  <r>
    <n v="496"/>
    <s v="Kessler"/>
    <s v="_3B_5A"/>
    <x v="25"/>
    <n v="2017"/>
    <d v="2017-05-15T00:00:00"/>
    <s v="JW"/>
    <x v="0"/>
    <d v="1899-12-30T06:25:00"/>
    <s v="low"/>
    <n v="1"/>
    <n v="1"/>
    <n v="1"/>
    <m/>
    <x v="28"/>
    <x v="1"/>
    <x v="2"/>
    <x v="1"/>
    <x v="1"/>
    <n v="5"/>
    <n v="4"/>
    <m/>
    <n v="1"/>
    <s v="P"/>
    <m/>
    <m/>
  </r>
  <r>
    <n v="497"/>
    <s v="Kessler"/>
    <s v="_3B_5A"/>
    <x v="25"/>
    <n v="2017"/>
    <d v="2017-05-15T00:00:00"/>
    <s v="JW"/>
    <x v="0"/>
    <d v="1899-12-30T06:25:00"/>
    <s v="low"/>
    <n v="1"/>
    <n v="1"/>
    <n v="1"/>
    <m/>
    <x v="31"/>
    <x v="1"/>
    <x v="0"/>
    <x v="1"/>
    <x v="1"/>
    <n v="10"/>
    <n v="4"/>
    <m/>
    <n v="1"/>
    <s v="P"/>
    <m/>
    <m/>
  </r>
  <r>
    <n v="49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x v="0"/>
    <x v="0"/>
    <x v="0"/>
    <n v="5"/>
    <n v="1"/>
    <s v="M"/>
    <n v="1"/>
    <s v="P"/>
    <m/>
    <m/>
  </r>
  <r>
    <n v="499"/>
    <s v="Kessler"/>
    <s v="_3B_5B"/>
    <x v="26"/>
    <n v="2017"/>
    <d v="2017-05-15T00:00:00"/>
    <s v="JW"/>
    <x v="0"/>
    <d v="1899-12-30T06:51:00"/>
    <s v="low"/>
    <n v="1"/>
    <n v="2"/>
    <n v="1"/>
    <m/>
    <x v="20"/>
    <x v="1"/>
    <x v="3"/>
    <x v="1"/>
    <x v="1"/>
    <n v="5"/>
    <n v="1"/>
    <m/>
    <n v="1"/>
    <s v="P"/>
    <m/>
    <m/>
  </r>
  <r>
    <n v="501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x v="1"/>
    <x v="1"/>
    <x v="1"/>
    <n v="5"/>
    <n v="1"/>
    <m/>
    <n v="1"/>
    <s v="P"/>
    <m/>
    <m/>
  </r>
  <r>
    <n v="502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x v="1"/>
    <x v="1"/>
    <x v="1"/>
    <n v="5"/>
    <n v="1"/>
    <m/>
    <n v="4"/>
    <s v="P"/>
    <m/>
    <m/>
  </r>
  <r>
    <n v="503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x v="0"/>
    <x v="2"/>
    <x v="0"/>
    <n v="10"/>
    <n v="1"/>
    <m/>
    <n v="1"/>
    <s v="P"/>
    <n v="2"/>
    <m/>
  </r>
  <r>
    <n v="504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x v="0"/>
    <x v="2"/>
    <x v="0"/>
    <n v="100"/>
    <n v="1"/>
    <m/>
    <n v="1"/>
    <s v="P"/>
    <n v="3"/>
    <m/>
  </r>
  <r>
    <n v="505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x v="1"/>
    <x v="1"/>
    <x v="1"/>
    <n v="5"/>
    <n v="1"/>
    <m/>
    <n v="1"/>
    <s v="P"/>
    <m/>
    <m/>
  </r>
  <r>
    <n v="506"/>
    <s v="Kessler"/>
    <s v="_3B_5B"/>
    <x v="26"/>
    <n v="2017"/>
    <d v="2017-05-15T00:00:00"/>
    <s v="JW"/>
    <x v="0"/>
    <d v="1899-12-30T06:51:00"/>
    <s v="low"/>
    <n v="1"/>
    <n v="2"/>
    <n v="1"/>
    <m/>
    <x v="4"/>
    <x v="2"/>
    <x v="2"/>
    <x v="1"/>
    <x v="1"/>
    <n v="5"/>
    <n v="1"/>
    <m/>
    <n v="4"/>
    <s v="P"/>
    <n v="3"/>
    <m/>
  </r>
  <r>
    <n v="507"/>
    <s v="Kessler"/>
    <s v="_3B_5B"/>
    <x v="26"/>
    <n v="2017"/>
    <d v="2017-05-15T00:00:00"/>
    <s v="JW"/>
    <x v="0"/>
    <d v="1899-12-30T06:51:00"/>
    <s v="low"/>
    <n v="1"/>
    <n v="2"/>
    <n v="1"/>
    <m/>
    <x v="26"/>
    <x v="0"/>
    <x v="2"/>
    <x v="1"/>
    <x v="0"/>
    <n v="10"/>
    <n v="1"/>
    <m/>
    <n v="1"/>
    <s v="P"/>
    <m/>
    <m/>
  </r>
  <r>
    <n v="508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x v="0"/>
    <x v="2"/>
    <x v="2"/>
    <n v="10"/>
    <n v="1"/>
    <m/>
    <n v="1"/>
    <s v="P"/>
    <m/>
    <m/>
  </r>
  <r>
    <n v="509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x v="0"/>
    <x v="2"/>
    <x v="2"/>
    <n v="5"/>
    <n v="1"/>
    <m/>
    <n v="1"/>
    <s v="P"/>
    <m/>
    <m/>
  </r>
  <r>
    <n v="510"/>
    <s v="Kessler"/>
    <s v="_3B_5B"/>
    <x v="26"/>
    <n v="2017"/>
    <d v="2017-05-15T00:00:00"/>
    <s v="JW"/>
    <x v="0"/>
    <d v="1899-12-30T06:51:00"/>
    <s v="low"/>
    <n v="1"/>
    <n v="2"/>
    <n v="1"/>
    <m/>
    <x v="6"/>
    <x v="3"/>
    <x v="3"/>
    <x v="1"/>
    <x v="0"/>
    <n v="10"/>
    <n v="1"/>
    <m/>
    <n v="1"/>
    <s v="P"/>
    <m/>
    <m/>
  </r>
  <r>
    <n v="511"/>
    <s v="Kessler"/>
    <s v="_3B_5B"/>
    <x v="26"/>
    <n v="2017"/>
    <d v="2017-05-15T00:00:00"/>
    <s v="JW"/>
    <x v="0"/>
    <d v="1899-12-30T06:51:00"/>
    <s v="low"/>
    <n v="1"/>
    <n v="2"/>
    <n v="1"/>
    <m/>
    <x v="53"/>
    <x v="4"/>
    <x v="0"/>
    <x v="1"/>
    <x v="2"/>
    <n v="100"/>
    <n v="1"/>
    <m/>
    <n v="1"/>
    <s v="P"/>
    <m/>
    <m/>
  </r>
  <r>
    <n v="512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x v="0"/>
    <x v="1"/>
    <x v="0"/>
    <n v="10"/>
    <n v="2"/>
    <m/>
    <n v="1"/>
    <s v="P"/>
    <m/>
    <m/>
  </r>
  <r>
    <n v="513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x v="0"/>
    <x v="1"/>
    <x v="0"/>
    <n v="10"/>
    <n v="2"/>
    <m/>
    <n v="1"/>
    <s v="P"/>
    <m/>
    <m/>
  </r>
  <r>
    <n v="514"/>
    <s v="Kessler"/>
    <s v="_3B_5B"/>
    <x v="26"/>
    <n v="2017"/>
    <d v="2017-05-15T00:00:00"/>
    <s v="JW"/>
    <x v="0"/>
    <d v="1899-12-30T06:51:00"/>
    <s v="low"/>
    <n v="1"/>
    <n v="2"/>
    <n v="1"/>
    <m/>
    <x v="54"/>
    <x v="0"/>
    <x v="2"/>
    <x v="1"/>
    <x v="0"/>
    <n v="10"/>
    <n v="2"/>
    <m/>
    <n v="1"/>
    <s v="P"/>
    <m/>
    <m/>
  </r>
  <r>
    <n v="515"/>
    <s v="Kessler"/>
    <s v="_3B_5B"/>
    <x v="26"/>
    <n v="2017"/>
    <d v="2017-05-15T00:00:00"/>
    <s v="JW"/>
    <x v="0"/>
    <d v="1899-12-30T06:51:00"/>
    <s v="low"/>
    <n v="1"/>
    <n v="2"/>
    <n v="1"/>
    <m/>
    <x v="10"/>
    <x v="4"/>
    <x v="1"/>
    <x v="1"/>
    <x v="1"/>
    <n v="10"/>
    <n v="2"/>
    <m/>
    <n v="1"/>
    <s v="P"/>
    <m/>
    <m/>
  </r>
  <r>
    <n v="516"/>
    <s v="Kessler"/>
    <s v="_3B_5B"/>
    <x v="26"/>
    <n v="2017"/>
    <d v="2017-05-15T00:00:00"/>
    <s v="JW"/>
    <x v="0"/>
    <d v="1899-12-30T06:51:00"/>
    <s v="low"/>
    <n v="1"/>
    <n v="2"/>
    <n v="1"/>
    <m/>
    <x v="27"/>
    <x v="2"/>
    <x v="1"/>
    <x v="1"/>
    <x v="1"/>
    <n v="10"/>
    <n v="2"/>
    <m/>
    <n v="1"/>
    <s v="P"/>
    <m/>
    <m/>
  </r>
  <r>
    <n v="517"/>
    <s v="Kessler"/>
    <s v="_3B_5B"/>
    <x v="26"/>
    <n v="2017"/>
    <d v="2017-05-15T00:00:00"/>
    <s v="JW"/>
    <x v="0"/>
    <d v="1899-12-30T06:51:00"/>
    <s v="low"/>
    <n v="1"/>
    <n v="2"/>
    <n v="1"/>
    <m/>
    <x v="47"/>
    <x v="0"/>
    <x v="2"/>
    <x v="0"/>
    <x v="0"/>
    <n v="5"/>
    <n v="2"/>
    <m/>
    <n v="1"/>
    <s v="P"/>
    <m/>
    <m/>
  </r>
  <r>
    <n v="51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x v="0"/>
    <x v="0"/>
    <x v="0"/>
    <n v="5"/>
    <n v="2"/>
    <s v="F"/>
    <n v="4"/>
    <s v="P"/>
    <m/>
    <m/>
  </r>
  <r>
    <n v="519"/>
    <s v="Kessler"/>
    <s v="_3B_5B"/>
    <x v="26"/>
    <n v="2017"/>
    <d v="2017-05-15T00:00:00"/>
    <s v="JW"/>
    <x v="0"/>
    <d v="1899-12-30T06:51:00"/>
    <s v="low"/>
    <n v="1"/>
    <n v="2"/>
    <n v="1"/>
    <s v="?"/>
    <x v="55"/>
    <x v="1"/>
    <x v="2"/>
    <x v="1"/>
    <x v="0"/>
    <n v="5"/>
    <n v="3"/>
    <m/>
    <n v="1"/>
    <s v="P"/>
    <m/>
    <m/>
  </r>
  <r>
    <n v="521"/>
    <s v="Kessler"/>
    <s v="_3B_5B"/>
    <x v="26"/>
    <n v="2017"/>
    <d v="2017-05-15T00:00:00"/>
    <s v="JW"/>
    <x v="0"/>
    <d v="1899-12-30T06:51:00"/>
    <s v="low"/>
    <n v="1"/>
    <n v="2"/>
    <n v="1"/>
    <m/>
    <x v="16"/>
    <x v="1"/>
    <x v="2"/>
    <x v="1"/>
    <x v="1"/>
    <n v="5"/>
    <n v="4"/>
    <m/>
    <n v="1"/>
    <s v="P"/>
    <m/>
    <m/>
  </r>
  <r>
    <n v="522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x v="1"/>
    <x v="1"/>
    <x v="1"/>
    <n v="100"/>
    <n v="4"/>
    <m/>
    <n v="1"/>
    <s v="P"/>
    <m/>
    <m/>
  </r>
  <r>
    <n v="524"/>
    <s v="Kessler"/>
    <s v="_3B_5B"/>
    <x v="26"/>
    <n v="2017"/>
    <d v="2017-05-15T00:00:00"/>
    <s v="JW"/>
    <x v="0"/>
    <d v="1899-12-30T06:51:00"/>
    <s v="low"/>
    <n v="1"/>
    <n v="2"/>
    <n v="1"/>
    <m/>
    <x v="31"/>
    <x v="1"/>
    <x v="0"/>
    <x v="1"/>
    <x v="1"/>
    <n v="10"/>
    <n v="4"/>
    <m/>
    <n v="1"/>
    <s v="P"/>
    <m/>
    <m/>
  </r>
  <r>
    <n v="525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x v="2"/>
    <x v="1"/>
    <x v="1"/>
    <n v="10"/>
    <n v="1"/>
    <m/>
    <n v="1"/>
    <s v="P"/>
    <m/>
    <m/>
  </r>
  <r>
    <n v="526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x v="2"/>
    <x v="1"/>
    <x v="1"/>
    <n v="5"/>
    <n v="1"/>
    <m/>
    <n v="1"/>
    <s v="P"/>
    <m/>
    <m/>
  </r>
  <r>
    <n v="527"/>
    <s v="Hood_Creek"/>
    <s v="_0B_7"/>
    <x v="27"/>
    <n v="2017"/>
    <d v="2017-05-16T00:00:00"/>
    <s v="JW"/>
    <x v="0"/>
    <d v="1899-12-30T06:05:00"/>
    <s v="low"/>
    <n v="1"/>
    <n v="1"/>
    <n v="1"/>
    <m/>
    <x v="36"/>
    <x v="4"/>
    <x v="0"/>
    <x v="1"/>
    <x v="1"/>
    <n v="5"/>
    <n v="1"/>
    <m/>
    <n v="1"/>
    <s v="P"/>
    <m/>
    <m/>
  </r>
  <r>
    <n v="528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x v="0"/>
    <x v="0"/>
    <x v="0"/>
    <n v="10"/>
    <n v="1"/>
    <s v="M"/>
    <n v="1"/>
    <s v="P"/>
    <m/>
    <m/>
  </r>
  <r>
    <n v="529"/>
    <s v="Hood_Creek"/>
    <s v="_0B_7"/>
    <x v="27"/>
    <n v="2017"/>
    <d v="2017-05-16T00:00:00"/>
    <s v="JW"/>
    <x v="0"/>
    <d v="1899-12-30T06:05:00"/>
    <s v="low"/>
    <n v="1"/>
    <n v="1"/>
    <n v="1"/>
    <m/>
    <x v="56"/>
    <x v="0"/>
    <x v="2"/>
    <x v="1"/>
    <x v="1"/>
    <n v="5"/>
    <n v="1"/>
    <m/>
    <n v="1"/>
    <s v="P"/>
    <m/>
    <m/>
  </r>
  <r>
    <n v="530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x v="0"/>
    <x v="2"/>
    <x v="2"/>
    <n v="10"/>
    <n v="1"/>
    <m/>
    <n v="1"/>
    <s v="P"/>
    <m/>
    <m/>
  </r>
  <r>
    <n v="534"/>
    <s v="Hood_Creek"/>
    <s v="_0B_7"/>
    <x v="27"/>
    <n v="2017"/>
    <d v="2017-05-16T00:00:00"/>
    <s v="JW"/>
    <x v="0"/>
    <d v="1899-12-30T06:05:00"/>
    <s v="low"/>
    <n v="1"/>
    <n v="1"/>
    <n v="1"/>
    <m/>
    <x v="10"/>
    <x v="4"/>
    <x v="1"/>
    <x v="1"/>
    <x v="1"/>
    <n v="10"/>
    <n v="1"/>
    <m/>
    <n v="1"/>
    <s v="P"/>
    <m/>
    <m/>
  </r>
  <r>
    <n v="535"/>
    <s v="Hood_Creek"/>
    <s v="_0B_7"/>
    <x v="27"/>
    <n v="2017"/>
    <d v="2017-05-16T00:00:00"/>
    <s v="JW"/>
    <x v="0"/>
    <d v="1899-12-30T06:05:00"/>
    <s v="low"/>
    <n v="1"/>
    <n v="1"/>
    <n v="1"/>
    <m/>
    <x v="30"/>
    <x v="1"/>
    <x v="2"/>
    <x v="1"/>
    <x v="1"/>
    <n v="5"/>
    <n v="1"/>
    <m/>
    <n v="1"/>
    <s v="P"/>
    <m/>
    <m/>
  </r>
  <r>
    <n v="536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x v="0"/>
    <x v="0"/>
    <x v="0"/>
    <n v="5"/>
    <n v="2"/>
    <s v="M"/>
    <n v="1"/>
    <s v="P"/>
    <m/>
    <m/>
  </r>
  <r>
    <n v="538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x v="0"/>
    <x v="2"/>
    <x v="2"/>
    <n v="5"/>
    <n v="2"/>
    <m/>
    <n v="1"/>
    <s v="P"/>
    <m/>
    <m/>
  </r>
  <r>
    <n v="539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x v="1"/>
    <x v="1"/>
    <x v="1"/>
    <n v="5"/>
    <n v="3"/>
    <m/>
    <n v="1"/>
    <s v="P"/>
    <m/>
    <m/>
  </r>
  <r>
    <n v="540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x v="1"/>
    <x v="1"/>
    <x v="1"/>
    <n v="5"/>
    <n v="3"/>
    <m/>
    <n v="4"/>
    <s v="P"/>
    <m/>
    <m/>
  </r>
  <r>
    <n v="541"/>
    <s v="Hood_Creek"/>
    <s v="_0B_7"/>
    <x v="27"/>
    <n v="2017"/>
    <d v="2017-05-16T00:00:00"/>
    <s v="JW"/>
    <x v="0"/>
    <d v="1899-12-30T06:05:00"/>
    <s v="low"/>
    <n v="1"/>
    <n v="1"/>
    <n v="1"/>
    <m/>
    <x v="21"/>
    <x v="1"/>
    <x v="0"/>
    <x v="0"/>
    <x v="0"/>
    <n v="10"/>
    <n v="3"/>
    <m/>
    <n v="1"/>
    <s v="P"/>
    <m/>
    <m/>
  </r>
  <r>
    <n v="542"/>
    <s v="Hood_Creek"/>
    <s v="_0B_7"/>
    <x v="27"/>
    <n v="2017"/>
    <d v="2017-05-16T00:00:00"/>
    <s v="JW"/>
    <x v="0"/>
    <d v="1899-12-30T06:05:00"/>
    <s v="low"/>
    <n v="1"/>
    <n v="1"/>
    <n v="1"/>
    <m/>
    <x v="3"/>
    <x v="1"/>
    <x v="2"/>
    <x v="1"/>
    <x v="1"/>
    <n v="5"/>
    <n v="3"/>
    <m/>
    <n v="4"/>
    <s v="P"/>
    <m/>
    <m/>
  </r>
  <r>
    <n v="543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x v="2"/>
    <x v="1"/>
    <x v="1"/>
    <n v="5"/>
    <n v="3"/>
    <m/>
    <n v="1"/>
    <s v="P"/>
    <m/>
    <m/>
  </r>
  <r>
    <n v="544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x v="2"/>
    <x v="1"/>
    <x v="1"/>
    <n v="5"/>
    <n v="4"/>
    <m/>
    <n v="1"/>
    <s v="P"/>
    <m/>
    <m/>
  </r>
  <r>
    <n v="545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x v="0"/>
    <x v="2"/>
    <x v="2"/>
    <n v="5"/>
    <n v="1"/>
    <m/>
    <n v="1"/>
    <s v="P"/>
    <m/>
    <m/>
  </r>
  <r>
    <n v="546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x v="0"/>
    <x v="2"/>
    <x v="2"/>
    <n v="10"/>
    <n v="1"/>
    <m/>
    <n v="1"/>
    <s v="P"/>
    <m/>
    <m/>
  </r>
  <r>
    <n v="548"/>
    <s v="Turner_Honea_Path"/>
    <s v="_0B_1"/>
    <x v="28"/>
    <n v="2017"/>
    <d v="2017-05-16T00:00:00"/>
    <s v="JW"/>
    <x v="0"/>
    <d v="1899-12-30T06:47:00"/>
    <s v="mod"/>
    <n v="3"/>
    <n v="1"/>
    <n v="0"/>
    <m/>
    <x v="8"/>
    <x v="2"/>
    <x v="1"/>
    <x v="1"/>
    <x v="1"/>
    <n v="10"/>
    <n v="1"/>
    <m/>
    <n v="1"/>
    <s v="P"/>
    <m/>
    <m/>
  </r>
  <r>
    <n v="549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x v="2"/>
    <x v="1"/>
    <x v="1"/>
    <n v="10"/>
    <n v="1"/>
    <m/>
    <n v="1"/>
    <s v="P"/>
    <m/>
    <m/>
  </r>
  <r>
    <n v="550"/>
    <s v="Turner_Honea_Path"/>
    <s v="_0B_1"/>
    <x v="28"/>
    <n v="2017"/>
    <d v="2017-05-16T00:00:00"/>
    <s v="JW"/>
    <x v="0"/>
    <d v="1899-12-30T06:47:00"/>
    <s v="mod"/>
    <n v="3"/>
    <n v="1"/>
    <n v="0"/>
    <m/>
    <x v="37"/>
    <x v="1"/>
    <x v="0"/>
    <x v="0"/>
    <x v="4"/>
    <n v="5"/>
    <n v="1"/>
    <m/>
    <n v="1"/>
    <s v="P"/>
    <m/>
    <m/>
  </r>
  <r>
    <n v="551"/>
    <s v="Turner_Honea_Path"/>
    <s v="_0B_1"/>
    <x v="28"/>
    <n v="2017"/>
    <d v="2017-05-16T00:00:00"/>
    <s v="JW"/>
    <x v="0"/>
    <d v="1899-12-30T06:47:00"/>
    <s v="mod"/>
    <n v="3"/>
    <n v="1"/>
    <n v="0"/>
    <m/>
    <x v="15"/>
    <x v="2"/>
    <x v="1"/>
    <x v="1"/>
    <x v="1"/>
    <n v="5"/>
    <n v="1"/>
    <m/>
    <n v="1"/>
    <s v="P"/>
    <m/>
    <m/>
  </r>
  <r>
    <n v="552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x v="1"/>
    <x v="1"/>
    <x v="1"/>
    <n v="5"/>
    <n v="1"/>
    <m/>
    <n v="1"/>
    <s v="P"/>
    <m/>
    <m/>
  </r>
  <r>
    <n v="553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x v="2"/>
    <x v="1"/>
    <x v="1"/>
    <n v="10"/>
    <n v="1"/>
    <m/>
    <n v="1"/>
    <s v="P"/>
    <m/>
    <m/>
  </r>
  <r>
    <n v="555"/>
    <s v="Turner_Honea_Path"/>
    <s v="_0B_1"/>
    <x v="28"/>
    <n v="2017"/>
    <d v="2017-05-16T00:00:00"/>
    <s v="JW"/>
    <x v="0"/>
    <d v="1899-12-30T06:47:00"/>
    <s v="mod"/>
    <n v="3"/>
    <n v="1"/>
    <n v="0"/>
    <m/>
    <x v="13"/>
    <x v="1"/>
    <x v="0"/>
    <x v="2"/>
    <x v="0"/>
    <n v="10"/>
    <n v="1"/>
    <m/>
    <n v="1"/>
    <s v="P"/>
    <m/>
    <m/>
  </r>
  <r>
    <n v="556"/>
    <s v="Turner_Honea_Path"/>
    <s v="_0B_1"/>
    <x v="28"/>
    <n v="2017"/>
    <d v="2017-05-16T00:00:00"/>
    <s v="JW"/>
    <x v="0"/>
    <d v="1899-12-30T06:47:00"/>
    <s v="mod"/>
    <n v="3"/>
    <n v="1"/>
    <n v="0"/>
    <m/>
    <x v="10"/>
    <x v="4"/>
    <x v="1"/>
    <x v="1"/>
    <x v="1"/>
    <n v="5"/>
    <n v="1"/>
    <m/>
    <n v="1"/>
    <s v="P"/>
    <m/>
    <m/>
  </r>
  <r>
    <n v="557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x v="0"/>
    <x v="1"/>
    <x v="0"/>
    <n v="10"/>
    <n v="2"/>
    <m/>
    <n v="1"/>
    <s v="P"/>
    <m/>
    <m/>
  </r>
  <r>
    <n v="559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x v="0"/>
    <x v="1"/>
    <x v="0"/>
    <n v="10"/>
    <n v="2"/>
    <m/>
    <m/>
    <s v="P"/>
    <m/>
    <m/>
  </r>
  <r>
    <n v="560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x v="0"/>
    <x v="0"/>
    <x v="0"/>
    <n v="10"/>
    <n v="2"/>
    <m/>
    <n v="11"/>
    <s v="P"/>
    <m/>
    <m/>
  </r>
  <r>
    <n v="561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x v="0"/>
    <x v="0"/>
    <x v="0"/>
    <n v="100"/>
    <n v="2"/>
    <m/>
    <n v="1"/>
    <s v="P"/>
    <m/>
    <m/>
  </r>
  <r>
    <n v="562"/>
    <s v="Turner_Honea_Path"/>
    <s v="_0B_1"/>
    <x v="28"/>
    <n v="2017"/>
    <d v="2017-05-16T00:00:00"/>
    <s v="JW"/>
    <x v="0"/>
    <d v="1899-12-30T06:47:00"/>
    <s v="mod"/>
    <n v="3"/>
    <n v="1"/>
    <n v="0"/>
    <m/>
    <x v="2"/>
    <x v="2"/>
    <x v="0"/>
    <x v="1"/>
    <x v="0"/>
    <n v="10"/>
    <n v="2"/>
    <m/>
    <n v="1"/>
    <s v="P"/>
    <m/>
    <m/>
  </r>
  <r>
    <n v="564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x v="1"/>
    <x v="1"/>
    <x v="1"/>
    <n v="5"/>
    <n v="3"/>
    <m/>
    <n v="4"/>
    <s v="P"/>
    <n v="2"/>
    <m/>
  </r>
  <r>
    <n v="565"/>
    <s v="Turner_Honea_Path"/>
    <s v="_0B_1"/>
    <x v="28"/>
    <n v="2017"/>
    <d v="2017-05-16T00:00:00"/>
    <s v="JW"/>
    <x v="0"/>
    <d v="1899-12-30T06:47:00"/>
    <s v="mod"/>
    <n v="3"/>
    <n v="1"/>
    <n v="0"/>
    <m/>
    <x v="44"/>
    <x v="2"/>
    <x v="0"/>
    <x v="1"/>
    <x v="4"/>
    <n v="10"/>
    <n v="3"/>
    <m/>
    <n v="1"/>
    <s v="P"/>
    <m/>
    <m/>
  </r>
  <r>
    <n v="566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1"/>
    <m/>
    <n v="1"/>
    <s v="P"/>
    <m/>
    <m/>
  </r>
  <r>
    <n v="567"/>
    <s v="Suggs"/>
    <s v="_0B_E_S"/>
    <x v="29"/>
    <n v="2017"/>
    <d v="2017-05-16T00:00:00"/>
    <s v="JW"/>
    <x v="0"/>
    <d v="1899-12-30T07:50:00"/>
    <s v="low"/>
    <n v="1"/>
    <n v="1"/>
    <n v="0"/>
    <m/>
    <x v="3"/>
    <x v="1"/>
    <x v="2"/>
    <x v="1"/>
    <x v="1"/>
    <n v="5"/>
    <n v="1"/>
    <m/>
    <n v="4"/>
    <s v="P"/>
    <m/>
    <m/>
  </r>
  <r>
    <n v="568"/>
    <s v="Suggs"/>
    <s v="_0B_E_S"/>
    <x v="29"/>
    <n v="2017"/>
    <d v="2017-05-16T00:00:00"/>
    <s v="JW"/>
    <x v="0"/>
    <d v="1899-12-30T07:50:00"/>
    <s v="low"/>
    <n v="1"/>
    <n v="1"/>
    <n v="0"/>
    <m/>
    <x v="8"/>
    <x v="2"/>
    <x v="1"/>
    <x v="1"/>
    <x v="1"/>
    <n v="5"/>
    <n v="1"/>
    <m/>
    <n v="1"/>
    <s v="P"/>
    <m/>
    <m/>
  </r>
  <r>
    <n v="569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x v="0"/>
    <x v="2"/>
    <x v="2"/>
    <n v="5"/>
    <n v="1"/>
    <m/>
    <n v="1"/>
    <s v="P"/>
    <m/>
    <m/>
  </r>
  <r>
    <n v="570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x v="0"/>
    <x v="2"/>
    <x v="2"/>
    <n v="10"/>
    <n v="1"/>
    <m/>
    <n v="1"/>
    <s v="P"/>
    <m/>
    <m/>
  </r>
  <r>
    <n v="571"/>
    <s v="Suggs"/>
    <s v="_0B_E_S"/>
    <x v="29"/>
    <n v="2017"/>
    <d v="2017-05-16T00:00:00"/>
    <s v="JW"/>
    <x v="0"/>
    <d v="1899-12-30T07:50:00"/>
    <s v="low"/>
    <n v="1"/>
    <n v="1"/>
    <n v="0"/>
    <m/>
    <x v="20"/>
    <x v="1"/>
    <x v="3"/>
    <x v="1"/>
    <x v="1"/>
    <n v="5"/>
    <n v="1"/>
    <m/>
    <n v="4"/>
    <s v="P"/>
    <m/>
    <m/>
  </r>
  <r>
    <n v="572"/>
    <s v="Suggs"/>
    <s v="_0B_E_S"/>
    <x v="29"/>
    <n v="2017"/>
    <d v="2017-05-16T00:00:00"/>
    <s v="JW"/>
    <x v="0"/>
    <d v="1899-12-30T07:50:00"/>
    <s v="low"/>
    <n v="1"/>
    <n v="1"/>
    <n v="0"/>
    <m/>
    <x v="54"/>
    <x v="0"/>
    <x v="2"/>
    <x v="1"/>
    <x v="0"/>
    <n v="10"/>
    <n v="1"/>
    <m/>
    <n v="1"/>
    <s v="P"/>
    <m/>
    <m/>
  </r>
  <r>
    <n v="573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x v="1"/>
    <x v="1"/>
    <x v="1"/>
    <n v="5"/>
    <n v="1"/>
    <m/>
    <n v="4"/>
    <s v="P"/>
    <m/>
    <m/>
  </r>
  <r>
    <n v="574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x v="1"/>
    <x v="1"/>
    <x v="1"/>
    <n v="10"/>
    <n v="1"/>
    <m/>
    <n v="1"/>
    <s v="P"/>
    <m/>
    <m/>
  </r>
  <r>
    <n v="576"/>
    <s v="Suggs"/>
    <s v="_0B_E_S"/>
    <x v="29"/>
    <n v="2017"/>
    <d v="2017-05-16T00:00:00"/>
    <s v="JW"/>
    <x v="0"/>
    <d v="1899-12-30T07:50:00"/>
    <s v="low"/>
    <n v="1"/>
    <n v="1"/>
    <n v="0"/>
    <m/>
    <x v="13"/>
    <x v="1"/>
    <x v="0"/>
    <x v="2"/>
    <x v="0"/>
    <n v="10"/>
    <n v="1"/>
    <m/>
    <n v="1"/>
    <s v="P"/>
    <m/>
    <m/>
  </r>
  <r>
    <n v="578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x v="0"/>
    <x v="0"/>
    <x v="4"/>
    <n v="5"/>
    <n v="1"/>
    <s v="M"/>
    <n v="4"/>
    <s v="P"/>
    <m/>
    <m/>
  </r>
  <r>
    <n v="579"/>
    <s v="Suggs"/>
    <s v="_0B_E_S"/>
    <x v="29"/>
    <n v="2017"/>
    <d v="2017-05-16T00:00:00"/>
    <s v="JW"/>
    <x v="0"/>
    <d v="1899-12-30T07:50:00"/>
    <s v="low"/>
    <n v="1"/>
    <n v="1"/>
    <n v="0"/>
    <m/>
    <x v="26"/>
    <x v="0"/>
    <x v="2"/>
    <x v="1"/>
    <x v="0"/>
    <n v="5"/>
    <n v="1"/>
    <m/>
    <n v="4"/>
    <s v="P"/>
    <m/>
    <m/>
  </r>
  <r>
    <n v="580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x v="0"/>
    <x v="0"/>
    <x v="4"/>
    <n v="5"/>
    <n v="1"/>
    <s v="M"/>
    <n v="4"/>
    <s v="P"/>
    <n v="2"/>
    <m/>
  </r>
  <r>
    <n v="581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x v="2"/>
    <x v="1"/>
    <x v="1"/>
    <n v="10"/>
    <n v="2"/>
    <m/>
    <n v="1"/>
    <s v="P"/>
    <m/>
    <m/>
  </r>
  <r>
    <n v="582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x v="2"/>
    <x v="1"/>
    <x v="1"/>
    <n v="10"/>
    <n v="2"/>
    <m/>
    <n v="1"/>
    <s v="P"/>
    <m/>
    <m/>
  </r>
  <r>
    <n v="583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x v="1"/>
    <x v="1"/>
    <x v="1"/>
    <n v="5"/>
    <n v="2"/>
    <m/>
    <n v="1"/>
    <s v="P"/>
    <m/>
    <m/>
  </r>
  <r>
    <n v="586"/>
    <s v="Suggs"/>
    <s v="_0B_E_S"/>
    <x v="29"/>
    <n v="2017"/>
    <d v="2017-05-16T00:00:00"/>
    <s v="JW"/>
    <x v="0"/>
    <d v="1899-12-30T07:50:00"/>
    <s v="low"/>
    <n v="1"/>
    <n v="1"/>
    <n v="0"/>
    <m/>
    <x v="44"/>
    <x v="2"/>
    <x v="0"/>
    <x v="1"/>
    <x v="4"/>
    <n v="10"/>
    <n v="3"/>
    <m/>
    <n v="1"/>
    <s v="P"/>
    <m/>
    <m/>
  </r>
  <r>
    <n v="587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4"/>
    <m/>
    <n v="4"/>
    <s v="P"/>
    <m/>
    <m/>
  </r>
  <r>
    <n v="588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4"/>
    <m/>
    <n v="1"/>
    <s v="P"/>
    <m/>
    <m/>
  </r>
  <r>
    <n v="590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x v="1"/>
    <x v="1"/>
    <x v="1"/>
    <n v="5"/>
    <n v="4"/>
    <m/>
    <n v="1"/>
    <s v="P"/>
    <m/>
    <m/>
  </r>
  <r>
    <n v="591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5"/>
    <n v="1"/>
    <m/>
    <n v="1"/>
    <s v="P"/>
    <m/>
    <m/>
  </r>
  <r>
    <n v="592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5"/>
    <n v="1"/>
    <m/>
    <n v="1"/>
    <s v="P"/>
    <m/>
    <m/>
  </r>
  <r>
    <n v="593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10"/>
    <n v="1"/>
    <m/>
    <n v="1"/>
    <s v="P"/>
    <m/>
    <m/>
  </r>
  <r>
    <n v="594"/>
    <s v="Creswell"/>
    <s v="_2B_10"/>
    <x v="30"/>
    <n v="2017"/>
    <d v="2017-05-17T00:00:00"/>
    <s v="JW"/>
    <x v="0"/>
    <d v="1899-12-30T06:10:00"/>
    <s v="low"/>
    <n v="1"/>
    <n v="2"/>
    <n v="1"/>
    <m/>
    <x v="2"/>
    <x v="2"/>
    <x v="0"/>
    <x v="1"/>
    <x v="0"/>
    <n v="5"/>
    <n v="1"/>
    <m/>
    <n v="1"/>
    <s v="P"/>
    <m/>
    <m/>
  </r>
  <r>
    <n v="595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x v="2"/>
    <x v="1"/>
    <x v="1"/>
    <n v="10"/>
    <n v="1"/>
    <m/>
    <n v="1"/>
    <s v="P"/>
    <m/>
    <m/>
  </r>
  <r>
    <n v="596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x v="2"/>
    <x v="1"/>
    <x v="1"/>
    <n v="5"/>
    <n v="1"/>
    <m/>
    <n v="1"/>
    <s v="P"/>
    <m/>
    <m/>
  </r>
  <r>
    <n v="597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1"/>
    <m/>
    <n v="1"/>
    <s v="P"/>
    <m/>
    <m/>
  </r>
  <r>
    <n v="598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x v="1"/>
    <x v="1"/>
    <x v="1"/>
    <n v="5"/>
    <n v="1"/>
    <m/>
    <n v="1"/>
    <s v="P"/>
    <m/>
    <m/>
  </r>
  <r>
    <n v="599"/>
    <s v="Creswell"/>
    <s v="_2B_10"/>
    <x v="30"/>
    <n v="2017"/>
    <d v="2017-05-17T00:00:00"/>
    <s v="JW"/>
    <x v="0"/>
    <d v="1899-12-30T06:10:00"/>
    <s v="low"/>
    <n v="1"/>
    <n v="2"/>
    <n v="1"/>
    <m/>
    <x v="44"/>
    <x v="2"/>
    <x v="0"/>
    <x v="1"/>
    <x v="4"/>
    <n v="10"/>
    <n v="1"/>
    <m/>
    <n v="1"/>
    <s v="P"/>
    <m/>
    <m/>
  </r>
  <r>
    <n v="600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1"/>
    <m/>
    <n v="1"/>
    <s v="P"/>
    <m/>
    <m/>
  </r>
  <r>
    <n v="601"/>
    <s v="Creswell"/>
    <s v="_2B_10"/>
    <x v="30"/>
    <n v="2017"/>
    <d v="2017-05-17T00:00:00"/>
    <s v="JW"/>
    <x v="0"/>
    <d v="1899-12-30T06:10:00"/>
    <s v="low"/>
    <n v="1"/>
    <n v="2"/>
    <n v="1"/>
    <m/>
    <x v="8"/>
    <x v="2"/>
    <x v="1"/>
    <x v="1"/>
    <x v="1"/>
    <n v="10"/>
    <n v="2"/>
    <m/>
    <n v="1"/>
    <s v="P"/>
    <m/>
    <m/>
  </r>
  <r>
    <n v="603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5"/>
    <n v="2"/>
    <s v="M"/>
    <n v="4"/>
    <s v="P"/>
    <m/>
    <m/>
  </r>
  <r>
    <n v="604"/>
    <s v="Creswell"/>
    <s v="_2B_10"/>
    <x v="30"/>
    <n v="2017"/>
    <d v="2017-05-17T00:00:00"/>
    <s v="JW"/>
    <x v="0"/>
    <d v="1899-12-30T06:10:00"/>
    <s v="low"/>
    <n v="1"/>
    <n v="2"/>
    <n v="1"/>
    <m/>
    <x v="39"/>
    <x v="0"/>
    <x v="0"/>
    <x v="2"/>
    <x v="5"/>
    <n v="10"/>
    <n v="2"/>
    <m/>
    <n v="1"/>
    <s v="P"/>
    <m/>
    <m/>
  </r>
  <r>
    <n v="605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x v="1"/>
    <x v="1"/>
    <x v="1"/>
    <n v="10"/>
    <n v="2"/>
    <m/>
    <n v="1"/>
    <s v="P"/>
    <m/>
    <m/>
  </r>
  <r>
    <n v="607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10"/>
    <n v="3"/>
    <s v="M"/>
    <n v="1"/>
    <s v="P"/>
    <m/>
    <m/>
  </r>
  <r>
    <n v="608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5"/>
    <n v="3"/>
    <m/>
    <n v="2"/>
    <s v="P"/>
    <m/>
    <m/>
  </r>
  <r>
    <n v="609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4"/>
    <m/>
    <n v="1"/>
    <s v="P"/>
    <m/>
    <m/>
  </r>
  <r>
    <n v="610"/>
    <s v="Creswell"/>
    <s v="_2B_10"/>
    <x v="30"/>
    <n v="2017"/>
    <d v="2017-05-17T00:00:00"/>
    <s v="JW"/>
    <x v="0"/>
    <d v="1899-12-30T06:10:00"/>
    <s v="low"/>
    <n v="1"/>
    <n v="2"/>
    <n v="1"/>
    <m/>
    <x v="12"/>
    <x v="1"/>
    <x v="0"/>
    <x v="2"/>
    <x v="1"/>
    <n v="10"/>
    <n v="4"/>
    <m/>
    <n v="1"/>
    <s v="P"/>
    <m/>
    <m/>
  </r>
  <r>
    <n v="611"/>
    <s v="Creswell"/>
    <s v="_0B_8"/>
    <x v="31"/>
    <n v="2017"/>
    <d v="2017-05-17T00:00:00"/>
    <s v="JW"/>
    <x v="0"/>
    <d v="1899-12-30T06:32:00"/>
    <s v="low"/>
    <n v="1"/>
    <n v="1"/>
    <n v="1"/>
    <m/>
    <x v="33"/>
    <x v="2"/>
    <x v="3"/>
    <x v="1"/>
    <x v="0"/>
    <n v="5"/>
    <n v="1"/>
    <m/>
    <n v="4"/>
    <s v="P"/>
    <m/>
    <m/>
  </r>
  <r>
    <n v="612"/>
    <s v="Creswell"/>
    <s v="_0B_8"/>
    <x v="31"/>
    <n v="2017"/>
    <d v="2017-05-17T00:00:00"/>
    <s v="JW"/>
    <x v="0"/>
    <d v="1899-12-30T06:32:00"/>
    <s v="low"/>
    <n v="1"/>
    <n v="1"/>
    <n v="1"/>
    <m/>
    <x v="13"/>
    <x v="1"/>
    <x v="0"/>
    <x v="2"/>
    <x v="0"/>
    <n v="10"/>
    <n v="1"/>
    <m/>
    <n v="1"/>
    <s v="P"/>
    <m/>
    <m/>
  </r>
  <r>
    <n v="613"/>
    <s v="Creswell"/>
    <s v="_0B_8"/>
    <x v="31"/>
    <n v="2017"/>
    <d v="2017-05-17T00:00:00"/>
    <s v="JW"/>
    <x v="0"/>
    <d v="1899-12-30T06:32:00"/>
    <s v="low"/>
    <n v="1"/>
    <n v="1"/>
    <n v="1"/>
    <m/>
    <x v="10"/>
    <x v="4"/>
    <x v="1"/>
    <x v="1"/>
    <x v="1"/>
    <n v="5"/>
    <n v="1"/>
    <m/>
    <n v="1"/>
    <s v="P"/>
    <m/>
    <m/>
  </r>
  <r>
    <n v="614"/>
    <s v="Creswell"/>
    <s v="_0B_8"/>
    <x v="31"/>
    <n v="2017"/>
    <d v="2017-05-17T00:00:00"/>
    <s v="JW"/>
    <x v="0"/>
    <d v="1899-12-30T06:32:00"/>
    <s v="low"/>
    <n v="1"/>
    <n v="1"/>
    <n v="1"/>
    <m/>
    <x v="30"/>
    <x v="1"/>
    <x v="2"/>
    <x v="1"/>
    <x v="1"/>
    <n v="5"/>
    <n v="1"/>
    <m/>
    <n v="1"/>
    <s v="P"/>
    <m/>
    <m/>
  </r>
  <r>
    <n v="615"/>
    <s v="Creswell"/>
    <s v="_0B_8"/>
    <x v="31"/>
    <n v="2017"/>
    <d v="2017-05-17T00:00:00"/>
    <s v="JW"/>
    <x v="0"/>
    <d v="1899-12-30T06:32:00"/>
    <s v="low"/>
    <n v="1"/>
    <n v="1"/>
    <n v="1"/>
    <m/>
    <x v="8"/>
    <x v="2"/>
    <x v="1"/>
    <x v="1"/>
    <x v="1"/>
    <n v="10"/>
    <n v="1"/>
    <m/>
    <n v="1"/>
    <s v="P"/>
    <m/>
    <m/>
  </r>
  <r>
    <n v="617"/>
    <s v="Creswell"/>
    <s v="_0B_8"/>
    <x v="31"/>
    <n v="2017"/>
    <d v="2017-05-17T00:00:00"/>
    <s v="JW"/>
    <x v="0"/>
    <d v="1899-12-30T06:32:00"/>
    <s v="low"/>
    <n v="1"/>
    <n v="1"/>
    <n v="1"/>
    <m/>
    <x v="1"/>
    <x v="1"/>
    <x v="1"/>
    <x v="1"/>
    <x v="1"/>
    <n v="5"/>
    <n v="1"/>
    <m/>
    <n v="1"/>
    <s v="P"/>
    <m/>
    <m/>
  </r>
  <r>
    <n v="619"/>
    <s v="Creswell"/>
    <s v="_0B_8"/>
    <x v="31"/>
    <n v="2017"/>
    <d v="2017-05-17T00:00:00"/>
    <s v="JW"/>
    <x v="0"/>
    <d v="1899-12-30T06:32:00"/>
    <s v="low"/>
    <n v="1"/>
    <n v="1"/>
    <n v="1"/>
    <m/>
    <x v="0"/>
    <x v="0"/>
    <x v="0"/>
    <x v="0"/>
    <x v="0"/>
    <n v="5"/>
    <n v="1"/>
    <s v="M"/>
    <n v="1"/>
    <s v="P"/>
    <m/>
    <m/>
  </r>
  <r>
    <n v="620"/>
    <s v="Creswell"/>
    <s v="_0B_8"/>
    <x v="31"/>
    <n v="2017"/>
    <d v="2017-05-17T00:00:00"/>
    <s v="JW"/>
    <x v="0"/>
    <d v="1899-12-30T06:32:00"/>
    <s v="low"/>
    <n v="1"/>
    <n v="1"/>
    <n v="1"/>
    <m/>
    <x v="4"/>
    <x v="2"/>
    <x v="2"/>
    <x v="1"/>
    <x v="1"/>
    <n v="5"/>
    <n v="2"/>
    <m/>
    <n v="4"/>
    <s v="P"/>
    <n v="2"/>
    <m/>
  </r>
  <r>
    <n v="622"/>
    <s v="Creswell"/>
    <s v="_0B_8"/>
    <x v="31"/>
    <n v="2017"/>
    <d v="2017-05-17T00:00:00"/>
    <s v="JW"/>
    <x v="0"/>
    <d v="1899-12-30T06:32:00"/>
    <s v="low"/>
    <n v="1"/>
    <n v="1"/>
    <n v="1"/>
    <m/>
    <x v="20"/>
    <x v="1"/>
    <x v="3"/>
    <x v="1"/>
    <x v="1"/>
    <n v="10"/>
    <n v="2"/>
    <m/>
    <n v="1"/>
    <s v="P"/>
    <m/>
    <m/>
  </r>
  <r>
    <n v="623"/>
    <s v="Creswell"/>
    <s v="_0B_8"/>
    <x v="31"/>
    <n v="2017"/>
    <d v="2017-05-17T00:00:00"/>
    <s v="JW"/>
    <x v="0"/>
    <d v="1899-12-30T06:32:00"/>
    <s v="low"/>
    <n v="1"/>
    <n v="1"/>
    <n v="1"/>
    <m/>
    <x v="39"/>
    <x v="0"/>
    <x v="0"/>
    <x v="2"/>
    <x v="5"/>
    <n v="10"/>
    <n v="2"/>
    <m/>
    <n v="1"/>
    <s v="P"/>
    <m/>
    <m/>
  </r>
  <r>
    <n v="626"/>
    <s v="Creswell"/>
    <s v="_0B_8"/>
    <x v="31"/>
    <n v="2017"/>
    <d v="2017-05-17T00:00:00"/>
    <s v="JW"/>
    <x v="0"/>
    <d v="1899-12-30T06:32:00"/>
    <s v="low"/>
    <n v="1"/>
    <n v="1"/>
    <n v="1"/>
    <m/>
    <x v="17"/>
    <x v="0"/>
    <x v="0"/>
    <x v="0"/>
    <x v="0"/>
    <n v="10"/>
    <n v="4"/>
    <m/>
    <n v="1"/>
    <s v="P"/>
    <m/>
    <m/>
  </r>
  <r>
    <n v="627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x v="2"/>
    <x v="1"/>
    <x v="0"/>
    <n v="5"/>
    <n v="1"/>
    <m/>
    <n v="4"/>
    <s v="P"/>
    <m/>
    <m/>
  </r>
  <r>
    <n v="628"/>
    <s v="Turkey_Rd"/>
    <s v="_2B_6A"/>
    <x v="32"/>
    <n v="2017"/>
    <d v="2017-05-17T00:00:00"/>
    <s v="JW"/>
    <x v="0"/>
    <d v="1899-12-30T07:08:00"/>
    <s v="low"/>
    <n v="1"/>
    <n v="1"/>
    <n v="1"/>
    <m/>
    <x v="57"/>
    <x v="4"/>
    <x v="0"/>
    <x v="6"/>
    <x v="4"/>
    <n v="10"/>
    <n v="1"/>
    <m/>
    <n v="1"/>
    <s v="P"/>
    <m/>
    <m/>
  </r>
  <r>
    <n v="629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x v="2"/>
    <x v="1"/>
    <x v="2"/>
    <n v="10"/>
    <n v="1"/>
    <m/>
    <n v="1"/>
    <s v="P"/>
    <m/>
    <m/>
  </r>
  <r>
    <n v="630"/>
    <s v="Turkey_Rd"/>
    <s v="_2B_6A"/>
    <x v="32"/>
    <n v="2017"/>
    <d v="2017-05-17T00:00:00"/>
    <s v="JW"/>
    <x v="0"/>
    <d v="1899-12-30T07:08:00"/>
    <s v="low"/>
    <n v="1"/>
    <n v="1"/>
    <n v="1"/>
    <m/>
    <x v="13"/>
    <x v="1"/>
    <x v="0"/>
    <x v="2"/>
    <x v="0"/>
    <n v="10"/>
    <n v="1"/>
    <m/>
    <n v="1"/>
    <s v="P"/>
    <m/>
    <m/>
  </r>
  <r>
    <n v="631"/>
    <s v="Turkey_Rd"/>
    <s v="_2B_6A"/>
    <x v="32"/>
    <n v="2017"/>
    <d v="2017-05-17T00:00:00"/>
    <s v="JW"/>
    <x v="0"/>
    <d v="1899-12-30T07:08:00"/>
    <s v="low"/>
    <n v="1"/>
    <n v="1"/>
    <n v="1"/>
    <m/>
    <x v="54"/>
    <x v="0"/>
    <x v="2"/>
    <x v="1"/>
    <x v="0"/>
    <n v="5"/>
    <n v="1"/>
    <m/>
    <n v="1"/>
    <s v="P"/>
    <m/>
    <m/>
  </r>
  <r>
    <n v="632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x v="1"/>
    <x v="1"/>
    <x v="1"/>
    <n v="5"/>
    <n v="1"/>
    <m/>
    <n v="1"/>
    <s v="P"/>
    <m/>
    <m/>
  </r>
  <r>
    <n v="633"/>
    <s v="Turkey_Rd"/>
    <s v="_2B_6A"/>
    <x v="32"/>
    <n v="2017"/>
    <d v="2017-05-17T00:00:00"/>
    <s v="JW"/>
    <x v="0"/>
    <d v="1899-12-30T07:08:00"/>
    <s v="low"/>
    <n v="1"/>
    <n v="1"/>
    <n v="1"/>
    <m/>
    <x v="17"/>
    <x v="0"/>
    <x v="0"/>
    <x v="0"/>
    <x v="0"/>
    <n v="5"/>
    <n v="1"/>
    <m/>
    <n v="4"/>
    <s v="P"/>
    <m/>
    <m/>
  </r>
  <r>
    <n v="634"/>
    <s v="Turkey_Rd"/>
    <s v="_2B_6A"/>
    <x v="32"/>
    <n v="2017"/>
    <d v="2017-05-17T00:00:00"/>
    <s v="JW"/>
    <x v="0"/>
    <d v="1899-12-30T07:08:00"/>
    <s v="low"/>
    <n v="1"/>
    <n v="1"/>
    <n v="1"/>
    <m/>
    <x v="28"/>
    <x v="1"/>
    <x v="2"/>
    <x v="1"/>
    <x v="1"/>
    <n v="5"/>
    <n v="1"/>
    <m/>
    <n v="1"/>
    <s v="P"/>
    <m/>
    <m/>
  </r>
  <r>
    <n v="635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x v="1"/>
    <x v="1"/>
    <x v="1"/>
    <n v="10"/>
    <n v="1"/>
    <m/>
    <n v="1"/>
    <s v="P"/>
    <m/>
    <m/>
  </r>
  <r>
    <n v="63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x v="0"/>
    <x v="2"/>
    <x v="2"/>
    <n v="5"/>
    <n v="1"/>
    <m/>
    <n v="1"/>
    <s v="P"/>
    <m/>
    <m/>
  </r>
  <r>
    <n v="637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x v="1"/>
    <x v="1"/>
    <x v="1"/>
    <n v="10"/>
    <n v="1"/>
    <m/>
    <n v="1"/>
    <s v="P"/>
    <m/>
    <m/>
  </r>
  <r>
    <n v="638"/>
    <s v="Turkey_Rd"/>
    <s v="_2B_6A"/>
    <x v="32"/>
    <n v="2017"/>
    <d v="2017-05-17T00:00:00"/>
    <s v="JW"/>
    <x v="0"/>
    <d v="1899-12-30T07:08:00"/>
    <s v="low"/>
    <n v="1"/>
    <n v="1"/>
    <n v="1"/>
    <m/>
    <x v="6"/>
    <x v="3"/>
    <x v="3"/>
    <x v="1"/>
    <x v="0"/>
    <n v="10"/>
    <n v="1"/>
    <m/>
    <n v="1"/>
    <s v="P"/>
    <m/>
    <m/>
  </r>
  <r>
    <n v="639"/>
    <s v="Turkey_Rd"/>
    <s v="_2B_6A"/>
    <x v="32"/>
    <n v="2017"/>
    <d v="2017-05-17T00:00:00"/>
    <s v="JW"/>
    <x v="0"/>
    <d v="1899-12-30T07:08:00"/>
    <s v="low"/>
    <n v="1"/>
    <n v="1"/>
    <n v="1"/>
    <m/>
    <x v="3"/>
    <x v="1"/>
    <x v="2"/>
    <x v="1"/>
    <x v="1"/>
    <n v="5"/>
    <n v="1"/>
    <m/>
    <n v="4"/>
    <s v="P"/>
    <m/>
    <m/>
  </r>
  <r>
    <n v="640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x v="2"/>
    <x v="1"/>
    <x v="2"/>
    <n v="5"/>
    <n v="2"/>
    <m/>
    <n v="4"/>
    <s v="P"/>
    <m/>
    <m/>
  </r>
  <r>
    <n v="641"/>
    <s v="Turkey_Rd"/>
    <s v="_2B_6A"/>
    <x v="32"/>
    <n v="2017"/>
    <d v="2017-05-17T00:00:00"/>
    <s v="JW"/>
    <x v="0"/>
    <d v="1899-12-30T07:08:00"/>
    <s v="low"/>
    <n v="1"/>
    <n v="1"/>
    <n v="1"/>
    <m/>
    <x v="21"/>
    <x v="1"/>
    <x v="0"/>
    <x v="0"/>
    <x v="0"/>
    <n v="100"/>
    <n v="2"/>
    <m/>
    <n v="1"/>
    <s v="P"/>
    <m/>
    <m/>
  </r>
  <r>
    <n v="642"/>
    <s v="Turkey_Rd"/>
    <s v="_2B_6A"/>
    <x v="32"/>
    <n v="2017"/>
    <d v="2017-05-17T00:00:00"/>
    <s v="JW"/>
    <x v="0"/>
    <d v="1899-12-30T07:08:00"/>
    <s v="low"/>
    <n v="1"/>
    <n v="1"/>
    <n v="1"/>
    <m/>
    <x v="2"/>
    <x v="2"/>
    <x v="0"/>
    <x v="1"/>
    <x v="0"/>
    <n v="5"/>
    <n v="2"/>
    <m/>
    <n v="1"/>
    <s v="P"/>
    <m/>
    <m/>
  </r>
  <r>
    <n v="643"/>
    <s v="Turkey_Rd"/>
    <s v="_2B_6A"/>
    <x v="32"/>
    <n v="2017"/>
    <d v="2017-05-17T00:00:00"/>
    <s v="JW"/>
    <x v="0"/>
    <d v="1899-12-30T07:08:00"/>
    <s v="low"/>
    <n v="1"/>
    <n v="1"/>
    <n v="1"/>
    <m/>
    <x v="19"/>
    <x v="2"/>
    <x v="1"/>
    <x v="1"/>
    <x v="1"/>
    <n v="5"/>
    <n v="3"/>
    <m/>
    <n v="1"/>
    <s v="P"/>
    <m/>
    <m/>
  </r>
  <r>
    <n v="644"/>
    <s v="Turkey_Rd"/>
    <s v="_2B_6A"/>
    <x v="32"/>
    <n v="2017"/>
    <d v="2017-05-17T00:00:00"/>
    <s v="JW"/>
    <x v="0"/>
    <d v="1899-12-30T07:08:00"/>
    <s v="low"/>
    <n v="1"/>
    <n v="1"/>
    <n v="1"/>
    <m/>
    <x v="20"/>
    <x v="1"/>
    <x v="3"/>
    <x v="1"/>
    <x v="1"/>
    <n v="10"/>
    <n v="3"/>
    <m/>
    <n v="1"/>
    <s v="P"/>
    <m/>
    <m/>
  </r>
  <r>
    <n v="645"/>
    <s v="Turkey_Rd"/>
    <s v="_2B_6A"/>
    <x v="32"/>
    <n v="2017"/>
    <d v="2017-05-17T00:00:00"/>
    <s v="JW"/>
    <x v="0"/>
    <d v="1899-12-30T07:08:00"/>
    <s v="low"/>
    <n v="1"/>
    <n v="1"/>
    <n v="1"/>
    <m/>
    <x v="1"/>
    <x v="1"/>
    <x v="1"/>
    <x v="1"/>
    <x v="1"/>
    <n v="5"/>
    <n v="3"/>
    <m/>
    <n v="4"/>
    <s v="P"/>
    <m/>
    <m/>
  </r>
  <r>
    <n v="64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x v="0"/>
    <x v="2"/>
    <x v="2"/>
    <n v="10"/>
    <n v="3"/>
    <m/>
    <n v="1"/>
    <s v="P"/>
    <m/>
    <m/>
  </r>
  <r>
    <n v="647"/>
    <s v="Turkey_Rd"/>
    <s v="_2B_6A"/>
    <x v="32"/>
    <n v="2017"/>
    <d v="2017-05-17T00:00:00"/>
    <s v="JW"/>
    <x v="0"/>
    <d v="1899-12-30T07:08:00"/>
    <s v="low"/>
    <n v="1"/>
    <n v="1"/>
    <n v="1"/>
    <m/>
    <x v="0"/>
    <x v="0"/>
    <x v="0"/>
    <x v="0"/>
    <x v="0"/>
    <n v="10"/>
    <n v="3"/>
    <m/>
    <n v="1"/>
    <s v="P"/>
    <m/>
    <m/>
  </r>
  <r>
    <n v="648"/>
    <s v="Turkey_Rd"/>
    <s v="_2B_6A"/>
    <x v="32"/>
    <n v="2017"/>
    <d v="2017-05-17T00:00:00"/>
    <s v="JW"/>
    <x v="0"/>
    <d v="1899-12-30T07:08:00"/>
    <s v="low"/>
    <n v="1"/>
    <n v="1"/>
    <n v="1"/>
    <m/>
    <x v="44"/>
    <x v="2"/>
    <x v="0"/>
    <x v="1"/>
    <x v="4"/>
    <n v="10"/>
    <n v="4"/>
    <m/>
    <n v="1"/>
    <s v="P"/>
    <m/>
    <m/>
  </r>
  <r>
    <n v="649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x v="1"/>
    <x v="1"/>
    <x v="1"/>
    <n v="5"/>
    <n v="4"/>
    <m/>
    <n v="1"/>
    <s v="P"/>
    <m/>
    <m/>
  </r>
  <r>
    <n v="650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x v="2"/>
    <x v="1"/>
    <x v="0"/>
    <n v="10"/>
    <n v="4"/>
    <m/>
    <n v="1"/>
    <s v="P"/>
    <m/>
    <m/>
  </r>
  <r>
    <n v="651"/>
    <s v="Turkey_Rd"/>
    <s v="_2B_6A"/>
    <x v="32"/>
    <n v="2017"/>
    <d v="2017-05-17T00:00:00"/>
    <s v="JW"/>
    <x v="0"/>
    <d v="1899-12-30T07:08:00"/>
    <s v="low"/>
    <n v="1"/>
    <n v="1"/>
    <n v="1"/>
    <m/>
    <x v="32"/>
    <x v="1"/>
    <x v="0"/>
    <x v="1"/>
    <x v="0"/>
    <n v="100"/>
    <n v="4"/>
    <m/>
    <n v="1"/>
    <s v="P"/>
    <m/>
    <m/>
  </r>
  <r>
    <n v="652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x v="1"/>
    <x v="1"/>
    <x v="1"/>
    <n v="5"/>
    <n v="1"/>
    <m/>
    <n v="1"/>
    <s v="P"/>
    <m/>
    <m/>
  </r>
  <r>
    <n v="653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x v="1"/>
    <x v="1"/>
    <x v="1"/>
    <n v="10"/>
    <n v="1"/>
    <m/>
    <n v="1"/>
    <s v="P"/>
    <m/>
    <m/>
  </r>
  <r>
    <n v="654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x v="0"/>
    <x v="1"/>
    <x v="0"/>
    <n v="5"/>
    <n v="1"/>
    <m/>
    <n v="1"/>
    <s v="P"/>
    <m/>
    <m/>
  </r>
  <r>
    <n v="655"/>
    <s v="Turkey_Rd"/>
    <s v="_2B_6B"/>
    <x v="33"/>
    <n v="2017"/>
    <d v="2017-05-17T00:00:00"/>
    <s v="JW"/>
    <x v="0"/>
    <d v="1899-12-30T07:32:00"/>
    <s v="low"/>
    <n v="1"/>
    <n v="1"/>
    <n v="1"/>
    <m/>
    <x v="54"/>
    <x v="0"/>
    <x v="2"/>
    <x v="1"/>
    <x v="0"/>
    <n v="5"/>
    <n v="1"/>
    <m/>
    <n v="4"/>
    <s v="P"/>
    <m/>
    <m/>
  </r>
  <r>
    <n v="656"/>
    <s v="Turkey_Rd"/>
    <s v="_2B_6B"/>
    <x v="33"/>
    <n v="2017"/>
    <d v="2017-05-17T00:00:00"/>
    <s v="JW"/>
    <x v="0"/>
    <d v="1899-12-30T07:32:00"/>
    <s v="low"/>
    <n v="1"/>
    <n v="1"/>
    <n v="1"/>
    <m/>
    <x v="54"/>
    <x v="0"/>
    <x v="2"/>
    <x v="1"/>
    <x v="0"/>
    <n v="5"/>
    <n v="1"/>
    <m/>
    <n v="1"/>
    <s v="P"/>
    <m/>
    <m/>
  </r>
  <r>
    <n v="657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5"/>
    <n v="1"/>
    <m/>
    <n v="1"/>
    <s v="P"/>
    <m/>
    <m/>
  </r>
  <r>
    <n v="65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10"/>
    <n v="1"/>
    <m/>
    <n v="1"/>
    <s v="P"/>
    <m/>
    <m/>
  </r>
  <r>
    <n v="659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x v="0"/>
    <x v="2"/>
    <x v="2"/>
    <n v="5"/>
    <n v="1"/>
    <m/>
    <n v="1"/>
    <s v="P"/>
    <m/>
    <m/>
  </r>
  <r>
    <n v="660"/>
    <s v="Turkey_Rd"/>
    <s v="_2B_6B"/>
    <x v="33"/>
    <n v="2017"/>
    <d v="2017-05-17T00:00:00"/>
    <s v="JW"/>
    <x v="0"/>
    <d v="1899-12-30T07:32:00"/>
    <s v="low"/>
    <n v="1"/>
    <n v="1"/>
    <n v="1"/>
    <m/>
    <x v="20"/>
    <x v="1"/>
    <x v="3"/>
    <x v="1"/>
    <x v="1"/>
    <n v="10"/>
    <n v="1"/>
    <m/>
    <n v="1"/>
    <s v="P"/>
    <m/>
    <m/>
  </r>
  <r>
    <n v="662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x v="1"/>
    <x v="1"/>
    <x v="1"/>
    <n v="5"/>
    <n v="1"/>
    <m/>
    <n v="2"/>
    <s v="P"/>
    <m/>
    <m/>
  </r>
  <r>
    <n v="663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x v="1"/>
    <x v="1"/>
    <x v="1"/>
    <n v="5"/>
    <n v="1"/>
    <m/>
    <n v="1"/>
    <s v="P"/>
    <m/>
    <m/>
  </r>
  <r>
    <n v="664"/>
    <s v="Turkey_Rd"/>
    <s v="_2B_6B"/>
    <x v="33"/>
    <n v="2017"/>
    <d v="2017-05-17T00:00:00"/>
    <s v="JW"/>
    <x v="0"/>
    <d v="1899-12-30T07:32:00"/>
    <s v="low"/>
    <n v="1"/>
    <n v="1"/>
    <n v="1"/>
    <m/>
    <x v="47"/>
    <x v="0"/>
    <x v="2"/>
    <x v="0"/>
    <x v="0"/>
    <n v="10"/>
    <n v="1"/>
    <m/>
    <n v="4"/>
    <s v="P"/>
    <n v="4"/>
    <m/>
  </r>
  <r>
    <n v="665"/>
    <s v="Turkey_Rd"/>
    <s v="_2B_6B"/>
    <x v="33"/>
    <n v="2017"/>
    <d v="2017-05-17T00:00:00"/>
    <s v="JW"/>
    <x v="0"/>
    <d v="1899-12-30T07:32:00"/>
    <s v="low"/>
    <n v="1"/>
    <n v="1"/>
    <n v="1"/>
    <m/>
    <x v="26"/>
    <x v="0"/>
    <x v="2"/>
    <x v="1"/>
    <x v="0"/>
    <n v="5"/>
    <n v="2"/>
    <m/>
    <n v="1"/>
    <s v="P"/>
    <m/>
    <m/>
  </r>
  <r>
    <n v="666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x v="0"/>
    <x v="2"/>
    <x v="2"/>
    <n v="5"/>
    <n v="2"/>
    <m/>
    <n v="4"/>
    <s v="P"/>
    <m/>
    <m/>
  </r>
  <r>
    <n v="667"/>
    <s v="Turkey_Rd"/>
    <s v="_2B_6B"/>
    <x v="33"/>
    <n v="2017"/>
    <d v="2017-05-17T00:00:00"/>
    <s v="JW"/>
    <x v="0"/>
    <d v="1899-12-30T07:32:00"/>
    <s v="low"/>
    <n v="1"/>
    <n v="1"/>
    <n v="1"/>
    <m/>
    <x v="1"/>
    <x v="1"/>
    <x v="1"/>
    <x v="1"/>
    <x v="1"/>
    <n v="5"/>
    <n v="2"/>
    <m/>
    <n v="1"/>
    <s v="P"/>
    <m/>
    <m/>
  </r>
  <r>
    <n v="66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5"/>
    <n v="2"/>
    <m/>
    <n v="1"/>
    <s v="P"/>
    <m/>
    <m/>
  </r>
  <r>
    <n v="669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x v="0"/>
    <x v="1"/>
    <x v="0"/>
    <n v="5"/>
    <n v="3"/>
    <m/>
    <n v="1"/>
    <s v="P"/>
    <m/>
    <m/>
  </r>
  <r>
    <n v="670"/>
    <s v="Turkey_Rd"/>
    <s v="_2B_6B"/>
    <x v="33"/>
    <n v="2017"/>
    <d v="2017-05-17T00:00:00"/>
    <s v="JW"/>
    <x v="0"/>
    <d v="1899-12-30T07:32:00"/>
    <s v="low"/>
    <n v="1"/>
    <n v="1"/>
    <n v="1"/>
    <m/>
    <x v="29"/>
    <x v="0"/>
    <x v="2"/>
    <x v="1"/>
    <x v="2"/>
    <n v="10"/>
    <n v="3"/>
    <m/>
    <n v="1"/>
    <s v="P"/>
    <m/>
    <m/>
  </r>
  <r>
    <n v="671"/>
    <s v="Turkey_Rd"/>
    <s v="_2B_6B"/>
    <x v="33"/>
    <n v="2017"/>
    <d v="2017-05-17T00:00:00"/>
    <s v="JW"/>
    <x v="0"/>
    <d v="1899-12-30T07:32:00"/>
    <s v="low"/>
    <n v="1"/>
    <n v="1"/>
    <n v="1"/>
    <m/>
    <x v="22"/>
    <x v="0"/>
    <x v="2"/>
    <x v="1"/>
    <x v="0"/>
    <n v="5"/>
    <n v="4"/>
    <m/>
    <n v="1"/>
    <s v="P"/>
    <m/>
    <m/>
  </r>
  <r>
    <n v="672"/>
    <s v="Turkey_Rd"/>
    <s v="_2B_6B"/>
    <x v="33"/>
    <n v="2017"/>
    <d v="2017-05-17T00:00:00"/>
    <s v="JW"/>
    <x v="0"/>
    <d v="1899-12-30T07:32:00"/>
    <s v="low"/>
    <n v="1"/>
    <n v="1"/>
    <n v="1"/>
    <m/>
    <x v="53"/>
    <x v="4"/>
    <x v="0"/>
    <x v="1"/>
    <x v="2"/>
    <n v="10"/>
    <n v="4"/>
    <m/>
    <n v="1"/>
    <s v="P"/>
    <m/>
    <m/>
  </r>
  <r>
    <n v="673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x v="0"/>
    <x v="1"/>
    <x v="0"/>
    <n v="5"/>
    <n v="1"/>
    <m/>
    <n v="1"/>
    <s v="P"/>
    <m/>
    <m/>
  </r>
  <r>
    <n v="674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x v="0"/>
    <x v="2"/>
    <x v="0"/>
    <n v="5"/>
    <n v="1"/>
    <m/>
    <n v="4"/>
    <s v="P"/>
    <m/>
    <m/>
  </r>
  <r>
    <n v="675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x v="0"/>
    <x v="2"/>
    <x v="0"/>
    <n v="10"/>
    <n v="1"/>
    <m/>
    <n v="1"/>
    <s v="P"/>
    <m/>
    <m/>
  </r>
  <r>
    <n v="676"/>
    <s v="Mathis"/>
    <s v="_1B_6"/>
    <x v="34"/>
    <n v="2017"/>
    <d v="2017-05-17T00:00:00"/>
    <s v="JW"/>
    <x v="0"/>
    <d v="1899-12-30T08:23:00"/>
    <s v="mod"/>
    <n v="3"/>
    <n v="3"/>
    <n v="1"/>
    <m/>
    <x v="12"/>
    <x v="1"/>
    <x v="0"/>
    <x v="2"/>
    <x v="1"/>
    <n v="10"/>
    <n v="1"/>
    <m/>
    <n v="1"/>
    <s v="P"/>
    <m/>
    <m/>
  </r>
  <r>
    <n v="677"/>
    <s v="Mathis"/>
    <s v="_1B_6"/>
    <x v="34"/>
    <n v="2017"/>
    <d v="2017-05-17T00:00:00"/>
    <s v="JW"/>
    <x v="0"/>
    <d v="1899-12-30T08:23:00"/>
    <s v="mod"/>
    <n v="3"/>
    <n v="3"/>
    <n v="1"/>
    <m/>
    <x v="29"/>
    <x v="0"/>
    <x v="2"/>
    <x v="1"/>
    <x v="2"/>
    <n v="5"/>
    <n v="1"/>
    <m/>
    <n v="1"/>
    <s v="P"/>
    <m/>
    <m/>
  </r>
  <r>
    <n v="678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x v="0"/>
    <x v="0"/>
    <x v="0"/>
    <n v="5"/>
    <n v="1"/>
    <s v="M"/>
    <n v="1"/>
    <s v="P"/>
    <m/>
    <m/>
  </r>
  <r>
    <n v="680"/>
    <s v="Mathis"/>
    <s v="_1B_6"/>
    <x v="34"/>
    <n v="2017"/>
    <d v="2017-05-17T00:00:00"/>
    <s v="JW"/>
    <x v="0"/>
    <d v="1899-12-30T08:23:00"/>
    <s v="mod"/>
    <n v="3"/>
    <n v="3"/>
    <n v="1"/>
    <m/>
    <x v="26"/>
    <x v="0"/>
    <x v="2"/>
    <x v="1"/>
    <x v="0"/>
    <n v="10"/>
    <n v="1"/>
    <m/>
    <n v="1"/>
    <s v="P"/>
    <m/>
    <m/>
  </r>
  <r>
    <n v="681"/>
    <s v="Mathis"/>
    <s v="_1B_6"/>
    <x v="34"/>
    <n v="2017"/>
    <d v="2017-05-17T00:00:00"/>
    <s v="JW"/>
    <x v="0"/>
    <d v="1899-12-30T08:23:00"/>
    <s v="mod"/>
    <n v="3"/>
    <n v="3"/>
    <n v="1"/>
    <m/>
    <x v="20"/>
    <x v="1"/>
    <x v="3"/>
    <x v="1"/>
    <x v="1"/>
    <n v="10"/>
    <n v="1"/>
    <m/>
    <n v="1"/>
    <s v="P"/>
    <m/>
    <m/>
  </r>
  <r>
    <n v="682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x v="0"/>
    <x v="0"/>
    <x v="0"/>
    <n v="10"/>
    <n v="1"/>
    <s v="M"/>
    <n v="1"/>
    <s v="P"/>
    <m/>
    <m/>
  </r>
  <r>
    <n v="683"/>
    <s v="Mathis"/>
    <s v="_1B_6"/>
    <x v="34"/>
    <n v="2017"/>
    <d v="2017-05-17T00:00:00"/>
    <s v="JW"/>
    <x v="0"/>
    <d v="1899-12-30T08:23:00"/>
    <s v="mod"/>
    <n v="3"/>
    <n v="3"/>
    <n v="1"/>
    <m/>
    <x v="28"/>
    <x v="1"/>
    <x v="2"/>
    <x v="1"/>
    <x v="1"/>
    <n v="5"/>
    <n v="1"/>
    <m/>
    <n v="1"/>
    <s v="P"/>
    <m/>
    <m/>
  </r>
  <r>
    <n v="684"/>
    <s v="Mathis"/>
    <s v="_1B_6"/>
    <x v="34"/>
    <n v="2017"/>
    <d v="2017-05-17T00:00:00"/>
    <s v="JW"/>
    <x v="0"/>
    <d v="1899-12-30T08:23:00"/>
    <s v="mod"/>
    <n v="3"/>
    <n v="3"/>
    <n v="1"/>
    <m/>
    <x v="47"/>
    <x v="0"/>
    <x v="2"/>
    <x v="0"/>
    <x v="0"/>
    <n v="5"/>
    <n v="1"/>
    <m/>
    <n v="1"/>
    <s v="P"/>
    <m/>
    <m/>
  </r>
  <r>
    <n v="685"/>
    <s v="Mathis"/>
    <s v="_1B_6"/>
    <x v="34"/>
    <n v="2017"/>
    <d v="2017-05-17T00:00:00"/>
    <s v="JW"/>
    <x v="0"/>
    <d v="1899-12-30T08:23:00"/>
    <s v="mod"/>
    <n v="3"/>
    <n v="3"/>
    <n v="1"/>
    <m/>
    <x v="58"/>
    <x v="0"/>
    <x v="0"/>
    <x v="1"/>
    <x v="0"/>
    <n v="5"/>
    <n v="1"/>
    <m/>
    <n v="1"/>
    <s v="P"/>
    <m/>
    <m/>
  </r>
  <r>
    <n v="686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x v="0"/>
    <x v="2"/>
    <x v="2"/>
    <n v="5"/>
    <n v="2"/>
    <m/>
    <n v="4"/>
    <s v="P"/>
    <m/>
    <m/>
  </r>
  <r>
    <n v="687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x v="0"/>
    <x v="2"/>
    <x v="2"/>
    <n v="10"/>
    <n v="2"/>
    <m/>
    <n v="1"/>
    <s v="P"/>
    <m/>
    <m/>
  </r>
  <r>
    <n v="688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x v="0"/>
    <x v="1"/>
    <x v="0"/>
    <n v="10"/>
    <n v="2"/>
    <m/>
    <n v="1"/>
    <s v="P"/>
    <m/>
    <m/>
  </r>
  <r>
    <n v="689"/>
    <s v="Mathis"/>
    <s v="_1B_6"/>
    <x v="34"/>
    <n v="2017"/>
    <d v="2017-05-17T00:00:00"/>
    <s v="JW"/>
    <x v="0"/>
    <d v="1899-12-30T08:23:00"/>
    <s v="mod"/>
    <n v="3"/>
    <n v="3"/>
    <n v="1"/>
    <m/>
    <x v="44"/>
    <x v="2"/>
    <x v="0"/>
    <x v="1"/>
    <x v="4"/>
    <n v="10"/>
    <n v="2"/>
    <m/>
    <n v="1"/>
    <s v="P"/>
    <m/>
    <m/>
  </r>
  <r>
    <n v="690"/>
    <s v="Mathis"/>
    <s v="_1B_6"/>
    <x v="34"/>
    <n v="2017"/>
    <d v="2017-05-17T00:00:00"/>
    <s v="JW"/>
    <x v="0"/>
    <d v="1899-12-30T08:23:00"/>
    <s v="mod"/>
    <n v="3"/>
    <n v="3"/>
    <n v="1"/>
    <m/>
    <x v="4"/>
    <x v="2"/>
    <x v="2"/>
    <x v="1"/>
    <x v="1"/>
    <n v="5"/>
    <n v="3"/>
    <m/>
    <n v="4"/>
    <s v="P"/>
    <n v="2"/>
    <m/>
  </r>
  <r>
    <n v="691"/>
    <s v="Mathis"/>
    <s v="_1B_6"/>
    <x v="34"/>
    <n v="2017"/>
    <d v="2017-05-17T00:00:00"/>
    <s v="JW"/>
    <x v="0"/>
    <d v="1899-12-30T08:23:00"/>
    <s v="mod"/>
    <n v="3"/>
    <n v="3"/>
    <n v="1"/>
    <m/>
    <x v="27"/>
    <x v="2"/>
    <x v="1"/>
    <x v="1"/>
    <x v="1"/>
    <n v="5"/>
    <n v="4"/>
    <m/>
    <n v="1"/>
    <s v="P"/>
    <m/>
    <m/>
  </r>
  <r>
    <n v="693"/>
    <s v="Mathis"/>
    <s v="_1B_7"/>
    <x v="35"/>
    <n v="2017"/>
    <d v="2017-05-17T00:00:00"/>
    <s v="JW"/>
    <x v="0"/>
    <d v="1899-12-30T09:42:00"/>
    <s v="low"/>
    <n v="1"/>
    <n v="3"/>
    <n v="0"/>
    <m/>
    <x v="9"/>
    <x v="4"/>
    <x v="0"/>
    <x v="2"/>
    <x v="2"/>
    <n v="5"/>
    <n v="1"/>
    <m/>
    <n v="1"/>
    <s v="P"/>
    <m/>
    <m/>
  </r>
  <r>
    <n v="694"/>
    <s v="Mathis"/>
    <s v="_1B_7"/>
    <x v="35"/>
    <n v="2017"/>
    <d v="2017-05-17T00:00:00"/>
    <s v="JW"/>
    <x v="0"/>
    <d v="1899-12-30T09:42:00"/>
    <s v="low"/>
    <n v="1"/>
    <n v="3"/>
    <n v="0"/>
    <m/>
    <x v="8"/>
    <x v="2"/>
    <x v="1"/>
    <x v="1"/>
    <x v="1"/>
    <n v="10"/>
    <n v="1"/>
    <m/>
    <n v="1"/>
    <s v="P"/>
    <m/>
    <m/>
  </r>
  <r>
    <n v="695"/>
    <s v="Mathis"/>
    <s v="_1B_7"/>
    <x v="35"/>
    <n v="2017"/>
    <d v="2017-05-17T00:00:00"/>
    <s v="JW"/>
    <x v="0"/>
    <d v="1899-12-30T09:42:00"/>
    <s v="low"/>
    <n v="1"/>
    <n v="3"/>
    <n v="0"/>
    <m/>
    <x v="29"/>
    <x v="0"/>
    <x v="2"/>
    <x v="1"/>
    <x v="2"/>
    <n v="5"/>
    <n v="1"/>
    <m/>
    <n v="1"/>
    <s v="P"/>
    <m/>
    <m/>
  </r>
  <r>
    <n v="698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x v="1"/>
    <x v="1"/>
    <x v="1"/>
    <n v="5"/>
    <n v="1"/>
    <m/>
    <n v="4"/>
    <s v="P"/>
    <m/>
    <m/>
  </r>
  <r>
    <n v="699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x v="2"/>
    <x v="1"/>
    <x v="0"/>
    <n v="5"/>
    <n v="1"/>
    <s v="M"/>
    <n v="4"/>
    <s v="P"/>
    <m/>
    <m/>
  </r>
  <r>
    <n v="700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x v="2"/>
    <x v="1"/>
    <x v="0"/>
    <n v="10"/>
    <n v="1"/>
    <s v="M"/>
    <n v="1"/>
    <s v="P"/>
    <m/>
    <m/>
  </r>
  <r>
    <n v="701"/>
    <s v="Mathis"/>
    <s v="_1B_7"/>
    <x v="35"/>
    <n v="2017"/>
    <d v="2017-05-17T00:00:00"/>
    <s v="JW"/>
    <x v="0"/>
    <d v="1899-12-30T09:42:00"/>
    <s v="low"/>
    <n v="1"/>
    <n v="3"/>
    <n v="0"/>
    <m/>
    <x v="37"/>
    <x v="1"/>
    <x v="0"/>
    <x v="0"/>
    <x v="4"/>
    <n v="5"/>
    <n v="1"/>
    <m/>
    <n v="1"/>
    <s v="P"/>
    <m/>
    <m/>
  </r>
  <r>
    <n v="702"/>
    <s v="Mathis"/>
    <s v="_1B_7"/>
    <x v="35"/>
    <n v="2017"/>
    <d v="2017-05-17T00:00:00"/>
    <s v="JW"/>
    <x v="0"/>
    <d v="1899-12-30T09:42:00"/>
    <s v="low"/>
    <n v="1"/>
    <n v="3"/>
    <n v="0"/>
    <m/>
    <x v="2"/>
    <x v="2"/>
    <x v="0"/>
    <x v="1"/>
    <x v="0"/>
    <n v="5"/>
    <n v="1"/>
    <m/>
    <n v="1"/>
    <s v="P"/>
    <m/>
    <m/>
  </r>
  <r>
    <n v="705"/>
    <s v="Mathis"/>
    <s v="_1B_7"/>
    <x v="35"/>
    <n v="2017"/>
    <d v="2017-05-17T00:00:00"/>
    <s v="JW"/>
    <x v="0"/>
    <d v="1899-12-30T09:42:00"/>
    <s v="low"/>
    <n v="1"/>
    <n v="3"/>
    <n v="0"/>
    <m/>
    <x v="0"/>
    <x v="0"/>
    <x v="0"/>
    <x v="0"/>
    <x v="0"/>
    <n v="5"/>
    <n v="2"/>
    <s v="M"/>
    <n v="1"/>
    <s v="P"/>
    <m/>
    <m/>
  </r>
  <r>
    <n v="706"/>
    <s v="Mathis"/>
    <s v="_1B_7"/>
    <x v="35"/>
    <n v="2017"/>
    <d v="2017-05-17T00:00:00"/>
    <s v="JW"/>
    <x v="0"/>
    <d v="1899-12-30T09:42:00"/>
    <s v="low"/>
    <n v="1"/>
    <n v="3"/>
    <n v="0"/>
    <m/>
    <x v="27"/>
    <x v="2"/>
    <x v="1"/>
    <x v="1"/>
    <x v="1"/>
    <n v="10"/>
    <n v="2"/>
    <m/>
    <n v="1"/>
    <s v="P"/>
    <m/>
    <m/>
  </r>
  <r>
    <n v="707"/>
    <s v="Mathis"/>
    <s v="_1B_7"/>
    <x v="35"/>
    <n v="2017"/>
    <d v="2017-05-17T00:00:00"/>
    <s v="JW"/>
    <x v="0"/>
    <d v="1899-12-30T09:42:00"/>
    <s v="low"/>
    <n v="1"/>
    <n v="3"/>
    <n v="0"/>
    <m/>
    <x v="39"/>
    <x v="0"/>
    <x v="0"/>
    <x v="2"/>
    <x v="5"/>
    <n v="10"/>
    <n v="2"/>
    <m/>
    <n v="1"/>
    <s v="P"/>
    <m/>
    <m/>
  </r>
  <r>
    <n v="708"/>
    <s v="Mathis"/>
    <s v="_1B_7"/>
    <x v="35"/>
    <n v="2017"/>
    <d v="2017-05-17T00:00:00"/>
    <s v="JW"/>
    <x v="0"/>
    <d v="1899-12-30T09:42:00"/>
    <s v="low"/>
    <n v="1"/>
    <n v="3"/>
    <n v="0"/>
    <m/>
    <x v="6"/>
    <x v="3"/>
    <x v="3"/>
    <x v="1"/>
    <x v="0"/>
    <n v="10"/>
    <n v="2"/>
    <m/>
    <n v="1"/>
    <s v="P"/>
    <m/>
    <m/>
  </r>
  <r>
    <n v="710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x v="0"/>
    <x v="1"/>
    <x v="4"/>
    <n v="5"/>
    <n v="3"/>
    <m/>
    <n v="1"/>
    <s v="P"/>
    <m/>
    <m/>
  </r>
  <r>
    <n v="711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x v="0"/>
    <x v="1"/>
    <x v="4"/>
    <n v="10"/>
    <n v="3"/>
    <m/>
    <n v="1"/>
    <s v="P"/>
    <m/>
    <m/>
  </r>
  <r>
    <n v="713"/>
    <s v="Mathis"/>
    <s v="_1B_7"/>
    <x v="35"/>
    <n v="2017"/>
    <d v="2017-05-17T00:00:00"/>
    <s v="JW"/>
    <x v="0"/>
    <d v="1899-12-30T09:42:00"/>
    <s v="low"/>
    <n v="1"/>
    <n v="3"/>
    <n v="0"/>
    <m/>
    <x v="59"/>
    <x v="0"/>
    <x v="2"/>
    <x v="1"/>
    <x v="2"/>
    <n v="10"/>
    <n v="4"/>
    <m/>
    <n v="1"/>
    <s v="P"/>
    <m/>
    <m/>
  </r>
  <r>
    <n v="714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x v="1"/>
    <x v="1"/>
    <x v="1"/>
    <n v="5"/>
    <n v="4"/>
    <m/>
    <n v="4"/>
    <s v="P"/>
    <m/>
    <m/>
  </r>
  <r>
    <n v="715"/>
    <s v="Swanson"/>
    <s v="_2B_E_SW"/>
    <x v="36"/>
    <n v="2017"/>
    <d v="2017-05-18T00:00:00"/>
    <s v="JW"/>
    <x v="0"/>
    <d v="1899-12-30T06:15:00"/>
    <s v="low"/>
    <n v="1"/>
    <n v="1"/>
    <n v="1"/>
    <m/>
    <x v="23"/>
    <x v="2"/>
    <x v="0"/>
    <x v="1"/>
    <x v="0"/>
    <n v="5"/>
    <n v="1"/>
    <m/>
    <n v="1"/>
    <s v="P"/>
    <m/>
    <m/>
  </r>
  <r>
    <n v="716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x v="0"/>
    <x v="1"/>
    <x v="0"/>
    <n v="5"/>
    <n v="1"/>
    <m/>
    <n v="1"/>
    <s v="P"/>
    <m/>
    <m/>
  </r>
  <r>
    <n v="717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5"/>
    <n v="1"/>
    <m/>
    <n v="1"/>
    <s v="P"/>
    <m/>
    <m/>
  </r>
  <r>
    <n v="718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10"/>
    <n v="1"/>
    <m/>
    <n v="1"/>
    <s v="P"/>
    <m/>
    <m/>
  </r>
  <r>
    <n v="719"/>
    <s v="Swanson"/>
    <s v="_2B_E_SW"/>
    <x v="36"/>
    <n v="2017"/>
    <d v="2017-05-18T00:00:00"/>
    <s v="JW"/>
    <x v="0"/>
    <d v="1899-12-30T06:15:00"/>
    <s v="low"/>
    <n v="1"/>
    <n v="1"/>
    <n v="1"/>
    <m/>
    <x v="58"/>
    <x v="0"/>
    <x v="0"/>
    <x v="1"/>
    <x v="0"/>
    <n v="5"/>
    <n v="1"/>
    <m/>
    <n v="1"/>
    <s v="P"/>
    <m/>
    <m/>
  </r>
  <r>
    <n v="720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x v="2"/>
    <x v="1"/>
    <x v="1"/>
    <n v="10"/>
    <n v="1"/>
    <m/>
    <n v="1"/>
    <s v="P"/>
    <m/>
    <m/>
  </r>
  <r>
    <n v="721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x v="0"/>
    <x v="1"/>
    <x v="0"/>
    <n v="10"/>
    <n v="1"/>
    <m/>
    <n v="1"/>
    <s v="P"/>
    <m/>
    <m/>
  </r>
  <r>
    <n v="722"/>
    <s v="Swanson"/>
    <s v="_2B_E_SW"/>
    <x v="36"/>
    <n v="2017"/>
    <d v="2017-05-18T00:00:00"/>
    <s v="JW"/>
    <x v="0"/>
    <d v="1899-12-30T06:15:00"/>
    <s v="low"/>
    <n v="1"/>
    <n v="1"/>
    <n v="1"/>
    <m/>
    <x v="20"/>
    <x v="1"/>
    <x v="3"/>
    <x v="1"/>
    <x v="1"/>
    <n v="5"/>
    <n v="1"/>
    <m/>
    <n v="1"/>
    <s v="P"/>
    <m/>
    <m/>
  </r>
  <r>
    <n v="723"/>
    <s v="Swanson"/>
    <s v="_2B_E_SW"/>
    <x v="36"/>
    <n v="2017"/>
    <d v="2017-05-18T00:00:00"/>
    <s v="JW"/>
    <x v="0"/>
    <d v="1899-12-30T06:15:00"/>
    <s v="low"/>
    <n v="1"/>
    <n v="1"/>
    <n v="1"/>
    <m/>
    <x v="26"/>
    <x v="0"/>
    <x v="2"/>
    <x v="1"/>
    <x v="0"/>
    <n v="5"/>
    <n v="1"/>
    <s v="M"/>
    <n v="1"/>
    <s v="P"/>
    <m/>
    <m/>
  </r>
  <r>
    <n v="724"/>
    <s v="Swanson"/>
    <s v="_2B_E_SW"/>
    <x v="36"/>
    <n v="2017"/>
    <d v="2017-05-18T00:00:00"/>
    <s v="JW"/>
    <x v="0"/>
    <d v="1899-12-30T06:15:00"/>
    <s v="low"/>
    <n v="1"/>
    <n v="1"/>
    <n v="1"/>
    <m/>
    <x v="9"/>
    <x v="4"/>
    <x v="0"/>
    <x v="2"/>
    <x v="2"/>
    <n v="10"/>
    <n v="1"/>
    <m/>
    <n v="1"/>
    <s v="P"/>
    <m/>
    <m/>
  </r>
  <r>
    <n v="725"/>
    <s v="Swanson"/>
    <s v="_2B_E_SW"/>
    <x v="36"/>
    <n v="2017"/>
    <d v="2017-05-18T00:00:00"/>
    <s v="JW"/>
    <x v="0"/>
    <d v="1899-12-30T06:15:00"/>
    <s v="low"/>
    <n v="1"/>
    <n v="1"/>
    <n v="1"/>
    <m/>
    <x v="31"/>
    <x v="1"/>
    <x v="0"/>
    <x v="1"/>
    <x v="1"/>
    <n v="10"/>
    <n v="1"/>
    <m/>
    <n v="1"/>
    <s v="P"/>
    <m/>
    <m/>
  </r>
  <r>
    <n v="726"/>
    <s v="Swanson"/>
    <s v="_2B_E_SW"/>
    <x v="36"/>
    <n v="2017"/>
    <d v="2017-05-18T00:00:00"/>
    <s v="JW"/>
    <x v="0"/>
    <d v="1899-12-30T06:15:00"/>
    <s v="low"/>
    <n v="1"/>
    <n v="1"/>
    <n v="1"/>
    <m/>
    <x v="44"/>
    <x v="2"/>
    <x v="0"/>
    <x v="1"/>
    <x v="4"/>
    <n v="10"/>
    <n v="2"/>
    <m/>
    <n v="1"/>
    <s v="P"/>
    <m/>
    <m/>
  </r>
  <r>
    <n v="727"/>
    <s v="Swanson"/>
    <s v="_2B_E_SW"/>
    <x v="36"/>
    <n v="2017"/>
    <d v="2017-05-18T00:00:00"/>
    <s v="JW"/>
    <x v="0"/>
    <d v="1899-12-30T06:15:00"/>
    <s v="low"/>
    <n v="1"/>
    <n v="1"/>
    <n v="1"/>
    <m/>
    <x v="50"/>
    <x v="0"/>
    <x v="0"/>
    <x v="1"/>
    <x v="0"/>
    <n v="5"/>
    <n v="2"/>
    <m/>
    <n v="1"/>
    <s v="P"/>
    <m/>
    <m/>
  </r>
  <r>
    <n v="728"/>
    <s v="Swanson"/>
    <s v="_2B_E_SW"/>
    <x v="36"/>
    <n v="2017"/>
    <d v="2017-05-18T00:00:00"/>
    <s v="JW"/>
    <x v="0"/>
    <d v="1899-12-30T06:15:00"/>
    <s v="low"/>
    <n v="1"/>
    <n v="1"/>
    <n v="1"/>
    <m/>
    <x v="50"/>
    <x v="0"/>
    <x v="0"/>
    <x v="1"/>
    <x v="0"/>
    <n v="10"/>
    <n v="2"/>
    <m/>
    <n v="1"/>
    <s v="P"/>
    <m/>
    <m/>
  </r>
  <r>
    <n v="729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5"/>
    <n v="2"/>
    <m/>
    <n v="1"/>
    <s v="P"/>
    <m/>
    <m/>
  </r>
  <r>
    <n v="731"/>
    <s v="Swanson"/>
    <s v="_2B_E_SW"/>
    <x v="36"/>
    <n v="2017"/>
    <d v="2017-05-18T00:00:00"/>
    <s v="JW"/>
    <x v="0"/>
    <d v="1899-12-30T06:15:00"/>
    <s v="low"/>
    <n v="1"/>
    <n v="1"/>
    <n v="1"/>
    <m/>
    <x v="4"/>
    <x v="2"/>
    <x v="2"/>
    <x v="1"/>
    <x v="1"/>
    <n v="10"/>
    <n v="3"/>
    <m/>
    <n v="4"/>
    <s v="P"/>
    <n v="3"/>
    <m/>
  </r>
  <r>
    <n v="732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x v="2"/>
    <x v="1"/>
    <x v="1"/>
    <n v="5"/>
    <n v="3"/>
    <m/>
    <n v="1"/>
    <s v="P"/>
    <m/>
    <m/>
  </r>
  <r>
    <n v="733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x v="0"/>
    <x v="2"/>
    <x v="5"/>
    <n v="5"/>
    <n v="3"/>
    <m/>
    <n v="4"/>
    <s v="P"/>
    <m/>
    <m/>
  </r>
  <r>
    <n v="734"/>
    <s v="Swanson"/>
    <s v="_2B_E_SW"/>
    <x v="36"/>
    <n v="2017"/>
    <d v="2017-05-18T00:00:00"/>
    <s v="JW"/>
    <x v="0"/>
    <d v="1899-12-30T06:15:00"/>
    <s v="low"/>
    <n v="1"/>
    <n v="1"/>
    <n v="1"/>
    <m/>
    <x v="55"/>
    <x v="1"/>
    <x v="2"/>
    <x v="1"/>
    <x v="0"/>
    <n v="5"/>
    <n v="3"/>
    <m/>
    <n v="1"/>
    <s v="P"/>
    <m/>
    <m/>
  </r>
  <r>
    <n v="735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x v="0"/>
    <x v="2"/>
    <x v="5"/>
    <n v="5"/>
    <n v="3"/>
    <m/>
    <n v="4"/>
    <s v="P"/>
    <m/>
    <m/>
  </r>
  <r>
    <n v="736"/>
    <s v="Swanson"/>
    <s v="_2B_E_SW"/>
    <x v="36"/>
    <n v="2017"/>
    <d v="2017-05-18T00:00:00"/>
    <s v="JW"/>
    <x v="0"/>
    <d v="1899-12-30T06:15:00"/>
    <s v="low"/>
    <n v="1"/>
    <n v="1"/>
    <n v="1"/>
    <m/>
    <x v="8"/>
    <x v="2"/>
    <x v="1"/>
    <x v="1"/>
    <x v="1"/>
    <n v="10"/>
    <n v="3"/>
    <m/>
    <n v="1"/>
    <s v="P"/>
    <m/>
    <m/>
  </r>
  <r>
    <n v="737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x v="0"/>
    <x v="0"/>
    <x v="4"/>
    <n v="5"/>
    <n v="4"/>
    <s v="M"/>
    <n v="4"/>
    <s v="P"/>
    <m/>
    <m/>
  </r>
  <r>
    <n v="738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x v="0"/>
    <x v="0"/>
    <x v="4"/>
    <n v="5"/>
    <n v="4"/>
    <m/>
    <n v="4"/>
    <s v="P"/>
    <n v="4"/>
    <m/>
  </r>
  <r>
    <n v="739"/>
    <s v="Swanson"/>
    <s v="_2B_E_SW"/>
    <x v="36"/>
    <n v="2017"/>
    <d v="2017-05-18T00:00:00"/>
    <s v="JW"/>
    <x v="0"/>
    <d v="1899-12-30T06:15:00"/>
    <s v="low"/>
    <n v="1"/>
    <n v="1"/>
    <n v="1"/>
    <m/>
    <x v="53"/>
    <x v="4"/>
    <x v="0"/>
    <x v="1"/>
    <x v="2"/>
    <n v="10"/>
    <n v="4"/>
    <m/>
    <n v="1"/>
    <s v="P"/>
    <m/>
    <m/>
  </r>
  <r>
    <n v="740"/>
    <s v="Swanson"/>
    <s v="_3B_2"/>
    <x v="37"/>
    <n v="2017"/>
    <d v="2017-05-18T00:00:00"/>
    <s v="JW"/>
    <x v="0"/>
    <d v="1899-12-30T06:30:00"/>
    <s v="low"/>
    <n v="1"/>
    <n v="1"/>
    <n v="1"/>
    <m/>
    <x v="0"/>
    <x v="0"/>
    <x v="0"/>
    <x v="0"/>
    <x v="0"/>
    <n v="5"/>
    <n v="1"/>
    <m/>
    <n v="1"/>
    <s v="P"/>
    <m/>
    <m/>
  </r>
  <r>
    <n v="741"/>
    <s v="Swanson"/>
    <s v="_3B_2"/>
    <x v="37"/>
    <n v="2017"/>
    <d v="2017-05-18T00:00:00"/>
    <s v="JW"/>
    <x v="0"/>
    <d v="1899-12-30T06:30:00"/>
    <s v="low"/>
    <n v="1"/>
    <n v="1"/>
    <n v="1"/>
    <m/>
    <x v="39"/>
    <x v="0"/>
    <x v="0"/>
    <x v="2"/>
    <x v="5"/>
    <n v="5"/>
    <n v="1"/>
    <m/>
    <n v="1"/>
    <s v="P"/>
    <m/>
    <m/>
  </r>
  <r>
    <n v="742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x v="2"/>
    <x v="1"/>
    <x v="1"/>
    <n v="5"/>
    <n v="1"/>
    <m/>
    <n v="4"/>
    <s v="P"/>
    <m/>
    <m/>
  </r>
  <r>
    <n v="743"/>
    <s v="Swanson"/>
    <s v="_3B_2"/>
    <x v="37"/>
    <n v="2017"/>
    <d v="2017-05-18T00:00:00"/>
    <s v="JW"/>
    <x v="0"/>
    <d v="1899-12-30T06:30:00"/>
    <s v="low"/>
    <n v="1"/>
    <n v="1"/>
    <n v="1"/>
    <m/>
    <x v="23"/>
    <x v="2"/>
    <x v="0"/>
    <x v="1"/>
    <x v="0"/>
    <n v="5"/>
    <n v="1"/>
    <m/>
    <n v="1"/>
    <s v="P"/>
    <m/>
    <m/>
  </r>
  <r>
    <n v="744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x v="0"/>
    <x v="1"/>
    <x v="0"/>
    <n v="5"/>
    <n v="1"/>
    <m/>
    <n v="1"/>
    <s v="P"/>
    <m/>
    <m/>
  </r>
  <r>
    <n v="745"/>
    <s v="Swanson"/>
    <s v="_3B_2"/>
    <x v="37"/>
    <n v="2017"/>
    <d v="2017-05-18T00:00:00"/>
    <s v="JW"/>
    <x v="0"/>
    <d v="1899-12-30T06:30:00"/>
    <s v="low"/>
    <n v="1"/>
    <n v="1"/>
    <n v="1"/>
    <m/>
    <x v="13"/>
    <x v="1"/>
    <x v="0"/>
    <x v="2"/>
    <x v="0"/>
    <n v="10"/>
    <n v="1"/>
    <m/>
    <n v="1"/>
    <s v="P"/>
    <m/>
    <m/>
  </r>
  <r>
    <n v="747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x v="2"/>
    <x v="1"/>
    <x v="1"/>
    <n v="5"/>
    <n v="1"/>
    <m/>
    <n v="4"/>
    <s v="P"/>
    <m/>
    <m/>
  </r>
  <r>
    <n v="748"/>
    <s v="Swanson"/>
    <s v="_3B_2"/>
    <x v="37"/>
    <n v="2017"/>
    <d v="2017-05-18T00:00:00"/>
    <s v="JW"/>
    <x v="0"/>
    <d v="1899-12-30T06:30:00"/>
    <s v="low"/>
    <n v="1"/>
    <n v="1"/>
    <n v="1"/>
    <m/>
    <x v="44"/>
    <x v="2"/>
    <x v="0"/>
    <x v="1"/>
    <x v="4"/>
    <n v="5"/>
    <n v="1"/>
    <m/>
    <n v="1"/>
    <s v="P"/>
    <m/>
    <m/>
  </r>
  <r>
    <n v="749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x v="0"/>
    <x v="1"/>
    <x v="0"/>
    <n v="10"/>
    <n v="1"/>
    <m/>
    <n v="1"/>
    <s v="P"/>
    <m/>
    <m/>
  </r>
  <r>
    <n v="750"/>
    <s v="Swanson"/>
    <s v="_3B_2"/>
    <x v="37"/>
    <n v="2017"/>
    <d v="2017-05-18T00:00:00"/>
    <s v="JW"/>
    <x v="0"/>
    <d v="1899-12-30T06:30:00"/>
    <s v="low"/>
    <n v="1"/>
    <n v="1"/>
    <n v="1"/>
    <m/>
    <x v="17"/>
    <x v="0"/>
    <x v="0"/>
    <x v="0"/>
    <x v="0"/>
    <n v="5"/>
    <n v="2"/>
    <m/>
    <n v="1"/>
    <s v="P"/>
    <m/>
    <m/>
  </r>
  <r>
    <n v="751"/>
    <s v="Swanson"/>
    <s v="_3B_2"/>
    <x v="37"/>
    <n v="2017"/>
    <d v="2017-05-18T00:00:00"/>
    <s v="JW"/>
    <x v="0"/>
    <d v="1899-12-30T06:30:00"/>
    <s v="low"/>
    <n v="1"/>
    <n v="1"/>
    <n v="1"/>
    <m/>
    <x v="20"/>
    <x v="1"/>
    <x v="3"/>
    <x v="1"/>
    <x v="1"/>
    <n v="10"/>
    <n v="2"/>
    <m/>
    <n v="1"/>
    <s v="P"/>
    <m/>
    <m/>
  </r>
  <r>
    <n v="752"/>
    <s v="Swanson"/>
    <s v="_3B_2"/>
    <x v="37"/>
    <n v="2017"/>
    <d v="2017-05-18T00:00:00"/>
    <s v="JW"/>
    <x v="0"/>
    <d v="1899-12-30T06:30:00"/>
    <s v="low"/>
    <n v="1"/>
    <n v="1"/>
    <n v="1"/>
    <m/>
    <x v="29"/>
    <x v="0"/>
    <x v="2"/>
    <x v="1"/>
    <x v="2"/>
    <n v="10"/>
    <n v="2"/>
    <m/>
    <n v="1"/>
    <s v="P"/>
    <m/>
    <m/>
  </r>
  <r>
    <n v="753"/>
    <s v="Swanson"/>
    <s v="_3B_2"/>
    <x v="37"/>
    <n v="2017"/>
    <d v="2017-05-18T00:00:00"/>
    <s v="JW"/>
    <x v="0"/>
    <d v="1899-12-30T06:30:00"/>
    <s v="low"/>
    <n v="1"/>
    <n v="1"/>
    <n v="1"/>
    <m/>
    <x v="8"/>
    <x v="2"/>
    <x v="1"/>
    <x v="1"/>
    <x v="1"/>
    <n v="10"/>
    <n v="2"/>
    <m/>
    <n v="1"/>
    <s v="P"/>
    <m/>
    <m/>
  </r>
  <r>
    <n v="754"/>
    <s v="Swanson"/>
    <s v="_3B_2"/>
    <x v="37"/>
    <n v="2017"/>
    <d v="2017-05-18T00:00:00"/>
    <s v="JW"/>
    <x v="0"/>
    <d v="1899-12-30T06:30:00"/>
    <s v="low"/>
    <n v="1"/>
    <n v="1"/>
    <n v="1"/>
    <m/>
    <x v="7"/>
    <x v="2"/>
    <x v="2"/>
    <x v="1"/>
    <x v="1"/>
    <n v="10"/>
    <n v="2"/>
    <m/>
    <n v="1"/>
    <s v="P"/>
    <m/>
    <m/>
  </r>
  <r>
    <n v="755"/>
    <s v="Swanson"/>
    <s v="_3B_2"/>
    <x v="37"/>
    <n v="2017"/>
    <d v="2017-05-18T00:00:00"/>
    <s v="JW"/>
    <x v="0"/>
    <d v="1899-12-30T06:30:00"/>
    <s v="low"/>
    <n v="1"/>
    <n v="1"/>
    <n v="1"/>
    <m/>
    <x v="9"/>
    <x v="4"/>
    <x v="0"/>
    <x v="2"/>
    <x v="2"/>
    <n v="5"/>
    <n v="2"/>
    <m/>
    <n v="1"/>
    <s v="P"/>
    <m/>
    <m/>
  </r>
  <r>
    <n v="756"/>
    <s v="Swanson"/>
    <s v="_3B_2"/>
    <x v="37"/>
    <n v="2017"/>
    <d v="2017-05-18T00:00:00"/>
    <s v="JW"/>
    <x v="0"/>
    <d v="1899-12-30T06:30:00"/>
    <s v="low"/>
    <n v="1"/>
    <n v="1"/>
    <n v="1"/>
    <m/>
    <x v="59"/>
    <x v="0"/>
    <x v="2"/>
    <x v="1"/>
    <x v="2"/>
    <n v="5"/>
    <n v="2"/>
    <m/>
    <n v="1"/>
    <s v="P"/>
    <m/>
    <m/>
  </r>
  <r>
    <n v="758"/>
    <s v="Swanson"/>
    <s v="_3B_2"/>
    <x v="37"/>
    <n v="2017"/>
    <d v="2017-05-18T00:00:00"/>
    <s v="JW"/>
    <x v="0"/>
    <d v="1899-12-30T06:30:00"/>
    <s v="low"/>
    <n v="1"/>
    <n v="1"/>
    <n v="1"/>
    <m/>
    <x v="58"/>
    <x v="0"/>
    <x v="0"/>
    <x v="1"/>
    <x v="0"/>
    <n v="5"/>
    <n v="3"/>
    <m/>
    <n v="1"/>
    <s v="P"/>
    <m/>
    <m/>
  </r>
  <r>
    <n v="759"/>
    <s v="Swanson"/>
    <s v="_3B_2"/>
    <x v="37"/>
    <n v="2017"/>
    <d v="2017-05-18T00:00:00"/>
    <s v="JW"/>
    <x v="0"/>
    <d v="1899-12-30T06:30:00"/>
    <s v="low"/>
    <n v="1"/>
    <n v="1"/>
    <n v="1"/>
    <m/>
    <x v="26"/>
    <x v="0"/>
    <x v="2"/>
    <x v="1"/>
    <x v="0"/>
    <n v="10"/>
    <n v="3"/>
    <m/>
    <n v="1"/>
    <s v="P"/>
    <m/>
    <m/>
  </r>
  <r>
    <n v="760"/>
    <s v="Swanson"/>
    <s v="_3B_2"/>
    <x v="37"/>
    <n v="2017"/>
    <d v="2017-05-18T00:00:00"/>
    <s v="JW"/>
    <x v="0"/>
    <d v="1899-12-30T06:30:00"/>
    <s v="low"/>
    <n v="1"/>
    <n v="1"/>
    <n v="1"/>
    <m/>
    <x v="48"/>
    <x v="1"/>
    <x v="0"/>
    <x v="0"/>
    <x v="5"/>
    <n v="10"/>
    <n v="3"/>
    <m/>
    <n v="1"/>
    <s v="P"/>
    <m/>
    <m/>
  </r>
  <r>
    <n v="761"/>
    <s v="Swanson"/>
    <s v="_3B_2"/>
    <x v="37"/>
    <n v="2017"/>
    <d v="2017-05-18T00:00:00"/>
    <s v="JW"/>
    <x v="0"/>
    <d v="1899-12-30T06:30:00"/>
    <s v="low"/>
    <n v="1"/>
    <n v="1"/>
    <n v="1"/>
    <m/>
    <x v="46"/>
    <x v="1"/>
    <x v="2"/>
    <x v="1"/>
    <x v="0"/>
    <n v="10"/>
    <n v="4"/>
    <m/>
    <n v="1"/>
    <s v="P"/>
    <m/>
    <m/>
  </r>
  <r>
    <n v="762"/>
    <s v="Swanson"/>
    <s v="_3B_2"/>
    <x v="37"/>
    <n v="2017"/>
    <d v="2017-05-18T00:00:00"/>
    <s v="JW"/>
    <x v="0"/>
    <d v="1899-12-30T06:30:00"/>
    <s v="low"/>
    <n v="1"/>
    <n v="1"/>
    <n v="1"/>
    <m/>
    <x v="3"/>
    <x v="1"/>
    <x v="2"/>
    <x v="1"/>
    <x v="1"/>
    <n v="5"/>
    <n v="4"/>
    <m/>
    <n v="1"/>
    <s v="P"/>
    <m/>
    <m/>
  </r>
  <r>
    <n v="763"/>
    <s v="Swanson"/>
    <s v="_3B_2"/>
    <x v="37"/>
    <n v="2017"/>
    <d v="2017-05-18T00:00:00"/>
    <s v="JW"/>
    <x v="0"/>
    <d v="1899-12-30T06:30:00"/>
    <s v="low"/>
    <n v="1"/>
    <n v="1"/>
    <n v="1"/>
    <m/>
    <x v="1"/>
    <x v="1"/>
    <x v="1"/>
    <x v="1"/>
    <x v="1"/>
    <n v="5"/>
    <n v="4"/>
    <m/>
    <n v="1"/>
    <s v="P"/>
    <m/>
    <m/>
  </r>
  <r>
    <n v="764"/>
    <s v="Kemp"/>
    <s v="_2B_5"/>
    <x v="38"/>
    <n v="2017"/>
    <d v="2017-05-18T00:00:00"/>
    <s v="JW"/>
    <x v="0"/>
    <d v="1899-12-30T07:08:00"/>
    <s v="mod"/>
    <n v="3"/>
    <n v="2"/>
    <n v="2"/>
    <m/>
    <x v="0"/>
    <x v="0"/>
    <x v="0"/>
    <x v="0"/>
    <x v="0"/>
    <n v="5"/>
    <n v="1"/>
    <m/>
    <n v="1"/>
    <s v="P"/>
    <m/>
    <m/>
  </r>
  <r>
    <n v="76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x v="0"/>
    <x v="1"/>
    <x v="0"/>
    <n v="5"/>
    <n v="1"/>
    <m/>
    <n v="1"/>
    <s v="P"/>
    <m/>
    <m/>
  </r>
  <r>
    <n v="766"/>
    <s v="Kemp"/>
    <s v="_2B_5"/>
    <x v="38"/>
    <n v="2017"/>
    <d v="2017-05-18T00:00:00"/>
    <s v="JW"/>
    <x v="0"/>
    <d v="1899-12-30T07:08:00"/>
    <s v="mod"/>
    <n v="3"/>
    <n v="2"/>
    <n v="2"/>
    <m/>
    <x v="2"/>
    <x v="2"/>
    <x v="0"/>
    <x v="1"/>
    <x v="0"/>
    <n v="5"/>
    <n v="1"/>
    <m/>
    <n v="1"/>
    <s v="P"/>
    <m/>
    <m/>
  </r>
  <r>
    <n v="768"/>
    <s v="Kemp"/>
    <s v="_2B_5"/>
    <x v="38"/>
    <n v="2017"/>
    <d v="2017-05-18T00:00:00"/>
    <s v="JW"/>
    <x v="0"/>
    <d v="1899-12-30T07:08:00"/>
    <s v="mod"/>
    <n v="3"/>
    <n v="2"/>
    <n v="2"/>
    <m/>
    <x v="8"/>
    <x v="2"/>
    <x v="1"/>
    <x v="1"/>
    <x v="1"/>
    <n v="10"/>
    <n v="1"/>
    <m/>
    <n v="1"/>
    <s v="P"/>
    <m/>
    <m/>
  </r>
  <r>
    <n v="769"/>
    <s v="Kemp"/>
    <s v="_2B_5"/>
    <x v="38"/>
    <n v="2017"/>
    <d v="2017-05-18T00:00:00"/>
    <s v="JW"/>
    <x v="0"/>
    <d v="1899-12-30T07:08:00"/>
    <s v="mod"/>
    <n v="3"/>
    <n v="2"/>
    <n v="2"/>
    <m/>
    <x v="7"/>
    <x v="2"/>
    <x v="2"/>
    <x v="1"/>
    <x v="1"/>
    <n v="100"/>
    <n v="1"/>
    <m/>
    <n v="1"/>
    <s v="P"/>
    <m/>
    <m/>
  </r>
  <r>
    <n v="770"/>
    <s v="Kemp"/>
    <s v="_2B_5"/>
    <x v="38"/>
    <n v="2017"/>
    <d v="2017-05-18T00:00:00"/>
    <s v="JW"/>
    <x v="0"/>
    <d v="1899-12-30T07:08:00"/>
    <s v="mod"/>
    <n v="3"/>
    <n v="2"/>
    <n v="2"/>
    <m/>
    <x v="2"/>
    <x v="2"/>
    <x v="0"/>
    <x v="1"/>
    <x v="0"/>
    <n v="10"/>
    <n v="1"/>
    <m/>
    <n v="1"/>
    <s v="P"/>
    <m/>
    <m/>
  </r>
  <r>
    <n v="771"/>
    <s v="Kemp"/>
    <s v="_2B_5"/>
    <x v="38"/>
    <n v="2017"/>
    <d v="2017-05-18T00:00:00"/>
    <s v="JW"/>
    <x v="0"/>
    <d v="1899-12-30T07:08:00"/>
    <s v="mod"/>
    <n v="3"/>
    <n v="2"/>
    <n v="2"/>
    <m/>
    <x v="9"/>
    <x v="4"/>
    <x v="0"/>
    <x v="2"/>
    <x v="2"/>
    <n v="5"/>
    <n v="1"/>
    <m/>
    <n v="1"/>
    <s v="P"/>
    <m/>
    <m/>
  </r>
  <r>
    <n v="774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1"/>
    <m/>
    <n v="4"/>
    <s v="P"/>
    <m/>
    <m/>
  </r>
  <r>
    <n v="77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x v="0"/>
    <x v="1"/>
    <x v="0"/>
    <n v="10"/>
    <n v="2"/>
    <m/>
    <n v="1"/>
    <s v="P"/>
    <m/>
    <m/>
  </r>
  <r>
    <n v="776"/>
    <s v="Kemp"/>
    <s v="_2B_5"/>
    <x v="38"/>
    <n v="2017"/>
    <d v="2017-05-18T00:00:00"/>
    <s v="JW"/>
    <x v="0"/>
    <d v="1899-12-30T07:08:00"/>
    <s v="mod"/>
    <n v="3"/>
    <n v="2"/>
    <n v="2"/>
    <m/>
    <x v="26"/>
    <x v="0"/>
    <x v="2"/>
    <x v="1"/>
    <x v="0"/>
    <n v="5"/>
    <n v="2"/>
    <m/>
    <n v="4"/>
    <s v="P"/>
    <m/>
    <m/>
  </r>
  <r>
    <n v="777"/>
    <s v="Kemp"/>
    <s v="_2B_5"/>
    <x v="38"/>
    <n v="2017"/>
    <d v="2017-05-18T00:00:00"/>
    <s v="JW"/>
    <x v="0"/>
    <d v="1899-12-30T07:08:00"/>
    <s v="mod"/>
    <n v="3"/>
    <n v="2"/>
    <n v="2"/>
    <m/>
    <x v="50"/>
    <x v="0"/>
    <x v="0"/>
    <x v="1"/>
    <x v="0"/>
    <n v="5"/>
    <n v="2"/>
    <m/>
    <n v="1"/>
    <s v="P"/>
    <m/>
    <m/>
  </r>
  <r>
    <n v="778"/>
    <s v="Kemp"/>
    <s v="_2B_5"/>
    <x v="38"/>
    <n v="2017"/>
    <d v="2017-05-18T00:00:00"/>
    <s v="JW"/>
    <x v="0"/>
    <d v="1899-12-30T07:08:00"/>
    <s v="mod"/>
    <n v="3"/>
    <n v="2"/>
    <n v="2"/>
    <m/>
    <x v="1"/>
    <x v="1"/>
    <x v="1"/>
    <x v="1"/>
    <x v="1"/>
    <n v="5"/>
    <n v="3"/>
    <m/>
    <n v="1"/>
    <s v="P"/>
    <m/>
    <m/>
  </r>
  <r>
    <n v="779"/>
    <s v="Kemp"/>
    <s v="_2B_5"/>
    <x v="38"/>
    <n v="2017"/>
    <d v="2017-05-18T00:00:00"/>
    <s v="JW"/>
    <x v="0"/>
    <d v="1899-12-30T07:08:00"/>
    <s v="mod"/>
    <n v="3"/>
    <n v="2"/>
    <n v="2"/>
    <m/>
    <x v="7"/>
    <x v="2"/>
    <x v="2"/>
    <x v="1"/>
    <x v="1"/>
    <n v="10"/>
    <n v="3"/>
    <m/>
    <n v="1"/>
    <s v="P"/>
    <m/>
    <m/>
  </r>
  <r>
    <n v="780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3"/>
    <m/>
    <n v="1"/>
    <s v="P"/>
    <m/>
    <m/>
  </r>
  <r>
    <n v="781"/>
    <s v="Kemp"/>
    <s v="_2B_5"/>
    <x v="38"/>
    <n v="2017"/>
    <d v="2017-05-18T00:00:00"/>
    <s v="JW"/>
    <x v="0"/>
    <d v="1899-12-30T07:08:00"/>
    <s v="mod"/>
    <n v="3"/>
    <n v="2"/>
    <n v="2"/>
    <m/>
    <x v="27"/>
    <x v="2"/>
    <x v="1"/>
    <x v="1"/>
    <x v="1"/>
    <n v="100"/>
    <n v="3"/>
    <m/>
    <n v="1"/>
    <s v="P"/>
    <m/>
    <m/>
  </r>
  <r>
    <n v="782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3"/>
    <m/>
    <n v="4"/>
    <s v="P"/>
    <m/>
    <m/>
  </r>
  <r>
    <n v="783"/>
    <s v="Kemp"/>
    <s v="_2B_5"/>
    <x v="38"/>
    <n v="2017"/>
    <d v="2017-05-18T00:00:00"/>
    <s v="JW"/>
    <x v="0"/>
    <d v="1899-12-30T07:08:00"/>
    <s v="mod"/>
    <n v="3"/>
    <n v="2"/>
    <n v="2"/>
    <m/>
    <x v="6"/>
    <x v="3"/>
    <x v="3"/>
    <x v="1"/>
    <x v="0"/>
    <n v="10"/>
    <n v="4"/>
    <m/>
    <n v="1"/>
    <s v="P"/>
    <m/>
    <m/>
  </r>
  <r>
    <n v="784"/>
    <s v="Kemp"/>
    <s v="_2B_5"/>
    <x v="38"/>
    <n v="2017"/>
    <d v="2017-05-18T00:00:00"/>
    <s v="JW"/>
    <x v="0"/>
    <d v="1899-12-30T07:08:00"/>
    <s v="mod"/>
    <n v="3"/>
    <n v="2"/>
    <n v="2"/>
    <m/>
    <x v="10"/>
    <x v="4"/>
    <x v="1"/>
    <x v="1"/>
    <x v="1"/>
    <n v="10"/>
    <n v="4"/>
    <m/>
    <n v="1"/>
    <s v="P"/>
    <m/>
    <m/>
  </r>
  <r>
    <n v="785"/>
    <s v="Kemp"/>
    <s v="_1B_1"/>
    <x v="39"/>
    <n v="2017"/>
    <d v="2017-05-18T00:00:00"/>
    <s v="JW"/>
    <x v="0"/>
    <d v="1899-12-30T07:28:00"/>
    <s v="mod"/>
    <n v="3"/>
    <n v="3"/>
    <n v="2"/>
    <m/>
    <x v="13"/>
    <x v="1"/>
    <x v="0"/>
    <x v="2"/>
    <x v="0"/>
    <n v="5"/>
    <n v="1"/>
    <m/>
    <n v="1"/>
    <s v="P"/>
    <m/>
    <m/>
  </r>
  <r>
    <n v="786"/>
    <s v="Kemp"/>
    <s v="_1B_1"/>
    <x v="39"/>
    <n v="2017"/>
    <d v="2017-05-18T00:00:00"/>
    <s v="JW"/>
    <x v="0"/>
    <d v="1899-12-30T07:28:00"/>
    <s v="mod"/>
    <n v="3"/>
    <n v="3"/>
    <n v="2"/>
    <m/>
    <x v="32"/>
    <x v="1"/>
    <x v="0"/>
    <x v="1"/>
    <x v="0"/>
    <n v="5"/>
    <n v="1"/>
    <m/>
    <n v="1"/>
    <s v="P"/>
    <m/>
    <m/>
  </r>
  <r>
    <n v="787"/>
    <s v="Kemp"/>
    <s v="_1B_1"/>
    <x v="39"/>
    <n v="2017"/>
    <d v="2017-05-18T00:00:00"/>
    <s v="JW"/>
    <x v="0"/>
    <d v="1899-12-30T07:28:00"/>
    <s v="mod"/>
    <n v="3"/>
    <n v="3"/>
    <n v="2"/>
    <m/>
    <x v="0"/>
    <x v="0"/>
    <x v="0"/>
    <x v="0"/>
    <x v="0"/>
    <n v="5"/>
    <n v="1"/>
    <m/>
    <n v="1"/>
    <s v="P"/>
    <m/>
    <m/>
  </r>
  <r>
    <n v="788"/>
    <s v="Kemp"/>
    <s v="_1B_1"/>
    <x v="39"/>
    <n v="2017"/>
    <d v="2017-05-18T00:00:00"/>
    <s v="JW"/>
    <x v="0"/>
    <d v="1899-12-30T07:28:00"/>
    <s v="mod"/>
    <n v="3"/>
    <n v="3"/>
    <n v="2"/>
    <m/>
    <x v="0"/>
    <x v="0"/>
    <x v="0"/>
    <x v="0"/>
    <x v="0"/>
    <n v="10"/>
    <n v="1"/>
    <m/>
    <n v="1"/>
    <s v="P"/>
    <m/>
    <m/>
  </r>
  <r>
    <n v="789"/>
    <s v="Kemp"/>
    <s v="_1B_1"/>
    <x v="39"/>
    <n v="2017"/>
    <d v="2017-05-18T00:00:00"/>
    <s v="JW"/>
    <x v="0"/>
    <d v="1899-12-30T07:28:00"/>
    <s v="mod"/>
    <n v="3"/>
    <n v="3"/>
    <n v="2"/>
    <m/>
    <x v="39"/>
    <x v="0"/>
    <x v="0"/>
    <x v="2"/>
    <x v="5"/>
    <n v="5"/>
    <n v="1"/>
    <m/>
    <n v="1"/>
    <s v="P"/>
    <m/>
    <m/>
  </r>
  <r>
    <n v="790"/>
    <s v="Kemp"/>
    <s v="_1B_1"/>
    <x v="39"/>
    <n v="2017"/>
    <d v="2017-05-18T00:00:00"/>
    <s v="JW"/>
    <x v="0"/>
    <d v="1899-12-30T07:28:00"/>
    <s v="mod"/>
    <n v="3"/>
    <n v="3"/>
    <n v="2"/>
    <m/>
    <x v="12"/>
    <x v="1"/>
    <x v="0"/>
    <x v="2"/>
    <x v="1"/>
    <n v="10"/>
    <n v="1"/>
    <m/>
    <n v="1"/>
    <s v="P"/>
    <m/>
    <m/>
  </r>
  <r>
    <n v="792"/>
    <s v="Kemp"/>
    <s v="_1B_1"/>
    <x v="39"/>
    <n v="2017"/>
    <d v="2017-05-18T00:00:00"/>
    <s v="JW"/>
    <x v="0"/>
    <d v="1899-12-30T07:28:00"/>
    <s v="mod"/>
    <n v="3"/>
    <n v="3"/>
    <n v="2"/>
    <m/>
    <x v="7"/>
    <x v="2"/>
    <x v="2"/>
    <x v="1"/>
    <x v="1"/>
    <n v="10"/>
    <n v="1"/>
    <m/>
    <n v="1"/>
    <s v="P"/>
    <m/>
    <m/>
  </r>
  <r>
    <n v="793"/>
    <s v="Kemp"/>
    <s v="_1B_1"/>
    <x v="39"/>
    <n v="2017"/>
    <d v="2017-05-18T00:00:00"/>
    <s v="JW"/>
    <x v="0"/>
    <d v="1899-12-30T07:28:00"/>
    <s v="mod"/>
    <n v="3"/>
    <n v="3"/>
    <n v="2"/>
    <m/>
    <x v="9"/>
    <x v="4"/>
    <x v="0"/>
    <x v="2"/>
    <x v="2"/>
    <n v="5"/>
    <n v="1"/>
    <m/>
    <n v="1"/>
    <s v="P"/>
    <m/>
    <m/>
  </r>
  <r>
    <n v="794"/>
    <s v="Kemp"/>
    <s v="_1B_1"/>
    <x v="39"/>
    <n v="2017"/>
    <d v="2017-05-18T00:00:00"/>
    <s v="JW"/>
    <x v="0"/>
    <d v="1899-12-30T07:28:00"/>
    <s v="mod"/>
    <n v="3"/>
    <n v="3"/>
    <n v="2"/>
    <m/>
    <x v="8"/>
    <x v="2"/>
    <x v="1"/>
    <x v="1"/>
    <x v="1"/>
    <n v="10"/>
    <n v="1"/>
    <m/>
    <n v="1"/>
    <s v="P"/>
    <m/>
    <m/>
  </r>
  <r>
    <n v="795"/>
    <s v="Kemp"/>
    <s v="_1B_1"/>
    <x v="39"/>
    <n v="2017"/>
    <d v="2017-05-18T00:00:00"/>
    <s v="JW"/>
    <x v="0"/>
    <d v="1899-12-30T07:28:00"/>
    <s v="mod"/>
    <n v="3"/>
    <n v="3"/>
    <n v="2"/>
    <m/>
    <x v="42"/>
    <x v="1"/>
    <x v="3"/>
    <x v="1"/>
    <x v="1"/>
    <n v="5"/>
    <n v="2"/>
    <m/>
    <n v="1"/>
    <s v="P"/>
    <m/>
    <m/>
  </r>
  <r>
    <n v="796"/>
    <s v="Kemp"/>
    <s v="_1B_1"/>
    <x v="39"/>
    <n v="2017"/>
    <d v="2017-05-18T00:00:00"/>
    <s v="JW"/>
    <x v="0"/>
    <d v="1899-12-30T07:28:00"/>
    <s v="mod"/>
    <n v="3"/>
    <n v="3"/>
    <n v="2"/>
    <m/>
    <x v="17"/>
    <x v="0"/>
    <x v="0"/>
    <x v="0"/>
    <x v="0"/>
    <n v="10"/>
    <n v="2"/>
    <m/>
    <n v="4"/>
    <s v="P"/>
    <m/>
    <m/>
  </r>
  <r>
    <n v="797"/>
    <s v="Kemp"/>
    <s v="_1B_1"/>
    <x v="39"/>
    <n v="2017"/>
    <d v="2017-05-18T00:00:00"/>
    <s v="JW"/>
    <x v="0"/>
    <d v="1899-12-30T07:28:00"/>
    <s v="mod"/>
    <n v="3"/>
    <n v="3"/>
    <n v="2"/>
    <m/>
    <x v="4"/>
    <x v="2"/>
    <x v="2"/>
    <x v="1"/>
    <x v="1"/>
    <n v="5"/>
    <n v="2"/>
    <m/>
    <n v="1"/>
    <s v="P"/>
    <m/>
    <m/>
  </r>
  <r>
    <n v="798"/>
    <s v="Kemp"/>
    <s v="_1B_1"/>
    <x v="39"/>
    <n v="2017"/>
    <d v="2017-05-18T00:00:00"/>
    <s v="JW"/>
    <x v="0"/>
    <d v="1899-12-30T07:28:00"/>
    <s v="mod"/>
    <n v="3"/>
    <n v="3"/>
    <n v="2"/>
    <m/>
    <x v="41"/>
    <x v="2"/>
    <x v="1"/>
    <x v="1"/>
    <x v="1"/>
    <n v="10"/>
    <n v="2"/>
    <m/>
    <n v="1"/>
    <s v="P"/>
    <m/>
    <m/>
  </r>
  <r>
    <n v="800"/>
    <s v="Kemp"/>
    <s v="_1B_1"/>
    <x v="39"/>
    <n v="2017"/>
    <d v="2017-05-18T00:00:00"/>
    <s v="JW"/>
    <x v="0"/>
    <d v="1899-12-30T07:28:00"/>
    <s v="mod"/>
    <n v="3"/>
    <n v="3"/>
    <n v="2"/>
    <m/>
    <x v="55"/>
    <x v="1"/>
    <x v="2"/>
    <x v="1"/>
    <x v="0"/>
    <n v="10"/>
    <n v="3"/>
    <m/>
    <n v="1"/>
    <s v="P"/>
    <m/>
    <m/>
  </r>
  <r>
    <n v="804"/>
    <s v="Kemp"/>
    <s v="_3B_11"/>
    <x v="40"/>
    <n v="2017"/>
    <d v="2017-05-18T00:00:00"/>
    <s v="JW"/>
    <x v="0"/>
    <d v="1899-12-30T07:46:00"/>
    <s v="mod"/>
    <n v="3"/>
    <n v="2"/>
    <n v="2"/>
    <m/>
    <x v="2"/>
    <x v="2"/>
    <x v="0"/>
    <x v="1"/>
    <x v="0"/>
    <n v="5"/>
    <n v="1"/>
    <m/>
    <n v="1"/>
    <s v="P"/>
    <m/>
    <m/>
  </r>
  <r>
    <n v="805"/>
    <s v="Kemp"/>
    <s v="_3B_11"/>
    <x v="40"/>
    <n v="2017"/>
    <d v="2017-05-18T00:00:00"/>
    <s v="JW"/>
    <x v="0"/>
    <d v="1899-12-30T07:46:00"/>
    <s v="mod"/>
    <n v="3"/>
    <n v="2"/>
    <n v="2"/>
    <m/>
    <x v="0"/>
    <x v="0"/>
    <x v="0"/>
    <x v="0"/>
    <x v="0"/>
    <n v="5"/>
    <n v="1"/>
    <m/>
    <n v="4"/>
    <s v="P"/>
    <m/>
    <m/>
  </r>
  <r>
    <n v="806"/>
    <s v="Kemp"/>
    <s v="_3B_11"/>
    <x v="40"/>
    <n v="2017"/>
    <d v="2017-05-18T00:00:00"/>
    <s v="JW"/>
    <x v="0"/>
    <d v="1899-12-30T07:46:00"/>
    <s v="mod"/>
    <n v="3"/>
    <n v="2"/>
    <n v="2"/>
    <m/>
    <x v="14"/>
    <x v="0"/>
    <x v="0"/>
    <x v="2"/>
    <x v="2"/>
    <n v="5"/>
    <n v="1"/>
    <m/>
    <n v="4"/>
    <s v="P"/>
    <m/>
    <m/>
  </r>
  <r>
    <n v="807"/>
    <s v="Kemp"/>
    <s v="_3B_11"/>
    <x v="40"/>
    <n v="2017"/>
    <d v="2017-05-18T00:00:00"/>
    <s v="JW"/>
    <x v="0"/>
    <d v="1899-12-30T07:46:00"/>
    <s v="mod"/>
    <n v="3"/>
    <n v="2"/>
    <n v="2"/>
    <m/>
    <x v="12"/>
    <x v="1"/>
    <x v="0"/>
    <x v="2"/>
    <x v="1"/>
    <n v="5"/>
    <n v="1"/>
    <m/>
    <n v="1"/>
    <s v="P"/>
    <m/>
    <m/>
  </r>
  <r>
    <n v="808"/>
    <s v="Kemp"/>
    <s v="_3B_11"/>
    <x v="40"/>
    <n v="2017"/>
    <d v="2017-05-18T00:00:00"/>
    <s v="JW"/>
    <x v="0"/>
    <d v="1899-12-30T07:46:00"/>
    <s v="mod"/>
    <n v="3"/>
    <n v="2"/>
    <n v="2"/>
    <m/>
    <x v="19"/>
    <x v="2"/>
    <x v="1"/>
    <x v="1"/>
    <x v="1"/>
    <n v="5"/>
    <n v="1"/>
    <m/>
    <n v="4"/>
    <s v="P"/>
    <m/>
    <m/>
  </r>
  <r>
    <n v="809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10"/>
    <n v="1"/>
    <m/>
    <n v="1"/>
    <s v="P"/>
    <m/>
    <m/>
  </r>
  <r>
    <n v="810"/>
    <s v="Kemp"/>
    <s v="_3B_11"/>
    <x v="40"/>
    <n v="2017"/>
    <d v="2017-05-18T00:00:00"/>
    <s v="JW"/>
    <x v="0"/>
    <d v="1899-12-30T07:46:00"/>
    <s v="mod"/>
    <n v="3"/>
    <n v="2"/>
    <n v="2"/>
    <m/>
    <x v="60"/>
    <x v="0"/>
    <x v="0"/>
    <x v="1"/>
    <x v="6"/>
    <n v="5"/>
    <n v="1"/>
    <m/>
    <n v="4"/>
    <s v="P"/>
    <m/>
    <m/>
  </r>
  <r>
    <n v="811"/>
    <s v="Kemp"/>
    <s v="_3B_11"/>
    <x v="40"/>
    <n v="2017"/>
    <d v="2017-05-18T00:00:00"/>
    <s v="JW"/>
    <x v="0"/>
    <d v="1899-12-30T07:46:00"/>
    <s v="mod"/>
    <n v="3"/>
    <n v="2"/>
    <n v="2"/>
    <m/>
    <x v="4"/>
    <x v="2"/>
    <x v="2"/>
    <x v="1"/>
    <x v="1"/>
    <n v="5"/>
    <n v="1"/>
    <m/>
    <n v="4"/>
    <s v="P"/>
    <n v="2"/>
    <m/>
  </r>
  <r>
    <n v="813"/>
    <s v="Kemp"/>
    <s v="_3B_11"/>
    <x v="40"/>
    <n v="2017"/>
    <d v="2017-05-18T00:00:00"/>
    <s v="JW"/>
    <x v="0"/>
    <d v="1899-12-30T07:46:00"/>
    <s v="mod"/>
    <n v="3"/>
    <n v="2"/>
    <n v="2"/>
    <m/>
    <x v="7"/>
    <x v="2"/>
    <x v="2"/>
    <x v="1"/>
    <x v="1"/>
    <n v="5"/>
    <n v="2"/>
    <m/>
    <n v="4"/>
    <s v="P"/>
    <m/>
    <m/>
  </r>
  <r>
    <n v="816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5"/>
    <n v="2"/>
    <s v="M"/>
    <n v="4"/>
    <s v="P"/>
    <m/>
    <m/>
  </r>
  <r>
    <n v="817"/>
    <s v="Kemp"/>
    <s v="_3B_11"/>
    <x v="40"/>
    <n v="2017"/>
    <d v="2017-05-18T00:00:00"/>
    <s v="JW"/>
    <x v="0"/>
    <d v="1899-12-30T07:46:00"/>
    <s v="mod"/>
    <n v="3"/>
    <n v="2"/>
    <n v="2"/>
    <m/>
    <x v="20"/>
    <x v="1"/>
    <x v="3"/>
    <x v="1"/>
    <x v="1"/>
    <n v="5"/>
    <n v="2"/>
    <m/>
    <n v="4"/>
    <s v="P"/>
    <m/>
    <m/>
  </r>
  <r>
    <n v="818"/>
    <s v="Kemp"/>
    <s v="_3B_11"/>
    <x v="40"/>
    <n v="2017"/>
    <d v="2017-05-18T00:00:00"/>
    <s v="JW"/>
    <x v="0"/>
    <d v="1899-12-30T07:46:00"/>
    <s v="mod"/>
    <n v="3"/>
    <n v="2"/>
    <n v="2"/>
    <m/>
    <x v="32"/>
    <x v="1"/>
    <x v="0"/>
    <x v="1"/>
    <x v="0"/>
    <n v="10"/>
    <n v="2"/>
    <m/>
    <n v="1"/>
    <s v="P"/>
    <m/>
    <m/>
  </r>
  <r>
    <n v="819"/>
    <s v="Kemp"/>
    <s v="_3B_11"/>
    <x v="40"/>
    <n v="2017"/>
    <d v="2017-05-18T00:00:00"/>
    <s v="JW"/>
    <x v="0"/>
    <d v="1899-12-30T07:46:00"/>
    <s v="mod"/>
    <n v="3"/>
    <n v="2"/>
    <n v="2"/>
    <m/>
    <x v="44"/>
    <x v="2"/>
    <x v="0"/>
    <x v="1"/>
    <x v="4"/>
    <n v="10"/>
    <n v="2"/>
    <m/>
    <n v="1"/>
    <s v="P"/>
    <m/>
    <m/>
  </r>
  <r>
    <n v="820"/>
    <s v="Kemp"/>
    <s v="_3B_11"/>
    <x v="40"/>
    <n v="2017"/>
    <d v="2017-05-18T00:00:00"/>
    <s v="JW"/>
    <x v="0"/>
    <d v="1899-12-30T07:46:00"/>
    <s v="mod"/>
    <n v="3"/>
    <n v="2"/>
    <n v="2"/>
    <m/>
    <x v="4"/>
    <x v="2"/>
    <x v="2"/>
    <x v="1"/>
    <x v="1"/>
    <n v="5"/>
    <n v="2"/>
    <m/>
    <n v="4"/>
    <s v="P"/>
    <n v="2"/>
    <m/>
  </r>
  <r>
    <n v="821"/>
    <s v="Kemp"/>
    <s v="_3B_11"/>
    <x v="40"/>
    <n v="2017"/>
    <d v="2017-05-18T00:00:00"/>
    <s v="JW"/>
    <x v="0"/>
    <d v="1899-12-30T07:46:00"/>
    <s v="mod"/>
    <n v="3"/>
    <n v="2"/>
    <n v="2"/>
    <m/>
    <x v="17"/>
    <x v="0"/>
    <x v="0"/>
    <x v="0"/>
    <x v="0"/>
    <n v="10"/>
    <n v="3"/>
    <m/>
    <n v="1"/>
    <s v="P"/>
    <m/>
    <m/>
  </r>
  <r>
    <n v="822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5"/>
    <n v="3"/>
    <s v="F"/>
    <n v="2"/>
    <s v="P"/>
    <m/>
    <m/>
  </r>
  <r>
    <n v="823"/>
    <s v="Kemp"/>
    <s v="_3B_11"/>
    <x v="40"/>
    <n v="2017"/>
    <d v="2017-05-18T00:00:00"/>
    <s v="JW"/>
    <x v="0"/>
    <d v="1899-12-30T07:46:00"/>
    <s v="mod"/>
    <n v="3"/>
    <n v="2"/>
    <n v="2"/>
    <m/>
    <x v="0"/>
    <x v="0"/>
    <x v="0"/>
    <x v="0"/>
    <x v="0"/>
    <n v="10"/>
    <n v="3"/>
    <s v="M"/>
    <n v="1"/>
    <s v="P"/>
    <m/>
    <m/>
  </r>
  <r>
    <n v="825"/>
    <s v="Kemp"/>
    <s v="_3B_11"/>
    <x v="40"/>
    <n v="2017"/>
    <d v="2017-05-18T00:00:00"/>
    <s v="JW"/>
    <x v="0"/>
    <d v="1899-12-30T07:46:00"/>
    <s v="mod"/>
    <n v="3"/>
    <n v="2"/>
    <n v="2"/>
    <m/>
    <x v="7"/>
    <x v="2"/>
    <x v="2"/>
    <x v="1"/>
    <x v="1"/>
    <n v="5"/>
    <n v="4"/>
    <m/>
    <n v="4"/>
    <s v="P"/>
    <m/>
    <m/>
  </r>
  <r>
    <n v="826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5"/>
    <n v="1"/>
    <m/>
    <n v="1"/>
    <s v="P"/>
    <m/>
    <m/>
  </r>
  <r>
    <n v="827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5"/>
    <n v="1"/>
    <m/>
    <n v="1"/>
    <s v="P"/>
    <m/>
    <m/>
  </r>
  <r>
    <n v="828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10"/>
    <n v="1"/>
    <m/>
    <n v="1"/>
    <s v="P"/>
    <m/>
    <m/>
  </r>
  <r>
    <n v="829"/>
    <s v="Mills"/>
    <s v="_0B_9"/>
    <x v="41"/>
    <n v="2017"/>
    <d v="2017-05-18T00:00:00"/>
    <s v="JW"/>
    <x v="0"/>
    <d v="1899-12-30T08:34:00"/>
    <s v="low"/>
    <n v="1"/>
    <n v="1"/>
    <n v="2"/>
    <m/>
    <x v="7"/>
    <x v="2"/>
    <x v="2"/>
    <x v="1"/>
    <x v="1"/>
    <n v="10"/>
    <n v="1"/>
    <m/>
    <n v="1"/>
    <s v="P"/>
    <m/>
    <m/>
  </r>
  <r>
    <n v="830"/>
    <s v="Mills"/>
    <s v="_0B_9"/>
    <x v="41"/>
    <n v="2017"/>
    <d v="2017-05-18T00:00:00"/>
    <s v="JW"/>
    <x v="0"/>
    <d v="1899-12-30T08:34:00"/>
    <s v="low"/>
    <n v="1"/>
    <n v="1"/>
    <n v="2"/>
    <m/>
    <x v="0"/>
    <x v="0"/>
    <x v="0"/>
    <x v="0"/>
    <x v="0"/>
    <n v="5"/>
    <n v="1"/>
    <m/>
    <n v="1"/>
    <s v="P"/>
    <m/>
    <m/>
  </r>
  <r>
    <n v="831"/>
    <s v="Mills"/>
    <s v="_0B_9"/>
    <x v="41"/>
    <n v="2017"/>
    <d v="2017-05-18T00:00:00"/>
    <s v="JW"/>
    <x v="0"/>
    <d v="1899-12-30T08:34:00"/>
    <s v="low"/>
    <n v="1"/>
    <n v="1"/>
    <n v="2"/>
    <m/>
    <x v="21"/>
    <x v="1"/>
    <x v="0"/>
    <x v="0"/>
    <x v="0"/>
    <n v="100"/>
    <n v="1"/>
    <m/>
    <n v="1"/>
    <s v="P"/>
    <m/>
    <m/>
  </r>
  <r>
    <n v="832"/>
    <s v="Mills"/>
    <s v="_0B_9"/>
    <x v="41"/>
    <n v="2017"/>
    <d v="2017-05-18T00:00:00"/>
    <s v="JW"/>
    <x v="0"/>
    <d v="1899-12-30T08:34:00"/>
    <s v="low"/>
    <n v="1"/>
    <n v="1"/>
    <n v="2"/>
    <m/>
    <x v="9"/>
    <x v="4"/>
    <x v="0"/>
    <x v="2"/>
    <x v="2"/>
    <n v="10"/>
    <n v="2"/>
    <m/>
    <n v="1"/>
    <s v="P"/>
    <m/>
    <m/>
  </r>
  <r>
    <n v="833"/>
    <s v="Mills"/>
    <s v="_0B_9"/>
    <x v="41"/>
    <n v="2017"/>
    <d v="2017-05-18T00:00:00"/>
    <s v="JW"/>
    <x v="0"/>
    <d v="1899-12-30T08:34:00"/>
    <s v="low"/>
    <n v="1"/>
    <n v="1"/>
    <n v="2"/>
    <m/>
    <x v="29"/>
    <x v="0"/>
    <x v="2"/>
    <x v="1"/>
    <x v="2"/>
    <n v="5"/>
    <n v="2"/>
    <m/>
    <n v="1"/>
    <s v="P"/>
    <m/>
    <m/>
  </r>
  <r>
    <n v="835"/>
    <s v="Mills"/>
    <s v="_0B_9"/>
    <x v="41"/>
    <n v="2017"/>
    <d v="2017-05-18T00:00:00"/>
    <s v="JW"/>
    <x v="0"/>
    <d v="1899-12-30T08:34:00"/>
    <s v="low"/>
    <n v="1"/>
    <n v="1"/>
    <n v="2"/>
    <m/>
    <x v="22"/>
    <x v="0"/>
    <x v="2"/>
    <x v="1"/>
    <x v="0"/>
    <n v="10"/>
    <n v="3"/>
    <m/>
    <n v="1"/>
    <s v="P"/>
    <m/>
    <m/>
  </r>
  <r>
    <n v="836"/>
    <s v="Mills"/>
    <s v="_1B_45"/>
    <x v="42"/>
    <n v="2017"/>
    <d v="2017-05-18T00:00:00"/>
    <s v="JW"/>
    <x v="0"/>
    <d v="1899-12-30T09:04:00"/>
    <s v="low"/>
    <n v="1"/>
    <n v="1"/>
    <n v="2"/>
    <m/>
    <x v="0"/>
    <x v="0"/>
    <x v="0"/>
    <x v="0"/>
    <x v="0"/>
    <n v="5"/>
    <n v="1"/>
    <m/>
    <n v="1"/>
    <s v="P"/>
    <m/>
    <m/>
  </r>
  <r>
    <n v="837"/>
    <s v="Mills"/>
    <s v="_1B_45"/>
    <x v="42"/>
    <n v="2017"/>
    <d v="2017-05-18T00:00:00"/>
    <s v="JW"/>
    <x v="0"/>
    <d v="1899-12-30T09:04:00"/>
    <s v="low"/>
    <n v="1"/>
    <n v="1"/>
    <n v="2"/>
    <m/>
    <x v="33"/>
    <x v="2"/>
    <x v="3"/>
    <x v="1"/>
    <x v="0"/>
    <n v="5"/>
    <n v="1"/>
    <m/>
    <n v="4"/>
    <s v="P"/>
    <m/>
    <m/>
  </r>
  <r>
    <n v="838"/>
    <s v="Mills"/>
    <s v="_1B_45"/>
    <x v="42"/>
    <n v="2017"/>
    <d v="2017-05-18T00:00:00"/>
    <s v="JW"/>
    <x v="0"/>
    <d v="1899-12-30T09:04:00"/>
    <s v="low"/>
    <n v="1"/>
    <n v="1"/>
    <n v="2"/>
    <m/>
    <x v="20"/>
    <x v="1"/>
    <x v="3"/>
    <x v="1"/>
    <x v="1"/>
    <n v="5"/>
    <n v="1"/>
    <m/>
    <n v="1"/>
    <s v="P"/>
    <m/>
    <m/>
  </r>
  <r>
    <n v="839"/>
    <s v="Mills"/>
    <s v="_1B_45"/>
    <x v="42"/>
    <n v="2017"/>
    <d v="2017-05-18T00:00:00"/>
    <s v="JW"/>
    <x v="0"/>
    <d v="1899-12-30T09:04:00"/>
    <s v="low"/>
    <n v="1"/>
    <n v="1"/>
    <n v="2"/>
    <m/>
    <x v="59"/>
    <x v="0"/>
    <x v="2"/>
    <x v="1"/>
    <x v="2"/>
    <n v="5"/>
    <n v="1"/>
    <m/>
    <n v="1"/>
    <s v="P"/>
    <m/>
    <m/>
  </r>
  <r>
    <n v="840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x v="1"/>
    <x v="1"/>
    <x v="1"/>
    <n v="10"/>
    <n v="1"/>
    <m/>
    <n v="1"/>
    <s v="P"/>
    <m/>
    <m/>
  </r>
  <r>
    <n v="841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x v="1"/>
    <x v="1"/>
    <x v="1"/>
    <n v="5"/>
    <n v="1"/>
    <m/>
    <n v="1"/>
    <s v="P"/>
    <m/>
    <m/>
  </r>
  <r>
    <n v="842"/>
    <s v="Mills"/>
    <s v="_1B_45"/>
    <x v="42"/>
    <n v="2017"/>
    <d v="2017-05-18T00:00:00"/>
    <s v="JW"/>
    <x v="0"/>
    <d v="1899-12-30T09:04:00"/>
    <s v="low"/>
    <n v="1"/>
    <n v="1"/>
    <n v="2"/>
    <m/>
    <x v="13"/>
    <x v="1"/>
    <x v="0"/>
    <x v="2"/>
    <x v="0"/>
    <n v="10"/>
    <n v="1"/>
    <m/>
    <n v="4"/>
    <s v="P"/>
    <n v="2"/>
    <m/>
  </r>
  <r>
    <n v="843"/>
    <s v="Mills"/>
    <s v="_1B_45"/>
    <x v="42"/>
    <n v="2017"/>
    <d v="2017-05-18T00:00:00"/>
    <s v="JW"/>
    <x v="0"/>
    <d v="1899-12-30T09:04:00"/>
    <s v="low"/>
    <n v="1"/>
    <n v="1"/>
    <n v="2"/>
    <m/>
    <x v="16"/>
    <x v="1"/>
    <x v="2"/>
    <x v="1"/>
    <x v="1"/>
    <n v="5"/>
    <n v="1"/>
    <m/>
    <n v="1"/>
    <s v="P"/>
    <m/>
    <m/>
  </r>
  <r>
    <n v="844"/>
    <s v="Mills"/>
    <s v="_1B_45"/>
    <x v="42"/>
    <n v="2017"/>
    <d v="2017-05-18T00:00:00"/>
    <s v="JW"/>
    <x v="0"/>
    <d v="1899-12-30T09:04:00"/>
    <s v="low"/>
    <n v="1"/>
    <n v="1"/>
    <n v="2"/>
    <s v="?"/>
    <x v="18"/>
    <x v="5"/>
    <x v="4"/>
    <x v="3"/>
    <x v="3"/>
    <n v="10"/>
    <n v="1"/>
    <m/>
    <n v="1"/>
    <s v="P"/>
    <m/>
    <m/>
  </r>
  <r>
    <n v="845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x v="1"/>
    <x v="1"/>
    <x v="1"/>
    <n v="5"/>
    <n v="1"/>
    <m/>
    <n v="1"/>
    <s v="P"/>
    <m/>
    <m/>
  </r>
  <r>
    <n v="846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x v="2"/>
    <x v="1"/>
    <x v="1"/>
    <n v="5"/>
    <n v="2"/>
    <m/>
    <n v="4"/>
    <s v="P"/>
    <m/>
    <m/>
  </r>
  <r>
    <n v="847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x v="2"/>
    <x v="1"/>
    <x v="1"/>
    <n v="10"/>
    <n v="2"/>
    <m/>
    <n v="1"/>
    <s v="P"/>
    <m/>
    <m/>
  </r>
  <r>
    <n v="848"/>
    <s v="Mills"/>
    <s v="_1B_45"/>
    <x v="42"/>
    <n v="2017"/>
    <d v="2017-05-18T00:00:00"/>
    <s v="JW"/>
    <x v="0"/>
    <d v="1899-12-30T09:04:00"/>
    <s v="low"/>
    <n v="1"/>
    <n v="1"/>
    <n v="2"/>
    <m/>
    <x v="42"/>
    <x v="1"/>
    <x v="3"/>
    <x v="1"/>
    <x v="1"/>
    <n v="10"/>
    <n v="2"/>
    <m/>
    <n v="1"/>
    <s v="P"/>
    <m/>
    <m/>
  </r>
  <r>
    <n v="849"/>
    <s v="Mills"/>
    <s v="_1B_45"/>
    <x v="42"/>
    <n v="2017"/>
    <d v="2017-05-18T00:00:00"/>
    <s v="JW"/>
    <x v="0"/>
    <d v="1899-12-30T09:04:00"/>
    <s v="low"/>
    <n v="1"/>
    <n v="1"/>
    <n v="2"/>
    <m/>
    <x v="7"/>
    <x v="2"/>
    <x v="2"/>
    <x v="1"/>
    <x v="1"/>
    <n v="10"/>
    <n v="2"/>
    <m/>
    <n v="1"/>
    <s v="P"/>
    <m/>
    <m/>
  </r>
  <r>
    <n v="850"/>
    <s v="Mills"/>
    <s v="_1B_45"/>
    <x v="42"/>
    <n v="2017"/>
    <d v="2017-05-18T00:00:00"/>
    <s v="JW"/>
    <x v="0"/>
    <d v="1899-12-30T09:04:00"/>
    <s v="low"/>
    <n v="1"/>
    <n v="1"/>
    <n v="2"/>
    <m/>
    <x v="22"/>
    <x v="0"/>
    <x v="2"/>
    <x v="1"/>
    <x v="0"/>
    <n v="10"/>
    <n v="2"/>
    <m/>
    <n v="1"/>
    <s v="P"/>
    <m/>
    <m/>
  </r>
  <r>
    <n v="851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x v="0"/>
    <x v="2"/>
    <x v="2"/>
    <n v="5"/>
    <n v="3"/>
    <m/>
    <n v="1"/>
    <s v="P"/>
    <m/>
    <m/>
  </r>
  <r>
    <n v="852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x v="0"/>
    <x v="2"/>
    <x v="2"/>
    <n v="10"/>
    <n v="3"/>
    <m/>
    <n v="1"/>
    <s v="P"/>
    <m/>
    <m/>
  </r>
  <r>
    <n v="853"/>
    <s v="Mills"/>
    <s v="_1B_45"/>
    <x v="42"/>
    <n v="2017"/>
    <d v="2017-05-18T00:00:00"/>
    <s v="JW"/>
    <x v="0"/>
    <d v="1899-12-30T09:04:00"/>
    <s v="low"/>
    <n v="1"/>
    <n v="1"/>
    <n v="2"/>
    <m/>
    <x v="2"/>
    <x v="2"/>
    <x v="0"/>
    <x v="1"/>
    <x v="0"/>
    <n v="10"/>
    <n v="3"/>
    <m/>
    <n v="1"/>
    <s v="P"/>
    <m/>
    <m/>
  </r>
  <r>
    <n v="854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x v="1"/>
    <x v="1"/>
    <x v="1"/>
    <n v="10"/>
    <n v="4"/>
    <m/>
    <n v="1"/>
    <s v="P"/>
    <m/>
    <m/>
  </r>
  <r>
    <n v="855"/>
    <s v="Mills"/>
    <s v="_1B_4"/>
    <x v="43"/>
    <n v="2017"/>
    <d v="2017-05-18T00:00:00"/>
    <s v="JW"/>
    <x v="0"/>
    <d v="1899-12-30T09:37:00"/>
    <s v="low"/>
    <n v="1"/>
    <n v="3"/>
    <n v="1"/>
    <m/>
    <x v="9"/>
    <x v="4"/>
    <x v="0"/>
    <x v="2"/>
    <x v="2"/>
    <n v="5"/>
    <n v="1"/>
    <m/>
    <n v="1"/>
    <s v="P"/>
    <m/>
    <m/>
  </r>
  <r>
    <n v="856"/>
    <s v="Mills"/>
    <s v="_1B_4"/>
    <x v="43"/>
    <n v="2017"/>
    <d v="2017-05-18T00:00:00"/>
    <s v="JW"/>
    <x v="0"/>
    <d v="1899-12-30T09:37:00"/>
    <s v="low"/>
    <n v="1"/>
    <n v="3"/>
    <n v="1"/>
    <m/>
    <x v="8"/>
    <x v="2"/>
    <x v="1"/>
    <x v="1"/>
    <x v="1"/>
    <n v="5"/>
    <n v="1"/>
    <m/>
    <n v="1"/>
    <s v="P"/>
    <m/>
    <m/>
  </r>
  <r>
    <n v="857"/>
    <s v="Mills"/>
    <s v="_1B_4"/>
    <x v="43"/>
    <n v="2017"/>
    <d v="2017-05-18T00:00:00"/>
    <s v="JW"/>
    <x v="0"/>
    <d v="1899-12-30T09:37:00"/>
    <s v="low"/>
    <n v="1"/>
    <n v="3"/>
    <n v="1"/>
    <m/>
    <x v="9"/>
    <x v="4"/>
    <x v="0"/>
    <x v="2"/>
    <x v="2"/>
    <n v="10"/>
    <n v="1"/>
    <m/>
    <n v="1"/>
    <s v="P"/>
    <m/>
    <m/>
  </r>
  <r>
    <n v="858"/>
    <s v="Mills"/>
    <s v="_1B_4"/>
    <x v="43"/>
    <n v="2017"/>
    <d v="2017-05-18T00:00:00"/>
    <s v="JW"/>
    <x v="0"/>
    <d v="1899-12-30T09:37:00"/>
    <s v="low"/>
    <n v="1"/>
    <n v="3"/>
    <n v="1"/>
    <m/>
    <x v="26"/>
    <x v="0"/>
    <x v="2"/>
    <x v="1"/>
    <x v="0"/>
    <n v="10"/>
    <n v="1"/>
    <m/>
    <n v="1"/>
    <s v="P"/>
    <m/>
    <m/>
  </r>
  <r>
    <n v="859"/>
    <s v="Mills"/>
    <s v="_1B_4"/>
    <x v="43"/>
    <n v="2017"/>
    <d v="2017-05-18T00:00:00"/>
    <s v="JW"/>
    <x v="0"/>
    <d v="1899-12-30T09:37:00"/>
    <s v="low"/>
    <n v="1"/>
    <n v="3"/>
    <n v="1"/>
    <m/>
    <x v="4"/>
    <x v="2"/>
    <x v="2"/>
    <x v="1"/>
    <x v="1"/>
    <n v="5"/>
    <n v="1"/>
    <m/>
    <n v="1"/>
    <s v="P"/>
    <m/>
    <m/>
  </r>
  <r>
    <n v="860"/>
    <s v="Mills"/>
    <s v="_1B_4"/>
    <x v="43"/>
    <n v="2017"/>
    <d v="2017-05-18T00:00:00"/>
    <s v="JW"/>
    <x v="0"/>
    <d v="1899-12-30T09:37:00"/>
    <s v="low"/>
    <n v="1"/>
    <n v="3"/>
    <n v="1"/>
    <m/>
    <x v="4"/>
    <x v="2"/>
    <x v="2"/>
    <x v="1"/>
    <x v="1"/>
    <n v="10"/>
    <n v="1"/>
    <m/>
    <n v="1"/>
    <s v="P"/>
    <m/>
    <m/>
  </r>
  <r>
    <n v="861"/>
    <s v="Mills"/>
    <s v="_1B_4"/>
    <x v="43"/>
    <n v="2017"/>
    <d v="2017-05-18T00:00:00"/>
    <s v="JW"/>
    <x v="0"/>
    <d v="1899-12-30T09:37:00"/>
    <s v="low"/>
    <n v="1"/>
    <n v="3"/>
    <n v="1"/>
    <m/>
    <x v="37"/>
    <x v="1"/>
    <x v="0"/>
    <x v="0"/>
    <x v="4"/>
    <n v="5"/>
    <n v="1"/>
    <s v="M"/>
    <n v="1"/>
    <s v="P"/>
    <m/>
    <m/>
  </r>
  <r>
    <n v="862"/>
    <s v="Mills"/>
    <s v="_1B_4"/>
    <x v="43"/>
    <n v="2017"/>
    <d v="2017-05-18T00:00:00"/>
    <s v="JW"/>
    <x v="0"/>
    <d v="1899-12-30T09:37:00"/>
    <s v="low"/>
    <n v="1"/>
    <n v="3"/>
    <n v="1"/>
    <m/>
    <x v="0"/>
    <x v="0"/>
    <x v="0"/>
    <x v="0"/>
    <x v="0"/>
    <n v="10"/>
    <n v="1"/>
    <s v="M"/>
    <n v="1"/>
    <s v="P"/>
    <m/>
    <m/>
  </r>
  <r>
    <n v="863"/>
    <s v="Mills"/>
    <s v="_1B_4"/>
    <x v="43"/>
    <n v="2017"/>
    <d v="2017-05-18T00:00:00"/>
    <s v="JW"/>
    <x v="0"/>
    <d v="1899-12-30T09:37:00"/>
    <s v="low"/>
    <n v="1"/>
    <n v="3"/>
    <n v="1"/>
    <m/>
    <x v="33"/>
    <x v="2"/>
    <x v="3"/>
    <x v="1"/>
    <x v="0"/>
    <n v="10"/>
    <n v="1"/>
    <m/>
    <n v="1"/>
    <s v="P"/>
    <m/>
    <m/>
  </r>
  <r>
    <n v="864"/>
    <s v="Mills"/>
    <s v="_1B_4"/>
    <x v="43"/>
    <n v="2017"/>
    <d v="2017-05-18T00:00:00"/>
    <s v="JW"/>
    <x v="0"/>
    <d v="1899-12-30T09:37:00"/>
    <s v="low"/>
    <n v="1"/>
    <n v="3"/>
    <n v="1"/>
    <m/>
    <x v="17"/>
    <x v="0"/>
    <x v="0"/>
    <x v="0"/>
    <x v="0"/>
    <n v="5"/>
    <n v="2"/>
    <m/>
    <n v="1"/>
    <s v="P"/>
    <m/>
    <m/>
  </r>
  <r>
    <n v="865"/>
    <s v="Mills"/>
    <s v="_1B_4"/>
    <x v="43"/>
    <n v="2017"/>
    <d v="2017-05-18T00:00:00"/>
    <s v="JW"/>
    <x v="0"/>
    <d v="1899-12-30T09:37:00"/>
    <s v="low"/>
    <n v="1"/>
    <n v="3"/>
    <n v="1"/>
    <m/>
    <x v="41"/>
    <x v="2"/>
    <x v="1"/>
    <x v="1"/>
    <x v="1"/>
    <n v="5"/>
    <n v="2"/>
    <m/>
    <n v="1"/>
    <s v="P"/>
    <m/>
    <m/>
  </r>
  <r>
    <n v="866"/>
    <s v="Mills"/>
    <s v="_1B_4"/>
    <x v="43"/>
    <n v="2017"/>
    <d v="2017-05-18T00:00:00"/>
    <s v="JW"/>
    <x v="0"/>
    <d v="1899-12-30T09:37:00"/>
    <s v="low"/>
    <n v="1"/>
    <n v="3"/>
    <n v="1"/>
    <m/>
    <x v="7"/>
    <x v="2"/>
    <x v="2"/>
    <x v="1"/>
    <x v="1"/>
    <n v="10"/>
    <n v="2"/>
    <m/>
    <n v="1"/>
    <s v="P"/>
    <m/>
    <m/>
  </r>
  <r>
    <n v="868"/>
    <s v="Mills"/>
    <s v="_1B_4"/>
    <x v="43"/>
    <n v="2017"/>
    <d v="2017-05-18T00:00:00"/>
    <s v="JW"/>
    <x v="0"/>
    <d v="1899-12-30T09:37:00"/>
    <s v="low"/>
    <n v="1"/>
    <n v="3"/>
    <n v="1"/>
    <m/>
    <x v="46"/>
    <x v="1"/>
    <x v="2"/>
    <x v="1"/>
    <x v="0"/>
    <n v="10"/>
    <n v="2"/>
    <m/>
    <n v="4"/>
    <s v="P"/>
    <m/>
    <m/>
  </r>
  <r>
    <n v="870"/>
    <s v="Mills"/>
    <s v="_1B_4"/>
    <x v="43"/>
    <n v="2017"/>
    <d v="2017-05-18T00:00:00"/>
    <s v="JW"/>
    <x v="0"/>
    <d v="1899-12-30T09:37:00"/>
    <s v="low"/>
    <n v="1"/>
    <n v="3"/>
    <n v="1"/>
    <m/>
    <x v="11"/>
    <x v="1"/>
    <x v="0"/>
    <x v="2"/>
    <x v="0"/>
    <n v="5"/>
    <n v="2"/>
    <m/>
    <n v="1"/>
    <s v="P"/>
    <m/>
    <m/>
  </r>
  <r>
    <n v="871"/>
    <s v="Mills"/>
    <s v="_1B_4"/>
    <x v="43"/>
    <n v="2017"/>
    <d v="2017-05-18T00:00:00"/>
    <s v="JW"/>
    <x v="0"/>
    <d v="1899-12-30T09:37:00"/>
    <s v="low"/>
    <n v="1"/>
    <n v="3"/>
    <n v="1"/>
    <m/>
    <x v="0"/>
    <x v="0"/>
    <x v="0"/>
    <x v="0"/>
    <x v="0"/>
    <n v="10"/>
    <n v="3"/>
    <m/>
    <n v="1"/>
    <s v="P"/>
    <m/>
    <m/>
  </r>
  <r>
    <n v="873"/>
    <s v="Mills"/>
    <s v="_1B_4"/>
    <x v="43"/>
    <n v="2017"/>
    <d v="2017-05-18T00:00:00"/>
    <s v="JW"/>
    <x v="0"/>
    <d v="1899-12-30T09:37:00"/>
    <s v="low"/>
    <n v="1"/>
    <n v="3"/>
    <n v="1"/>
    <m/>
    <x v="2"/>
    <x v="2"/>
    <x v="0"/>
    <x v="1"/>
    <x v="0"/>
    <n v="10"/>
    <n v="3"/>
    <m/>
    <n v="1"/>
    <s v="P"/>
    <m/>
    <m/>
  </r>
  <r>
    <n v="875"/>
    <s v="Mills"/>
    <s v="_1B_4"/>
    <x v="43"/>
    <n v="2017"/>
    <d v="2017-05-18T00:00:00"/>
    <s v="JW"/>
    <x v="0"/>
    <d v="1899-12-30T09:37:00"/>
    <s v="low"/>
    <n v="1"/>
    <n v="3"/>
    <n v="1"/>
    <m/>
    <x v="28"/>
    <x v="1"/>
    <x v="2"/>
    <x v="1"/>
    <x v="1"/>
    <n v="10"/>
    <n v="3"/>
    <m/>
    <n v="1"/>
    <s v="P"/>
    <m/>
    <m/>
  </r>
  <r>
    <n v="876"/>
    <s v="Mills"/>
    <s v="_1B_4"/>
    <x v="43"/>
    <n v="2017"/>
    <d v="2017-05-18T00:00:00"/>
    <s v="JW"/>
    <x v="0"/>
    <d v="1899-12-30T09:37:00"/>
    <s v="low"/>
    <n v="1"/>
    <n v="3"/>
    <n v="1"/>
    <m/>
    <x v="1"/>
    <x v="1"/>
    <x v="1"/>
    <x v="1"/>
    <x v="1"/>
    <n v="5"/>
    <n v="4"/>
    <m/>
    <n v="4"/>
    <s v="P"/>
    <m/>
    <m/>
  </r>
  <r>
    <n v="877"/>
    <s v="Mills"/>
    <s v="_1B_4"/>
    <x v="43"/>
    <n v="2017"/>
    <d v="2017-05-18T00:00:00"/>
    <s v="JW"/>
    <x v="0"/>
    <d v="1899-12-30T09:37:00"/>
    <s v="low"/>
    <n v="1"/>
    <n v="3"/>
    <n v="1"/>
    <m/>
    <x v="12"/>
    <x v="1"/>
    <x v="0"/>
    <x v="2"/>
    <x v="1"/>
    <n v="10"/>
    <n v="4"/>
    <m/>
    <n v="4"/>
    <s v="P"/>
    <m/>
    <m/>
  </r>
  <r>
    <n v="878"/>
    <s v="Kemp"/>
    <s v="_2B_2"/>
    <x v="44"/>
    <n v="2017"/>
    <d v="2017-05-19T00:00:00"/>
    <s v="JW"/>
    <x v="0"/>
    <d v="1899-12-30T06:01:00"/>
    <s v="mod"/>
    <n v="3"/>
    <n v="1"/>
    <n v="2"/>
    <m/>
    <x v="61"/>
    <x v="4"/>
    <x v="5"/>
    <x v="1"/>
    <x v="0"/>
    <n v="5"/>
    <n v="1"/>
    <m/>
    <n v="1"/>
    <s v="P"/>
    <m/>
    <m/>
  </r>
  <r>
    <n v="879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5"/>
    <n v="1"/>
    <m/>
    <n v="1"/>
    <s v="P"/>
    <m/>
    <m/>
  </r>
  <r>
    <n v="880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10"/>
    <n v="1"/>
    <m/>
    <n v="1"/>
    <s v="P"/>
    <m/>
    <m/>
  </r>
  <r>
    <n v="881"/>
    <s v="Kemp"/>
    <s v="_2B_2"/>
    <x v="44"/>
    <n v="2017"/>
    <d v="2017-05-19T00:00:00"/>
    <s v="JW"/>
    <x v="0"/>
    <d v="1899-12-30T06:01:00"/>
    <s v="mod"/>
    <n v="3"/>
    <n v="1"/>
    <n v="2"/>
    <m/>
    <x v="42"/>
    <x v="1"/>
    <x v="3"/>
    <x v="1"/>
    <x v="1"/>
    <n v="10"/>
    <n v="1"/>
    <m/>
    <n v="1"/>
    <s v="P"/>
    <m/>
    <m/>
  </r>
  <r>
    <n v="882"/>
    <s v="Kemp"/>
    <s v="_2B_2"/>
    <x v="44"/>
    <n v="2017"/>
    <d v="2017-05-19T00:00:00"/>
    <s v="JW"/>
    <x v="0"/>
    <d v="1899-12-30T06:01:00"/>
    <s v="mod"/>
    <n v="3"/>
    <n v="1"/>
    <n v="2"/>
    <m/>
    <x v="35"/>
    <x v="1"/>
    <x v="1"/>
    <x v="1"/>
    <x v="1"/>
    <n v="10"/>
    <n v="1"/>
    <m/>
    <n v="1"/>
    <s v="P"/>
    <m/>
    <m/>
  </r>
  <r>
    <n v="883"/>
    <s v="Kemp"/>
    <s v="_2B_2"/>
    <x v="44"/>
    <n v="2017"/>
    <d v="2017-05-19T00:00:00"/>
    <s v="JW"/>
    <x v="0"/>
    <d v="1899-12-30T06:01:00"/>
    <s v="mod"/>
    <n v="3"/>
    <n v="1"/>
    <n v="2"/>
    <m/>
    <x v="36"/>
    <x v="4"/>
    <x v="0"/>
    <x v="1"/>
    <x v="1"/>
    <n v="5"/>
    <n v="1"/>
    <m/>
    <n v="1"/>
    <s v="P"/>
    <m/>
    <m/>
  </r>
  <r>
    <n v="884"/>
    <s v="Kemp"/>
    <s v="_2B_2"/>
    <x v="44"/>
    <n v="2017"/>
    <d v="2017-05-19T00:00:00"/>
    <s v="JW"/>
    <x v="0"/>
    <d v="1899-12-30T06:01:00"/>
    <s v="mod"/>
    <n v="3"/>
    <n v="1"/>
    <n v="2"/>
    <m/>
    <x v="9"/>
    <x v="4"/>
    <x v="0"/>
    <x v="2"/>
    <x v="2"/>
    <n v="5"/>
    <n v="2"/>
    <s v="M"/>
    <n v="4"/>
    <s v="P"/>
    <m/>
    <m/>
  </r>
  <r>
    <n v="886"/>
    <s v="Kemp"/>
    <s v="_2B_2"/>
    <x v="44"/>
    <n v="2017"/>
    <d v="2017-05-19T00:00:00"/>
    <s v="JW"/>
    <x v="0"/>
    <d v="1899-12-30T06:01:00"/>
    <s v="mod"/>
    <n v="3"/>
    <n v="1"/>
    <n v="2"/>
    <m/>
    <x v="36"/>
    <x v="4"/>
    <x v="0"/>
    <x v="1"/>
    <x v="1"/>
    <n v="10"/>
    <n v="2"/>
    <m/>
    <n v="1"/>
    <s v="P"/>
    <m/>
    <m/>
  </r>
  <r>
    <n v="887"/>
    <s v="Kemp"/>
    <s v="_2B_2"/>
    <x v="44"/>
    <n v="2017"/>
    <d v="2017-05-19T00:00:00"/>
    <s v="JW"/>
    <x v="0"/>
    <d v="1899-12-30T06:01:00"/>
    <s v="mod"/>
    <n v="3"/>
    <n v="1"/>
    <n v="2"/>
    <m/>
    <x v="26"/>
    <x v="0"/>
    <x v="2"/>
    <x v="1"/>
    <x v="0"/>
    <n v="10"/>
    <n v="4"/>
    <m/>
    <n v="1"/>
    <s v="P"/>
    <m/>
    <m/>
  </r>
  <r>
    <n v="889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10"/>
    <n v="4"/>
    <m/>
    <n v="1"/>
    <s v="P"/>
    <m/>
    <m/>
  </r>
  <r>
    <n v="890"/>
    <s v="Kemp"/>
    <s v="_2B_2"/>
    <x v="44"/>
    <n v="2017"/>
    <d v="2017-05-19T00:00:00"/>
    <s v="JW"/>
    <x v="0"/>
    <d v="1899-12-30T06:01:00"/>
    <s v="mod"/>
    <n v="3"/>
    <n v="1"/>
    <n v="2"/>
    <m/>
    <x v="47"/>
    <x v="0"/>
    <x v="2"/>
    <x v="0"/>
    <x v="0"/>
    <n v="5"/>
    <n v="4"/>
    <s v="M"/>
    <n v="4"/>
    <s v="P"/>
    <m/>
    <m/>
  </r>
  <r>
    <n v="891"/>
    <s v="Kemp"/>
    <s v="_2B_2"/>
    <x v="44"/>
    <n v="2017"/>
    <d v="2017-05-19T00:00:00"/>
    <s v="JW"/>
    <x v="0"/>
    <d v="1899-12-30T06:01:00"/>
    <s v="mod"/>
    <n v="3"/>
    <n v="1"/>
    <n v="2"/>
    <m/>
    <x v="0"/>
    <x v="0"/>
    <x v="0"/>
    <x v="0"/>
    <x v="0"/>
    <n v="10"/>
    <n v="4"/>
    <m/>
    <n v="1"/>
    <s v="P"/>
    <m/>
    <m/>
  </r>
  <r>
    <n v="892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x v="2"/>
    <x v="1"/>
    <x v="0"/>
    <n v="5"/>
    <n v="1"/>
    <m/>
    <n v="1"/>
    <s v="P"/>
    <m/>
    <m/>
  </r>
  <r>
    <n v="893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x v="2"/>
    <x v="1"/>
    <x v="1"/>
    <n v="5"/>
    <n v="1"/>
    <m/>
    <n v="1"/>
    <s v="P"/>
    <m/>
    <m/>
  </r>
  <r>
    <n v="894"/>
    <s v="Kemp"/>
    <s v="_0B_10"/>
    <x v="45"/>
    <n v="2017"/>
    <d v="2017-05-19T00:00:00"/>
    <s v="JW"/>
    <x v="0"/>
    <d v="1899-12-30T06:26:00"/>
    <s v="low"/>
    <n v="1"/>
    <n v="1"/>
    <n v="2"/>
    <m/>
    <x v="0"/>
    <x v="0"/>
    <x v="0"/>
    <x v="0"/>
    <x v="0"/>
    <n v="5"/>
    <n v="1"/>
    <s v="M"/>
    <n v="4"/>
    <s v="P"/>
    <m/>
    <m/>
  </r>
  <r>
    <n v="895"/>
    <s v="Kemp"/>
    <s v="_0B_10"/>
    <x v="45"/>
    <n v="2017"/>
    <d v="2017-05-19T00:00:00"/>
    <s v="JW"/>
    <x v="0"/>
    <d v="1899-12-30T06:26:00"/>
    <s v="low"/>
    <n v="1"/>
    <n v="1"/>
    <n v="2"/>
    <m/>
    <x v="3"/>
    <x v="1"/>
    <x v="2"/>
    <x v="1"/>
    <x v="1"/>
    <n v="10"/>
    <n v="1"/>
    <m/>
    <n v="4"/>
    <s v="P"/>
    <m/>
    <m/>
  </r>
  <r>
    <n v="896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x v="0"/>
    <x v="1"/>
    <x v="0"/>
    <n v="5"/>
    <n v="1"/>
    <m/>
    <n v="4"/>
    <s v="P"/>
    <m/>
    <m/>
  </r>
  <r>
    <n v="897"/>
    <s v="Kemp"/>
    <s v="_0B_10"/>
    <x v="45"/>
    <n v="2017"/>
    <d v="2017-05-19T00:00:00"/>
    <s v="JW"/>
    <x v="0"/>
    <d v="1899-12-30T06:26:00"/>
    <s v="low"/>
    <n v="1"/>
    <n v="1"/>
    <n v="2"/>
    <m/>
    <x v="27"/>
    <x v="2"/>
    <x v="1"/>
    <x v="1"/>
    <x v="1"/>
    <n v="5"/>
    <n v="1"/>
    <m/>
    <n v="1"/>
    <s v="P"/>
    <m/>
    <m/>
  </r>
  <r>
    <n v="899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x v="2"/>
    <x v="1"/>
    <x v="0"/>
    <n v="10"/>
    <n v="1"/>
    <m/>
    <n v="1"/>
    <s v="P"/>
    <m/>
    <m/>
  </r>
  <r>
    <n v="900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x v="2"/>
    <x v="1"/>
    <x v="1"/>
    <n v="5"/>
    <n v="1"/>
    <m/>
    <n v="1"/>
    <s v="P"/>
    <m/>
    <m/>
  </r>
  <r>
    <n v="901"/>
    <s v="Kemp"/>
    <s v="_0B_10"/>
    <x v="45"/>
    <n v="2017"/>
    <d v="2017-05-19T00:00:00"/>
    <s v="JW"/>
    <x v="0"/>
    <d v="1899-12-30T06:26:00"/>
    <s v="low"/>
    <n v="1"/>
    <n v="1"/>
    <n v="2"/>
    <m/>
    <x v="48"/>
    <x v="1"/>
    <x v="0"/>
    <x v="0"/>
    <x v="5"/>
    <n v="5"/>
    <n v="2"/>
    <m/>
    <n v="1"/>
    <s v="P"/>
    <m/>
    <m/>
  </r>
  <r>
    <n v="902"/>
    <s v="Kemp"/>
    <s v="_0B_10"/>
    <x v="45"/>
    <n v="2017"/>
    <d v="2017-05-19T00:00:00"/>
    <s v="JW"/>
    <x v="0"/>
    <d v="1899-12-30T06:26:00"/>
    <s v="low"/>
    <n v="1"/>
    <n v="1"/>
    <n v="2"/>
    <m/>
    <x v="20"/>
    <x v="1"/>
    <x v="3"/>
    <x v="1"/>
    <x v="1"/>
    <n v="5"/>
    <n v="2"/>
    <m/>
    <n v="4"/>
    <s v="P"/>
    <m/>
    <m/>
  </r>
  <r>
    <n v="903"/>
    <s v="Kemp"/>
    <s v="_0B_10"/>
    <x v="45"/>
    <n v="2017"/>
    <d v="2017-05-19T00:00:00"/>
    <s v="JW"/>
    <x v="0"/>
    <d v="1899-12-30T06:26:00"/>
    <s v="low"/>
    <n v="1"/>
    <n v="1"/>
    <n v="2"/>
    <m/>
    <x v="17"/>
    <x v="0"/>
    <x v="0"/>
    <x v="0"/>
    <x v="0"/>
    <n v="10"/>
    <n v="2"/>
    <m/>
    <n v="1"/>
    <s v="P"/>
    <m/>
    <m/>
  </r>
  <r>
    <n v="904"/>
    <s v="Kemp"/>
    <s v="_0B_10"/>
    <x v="45"/>
    <n v="2017"/>
    <d v="2017-05-19T00:00:00"/>
    <s v="JW"/>
    <x v="0"/>
    <d v="1899-12-30T06:26:00"/>
    <s v="low"/>
    <n v="1"/>
    <n v="1"/>
    <n v="2"/>
    <s v="?"/>
    <x v="18"/>
    <x v="5"/>
    <x v="4"/>
    <x v="3"/>
    <x v="3"/>
    <n v="5"/>
    <n v="2"/>
    <m/>
    <n v="1"/>
    <s v="P"/>
    <m/>
    <m/>
  </r>
  <r>
    <n v="905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x v="0"/>
    <x v="1"/>
    <x v="0"/>
    <n v="10"/>
    <n v="3"/>
    <m/>
    <n v="1"/>
    <s v="P"/>
    <m/>
    <m/>
  </r>
  <r>
    <n v="908"/>
    <s v="Kemp"/>
    <s v="_0B_10"/>
    <x v="45"/>
    <n v="2017"/>
    <d v="2017-05-19T00:00:00"/>
    <s v="JW"/>
    <x v="0"/>
    <d v="1899-12-30T06:26:00"/>
    <s v="low"/>
    <n v="1"/>
    <n v="1"/>
    <n v="2"/>
    <m/>
    <x v="4"/>
    <x v="2"/>
    <x v="2"/>
    <x v="1"/>
    <x v="1"/>
    <n v="5"/>
    <n v="4"/>
    <m/>
    <n v="1"/>
    <s v="P"/>
    <m/>
    <m/>
  </r>
  <r>
    <n v="909"/>
    <s v="Timberhaven"/>
    <s v="_2B_1"/>
    <x v="46"/>
    <n v="2017"/>
    <d v="2017-05-19T00:00:00"/>
    <s v="JW"/>
    <x v="0"/>
    <d v="1899-12-30T07:21:00"/>
    <s v="low"/>
    <n v="1"/>
    <n v="1"/>
    <n v="1"/>
    <m/>
    <x v="26"/>
    <x v="0"/>
    <x v="2"/>
    <x v="1"/>
    <x v="0"/>
    <n v="5"/>
    <n v="1"/>
    <m/>
    <n v="1"/>
    <s v="P"/>
    <m/>
    <m/>
  </r>
  <r>
    <n v="910"/>
    <s v="Timberhaven"/>
    <s v="_2B_1"/>
    <x v="46"/>
    <n v="2017"/>
    <d v="2017-05-19T00:00:00"/>
    <s v="JW"/>
    <x v="0"/>
    <d v="1899-12-30T07:21:00"/>
    <s v="low"/>
    <n v="1"/>
    <n v="1"/>
    <n v="1"/>
    <m/>
    <x v="44"/>
    <x v="2"/>
    <x v="0"/>
    <x v="1"/>
    <x v="4"/>
    <n v="5"/>
    <n v="1"/>
    <m/>
    <n v="1"/>
    <s v="P"/>
    <m/>
    <m/>
  </r>
  <r>
    <n v="911"/>
    <s v="Timberhaven"/>
    <s v="_2B_1"/>
    <x v="46"/>
    <n v="2017"/>
    <d v="2017-05-19T00:00:00"/>
    <s v="JW"/>
    <x v="0"/>
    <d v="1899-12-30T07:21:00"/>
    <s v="low"/>
    <n v="1"/>
    <n v="1"/>
    <n v="1"/>
    <m/>
    <x v="32"/>
    <x v="1"/>
    <x v="0"/>
    <x v="1"/>
    <x v="0"/>
    <n v="5"/>
    <n v="1"/>
    <m/>
    <n v="1"/>
    <s v="P"/>
    <m/>
    <m/>
  </r>
  <r>
    <n v="912"/>
    <s v="Timberhaven"/>
    <s v="_2B_1"/>
    <x v="46"/>
    <n v="2017"/>
    <d v="2017-05-19T00:00:00"/>
    <s v="JW"/>
    <x v="0"/>
    <d v="1899-12-30T07:21:00"/>
    <s v="low"/>
    <n v="1"/>
    <n v="1"/>
    <n v="1"/>
    <m/>
    <x v="20"/>
    <x v="1"/>
    <x v="3"/>
    <x v="1"/>
    <x v="1"/>
    <n v="5"/>
    <n v="1"/>
    <m/>
    <n v="1"/>
    <s v="P"/>
    <m/>
    <m/>
  </r>
  <r>
    <n v="913"/>
    <s v="Timberhaven"/>
    <s v="_2B_1"/>
    <x v="46"/>
    <n v="2017"/>
    <d v="2017-05-19T00:00:00"/>
    <s v="JW"/>
    <x v="0"/>
    <d v="1899-12-30T07:21:00"/>
    <s v="low"/>
    <n v="1"/>
    <n v="1"/>
    <n v="1"/>
    <m/>
    <x v="28"/>
    <x v="1"/>
    <x v="2"/>
    <x v="1"/>
    <x v="1"/>
    <n v="5"/>
    <n v="1"/>
    <m/>
    <n v="1"/>
    <s v="P"/>
    <m/>
    <m/>
  </r>
  <r>
    <n v="914"/>
    <s v="Timberhaven"/>
    <s v="_2B_1"/>
    <x v="46"/>
    <n v="2017"/>
    <d v="2017-05-19T00:00:00"/>
    <s v="JW"/>
    <x v="0"/>
    <d v="1899-12-30T07:21:00"/>
    <s v="low"/>
    <n v="1"/>
    <n v="1"/>
    <n v="1"/>
    <m/>
    <x v="29"/>
    <x v="0"/>
    <x v="2"/>
    <x v="1"/>
    <x v="2"/>
    <n v="10"/>
    <n v="1"/>
    <m/>
    <n v="1"/>
    <s v="P"/>
    <m/>
    <m/>
  </r>
  <r>
    <n v="915"/>
    <s v="Timberhaven"/>
    <s v="_2B_1"/>
    <x v="46"/>
    <n v="2017"/>
    <d v="2017-05-19T00:00:00"/>
    <s v="JW"/>
    <x v="0"/>
    <d v="1899-12-30T07:21:00"/>
    <s v="low"/>
    <n v="1"/>
    <n v="1"/>
    <n v="1"/>
    <m/>
    <x v="9"/>
    <x v="4"/>
    <x v="0"/>
    <x v="2"/>
    <x v="2"/>
    <n v="5"/>
    <n v="1"/>
    <m/>
    <n v="1"/>
    <s v="P"/>
    <m/>
    <m/>
  </r>
  <r>
    <n v="916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x v="0"/>
    <x v="1"/>
    <x v="1"/>
    <n v="5"/>
    <n v="1"/>
    <m/>
    <n v="1"/>
    <s v="P"/>
    <m/>
    <m/>
  </r>
  <r>
    <n v="917"/>
    <s v="Timberhaven"/>
    <s v="_2B_1"/>
    <x v="46"/>
    <n v="2017"/>
    <d v="2017-05-19T00:00:00"/>
    <s v="JW"/>
    <x v="0"/>
    <d v="1899-12-30T07:21:00"/>
    <s v="low"/>
    <n v="1"/>
    <n v="1"/>
    <n v="1"/>
    <m/>
    <x v="13"/>
    <x v="1"/>
    <x v="0"/>
    <x v="2"/>
    <x v="0"/>
    <n v="10"/>
    <n v="1"/>
    <m/>
    <n v="1"/>
    <s v="P"/>
    <m/>
    <m/>
  </r>
  <r>
    <n v="919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x v="2"/>
    <x v="1"/>
    <x v="1"/>
    <n v="5"/>
    <n v="1"/>
    <m/>
    <n v="1"/>
    <s v="P"/>
    <m/>
    <m/>
  </r>
  <r>
    <n v="920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x v="2"/>
    <x v="1"/>
    <x v="1"/>
    <n v="10"/>
    <n v="1"/>
    <m/>
    <n v="1"/>
    <s v="P"/>
    <m/>
    <m/>
  </r>
  <r>
    <n v="921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x v="0"/>
    <x v="1"/>
    <x v="1"/>
    <n v="10"/>
    <n v="1"/>
    <m/>
    <n v="1"/>
    <s v="P"/>
    <m/>
    <m/>
  </r>
  <r>
    <n v="922"/>
    <s v="Timberhaven"/>
    <s v="_2B_1"/>
    <x v="46"/>
    <n v="2017"/>
    <d v="2017-05-19T00:00:00"/>
    <s v="JW"/>
    <x v="0"/>
    <d v="1899-12-30T07:21:00"/>
    <s v="low"/>
    <n v="1"/>
    <n v="1"/>
    <n v="1"/>
    <m/>
    <x v="50"/>
    <x v="0"/>
    <x v="0"/>
    <x v="1"/>
    <x v="0"/>
    <n v="10"/>
    <n v="2"/>
    <m/>
    <n v="1"/>
    <s v="P"/>
    <m/>
    <m/>
  </r>
  <r>
    <n v="924"/>
    <s v="Timberhaven"/>
    <s v="_2B_1"/>
    <x v="46"/>
    <n v="2017"/>
    <d v="2017-05-19T00:00:00"/>
    <s v="JW"/>
    <x v="0"/>
    <d v="1899-12-30T07:21:00"/>
    <s v="low"/>
    <n v="1"/>
    <n v="1"/>
    <n v="1"/>
    <m/>
    <x v="7"/>
    <x v="2"/>
    <x v="2"/>
    <x v="1"/>
    <x v="1"/>
    <n v="5"/>
    <n v="2"/>
    <m/>
    <n v="4"/>
    <s v="P"/>
    <m/>
    <m/>
  </r>
  <r>
    <n v="927"/>
    <s v="Timberhaven"/>
    <s v="_2B_1"/>
    <x v="46"/>
    <n v="2017"/>
    <d v="2017-05-19T00:00:00"/>
    <s v="JW"/>
    <x v="0"/>
    <d v="1899-12-30T07:21:00"/>
    <s v="low"/>
    <n v="1"/>
    <n v="1"/>
    <n v="1"/>
    <m/>
    <x v="2"/>
    <x v="2"/>
    <x v="0"/>
    <x v="1"/>
    <x v="0"/>
    <n v="10"/>
    <n v="3"/>
    <m/>
    <n v="1"/>
    <s v="P"/>
    <m/>
    <m/>
  </r>
  <r>
    <n v="928"/>
    <s v="Timberhaven"/>
    <s v="_2B_1"/>
    <x v="46"/>
    <n v="2017"/>
    <d v="2017-05-19T00:00:00"/>
    <s v="JW"/>
    <x v="0"/>
    <d v="1899-12-30T07:21:00"/>
    <s v="low"/>
    <n v="1"/>
    <n v="1"/>
    <n v="1"/>
    <m/>
    <x v="8"/>
    <x v="2"/>
    <x v="1"/>
    <x v="1"/>
    <x v="1"/>
    <n v="10"/>
    <n v="4"/>
    <m/>
    <n v="1"/>
    <s v="P"/>
    <m/>
    <m/>
  </r>
  <r>
    <n v="930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x v="1"/>
    <x v="1"/>
    <x v="1"/>
    <n v="5"/>
    <n v="4"/>
    <m/>
    <n v="1"/>
    <s v="P"/>
    <m/>
    <m/>
  </r>
  <r>
    <n v="931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x v="1"/>
    <x v="1"/>
    <x v="1"/>
    <n v="10"/>
    <n v="4"/>
    <m/>
    <n v="1"/>
    <s v="P"/>
    <m/>
    <m/>
  </r>
  <r>
    <n v="932"/>
    <s v="Timberhaven"/>
    <s v="_3B_8"/>
    <x v="47"/>
    <n v="2017"/>
    <d v="2017-05-19T00:00:00"/>
    <s v="JW"/>
    <x v="0"/>
    <d v="1899-12-30T07:43:00"/>
    <s v="low"/>
    <n v="1"/>
    <n v="2"/>
    <n v="0"/>
    <m/>
    <x v="53"/>
    <x v="4"/>
    <x v="0"/>
    <x v="1"/>
    <x v="2"/>
    <n v="5"/>
    <n v="1"/>
    <m/>
    <n v="1"/>
    <s v="P"/>
    <m/>
    <m/>
  </r>
  <r>
    <n v="933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x v="3"/>
    <x v="1"/>
    <x v="1"/>
    <n v="5"/>
    <n v="1"/>
    <m/>
    <n v="4"/>
    <s v="P"/>
    <m/>
    <m/>
  </r>
  <r>
    <n v="934"/>
    <s v="Timberhaven"/>
    <s v="_3B_8"/>
    <x v="47"/>
    <n v="2017"/>
    <d v="2017-05-19T00:00:00"/>
    <s v="JW"/>
    <x v="0"/>
    <d v="1899-12-30T07:43:00"/>
    <s v="low"/>
    <n v="1"/>
    <n v="2"/>
    <n v="0"/>
    <m/>
    <x v="7"/>
    <x v="2"/>
    <x v="2"/>
    <x v="1"/>
    <x v="1"/>
    <n v="5"/>
    <n v="1"/>
    <m/>
    <n v="1"/>
    <s v="P"/>
    <m/>
    <m/>
  </r>
  <r>
    <n v="936"/>
    <s v="Timberhaven"/>
    <s v="_3B_8"/>
    <x v="47"/>
    <n v="2017"/>
    <d v="2017-05-19T00:00:00"/>
    <s v="JW"/>
    <x v="0"/>
    <d v="1899-12-30T07:43:00"/>
    <s v="low"/>
    <n v="1"/>
    <n v="2"/>
    <n v="0"/>
    <m/>
    <x v="39"/>
    <x v="0"/>
    <x v="0"/>
    <x v="2"/>
    <x v="5"/>
    <n v="10"/>
    <n v="1"/>
    <m/>
    <n v="1"/>
    <s v="P"/>
    <m/>
    <m/>
  </r>
  <r>
    <n v="937"/>
    <s v="Timberhaven"/>
    <s v="_3B_8"/>
    <x v="47"/>
    <n v="2017"/>
    <d v="2017-05-19T00:00:00"/>
    <s v="JW"/>
    <x v="0"/>
    <d v="1899-12-30T07:43:00"/>
    <s v="low"/>
    <n v="1"/>
    <n v="2"/>
    <n v="0"/>
    <m/>
    <x v="1"/>
    <x v="1"/>
    <x v="1"/>
    <x v="1"/>
    <x v="1"/>
    <n v="5"/>
    <n v="1"/>
    <m/>
    <n v="1"/>
    <s v="P"/>
    <m/>
    <m/>
  </r>
  <r>
    <n v="938"/>
    <s v="Timberhaven"/>
    <s v="_3B_8"/>
    <x v="47"/>
    <n v="2017"/>
    <d v="2017-05-19T00:00:00"/>
    <s v="JW"/>
    <x v="0"/>
    <d v="1899-12-30T07:43:00"/>
    <s v="low"/>
    <n v="1"/>
    <n v="2"/>
    <n v="0"/>
    <m/>
    <x v="26"/>
    <x v="0"/>
    <x v="2"/>
    <x v="1"/>
    <x v="0"/>
    <n v="10"/>
    <n v="1"/>
    <m/>
    <n v="1"/>
    <s v="P"/>
    <m/>
    <m/>
  </r>
  <r>
    <n v="941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1"/>
    <m/>
    <n v="4"/>
    <s v="P"/>
    <m/>
    <m/>
  </r>
  <r>
    <n v="942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1"/>
    <m/>
    <n v="1"/>
    <s v="P"/>
    <m/>
    <m/>
  </r>
  <r>
    <n v="943"/>
    <s v="Timberhaven"/>
    <s v="_3B_8"/>
    <x v="47"/>
    <n v="2017"/>
    <d v="2017-05-19T00:00:00"/>
    <s v="JW"/>
    <x v="0"/>
    <d v="1899-12-30T07:43:00"/>
    <s v="low"/>
    <n v="1"/>
    <n v="2"/>
    <n v="0"/>
    <m/>
    <x v="9"/>
    <x v="4"/>
    <x v="0"/>
    <x v="2"/>
    <x v="2"/>
    <n v="5"/>
    <n v="1"/>
    <m/>
    <n v="4"/>
    <s v="P"/>
    <m/>
    <m/>
  </r>
  <r>
    <n v="944"/>
    <s v="Timberhaven"/>
    <s v="_3B_8"/>
    <x v="47"/>
    <n v="2017"/>
    <d v="2017-05-19T00:00:00"/>
    <s v="JW"/>
    <x v="0"/>
    <d v="1899-12-30T07:43:00"/>
    <s v="low"/>
    <n v="1"/>
    <n v="2"/>
    <n v="0"/>
    <m/>
    <x v="17"/>
    <x v="0"/>
    <x v="0"/>
    <x v="0"/>
    <x v="0"/>
    <n v="10"/>
    <n v="2"/>
    <m/>
    <n v="1"/>
    <s v="P"/>
    <m/>
    <m/>
  </r>
  <r>
    <n v="945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2"/>
    <s v="F"/>
    <n v="2"/>
    <s v="P"/>
    <m/>
    <m/>
  </r>
  <r>
    <n v="946"/>
    <s v="Timberhaven"/>
    <s v="_3B_8"/>
    <x v="47"/>
    <n v="2017"/>
    <d v="2017-05-19T00:00:00"/>
    <s v="JW"/>
    <x v="0"/>
    <d v="1899-12-30T07:43:00"/>
    <s v="low"/>
    <n v="1"/>
    <n v="2"/>
    <n v="0"/>
    <m/>
    <x v="41"/>
    <x v="2"/>
    <x v="1"/>
    <x v="1"/>
    <x v="1"/>
    <n v="100"/>
    <n v="2"/>
    <m/>
    <n v="1"/>
    <s v="P"/>
    <m/>
    <m/>
  </r>
  <r>
    <n v="950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x v="3"/>
    <x v="1"/>
    <x v="1"/>
    <n v="5"/>
    <n v="3"/>
    <s v="M"/>
    <n v="4"/>
    <s v="P"/>
    <m/>
    <m/>
  </r>
  <r>
    <n v="951"/>
    <s v="Timberhaven"/>
    <s v="_3B_8"/>
    <x v="47"/>
    <n v="2017"/>
    <d v="2017-05-19T00:00:00"/>
    <s v="JW"/>
    <x v="0"/>
    <d v="1899-12-30T07:43:00"/>
    <s v="low"/>
    <n v="1"/>
    <n v="2"/>
    <n v="0"/>
    <m/>
    <x v="46"/>
    <x v="1"/>
    <x v="2"/>
    <x v="1"/>
    <x v="0"/>
    <n v="5"/>
    <n v="3"/>
    <m/>
    <n v="4"/>
    <s v="P"/>
    <m/>
    <m/>
  </r>
  <r>
    <n v="953"/>
    <s v="Timberhaven"/>
    <s v="_3B_8"/>
    <x v="47"/>
    <n v="2017"/>
    <d v="2017-05-19T00:00:00"/>
    <s v="JW"/>
    <x v="0"/>
    <d v="1899-12-30T07:43:00"/>
    <s v="low"/>
    <n v="1"/>
    <n v="2"/>
    <n v="0"/>
    <m/>
    <x v="27"/>
    <x v="2"/>
    <x v="1"/>
    <x v="1"/>
    <x v="1"/>
    <n v="100"/>
    <n v="3"/>
    <m/>
    <n v="1"/>
    <s v="P"/>
    <m/>
    <m/>
  </r>
  <r>
    <n v="954"/>
    <s v="Timberhaven"/>
    <s v="_3B_8"/>
    <x v="47"/>
    <n v="2017"/>
    <d v="2017-05-19T00:00:00"/>
    <s v="JW"/>
    <x v="0"/>
    <d v="1899-12-30T07:43:00"/>
    <s v="low"/>
    <n v="1"/>
    <n v="2"/>
    <n v="0"/>
    <m/>
    <x v="12"/>
    <x v="1"/>
    <x v="0"/>
    <x v="2"/>
    <x v="1"/>
    <n v="10"/>
    <n v="4"/>
    <m/>
    <n v="1"/>
    <s v="P"/>
    <m/>
    <m/>
  </r>
  <r>
    <n v="955"/>
    <s v="Timberhaven"/>
    <s v="_3B_8"/>
    <x v="47"/>
    <n v="2017"/>
    <d v="2017-05-19T00:00:00"/>
    <s v="JW"/>
    <x v="0"/>
    <d v="1899-12-30T07:43:00"/>
    <s v="low"/>
    <n v="1"/>
    <n v="2"/>
    <n v="0"/>
    <m/>
    <x v="4"/>
    <x v="2"/>
    <x v="2"/>
    <x v="1"/>
    <x v="1"/>
    <n v="5"/>
    <n v="4"/>
    <m/>
    <n v="1"/>
    <s v="P"/>
    <m/>
    <m/>
  </r>
  <r>
    <n v="956"/>
    <s v="Timberhaven"/>
    <s v="_3B_7"/>
    <x v="48"/>
    <n v="2017"/>
    <d v="2017-05-19T00:00:00"/>
    <s v="JW"/>
    <x v="0"/>
    <d v="1899-12-30T08:06:00"/>
    <s v="low"/>
    <n v="1"/>
    <n v="1"/>
    <n v="0"/>
    <m/>
    <x v="9"/>
    <x v="4"/>
    <x v="0"/>
    <x v="2"/>
    <x v="2"/>
    <n v="5"/>
    <n v="1"/>
    <m/>
    <n v="1"/>
    <s v="P"/>
    <m/>
    <m/>
  </r>
  <r>
    <n v="957"/>
    <s v="Timberhaven"/>
    <s v="_3B_7"/>
    <x v="48"/>
    <n v="2017"/>
    <d v="2017-05-19T00:00:00"/>
    <s v="JW"/>
    <x v="0"/>
    <d v="1899-12-30T08:06:00"/>
    <s v="low"/>
    <n v="1"/>
    <n v="1"/>
    <n v="0"/>
    <m/>
    <x v="57"/>
    <x v="4"/>
    <x v="0"/>
    <x v="6"/>
    <x v="4"/>
    <n v="10"/>
    <n v="1"/>
    <m/>
    <n v="1"/>
    <s v="P"/>
    <m/>
    <m/>
  </r>
  <r>
    <n v="958"/>
    <s v="Timberhaven"/>
    <s v="_3B_7"/>
    <x v="48"/>
    <n v="2017"/>
    <d v="2017-05-19T00:00:00"/>
    <s v="JW"/>
    <x v="0"/>
    <d v="1899-12-30T08:06:00"/>
    <s v="low"/>
    <n v="1"/>
    <n v="1"/>
    <n v="0"/>
    <m/>
    <x v="29"/>
    <x v="0"/>
    <x v="2"/>
    <x v="1"/>
    <x v="2"/>
    <n v="5"/>
    <n v="1"/>
    <m/>
    <n v="4"/>
    <s v="P"/>
    <m/>
    <m/>
  </r>
  <r>
    <n v="959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x v="2"/>
    <x v="1"/>
    <x v="1"/>
    <n v="10"/>
    <n v="1"/>
    <m/>
    <n v="1"/>
    <s v="P"/>
    <m/>
    <m/>
  </r>
  <r>
    <n v="960"/>
    <s v="Timberhaven"/>
    <s v="_3B_7"/>
    <x v="48"/>
    <n v="2017"/>
    <d v="2017-05-19T00:00:00"/>
    <s v="JW"/>
    <x v="0"/>
    <d v="1899-12-30T08:06:00"/>
    <s v="low"/>
    <n v="1"/>
    <n v="1"/>
    <n v="0"/>
    <m/>
    <x v="0"/>
    <x v="0"/>
    <x v="0"/>
    <x v="0"/>
    <x v="0"/>
    <n v="10"/>
    <n v="1"/>
    <m/>
    <n v="1"/>
    <s v="P"/>
    <m/>
    <m/>
  </r>
  <r>
    <n v="961"/>
    <s v="Timberhaven"/>
    <s v="_3B_7"/>
    <x v="48"/>
    <n v="2017"/>
    <d v="2017-05-19T00:00:00"/>
    <s v="JW"/>
    <x v="0"/>
    <d v="1899-12-30T08:06:00"/>
    <s v="low"/>
    <n v="1"/>
    <n v="1"/>
    <n v="0"/>
    <m/>
    <x v="53"/>
    <x v="4"/>
    <x v="0"/>
    <x v="1"/>
    <x v="2"/>
    <n v="10"/>
    <n v="1"/>
    <m/>
    <n v="1"/>
    <s v="P"/>
    <m/>
    <m/>
  </r>
  <r>
    <n v="962"/>
    <s v="Timberhaven"/>
    <s v="_3B_7"/>
    <x v="48"/>
    <n v="2017"/>
    <d v="2017-05-19T00:00:00"/>
    <s v="JW"/>
    <x v="0"/>
    <d v="1899-12-30T08:06:00"/>
    <s v="low"/>
    <n v="1"/>
    <n v="1"/>
    <n v="0"/>
    <m/>
    <x v="28"/>
    <x v="1"/>
    <x v="2"/>
    <x v="1"/>
    <x v="1"/>
    <n v="10"/>
    <n v="1"/>
    <m/>
    <n v="1"/>
    <s v="P"/>
    <m/>
    <m/>
  </r>
  <r>
    <n v="964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x v="0"/>
    <x v="0"/>
    <x v="0"/>
    <n v="5"/>
    <n v="1"/>
    <m/>
    <n v="4"/>
    <s v="P"/>
    <m/>
    <m/>
  </r>
  <r>
    <n v="965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x v="2"/>
    <x v="1"/>
    <x v="1"/>
    <n v="10"/>
    <n v="1"/>
    <m/>
    <n v="1"/>
    <s v="P"/>
    <m/>
    <m/>
  </r>
  <r>
    <n v="966"/>
    <s v="Timberhaven"/>
    <s v="_3B_7"/>
    <x v="48"/>
    <n v="2017"/>
    <d v="2017-05-19T00:00:00"/>
    <s v="JW"/>
    <x v="0"/>
    <d v="1899-12-30T08:06:00"/>
    <s v="low"/>
    <n v="1"/>
    <n v="1"/>
    <n v="0"/>
    <m/>
    <x v="37"/>
    <x v="1"/>
    <x v="0"/>
    <x v="0"/>
    <x v="4"/>
    <n v="5"/>
    <n v="1"/>
    <m/>
    <n v="1"/>
    <s v="P"/>
    <m/>
    <m/>
  </r>
  <r>
    <n v="967"/>
    <s v="Timberhaven"/>
    <s v="_3B_7"/>
    <x v="48"/>
    <n v="2017"/>
    <d v="2017-05-19T00:00:00"/>
    <s v="JW"/>
    <x v="0"/>
    <d v="1899-12-30T08:06:00"/>
    <s v="low"/>
    <n v="1"/>
    <n v="1"/>
    <n v="0"/>
    <m/>
    <x v="20"/>
    <x v="1"/>
    <x v="3"/>
    <x v="1"/>
    <x v="1"/>
    <n v="10"/>
    <n v="1"/>
    <m/>
    <n v="1"/>
    <s v="P"/>
    <m/>
    <m/>
  </r>
  <r>
    <n v="968"/>
    <s v="Timberhaven"/>
    <s v="_3B_7"/>
    <x v="48"/>
    <n v="2017"/>
    <d v="2017-05-19T00:00:00"/>
    <s v="JW"/>
    <x v="0"/>
    <d v="1899-12-30T08:06:00"/>
    <s v="low"/>
    <n v="1"/>
    <n v="1"/>
    <n v="0"/>
    <m/>
    <x v="26"/>
    <x v="0"/>
    <x v="2"/>
    <x v="1"/>
    <x v="0"/>
    <n v="10"/>
    <n v="1"/>
    <m/>
    <n v="4"/>
    <s v="P"/>
    <m/>
    <m/>
  </r>
  <r>
    <n v="969"/>
    <s v="Timberhaven"/>
    <s v="_3B_7"/>
    <x v="48"/>
    <n v="2017"/>
    <d v="2017-05-19T00:00:00"/>
    <s v="JW"/>
    <x v="0"/>
    <d v="1899-12-30T08:06:00"/>
    <s v="low"/>
    <n v="1"/>
    <n v="1"/>
    <n v="0"/>
    <m/>
    <x v="44"/>
    <x v="2"/>
    <x v="0"/>
    <x v="1"/>
    <x v="4"/>
    <n v="5"/>
    <n v="2"/>
    <m/>
    <n v="4"/>
    <s v="P"/>
    <m/>
    <m/>
  </r>
  <r>
    <n v="970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x v="2"/>
    <x v="1"/>
    <x v="1"/>
    <n v="5"/>
    <n v="2"/>
    <m/>
    <n v="1"/>
    <s v="P"/>
    <m/>
    <m/>
  </r>
  <r>
    <n v="971"/>
    <s v="Timberhaven"/>
    <s v="_3B_7"/>
    <x v="48"/>
    <n v="2017"/>
    <d v="2017-05-19T00:00:00"/>
    <s v="JW"/>
    <x v="0"/>
    <d v="1899-12-30T08:06:00"/>
    <s v="low"/>
    <n v="1"/>
    <n v="1"/>
    <n v="0"/>
    <m/>
    <x v="12"/>
    <x v="1"/>
    <x v="0"/>
    <x v="2"/>
    <x v="1"/>
    <n v="100"/>
    <n v="2"/>
    <m/>
    <n v="1"/>
    <s v="P"/>
    <m/>
    <m/>
  </r>
  <r>
    <n v="973"/>
    <s v="Timberhaven"/>
    <s v="_3B_7"/>
    <x v="48"/>
    <n v="2017"/>
    <d v="2017-05-19T00:00:00"/>
    <s v="JW"/>
    <x v="0"/>
    <d v="1899-12-30T08:06:00"/>
    <s v="low"/>
    <n v="1"/>
    <n v="1"/>
    <n v="0"/>
    <m/>
    <x v="2"/>
    <x v="2"/>
    <x v="0"/>
    <x v="1"/>
    <x v="0"/>
    <n v="10"/>
    <n v="2"/>
    <m/>
    <n v="1"/>
    <s v="P"/>
    <m/>
    <m/>
  </r>
  <r>
    <n v="974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x v="2"/>
    <x v="1"/>
    <x v="1"/>
    <n v="10"/>
    <n v="3"/>
    <m/>
    <n v="1"/>
    <s v="P"/>
    <m/>
    <m/>
  </r>
  <r>
    <n v="975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x v="1"/>
    <x v="1"/>
    <x v="1"/>
    <n v="5"/>
    <n v="3"/>
    <m/>
    <n v="4"/>
    <s v="P"/>
    <m/>
    <m/>
  </r>
  <r>
    <n v="976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x v="1"/>
    <x v="1"/>
    <x v="1"/>
    <n v="5"/>
    <n v="3"/>
    <m/>
    <n v="4"/>
    <s v="P"/>
    <m/>
    <m/>
  </r>
  <r>
    <n v="977"/>
    <s v="Timberhaven"/>
    <s v="_3B_7"/>
    <x v="48"/>
    <n v="2017"/>
    <d v="2017-05-19T00:00:00"/>
    <s v="JW"/>
    <x v="0"/>
    <d v="1899-12-30T08:06:00"/>
    <s v="low"/>
    <n v="1"/>
    <n v="1"/>
    <n v="0"/>
    <m/>
    <x v="59"/>
    <x v="0"/>
    <x v="2"/>
    <x v="1"/>
    <x v="2"/>
    <n v="10"/>
    <n v="3"/>
    <m/>
    <n v="1"/>
    <s v="P"/>
    <m/>
    <m/>
  </r>
  <r>
    <n v="978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x v="0"/>
    <x v="0"/>
    <x v="0"/>
    <n v="5"/>
    <n v="4"/>
    <m/>
    <n v="4"/>
    <s v="P"/>
    <m/>
    <m/>
  </r>
  <r>
    <n v="979"/>
    <s v="Timberhaven"/>
    <s v="_3B_7"/>
    <x v="48"/>
    <n v="2017"/>
    <d v="2017-05-19T00:00:00"/>
    <s v="JW"/>
    <x v="0"/>
    <d v="1899-12-30T08:06:00"/>
    <s v="low"/>
    <n v="1"/>
    <n v="1"/>
    <n v="0"/>
    <m/>
    <x v="30"/>
    <x v="1"/>
    <x v="2"/>
    <x v="1"/>
    <x v="1"/>
    <n v="5"/>
    <n v="4"/>
    <m/>
    <n v="1"/>
    <s v="P"/>
    <m/>
    <m/>
  </r>
  <r>
    <n v="980"/>
    <s v="Timberhaven"/>
    <s v="_3B_7"/>
    <x v="48"/>
    <n v="2017"/>
    <d v="2017-05-19T00:00:00"/>
    <s v="JW"/>
    <x v="0"/>
    <d v="1899-12-30T08:06:00"/>
    <s v="low"/>
    <n v="1"/>
    <n v="1"/>
    <n v="0"/>
    <m/>
    <x v="8"/>
    <x v="2"/>
    <x v="1"/>
    <x v="1"/>
    <x v="1"/>
    <n v="10"/>
    <n v="4"/>
    <m/>
    <n v="1"/>
    <s v="P"/>
    <m/>
    <m/>
  </r>
  <r>
    <n v="981"/>
    <s v="Shealy"/>
    <s v="_1B_3B"/>
    <x v="49"/>
    <n v="2017"/>
    <d v="2017-05-19T00:00:00"/>
    <s v="JW"/>
    <x v="0"/>
    <d v="1899-12-30T09:35:00"/>
    <s v="mod"/>
    <n v="3"/>
    <n v="3"/>
    <n v="0"/>
    <m/>
    <x v="9"/>
    <x v="4"/>
    <x v="0"/>
    <x v="2"/>
    <x v="2"/>
    <n v="5"/>
    <n v="1"/>
    <s v="M"/>
    <n v="4"/>
    <s v="P"/>
    <m/>
    <m/>
  </r>
  <r>
    <n v="982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x v="0"/>
    <x v="0"/>
    <x v="0"/>
    <n v="5"/>
    <n v="1"/>
    <m/>
    <n v="1"/>
    <s v="P"/>
    <m/>
    <m/>
  </r>
  <r>
    <n v="983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x v="1"/>
    <x v="1"/>
    <x v="1"/>
    <n v="5"/>
    <n v="1"/>
    <m/>
    <n v="1"/>
    <s v="P"/>
    <m/>
    <m/>
  </r>
  <r>
    <n v="984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x v="0"/>
    <x v="0"/>
    <x v="0"/>
    <n v="10"/>
    <n v="1"/>
    <m/>
    <n v="1"/>
    <s v="P"/>
    <m/>
    <m/>
  </r>
  <r>
    <n v="985"/>
    <s v="Shealy"/>
    <s v="_1B_3B"/>
    <x v="49"/>
    <n v="2017"/>
    <d v="2017-05-19T00:00:00"/>
    <s v="JW"/>
    <x v="0"/>
    <d v="1899-12-30T09:35:00"/>
    <s v="mod"/>
    <n v="3"/>
    <n v="3"/>
    <n v="0"/>
    <m/>
    <x v="46"/>
    <x v="1"/>
    <x v="2"/>
    <x v="1"/>
    <x v="0"/>
    <n v="5"/>
    <n v="1"/>
    <s v="M"/>
    <n v="4"/>
    <s v="P"/>
    <m/>
    <m/>
  </r>
  <r>
    <n v="986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1"/>
    <m/>
    <n v="1"/>
    <s v="P"/>
    <m/>
    <m/>
  </r>
  <r>
    <n v="987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1"/>
    <m/>
    <n v="1"/>
    <s v="P"/>
    <m/>
    <m/>
  </r>
  <r>
    <n v="988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x v="2"/>
    <x v="1"/>
    <x v="1"/>
    <n v="10"/>
    <n v="1"/>
    <m/>
    <n v="1"/>
    <s v="P"/>
    <m/>
    <m/>
  </r>
  <r>
    <n v="989"/>
    <s v="Shealy"/>
    <s v="_1B_3B"/>
    <x v="49"/>
    <n v="2017"/>
    <d v="2017-05-19T00:00:00"/>
    <s v="JW"/>
    <x v="0"/>
    <d v="1899-12-30T09:35:00"/>
    <s v="mod"/>
    <n v="3"/>
    <n v="3"/>
    <n v="0"/>
    <m/>
    <x v="28"/>
    <x v="1"/>
    <x v="2"/>
    <x v="1"/>
    <x v="1"/>
    <n v="10"/>
    <n v="1"/>
    <m/>
    <n v="1"/>
    <s v="P"/>
    <m/>
    <m/>
  </r>
  <r>
    <n v="990"/>
    <s v="Shealy"/>
    <s v="_1B_3B"/>
    <x v="49"/>
    <n v="2017"/>
    <d v="2017-05-19T00:00:00"/>
    <s v="JW"/>
    <x v="0"/>
    <d v="1899-12-30T09:35:00"/>
    <s v="mod"/>
    <n v="3"/>
    <n v="3"/>
    <n v="0"/>
    <m/>
    <x v="31"/>
    <x v="1"/>
    <x v="0"/>
    <x v="1"/>
    <x v="1"/>
    <n v="100"/>
    <n v="2"/>
    <m/>
    <n v="1"/>
    <s v="P"/>
    <m/>
    <m/>
  </r>
  <r>
    <n v="991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x v="1"/>
    <x v="1"/>
    <x v="1"/>
    <n v="10"/>
    <n v="2"/>
    <m/>
    <n v="1"/>
    <s v="P"/>
    <m/>
    <m/>
  </r>
  <r>
    <n v="992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x v="2"/>
    <x v="1"/>
    <x v="0"/>
    <n v="10"/>
    <n v="2"/>
    <m/>
    <n v="1"/>
    <s v="P"/>
    <m/>
    <m/>
  </r>
  <r>
    <n v="993"/>
    <s v="Shealy"/>
    <s v="_1B_3B"/>
    <x v="49"/>
    <n v="2017"/>
    <d v="2017-05-19T00:00:00"/>
    <s v="JW"/>
    <x v="0"/>
    <d v="1899-12-30T09:35:00"/>
    <s v="mod"/>
    <n v="3"/>
    <n v="3"/>
    <n v="0"/>
    <m/>
    <x v="8"/>
    <x v="2"/>
    <x v="1"/>
    <x v="1"/>
    <x v="1"/>
    <n v="5"/>
    <n v="2"/>
    <m/>
    <n v="1"/>
    <s v="P"/>
    <m/>
    <m/>
  </r>
  <r>
    <n v="994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x v="2"/>
    <x v="1"/>
    <x v="1"/>
    <n v="10"/>
    <n v="3"/>
    <m/>
    <n v="1"/>
    <s v="P"/>
    <m/>
    <m/>
  </r>
  <r>
    <n v="995"/>
    <s v="Shealy"/>
    <s v="_1B_3B"/>
    <x v="49"/>
    <n v="2017"/>
    <d v="2017-05-19T00:00:00"/>
    <s v="JW"/>
    <x v="0"/>
    <d v="1899-12-30T09:35:00"/>
    <s v="mod"/>
    <n v="3"/>
    <n v="3"/>
    <n v="0"/>
    <m/>
    <x v="12"/>
    <x v="1"/>
    <x v="0"/>
    <x v="2"/>
    <x v="1"/>
    <n v="100"/>
    <n v="3"/>
    <m/>
    <n v="1"/>
    <s v="P"/>
    <m/>
    <m/>
  </r>
  <r>
    <n v="996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x v="2"/>
    <x v="1"/>
    <x v="0"/>
    <n v="10"/>
    <n v="3"/>
    <m/>
    <n v="1"/>
    <s v="P"/>
    <m/>
    <m/>
  </r>
  <r>
    <n v="997"/>
    <s v="Shealy"/>
    <s v="_1B_3B"/>
    <x v="49"/>
    <n v="2017"/>
    <d v="2017-05-19T00:00:00"/>
    <s v="JW"/>
    <x v="0"/>
    <d v="1899-12-30T09:35:00"/>
    <s v="mod"/>
    <n v="3"/>
    <n v="3"/>
    <n v="0"/>
    <m/>
    <x v="13"/>
    <x v="1"/>
    <x v="0"/>
    <x v="2"/>
    <x v="0"/>
    <n v="100"/>
    <n v="4"/>
    <m/>
    <n v="1"/>
    <s v="P"/>
    <m/>
    <m/>
  </r>
  <r>
    <n v="999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4"/>
    <m/>
    <n v="4"/>
    <s v="P"/>
    <m/>
    <m/>
  </r>
  <r>
    <n v="1000"/>
    <s v="Shealy"/>
    <s v="_1B_3B"/>
    <x v="49"/>
    <n v="2017"/>
    <d v="2017-05-19T00:00:00"/>
    <s v="JW"/>
    <x v="0"/>
    <d v="1899-12-30T09:35:00"/>
    <s v="mod"/>
    <n v="3"/>
    <n v="3"/>
    <n v="0"/>
    <m/>
    <x v="22"/>
    <x v="0"/>
    <x v="2"/>
    <x v="1"/>
    <x v="0"/>
    <n v="10"/>
    <n v="4"/>
    <m/>
    <n v="1"/>
    <s v="P"/>
    <m/>
    <m/>
  </r>
  <r>
    <n v="1001"/>
    <s v="Shealy"/>
    <s v="_1B_3B"/>
    <x v="49"/>
    <n v="2017"/>
    <d v="2017-05-19T00:00:00"/>
    <s v="JW"/>
    <x v="0"/>
    <d v="1899-12-30T09:35:00"/>
    <s v="mod"/>
    <n v="3"/>
    <n v="3"/>
    <n v="0"/>
    <m/>
    <x v="27"/>
    <x v="2"/>
    <x v="1"/>
    <x v="1"/>
    <x v="1"/>
    <n v="5"/>
    <n v="4"/>
    <m/>
    <n v="4"/>
    <s v="P"/>
    <m/>
    <m/>
  </r>
  <r>
    <n v="1002"/>
    <s v="Gosnell"/>
    <s v="_0B_5B"/>
    <x v="50"/>
    <n v="2017"/>
    <d v="2017-05-20T00:00:00"/>
    <s v="JW"/>
    <x v="0"/>
    <d v="1899-12-30T06:02:00"/>
    <s v="low"/>
    <n v="1"/>
    <n v="0"/>
    <n v="1"/>
    <m/>
    <x v="30"/>
    <x v="1"/>
    <x v="2"/>
    <x v="1"/>
    <x v="1"/>
    <n v="5"/>
    <n v="1"/>
    <m/>
    <n v="1"/>
    <s v="P"/>
    <m/>
    <m/>
  </r>
  <r>
    <n v="1003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x v="2"/>
    <x v="1"/>
    <x v="1"/>
    <n v="10"/>
    <n v="1"/>
    <m/>
    <n v="1"/>
    <s v="P"/>
    <m/>
    <m/>
  </r>
  <r>
    <n v="1004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x v="0"/>
    <x v="0"/>
    <x v="0"/>
    <n v="5"/>
    <n v="1"/>
    <m/>
    <n v="1"/>
    <s v="P"/>
    <m/>
    <m/>
  </r>
  <r>
    <n v="1005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x v="1"/>
    <x v="1"/>
    <x v="1"/>
    <n v="5"/>
    <n v="1"/>
    <m/>
    <n v="1"/>
    <s v="P"/>
    <m/>
    <m/>
  </r>
  <r>
    <n v="1006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x v="1"/>
    <x v="1"/>
    <x v="1"/>
    <n v="10"/>
    <n v="1"/>
    <m/>
    <n v="1"/>
    <s v="P"/>
    <m/>
    <m/>
  </r>
  <r>
    <n v="1007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x v="2"/>
    <x v="1"/>
    <x v="1"/>
    <n v="10"/>
    <n v="1"/>
    <m/>
    <n v="1"/>
    <s v="P"/>
    <m/>
    <m/>
  </r>
  <r>
    <n v="1008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x v="0"/>
    <x v="2"/>
    <x v="0"/>
    <n v="100"/>
    <n v="1"/>
    <m/>
    <n v="1"/>
    <s v="P"/>
    <m/>
    <m/>
  </r>
  <r>
    <n v="1009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5"/>
    <n v="1"/>
    <m/>
    <n v="1"/>
    <s v="P"/>
    <m/>
    <m/>
  </r>
  <r>
    <n v="1010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5"/>
    <n v="1"/>
    <m/>
    <n v="1"/>
    <s v="P"/>
    <m/>
    <m/>
  </r>
  <r>
    <n v="1011"/>
    <s v="Gosnell"/>
    <s v="_0B_5B"/>
    <x v="50"/>
    <n v="2017"/>
    <d v="2017-05-20T00:00:00"/>
    <s v="JW"/>
    <x v="0"/>
    <d v="1899-12-30T06:02:00"/>
    <s v="low"/>
    <n v="1"/>
    <n v="0"/>
    <n v="1"/>
    <m/>
    <x v="42"/>
    <x v="1"/>
    <x v="3"/>
    <x v="1"/>
    <x v="1"/>
    <n v="5"/>
    <n v="1"/>
    <m/>
    <n v="1"/>
    <s v="P"/>
    <m/>
    <m/>
  </r>
  <r>
    <n v="1012"/>
    <s v="Gosnell"/>
    <s v="_0B_5B"/>
    <x v="50"/>
    <n v="2017"/>
    <d v="2017-05-20T00:00:00"/>
    <s v="JW"/>
    <x v="0"/>
    <d v="1899-12-30T06:02:00"/>
    <s v="low"/>
    <n v="1"/>
    <n v="0"/>
    <n v="1"/>
    <m/>
    <x v="21"/>
    <x v="1"/>
    <x v="0"/>
    <x v="0"/>
    <x v="0"/>
    <n v="10"/>
    <n v="1"/>
    <m/>
    <n v="1"/>
    <s v="P"/>
    <m/>
    <m/>
  </r>
  <r>
    <n v="1013"/>
    <s v="Gosnell"/>
    <s v="_0B_5B"/>
    <x v="50"/>
    <n v="2017"/>
    <d v="2017-05-20T00:00:00"/>
    <s v="JW"/>
    <x v="0"/>
    <d v="1899-12-30T06:02:00"/>
    <s v="low"/>
    <n v="1"/>
    <n v="0"/>
    <n v="1"/>
    <m/>
    <x v="36"/>
    <x v="4"/>
    <x v="0"/>
    <x v="1"/>
    <x v="1"/>
    <n v="10"/>
    <n v="1"/>
    <m/>
    <n v="1"/>
    <s v="P"/>
    <m/>
    <m/>
  </r>
  <r>
    <n v="1014"/>
    <s v="Gosnell"/>
    <s v="_0B_5B"/>
    <x v="50"/>
    <n v="2017"/>
    <d v="2017-05-20T00:00:00"/>
    <s v="JW"/>
    <x v="0"/>
    <d v="1899-12-30T06:02:00"/>
    <s v="low"/>
    <n v="1"/>
    <n v="0"/>
    <n v="1"/>
    <m/>
    <x v="28"/>
    <x v="1"/>
    <x v="2"/>
    <x v="1"/>
    <x v="1"/>
    <n v="5"/>
    <n v="1"/>
    <m/>
    <n v="1"/>
    <s v="P"/>
    <m/>
    <m/>
  </r>
  <r>
    <n v="1015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x v="0"/>
    <x v="0"/>
    <x v="0"/>
    <n v="10"/>
    <n v="1"/>
    <m/>
    <n v="1"/>
    <s v="P"/>
    <m/>
    <m/>
  </r>
  <r>
    <n v="1016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x v="0"/>
    <x v="2"/>
    <x v="0"/>
    <n v="10"/>
    <n v="1"/>
    <m/>
    <n v="1"/>
    <s v="P"/>
    <m/>
    <m/>
  </r>
  <r>
    <n v="1017"/>
    <s v="Gosnell"/>
    <s v="_0B_5B"/>
    <x v="50"/>
    <n v="2017"/>
    <d v="2017-05-20T00:00:00"/>
    <s v="JW"/>
    <x v="0"/>
    <d v="1899-12-30T06:02:00"/>
    <s v="low"/>
    <n v="1"/>
    <n v="0"/>
    <n v="1"/>
    <m/>
    <x v="35"/>
    <x v="1"/>
    <x v="1"/>
    <x v="1"/>
    <x v="1"/>
    <n v="5"/>
    <n v="2"/>
    <m/>
    <n v="1"/>
    <s v="P"/>
    <m/>
    <m/>
  </r>
  <r>
    <n v="1018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10"/>
    <n v="2"/>
    <m/>
    <n v="1"/>
    <s v="P"/>
    <m/>
    <m/>
  </r>
  <r>
    <n v="1020"/>
    <s v="Gosnell"/>
    <s v="_0B_5B"/>
    <x v="50"/>
    <n v="2017"/>
    <d v="2017-05-20T00:00:00"/>
    <s v="JW"/>
    <x v="0"/>
    <d v="1899-12-30T06:02:00"/>
    <s v="low"/>
    <n v="1"/>
    <n v="0"/>
    <n v="1"/>
    <m/>
    <x v="9"/>
    <x v="4"/>
    <x v="0"/>
    <x v="2"/>
    <x v="2"/>
    <n v="100"/>
    <n v="3"/>
    <m/>
    <n v="1"/>
    <s v="P"/>
    <m/>
    <m/>
  </r>
  <r>
    <n v="1021"/>
    <s v="Gosnell"/>
    <s v="_0B_5B"/>
    <x v="50"/>
    <n v="2017"/>
    <d v="2017-05-20T00:00:00"/>
    <s v="JW"/>
    <x v="0"/>
    <d v="1899-12-30T06:02:00"/>
    <s v="low"/>
    <n v="1"/>
    <n v="0"/>
    <n v="1"/>
    <m/>
    <x v="8"/>
    <x v="2"/>
    <x v="1"/>
    <x v="1"/>
    <x v="1"/>
    <n v="10"/>
    <n v="3"/>
    <m/>
    <n v="1"/>
    <s v="P"/>
    <m/>
    <m/>
  </r>
  <r>
    <n v="1022"/>
    <s v="Gosnell"/>
    <s v="_0B_5B"/>
    <x v="50"/>
    <n v="2017"/>
    <d v="2017-05-20T00:00:00"/>
    <s v="JW"/>
    <x v="0"/>
    <d v="1899-12-30T06:02:00"/>
    <s v="low"/>
    <n v="1"/>
    <n v="0"/>
    <n v="1"/>
    <m/>
    <x v="56"/>
    <x v="0"/>
    <x v="2"/>
    <x v="1"/>
    <x v="1"/>
    <n v="10"/>
    <n v="4"/>
    <m/>
    <n v="1"/>
    <s v="P"/>
    <m/>
    <m/>
  </r>
  <r>
    <n v="1023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x v="0"/>
    <x v="1"/>
    <x v="0"/>
    <n v="5"/>
    <n v="1"/>
    <m/>
    <n v="4"/>
    <s v="P"/>
    <m/>
    <m/>
  </r>
  <r>
    <n v="1024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x v="2"/>
    <x v="1"/>
    <x v="1"/>
    <n v="5"/>
    <n v="1"/>
    <m/>
    <n v="1"/>
    <s v="P"/>
    <m/>
    <m/>
  </r>
  <r>
    <n v="1025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x v="2"/>
    <x v="1"/>
    <x v="1"/>
    <n v="10"/>
    <n v="1"/>
    <m/>
    <n v="1"/>
    <s v="P"/>
    <m/>
    <m/>
  </r>
  <r>
    <n v="1026"/>
    <s v="Gosnell"/>
    <s v="_0B_5A"/>
    <x v="6"/>
    <n v="2017"/>
    <d v="2017-05-20T00:00:00"/>
    <s v="JW"/>
    <x v="1"/>
    <d v="1899-12-30T06:22:00"/>
    <s v="low"/>
    <n v="1"/>
    <n v="1"/>
    <n v="1"/>
    <m/>
    <x v="0"/>
    <x v="0"/>
    <x v="0"/>
    <x v="0"/>
    <x v="0"/>
    <n v="10"/>
    <n v="1"/>
    <m/>
    <n v="1"/>
    <s v="P"/>
    <m/>
    <m/>
  </r>
  <r>
    <n v="1027"/>
    <s v="Gosnell"/>
    <s v="_0B_5A"/>
    <x v="6"/>
    <n v="2017"/>
    <d v="2017-05-20T00:00:00"/>
    <s v="JW"/>
    <x v="1"/>
    <d v="1899-12-30T06:22:00"/>
    <s v="low"/>
    <n v="1"/>
    <n v="1"/>
    <n v="1"/>
    <m/>
    <x v="47"/>
    <x v="0"/>
    <x v="2"/>
    <x v="0"/>
    <x v="0"/>
    <n v="10"/>
    <n v="1"/>
    <m/>
    <n v="1"/>
    <s v="P"/>
    <m/>
    <m/>
  </r>
  <r>
    <n v="1028"/>
    <s v="Gosnell"/>
    <s v="_0B_5A"/>
    <x v="6"/>
    <n v="2017"/>
    <d v="2017-05-20T00:00:00"/>
    <s v="JW"/>
    <x v="1"/>
    <d v="1899-12-30T06:22:00"/>
    <s v="low"/>
    <n v="1"/>
    <n v="1"/>
    <n v="1"/>
    <m/>
    <x v="19"/>
    <x v="2"/>
    <x v="1"/>
    <x v="1"/>
    <x v="1"/>
    <n v="5"/>
    <n v="1"/>
    <m/>
    <n v="1"/>
    <s v="P"/>
    <m/>
    <m/>
  </r>
  <r>
    <n v="1029"/>
    <s v="Gosnell"/>
    <s v="_0B_5A"/>
    <x v="6"/>
    <n v="2017"/>
    <d v="2017-05-20T00:00:00"/>
    <s v="JW"/>
    <x v="1"/>
    <d v="1899-12-30T06:22:00"/>
    <s v="low"/>
    <n v="1"/>
    <n v="1"/>
    <n v="1"/>
    <m/>
    <x v="17"/>
    <x v="0"/>
    <x v="0"/>
    <x v="0"/>
    <x v="0"/>
    <n v="10"/>
    <n v="1"/>
    <m/>
    <n v="1"/>
    <s v="P"/>
    <m/>
    <m/>
  </r>
  <r>
    <n v="1030"/>
    <s v="Gosnell"/>
    <s v="_0B_5A"/>
    <x v="6"/>
    <n v="2017"/>
    <d v="2017-05-20T00:00:00"/>
    <s v="JW"/>
    <x v="1"/>
    <d v="1899-12-30T06:22:00"/>
    <s v="low"/>
    <n v="1"/>
    <n v="1"/>
    <n v="1"/>
    <m/>
    <x v="10"/>
    <x v="4"/>
    <x v="1"/>
    <x v="1"/>
    <x v="1"/>
    <n v="5"/>
    <n v="1"/>
    <m/>
    <n v="1"/>
    <s v="P"/>
    <m/>
    <m/>
  </r>
  <r>
    <n v="1031"/>
    <s v="Gosnell"/>
    <s v="_0B_5A"/>
    <x v="6"/>
    <n v="2017"/>
    <d v="2017-05-20T00:00:00"/>
    <s v="JW"/>
    <x v="1"/>
    <d v="1899-12-30T06:22:00"/>
    <s v="low"/>
    <n v="1"/>
    <n v="1"/>
    <n v="1"/>
    <m/>
    <x v="35"/>
    <x v="1"/>
    <x v="1"/>
    <x v="1"/>
    <x v="1"/>
    <n v="5"/>
    <n v="1"/>
    <m/>
    <n v="1"/>
    <s v="P"/>
    <m/>
    <m/>
  </r>
  <r>
    <n v="1032"/>
    <s v="Gosnell"/>
    <s v="_0B_5A"/>
    <x v="6"/>
    <n v="2017"/>
    <d v="2017-05-20T00:00:00"/>
    <s v="JW"/>
    <x v="1"/>
    <d v="1899-12-30T06:22:00"/>
    <s v="low"/>
    <n v="1"/>
    <n v="1"/>
    <n v="1"/>
    <m/>
    <x v="47"/>
    <x v="0"/>
    <x v="2"/>
    <x v="0"/>
    <x v="0"/>
    <n v="10"/>
    <n v="1"/>
    <m/>
    <n v="1"/>
    <s v="P"/>
    <m/>
    <m/>
  </r>
  <r>
    <n v="1033"/>
    <s v="Gosnell"/>
    <s v="_0B_5A"/>
    <x v="6"/>
    <n v="2017"/>
    <d v="2017-05-20T00:00:00"/>
    <s v="JW"/>
    <x v="1"/>
    <d v="1899-12-30T06:22:00"/>
    <s v="low"/>
    <n v="1"/>
    <n v="1"/>
    <n v="1"/>
    <s v="?"/>
    <x v="24"/>
    <x v="2"/>
    <x v="1"/>
    <x v="1"/>
    <x v="1"/>
    <n v="5"/>
    <n v="1"/>
    <m/>
    <n v="4"/>
    <s v="P"/>
    <m/>
    <m/>
  </r>
  <r>
    <n v="1034"/>
    <s v="Gosnell"/>
    <s v="_0B_5A"/>
    <x v="6"/>
    <n v="2017"/>
    <d v="2017-05-20T00:00:00"/>
    <s v="JW"/>
    <x v="1"/>
    <d v="1899-12-30T06:22:00"/>
    <s v="low"/>
    <n v="1"/>
    <n v="1"/>
    <n v="1"/>
    <m/>
    <x v="30"/>
    <x v="1"/>
    <x v="2"/>
    <x v="1"/>
    <x v="1"/>
    <n v="10"/>
    <n v="2"/>
    <m/>
    <n v="1"/>
    <s v="P"/>
    <m/>
    <m/>
  </r>
  <r>
    <n v="1035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x v="2"/>
    <x v="1"/>
    <x v="1"/>
    <n v="5"/>
    <n v="2"/>
    <m/>
    <n v="4"/>
    <s v="P"/>
    <m/>
    <m/>
  </r>
  <r>
    <n v="1036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x v="2"/>
    <x v="1"/>
    <x v="1"/>
    <n v="5"/>
    <n v="2"/>
    <m/>
    <n v="1"/>
    <s v="P"/>
    <m/>
    <m/>
  </r>
  <r>
    <n v="1037"/>
    <s v="Gosnell"/>
    <s v="_0B_5A"/>
    <x v="6"/>
    <n v="2017"/>
    <d v="2017-05-20T00:00:00"/>
    <s v="JW"/>
    <x v="1"/>
    <d v="1899-12-30T06:22:00"/>
    <s v="low"/>
    <n v="1"/>
    <n v="1"/>
    <n v="1"/>
    <m/>
    <x v="9"/>
    <x v="4"/>
    <x v="0"/>
    <x v="2"/>
    <x v="2"/>
    <n v="10"/>
    <n v="2"/>
    <m/>
    <n v="1"/>
    <s v="P"/>
    <m/>
    <m/>
  </r>
  <r>
    <n v="1039"/>
    <s v="Gosnell"/>
    <s v="_0B_5A"/>
    <x v="6"/>
    <n v="2017"/>
    <d v="2017-05-20T00:00:00"/>
    <s v="JW"/>
    <x v="1"/>
    <d v="1899-12-30T06:22:00"/>
    <s v="low"/>
    <n v="1"/>
    <n v="1"/>
    <n v="1"/>
    <m/>
    <x v="2"/>
    <x v="2"/>
    <x v="0"/>
    <x v="1"/>
    <x v="0"/>
    <n v="10"/>
    <n v="2"/>
    <m/>
    <n v="1"/>
    <s v="P"/>
    <m/>
    <m/>
  </r>
  <r>
    <n v="1040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x v="0"/>
    <x v="1"/>
    <x v="0"/>
    <n v="100"/>
    <n v="3"/>
    <m/>
    <n v="1"/>
    <s v="P"/>
    <m/>
    <m/>
  </r>
  <r>
    <n v="1041"/>
    <s v="Gosnell"/>
    <s v="_0B_5A"/>
    <x v="6"/>
    <n v="2017"/>
    <d v="2017-05-20T00:00:00"/>
    <s v="JW"/>
    <x v="1"/>
    <d v="1899-12-30T06:22:00"/>
    <s v="low"/>
    <n v="1"/>
    <n v="1"/>
    <n v="1"/>
    <m/>
    <x v="42"/>
    <x v="1"/>
    <x v="3"/>
    <x v="1"/>
    <x v="1"/>
    <n v="10"/>
    <n v="3"/>
    <m/>
    <n v="1"/>
    <s v="P"/>
    <m/>
    <m/>
  </r>
  <r>
    <n v="1043"/>
    <s v="Gosnell"/>
    <s v="_0B_5A"/>
    <x v="6"/>
    <n v="2017"/>
    <d v="2017-05-20T00:00:00"/>
    <s v="JW"/>
    <x v="1"/>
    <d v="1899-12-30T06:22:00"/>
    <s v="low"/>
    <n v="1"/>
    <n v="1"/>
    <n v="1"/>
    <m/>
    <x v="31"/>
    <x v="1"/>
    <x v="0"/>
    <x v="1"/>
    <x v="1"/>
    <n v="100"/>
    <n v="4"/>
    <m/>
    <n v="1"/>
    <s v="P"/>
    <m/>
    <m/>
  </r>
  <r>
    <n v="1044"/>
    <s v="Gosnell"/>
    <s v="_0B_5A"/>
    <x v="6"/>
    <n v="2017"/>
    <d v="2017-05-20T00:00:00"/>
    <s v="JW"/>
    <x v="1"/>
    <d v="1899-12-30T06:22:00"/>
    <s v="low"/>
    <n v="1"/>
    <n v="1"/>
    <n v="1"/>
    <m/>
    <x v="33"/>
    <x v="2"/>
    <x v="3"/>
    <x v="1"/>
    <x v="0"/>
    <n v="10"/>
    <n v="4"/>
    <m/>
    <n v="1"/>
    <s v="P"/>
    <m/>
    <m/>
  </r>
  <r>
    <n v="1045"/>
    <s v="Hood_Creek"/>
    <s v="_0B_HC"/>
    <x v="51"/>
    <n v="2017"/>
    <d v="2017-05-20T00:00:00"/>
    <s v="JW"/>
    <x v="0"/>
    <d v="1899-12-30T06:55:00"/>
    <s v="mod"/>
    <n v="3"/>
    <n v="1"/>
    <n v="2"/>
    <m/>
    <x v="13"/>
    <x v="1"/>
    <x v="0"/>
    <x v="2"/>
    <x v="0"/>
    <n v="5"/>
    <n v="1"/>
    <m/>
    <n v="1"/>
    <s v="P"/>
    <m/>
    <m/>
  </r>
  <r>
    <n v="1046"/>
    <s v="Hood_Creek"/>
    <s v="_0B_HC"/>
    <x v="51"/>
    <n v="2017"/>
    <d v="2017-05-20T00:00:00"/>
    <s v="JW"/>
    <x v="0"/>
    <d v="1899-12-30T06:55:00"/>
    <s v="mod"/>
    <n v="3"/>
    <n v="1"/>
    <n v="2"/>
    <m/>
    <x v="54"/>
    <x v="0"/>
    <x v="2"/>
    <x v="1"/>
    <x v="0"/>
    <n v="5"/>
    <n v="1"/>
    <m/>
    <n v="1"/>
    <s v="P"/>
    <m/>
    <m/>
  </r>
  <r>
    <n v="1049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x v="2"/>
    <x v="1"/>
    <x v="0"/>
    <n v="5"/>
    <n v="1"/>
    <m/>
    <n v="1"/>
    <s v="P"/>
    <m/>
    <m/>
  </r>
  <r>
    <n v="1052"/>
    <s v="Hood_Creek"/>
    <s v="_0B_HC"/>
    <x v="51"/>
    <n v="2017"/>
    <d v="2017-05-20T00:00:00"/>
    <s v="JW"/>
    <x v="0"/>
    <d v="1899-12-30T06:55:00"/>
    <s v="mod"/>
    <n v="3"/>
    <n v="1"/>
    <n v="2"/>
    <m/>
    <x v="20"/>
    <x v="1"/>
    <x v="3"/>
    <x v="1"/>
    <x v="1"/>
    <n v="5"/>
    <n v="1"/>
    <s v="F"/>
    <n v="4"/>
    <s v="P"/>
    <m/>
    <m/>
  </r>
  <r>
    <n v="1053"/>
    <s v="Hood_Creek"/>
    <s v="_0B_HC"/>
    <x v="51"/>
    <n v="2017"/>
    <d v="2017-05-20T00:00:00"/>
    <s v="JW"/>
    <x v="0"/>
    <d v="1899-12-30T06:55:00"/>
    <s v="mod"/>
    <n v="3"/>
    <n v="1"/>
    <n v="2"/>
    <m/>
    <x v="8"/>
    <x v="2"/>
    <x v="1"/>
    <x v="1"/>
    <x v="1"/>
    <n v="10"/>
    <n v="1"/>
    <m/>
    <n v="1"/>
    <s v="P"/>
    <m/>
    <m/>
  </r>
  <r>
    <n v="1054"/>
    <s v="Hood_Creek"/>
    <s v="_0B_HC"/>
    <x v="51"/>
    <n v="2017"/>
    <d v="2017-05-20T00:00:00"/>
    <s v="JW"/>
    <x v="0"/>
    <d v="1899-12-30T06:55:00"/>
    <s v="mod"/>
    <n v="3"/>
    <n v="1"/>
    <n v="2"/>
    <m/>
    <x v="53"/>
    <x v="4"/>
    <x v="0"/>
    <x v="1"/>
    <x v="2"/>
    <n v="10"/>
    <n v="2"/>
    <m/>
    <n v="1"/>
    <s v="P"/>
    <m/>
    <m/>
  </r>
  <r>
    <n v="1055"/>
    <s v="Hood_Creek"/>
    <s v="_0B_HC"/>
    <x v="51"/>
    <n v="2017"/>
    <d v="2017-05-20T00:00:00"/>
    <s v="JW"/>
    <x v="0"/>
    <d v="1899-12-30T06:55:00"/>
    <s v="mod"/>
    <n v="3"/>
    <n v="1"/>
    <n v="2"/>
    <m/>
    <x v="4"/>
    <x v="2"/>
    <x v="2"/>
    <x v="1"/>
    <x v="1"/>
    <n v="5"/>
    <n v="2"/>
    <m/>
    <n v="4"/>
    <s v="P"/>
    <m/>
    <m/>
  </r>
  <r>
    <n v="1057"/>
    <s v="Hood_Creek"/>
    <s v="_0B_HC"/>
    <x v="51"/>
    <n v="2017"/>
    <d v="2017-05-20T00:00:00"/>
    <s v="JW"/>
    <x v="0"/>
    <d v="1899-12-30T06:55:00"/>
    <s v="mod"/>
    <n v="3"/>
    <n v="1"/>
    <n v="2"/>
    <m/>
    <x v="15"/>
    <x v="2"/>
    <x v="1"/>
    <x v="1"/>
    <x v="1"/>
    <n v="10"/>
    <n v="2"/>
    <m/>
    <n v="1"/>
    <s v="P"/>
    <m/>
    <m/>
  </r>
  <r>
    <n v="1059"/>
    <s v="Hood_Creek"/>
    <s v="_0B_HC"/>
    <x v="51"/>
    <n v="2017"/>
    <d v="2017-05-20T00:00:00"/>
    <s v="JW"/>
    <x v="0"/>
    <d v="1899-12-30T06:55:00"/>
    <s v="mod"/>
    <n v="3"/>
    <n v="1"/>
    <n v="2"/>
    <m/>
    <x v="2"/>
    <x v="2"/>
    <x v="0"/>
    <x v="1"/>
    <x v="0"/>
    <n v="10"/>
    <n v="3"/>
    <m/>
    <n v="1"/>
    <s v="P"/>
    <m/>
    <m/>
  </r>
  <r>
    <n v="1061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x v="2"/>
    <x v="1"/>
    <x v="0"/>
    <n v="10"/>
    <n v="3"/>
    <m/>
    <n v="1"/>
    <s v="P"/>
    <m/>
    <m/>
  </r>
  <r>
    <n v="1062"/>
    <s v="Hood_Creek"/>
    <s v="_0B_HC"/>
    <x v="51"/>
    <n v="2017"/>
    <d v="2017-05-20T00:00:00"/>
    <s v="JW"/>
    <x v="0"/>
    <d v="1899-12-30T06:55:00"/>
    <s v="mod"/>
    <n v="3"/>
    <n v="1"/>
    <n v="2"/>
    <m/>
    <x v="35"/>
    <x v="1"/>
    <x v="1"/>
    <x v="1"/>
    <x v="1"/>
    <n v="5"/>
    <n v="3"/>
    <m/>
    <n v="1"/>
    <s v="P"/>
    <m/>
    <m/>
  </r>
  <r>
    <n v="1063"/>
    <s v="Hood_Creek"/>
    <s v="_0B_HC"/>
    <x v="51"/>
    <n v="2017"/>
    <d v="2017-05-20T00:00:00"/>
    <s v="JW"/>
    <x v="0"/>
    <d v="1899-12-30T06:55:00"/>
    <s v="mod"/>
    <n v="3"/>
    <n v="1"/>
    <n v="2"/>
    <m/>
    <x v="21"/>
    <x v="1"/>
    <x v="0"/>
    <x v="0"/>
    <x v="0"/>
    <n v="100"/>
    <n v="3"/>
    <m/>
    <n v="1"/>
    <s v="P"/>
    <m/>
    <m/>
  </r>
  <r>
    <n v="1064"/>
    <s v="Hood_Creek"/>
    <s v="_0B_HC"/>
    <x v="51"/>
    <n v="2017"/>
    <d v="2017-05-20T00:00:00"/>
    <s v="JW"/>
    <x v="0"/>
    <d v="1899-12-30T06:55:00"/>
    <s v="mod"/>
    <n v="3"/>
    <n v="1"/>
    <n v="2"/>
    <m/>
    <x v="9"/>
    <x v="4"/>
    <x v="0"/>
    <x v="2"/>
    <x v="2"/>
    <n v="5"/>
    <n v="3"/>
    <s v="M"/>
    <n v="4"/>
    <s v="P"/>
    <m/>
    <m/>
  </r>
  <r>
    <n v="1065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x v="0"/>
    <x v="2"/>
    <x v="0"/>
    <n v="5"/>
    <n v="4"/>
    <m/>
    <n v="1"/>
    <s v="P"/>
    <m/>
    <m/>
  </r>
  <r>
    <n v="1066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x v="0"/>
    <x v="2"/>
    <x v="0"/>
    <n v="10"/>
    <n v="4"/>
    <m/>
    <n v="1"/>
    <s v="P"/>
    <m/>
    <m/>
  </r>
  <r>
    <n v="1067"/>
    <s v="Hood_Creek"/>
    <s v="_0B_HC"/>
    <x v="51"/>
    <n v="2017"/>
    <d v="2017-05-20T00:00:00"/>
    <s v="JW"/>
    <x v="0"/>
    <d v="1899-12-30T06:55:00"/>
    <s v="mod"/>
    <n v="3"/>
    <n v="1"/>
    <n v="2"/>
    <m/>
    <x v="17"/>
    <x v="0"/>
    <x v="0"/>
    <x v="0"/>
    <x v="0"/>
    <n v="100"/>
    <n v="4"/>
    <m/>
    <n v="1"/>
    <s v="P"/>
    <m/>
    <m/>
  </r>
  <r>
    <n v="1068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x v="1"/>
    <x v="1"/>
    <x v="1"/>
    <n v="5"/>
    <n v="1"/>
    <m/>
    <n v="1"/>
    <s v="P"/>
    <m/>
    <m/>
  </r>
  <r>
    <n v="1069"/>
    <s v="Hood_Creek"/>
    <s v="_0B_7"/>
    <x v="27"/>
    <n v="2017"/>
    <d v="2017-05-20T00:00:00"/>
    <s v="JW"/>
    <x v="1"/>
    <d v="1899-12-30T07:12:00"/>
    <s v="low"/>
    <n v="1"/>
    <n v="1"/>
    <n v="2"/>
    <m/>
    <x v="16"/>
    <x v="1"/>
    <x v="2"/>
    <x v="1"/>
    <x v="1"/>
    <n v="5"/>
    <n v="1"/>
    <m/>
    <n v="1"/>
    <s v="P"/>
    <m/>
    <m/>
  </r>
  <r>
    <n v="1070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x v="1"/>
    <x v="1"/>
    <x v="1"/>
    <n v="10"/>
    <n v="1"/>
    <m/>
    <n v="1"/>
    <s v="P"/>
    <m/>
    <m/>
  </r>
  <r>
    <n v="1072"/>
    <s v="Hood_Creek"/>
    <s v="_0B_7"/>
    <x v="27"/>
    <n v="2017"/>
    <d v="2017-05-20T00:00:00"/>
    <s v="JW"/>
    <x v="1"/>
    <d v="1899-12-30T07:12:00"/>
    <s v="low"/>
    <n v="1"/>
    <n v="1"/>
    <n v="2"/>
    <m/>
    <x v="10"/>
    <x v="4"/>
    <x v="1"/>
    <x v="1"/>
    <x v="1"/>
    <n v="10"/>
    <n v="1"/>
    <m/>
    <n v="1"/>
    <s v="P"/>
    <m/>
    <m/>
  </r>
  <r>
    <n v="1074"/>
    <s v="Hood_Creek"/>
    <s v="_0B_7"/>
    <x v="27"/>
    <n v="2017"/>
    <d v="2017-05-20T00:00:00"/>
    <s v="JW"/>
    <x v="1"/>
    <d v="1899-12-30T07:12:00"/>
    <s v="low"/>
    <n v="1"/>
    <n v="1"/>
    <n v="2"/>
    <m/>
    <x v="37"/>
    <x v="1"/>
    <x v="0"/>
    <x v="0"/>
    <x v="4"/>
    <n v="5"/>
    <n v="1"/>
    <m/>
    <n v="1"/>
    <s v="P"/>
    <m/>
    <m/>
  </r>
  <r>
    <n v="1075"/>
    <s v="Hood_Creek"/>
    <s v="_0B_7"/>
    <x v="27"/>
    <n v="2017"/>
    <d v="2017-05-20T00:00:00"/>
    <s v="JW"/>
    <x v="1"/>
    <d v="1899-12-30T07:12:00"/>
    <s v="low"/>
    <n v="1"/>
    <n v="1"/>
    <n v="2"/>
    <m/>
    <x v="33"/>
    <x v="2"/>
    <x v="3"/>
    <x v="1"/>
    <x v="0"/>
    <n v="10"/>
    <n v="1"/>
    <m/>
    <n v="1"/>
    <s v="P"/>
    <m/>
    <m/>
  </r>
  <r>
    <n v="1076"/>
    <s v="Hood_Creek"/>
    <s v="_0B_7"/>
    <x v="27"/>
    <n v="2017"/>
    <d v="2017-05-20T00:00:00"/>
    <s v="JW"/>
    <x v="1"/>
    <d v="1899-12-30T07:12:00"/>
    <s v="low"/>
    <n v="1"/>
    <n v="1"/>
    <n v="2"/>
    <m/>
    <x v="56"/>
    <x v="0"/>
    <x v="2"/>
    <x v="1"/>
    <x v="1"/>
    <n v="5"/>
    <n v="1"/>
    <m/>
    <n v="1"/>
    <s v="P"/>
    <m/>
    <m/>
  </r>
  <r>
    <n v="1077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x v="1"/>
    <x v="1"/>
    <x v="1"/>
    <n v="10"/>
    <n v="2"/>
    <m/>
    <n v="1"/>
    <s v="P"/>
    <m/>
    <m/>
  </r>
  <r>
    <n v="1078"/>
    <s v="Hood_Creek"/>
    <s v="_0B_7"/>
    <x v="27"/>
    <n v="2017"/>
    <d v="2017-05-20T00:00:00"/>
    <s v="JW"/>
    <x v="1"/>
    <d v="1899-12-30T07:12:00"/>
    <s v="low"/>
    <n v="1"/>
    <n v="1"/>
    <n v="2"/>
    <m/>
    <x v="0"/>
    <x v="0"/>
    <x v="0"/>
    <x v="0"/>
    <x v="0"/>
    <n v="10"/>
    <n v="2"/>
    <m/>
    <n v="1"/>
    <s v="P"/>
    <m/>
    <m/>
  </r>
  <r>
    <n v="1079"/>
    <s v="Hood_Creek"/>
    <s v="_0B_7"/>
    <x v="27"/>
    <n v="2017"/>
    <d v="2017-05-20T00:00:00"/>
    <s v="JW"/>
    <x v="1"/>
    <d v="1899-12-30T07:12:00"/>
    <s v="low"/>
    <n v="1"/>
    <n v="1"/>
    <n v="2"/>
    <s v="?"/>
    <x v="32"/>
    <x v="1"/>
    <x v="0"/>
    <x v="1"/>
    <x v="0"/>
    <n v="10"/>
    <n v="2"/>
    <m/>
    <n v="1"/>
    <s v="P"/>
    <m/>
    <m/>
  </r>
  <r>
    <n v="1080"/>
    <s v="Hood_Creek"/>
    <s v="_0B_7"/>
    <x v="27"/>
    <n v="2017"/>
    <d v="2017-05-20T00:00:00"/>
    <s v="JW"/>
    <x v="1"/>
    <d v="1899-12-30T07:12:00"/>
    <s v="low"/>
    <n v="1"/>
    <n v="1"/>
    <n v="2"/>
    <m/>
    <x v="7"/>
    <x v="2"/>
    <x v="2"/>
    <x v="1"/>
    <x v="1"/>
    <n v="10"/>
    <n v="2"/>
    <m/>
    <n v="1"/>
    <s v="P"/>
    <m/>
    <m/>
  </r>
  <r>
    <n v="1081"/>
    <s v="Hood_Creek"/>
    <s v="_0B_7"/>
    <x v="27"/>
    <n v="2017"/>
    <d v="2017-05-20T00:00:00"/>
    <s v="JW"/>
    <x v="1"/>
    <d v="1899-12-30T07:12:00"/>
    <s v="low"/>
    <n v="1"/>
    <n v="1"/>
    <n v="2"/>
    <m/>
    <x v="3"/>
    <x v="1"/>
    <x v="2"/>
    <x v="1"/>
    <x v="1"/>
    <n v="5"/>
    <n v="3"/>
    <m/>
    <n v="4"/>
    <s v="P"/>
    <m/>
    <m/>
  </r>
  <r>
    <n v="1082"/>
    <s v="Hood_Creek"/>
    <s v="_0B_7"/>
    <x v="27"/>
    <n v="2017"/>
    <d v="2017-05-20T00:00:00"/>
    <s v="JW"/>
    <x v="1"/>
    <d v="1899-12-30T07:12:00"/>
    <s v="low"/>
    <n v="1"/>
    <n v="1"/>
    <n v="2"/>
    <m/>
    <x v="9"/>
    <x v="4"/>
    <x v="0"/>
    <x v="2"/>
    <x v="2"/>
    <n v="100"/>
    <n v="3"/>
    <m/>
    <n v="1"/>
    <s v="P"/>
    <m/>
    <m/>
  </r>
  <r>
    <n v="1085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x v="1"/>
    <x v="1"/>
    <x v="1"/>
    <n v="5"/>
    <n v="4"/>
    <m/>
    <n v="1"/>
    <s v="P"/>
    <m/>
    <m/>
  </r>
  <r>
    <n v="1086"/>
    <s v="Hood_Creek"/>
    <s v="_0B_7"/>
    <x v="27"/>
    <n v="2017"/>
    <d v="2017-05-20T00:00:00"/>
    <s v="JW"/>
    <x v="1"/>
    <d v="1899-12-30T07:12:00"/>
    <s v="low"/>
    <n v="1"/>
    <n v="1"/>
    <n v="2"/>
    <m/>
    <x v="36"/>
    <x v="4"/>
    <x v="0"/>
    <x v="1"/>
    <x v="1"/>
    <n v="5"/>
    <n v="4"/>
    <m/>
    <n v="1"/>
    <s v="P"/>
    <m/>
    <m/>
  </r>
  <r>
    <n v="1087"/>
    <s v="Bryson"/>
    <s v="_1B_9"/>
    <x v="14"/>
    <n v="2017"/>
    <d v="2017-05-20T00:00:00"/>
    <s v="JW"/>
    <x v="1"/>
    <d v="1899-12-30T07:58:00"/>
    <s v="mod"/>
    <n v="3"/>
    <n v="2"/>
    <n v="2"/>
    <s v="?"/>
    <x v="48"/>
    <x v="1"/>
    <x v="0"/>
    <x v="0"/>
    <x v="5"/>
    <n v="5"/>
    <n v="1"/>
    <m/>
    <n v="1"/>
    <s v="P"/>
    <m/>
    <m/>
  </r>
  <r>
    <n v="1089"/>
    <s v="Bryson"/>
    <s v="_1B_9"/>
    <x v="14"/>
    <n v="2017"/>
    <d v="2017-05-20T00:00:00"/>
    <s v="JW"/>
    <x v="1"/>
    <d v="1899-12-30T07:58:00"/>
    <s v="mod"/>
    <n v="3"/>
    <n v="2"/>
    <n v="2"/>
    <m/>
    <x v="17"/>
    <x v="0"/>
    <x v="0"/>
    <x v="0"/>
    <x v="0"/>
    <n v="5"/>
    <n v="1"/>
    <m/>
    <n v="1"/>
    <s v="P"/>
    <m/>
    <m/>
  </r>
  <r>
    <n v="1090"/>
    <s v="Bryson"/>
    <s v="_1B_9"/>
    <x v="14"/>
    <n v="2017"/>
    <d v="2017-05-20T00:00:00"/>
    <s v="JW"/>
    <x v="1"/>
    <d v="1899-12-30T07:58:00"/>
    <s v="mod"/>
    <n v="3"/>
    <n v="2"/>
    <n v="2"/>
    <m/>
    <x v="31"/>
    <x v="1"/>
    <x v="0"/>
    <x v="1"/>
    <x v="1"/>
    <n v="10"/>
    <n v="1"/>
    <m/>
    <n v="1"/>
    <s v="P"/>
    <m/>
    <m/>
  </r>
  <r>
    <n v="1091"/>
    <s v="Bryson"/>
    <s v="_1B_9"/>
    <x v="14"/>
    <n v="2017"/>
    <d v="2017-05-20T00:00:00"/>
    <s v="JW"/>
    <x v="1"/>
    <d v="1899-12-30T07:58:00"/>
    <s v="mod"/>
    <n v="3"/>
    <n v="2"/>
    <n v="2"/>
    <m/>
    <x v="21"/>
    <x v="1"/>
    <x v="0"/>
    <x v="0"/>
    <x v="0"/>
    <n v="100"/>
    <n v="1"/>
    <m/>
    <n v="1"/>
    <s v="P"/>
    <m/>
    <m/>
  </r>
  <r>
    <n v="1092"/>
    <s v="Bryson"/>
    <s v="_1B_9"/>
    <x v="14"/>
    <n v="2017"/>
    <d v="2017-05-20T00:00:00"/>
    <s v="JW"/>
    <x v="1"/>
    <d v="1899-12-30T07:58:00"/>
    <s v="mod"/>
    <n v="3"/>
    <n v="2"/>
    <n v="2"/>
    <m/>
    <x v="2"/>
    <x v="2"/>
    <x v="0"/>
    <x v="1"/>
    <x v="0"/>
    <n v="10"/>
    <n v="1"/>
    <m/>
    <n v="1"/>
    <s v="P"/>
    <m/>
    <m/>
  </r>
  <r>
    <n v="1093"/>
    <s v="Bryson"/>
    <s v="_1B_9"/>
    <x v="14"/>
    <n v="2017"/>
    <d v="2017-05-20T00:00:00"/>
    <s v="JW"/>
    <x v="1"/>
    <d v="1899-12-30T07:58:00"/>
    <s v="mod"/>
    <n v="3"/>
    <n v="2"/>
    <n v="2"/>
    <m/>
    <x v="10"/>
    <x v="4"/>
    <x v="1"/>
    <x v="1"/>
    <x v="1"/>
    <n v="10"/>
    <n v="1"/>
    <m/>
    <n v="1"/>
    <s v="P"/>
    <m/>
    <m/>
  </r>
  <r>
    <n v="1094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x v="0"/>
    <x v="2"/>
    <x v="1"/>
    <n v="10"/>
    <n v="1"/>
    <m/>
    <n v="1"/>
    <s v="P"/>
    <m/>
    <m/>
  </r>
  <r>
    <n v="1095"/>
    <s v="Bryson"/>
    <s v="_1B_9"/>
    <x v="14"/>
    <n v="2017"/>
    <d v="2017-05-20T00:00:00"/>
    <s v="JW"/>
    <x v="1"/>
    <d v="1899-12-30T07:58:00"/>
    <s v="mod"/>
    <n v="3"/>
    <n v="2"/>
    <n v="2"/>
    <m/>
    <x v="7"/>
    <x v="2"/>
    <x v="2"/>
    <x v="1"/>
    <x v="1"/>
    <n v="10"/>
    <n v="1"/>
    <m/>
    <n v="1"/>
    <s v="P"/>
    <m/>
    <m/>
  </r>
  <r>
    <n v="1096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x v="0"/>
    <x v="2"/>
    <x v="1"/>
    <n v="10"/>
    <n v="1"/>
    <m/>
    <n v="1"/>
    <s v="P"/>
    <m/>
    <m/>
  </r>
  <r>
    <n v="1097"/>
    <s v="Bryson"/>
    <s v="_1B_9"/>
    <x v="14"/>
    <n v="2017"/>
    <d v="2017-05-20T00:00:00"/>
    <s v="JW"/>
    <x v="1"/>
    <d v="1899-12-30T07:58:00"/>
    <s v="mod"/>
    <n v="3"/>
    <n v="2"/>
    <n v="2"/>
    <m/>
    <x v="46"/>
    <x v="1"/>
    <x v="2"/>
    <x v="1"/>
    <x v="0"/>
    <n v="5"/>
    <n v="1"/>
    <m/>
    <n v="4"/>
    <s v="P"/>
    <m/>
    <m/>
  </r>
  <r>
    <n v="1098"/>
    <s v="Bryson"/>
    <s v="_1B_9"/>
    <x v="14"/>
    <n v="2017"/>
    <d v="2017-05-20T00:00:00"/>
    <s v="JW"/>
    <x v="1"/>
    <d v="1899-12-30T07:58:00"/>
    <s v="mod"/>
    <n v="3"/>
    <n v="2"/>
    <n v="2"/>
    <m/>
    <x v="9"/>
    <x v="4"/>
    <x v="0"/>
    <x v="2"/>
    <x v="2"/>
    <n v="10"/>
    <n v="2"/>
    <s v="M"/>
    <n v="1"/>
    <s v="P"/>
    <m/>
    <m/>
  </r>
  <r>
    <n v="1099"/>
    <s v="Bryson"/>
    <s v="_1B_9"/>
    <x v="14"/>
    <n v="2017"/>
    <d v="2017-05-20T00:00:00"/>
    <s v="JW"/>
    <x v="1"/>
    <d v="1899-12-30T07:58:00"/>
    <s v="mod"/>
    <n v="3"/>
    <n v="2"/>
    <n v="2"/>
    <m/>
    <x v="1"/>
    <x v="1"/>
    <x v="1"/>
    <x v="1"/>
    <x v="1"/>
    <n v="10"/>
    <n v="2"/>
    <m/>
    <n v="1"/>
    <s v="P"/>
    <m/>
    <m/>
  </r>
  <r>
    <n v="1101"/>
    <s v="Bryson"/>
    <s v="_1B_9"/>
    <x v="14"/>
    <n v="2017"/>
    <d v="2017-05-20T00:00:00"/>
    <s v="JW"/>
    <x v="1"/>
    <d v="1899-12-30T07:58:00"/>
    <s v="mod"/>
    <n v="3"/>
    <n v="2"/>
    <n v="2"/>
    <m/>
    <x v="20"/>
    <x v="1"/>
    <x v="3"/>
    <x v="1"/>
    <x v="1"/>
    <n v="10"/>
    <n v="3"/>
    <m/>
    <n v="1"/>
    <s v="P"/>
    <m/>
    <m/>
  </r>
  <r>
    <n v="1102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x v="0"/>
    <x v="0"/>
    <x v="0"/>
    <n v="10"/>
    <n v="3"/>
    <s v="M"/>
    <n v="1"/>
    <s v="P"/>
    <m/>
    <m/>
  </r>
  <r>
    <n v="1103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x v="0"/>
    <x v="0"/>
    <x v="0"/>
    <n v="100"/>
    <n v="3"/>
    <s v="M"/>
    <n v="1"/>
    <s v="P"/>
    <m/>
    <m/>
  </r>
  <r>
    <n v="1104"/>
    <s v="Bryson"/>
    <s v="_1B_9"/>
    <x v="14"/>
    <n v="2017"/>
    <d v="2017-05-20T00:00:00"/>
    <s v="JW"/>
    <x v="1"/>
    <d v="1899-12-30T07:58:00"/>
    <s v="mod"/>
    <n v="3"/>
    <n v="2"/>
    <n v="2"/>
    <m/>
    <x v="4"/>
    <x v="2"/>
    <x v="2"/>
    <x v="1"/>
    <x v="1"/>
    <n v="10"/>
    <n v="4"/>
    <m/>
    <n v="1"/>
    <s v="P"/>
    <m/>
    <m/>
  </r>
  <r>
    <n v="1105"/>
    <s v="Bryson"/>
    <s v="_2B_9"/>
    <x v="15"/>
    <n v="2017"/>
    <d v="2017-05-20T00:00:00"/>
    <s v="JW"/>
    <x v="1"/>
    <d v="1899-12-30T08:21:00"/>
    <s v="low"/>
    <n v="1"/>
    <n v="3"/>
    <n v="2"/>
    <m/>
    <x v="20"/>
    <x v="1"/>
    <x v="3"/>
    <x v="1"/>
    <x v="1"/>
    <n v="5"/>
    <n v="1"/>
    <m/>
    <n v="4"/>
    <s v="P"/>
    <m/>
    <m/>
  </r>
  <r>
    <n v="1106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x v="2"/>
    <x v="1"/>
    <x v="1"/>
    <n v="5"/>
    <n v="1"/>
    <m/>
    <n v="1"/>
    <s v="P"/>
    <m/>
    <m/>
  </r>
  <r>
    <n v="1107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x v="1"/>
    <x v="1"/>
    <x v="1"/>
    <n v="5"/>
    <n v="1"/>
    <m/>
    <n v="1"/>
    <s v="P"/>
    <m/>
    <m/>
  </r>
  <r>
    <n v="1108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x v="1"/>
    <x v="1"/>
    <x v="1"/>
    <n v="10"/>
    <n v="1"/>
    <m/>
    <n v="1"/>
    <s v="P"/>
    <m/>
    <m/>
  </r>
  <r>
    <n v="1109"/>
    <s v="Bryson"/>
    <s v="_2B_9"/>
    <x v="15"/>
    <n v="2017"/>
    <d v="2017-05-20T00:00:00"/>
    <s v="JW"/>
    <x v="1"/>
    <d v="1899-12-30T08:21:00"/>
    <s v="low"/>
    <n v="1"/>
    <n v="3"/>
    <n v="2"/>
    <m/>
    <x v="31"/>
    <x v="1"/>
    <x v="0"/>
    <x v="1"/>
    <x v="1"/>
    <n v="100"/>
    <n v="1"/>
    <m/>
    <n v="1"/>
    <s v="P"/>
    <m/>
    <m/>
  </r>
  <r>
    <n v="1111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x v="2"/>
    <x v="1"/>
    <x v="1"/>
    <n v="100"/>
    <n v="1"/>
    <m/>
    <n v="1"/>
    <s v="P"/>
    <m/>
    <m/>
  </r>
  <r>
    <n v="1112"/>
    <s v="Bryson"/>
    <s v="_2B_9"/>
    <x v="15"/>
    <n v="2017"/>
    <d v="2017-05-20T00:00:00"/>
    <s v="JW"/>
    <x v="1"/>
    <d v="1899-12-30T08:21:00"/>
    <s v="low"/>
    <n v="1"/>
    <n v="3"/>
    <n v="2"/>
    <s v="?"/>
    <x v="62"/>
    <x v="5"/>
    <x v="4"/>
    <x v="3"/>
    <x v="3"/>
    <n v="10"/>
    <n v="1"/>
    <m/>
    <n v="1"/>
    <s v="P"/>
    <m/>
    <m/>
  </r>
  <r>
    <n v="1113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x v="0"/>
    <x v="2"/>
    <x v="1"/>
    <n v="10"/>
    <n v="1"/>
    <m/>
    <n v="1"/>
    <s v="P"/>
    <m/>
    <m/>
  </r>
  <r>
    <n v="1114"/>
    <s v="Bryson"/>
    <s v="_2B_9"/>
    <x v="15"/>
    <n v="2017"/>
    <d v="2017-05-20T00:00:00"/>
    <s v="JW"/>
    <x v="1"/>
    <d v="1899-12-30T08:21:00"/>
    <s v="low"/>
    <n v="1"/>
    <n v="3"/>
    <n v="2"/>
    <m/>
    <x v="0"/>
    <x v="0"/>
    <x v="0"/>
    <x v="0"/>
    <x v="0"/>
    <n v="100"/>
    <n v="2"/>
    <m/>
    <n v="1"/>
    <s v="P"/>
    <m/>
    <m/>
  </r>
  <r>
    <n v="1115"/>
    <s v="Bryson"/>
    <s v="_2B_9"/>
    <x v="15"/>
    <n v="2017"/>
    <d v="2017-05-20T00:00:00"/>
    <s v="JW"/>
    <x v="1"/>
    <d v="1899-12-30T08:21:00"/>
    <s v="low"/>
    <n v="1"/>
    <n v="3"/>
    <n v="2"/>
    <m/>
    <x v="63"/>
    <x v="2"/>
    <x v="3"/>
    <x v="2"/>
    <x v="0"/>
    <n v="5"/>
    <n v="2"/>
    <m/>
    <n v="1"/>
    <s v="P"/>
    <m/>
    <m/>
  </r>
  <r>
    <n v="1116"/>
    <s v="Bryson"/>
    <s v="_2B_9"/>
    <x v="15"/>
    <n v="2017"/>
    <d v="2017-05-20T00:00:00"/>
    <s v="JW"/>
    <x v="1"/>
    <d v="1899-12-30T08:21:00"/>
    <s v="low"/>
    <n v="1"/>
    <n v="3"/>
    <n v="2"/>
    <m/>
    <x v="21"/>
    <x v="1"/>
    <x v="0"/>
    <x v="0"/>
    <x v="0"/>
    <n v="100"/>
    <n v="3"/>
    <m/>
    <n v="1"/>
    <s v="P"/>
    <m/>
    <m/>
  </r>
  <r>
    <n v="1117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x v="0"/>
    <x v="2"/>
    <x v="1"/>
    <n v="10"/>
    <n v="4"/>
    <m/>
    <n v="1"/>
    <s v="P"/>
    <m/>
    <m/>
  </r>
  <r>
    <n v="1118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x v="0"/>
    <x v="2"/>
    <x v="1"/>
    <n v="10"/>
    <n v="1"/>
    <m/>
    <n v="1"/>
    <s v="P"/>
    <m/>
    <m/>
  </r>
  <r>
    <n v="1119"/>
    <s v="Bryson"/>
    <s v="_3B_E_B"/>
    <x v="13"/>
    <n v="2017"/>
    <d v="2017-05-20T00:00:00"/>
    <s v="JW"/>
    <x v="1"/>
    <d v="1899-12-30T08:46:00"/>
    <s v="mod"/>
    <n v="3"/>
    <n v="1"/>
    <n v="2"/>
    <m/>
    <x v="17"/>
    <x v="0"/>
    <x v="0"/>
    <x v="0"/>
    <x v="0"/>
    <n v="5"/>
    <n v="1"/>
    <m/>
    <n v="1"/>
    <s v="P"/>
    <m/>
    <m/>
  </r>
  <r>
    <n v="1120"/>
    <s v="Bryson"/>
    <s v="_3B_E_B"/>
    <x v="13"/>
    <n v="2017"/>
    <d v="2017-05-20T00:00:00"/>
    <s v="JW"/>
    <x v="1"/>
    <d v="1899-12-30T08:46:00"/>
    <s v="mod"/>
    <n v="3"/>
    <n v="1"/>
    <n v="2"/>
    <m/>
    <x v="39"/>
    <x v="0"/>
    <x v="0"/>
    <x v="2"/>
    <x v="5"/>
    <n v="5"/>
    <n v="1"/>
    <m/>
    <n v="1"/>
    <s v="P"/>
    <m/>
    <m/>
  </r>
  <r>
    <n v="1121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x v="0"/>
    <x v="2"/>
    <x v="1"/>
    <n v="100"/>
    <n v="1"/>
    <m/>
    <n v="1"/>
    <s v="P"/>
    <m/>
    <m/>
  </r>
  <r>
    <n v="1122"/>
    <s v="Bryson"/>
    <s v="_3B_E_B"/>
    <x v="13"/>
    <n v="2017"/>
    <d v="2017-05-20T00:00:00"/>
    <s v="JW"/>
    <x v="1"/>
    <d v="1899-12-30T08:46:00"/>
    <s v="mod"/>
    <n v="3"/>
    <n v="1"/>
    <n v="2"/>
    <m/>
    <x v="21"/>
    <x v="1"/>
    <x v="0"/>
    <x v="0"/>
    <x v="0"/>
    <n v="10"/>
    <n v="1"/>
    <m/>
    <n v="1"/>
    <s v="P"/>
    <m/>
    <m/>
  </r>
  <r>
    <n v="1123"/>
    <s v="Bryson"/>
    <s v="_3B_E_B"/>
    <x v="13"/>
    <n v="2017"/>
    <d v="2017-05-20T00:00:00"/>
    <s v="JW"/>
    <x v="1"/>
    <d v="1899-12-30T08:46:00"/>
    <s v="mod"/>
    <n v="3"/>
    <n v="1"/>
    <n v="2"/>
    <m/>
    <x v="20"/>
    <x v="1"/>
    <x v="3"/>
    <x v="1"/>
    <x v="1"/>
    <n v="10"/>
    <n v="1"/>
    <m/>
    <n v="1"/>
    <s v="P"/>
    <m/>
    <m/>
  </r>
  <r>
    <n v="1124"/>
    <s v="Bryson"/>
    <s v="_3B_E_B"/>
    <x v="13"/>
    <n v="2017"/>
    <d v="2017-05-20T00:00:00"/>
    <s v="JW"/>
    <x v="1"/>
    <d v="1899-12-30T08:46:00"/>
    <s v="mod"/>
    <n v="3"/>
    <n v="1"/>
    <n v="2"/>
    <m/>
    <x v="15"/>
    <x v="2"/>
    <x v="1"/>
    <x v="1"/>
    <x v="1"/>
    <n v="5"/>
    <n v="1"/>
    <m/>
    <n v="4"/>
    <s v="P"/>
    <m/>
    <m/>
  </r>
  <r>
    <n v="1125"/>
    <s v="Bryson"/>
    <s v="_3B_E_B"/>
    <x v="13"/>
    <n v="2017"/>
    <d v="2017-05-20T00:00:00"/>
    <s v="JW"/>
    <x v="1"/>
    <d v="1899-12-30T08:46:00"/>
    <s v="mod"/>
    <n v="3"/>
    <n v="1"/>
    <n v="2"/>
    <m/>
    <x v="4"/>
    <x v="2"/>
    <x v="2"/>
    <x v="1"/>
    <x v="1"/>
    <n v="10"/>
    <n v="1"/>
    <m/>
    <n v="1"/>
    <s v="P"/>
    <m/>
    <m/>
  </r>
  <r>
    <n v="1126"/>
    <s v="Bryson"/>
    <s v="_3B_E_B"/>
    <x v="13"/>
    <n v="2017"/>
    <d v="2017-05-20T00:00:00"/>
    <s v="JW"/>
    <x v="1"/>
    <d v="1899-12-30T08:46:00"/>
    <s v="mod"/>
    <n v="3"/>
    <n v="1"/>
    <n v="2"/>
    <s v="?"/>
    <x v="11"/>
    <x v="1"/>
    <x v="0"/>
    <x v="2"/>
    <x v="0"/>
    <n v="10"/>
    <n v="1"/>
    <m/>
    <n v="1"/>
    <s v="P"/>
    <m/>
    <m/>
  </r>
  <r>
    <n v="1127"/>
    <s v="Bryson"/>
    <s v="_3B_E_B"/>
    <x v="13"/>
    <n v="2017"/>
    <d v="2017-05-20T00:00:00"/>
    <s v="JW"/>
    <x v="1"/>
    <d v="1899-12-30T08:46:00"/>
    <s v="mod"/>
    <n v="3"/>
    <n v="1"/>
    <n v="2"/>
    <m/>
    <x v="24"/>
    <x v="2"/>
    <x v="1"/>
    <x v="1"/>
    <x v="1"/>
    <n v="5"/>
    <n v="1"/>
    <m/>
    <n v="4"/>
    <s v="P"/>
    <m/>
    <m/>
  </r>
  <r>
    <n v="1128"/>
    <s v="Bryson"/>
    <s v="_3B_E_B"/>
    <x v="13"/>
    <n v="2017"/>
    <d v="2017-05-20T00:00:00"/>
    <s v="JW"/>
    <x v="1"/>
    <d v="1899-12-30T08:46:00"/>
    <s v="mod"/>
    <n v="3"/>
    <n v="1"/>
    <n v="2"/>
    <m/>
    <x v="47"/>
    <x v="0"/>
    <x v="2"/>
    <x v="0"/>
    <x v="0"/>
    <n v="5"/>
    <n v="1"/>
    <m/>
    <n v="1"/>
    <s v="P"/>
    <m/>
    <m/>
  </r>
  <r>
    <n v="1129"/>
    <s v="Bryson"/>
    <s v="_3B_E_B"/>
    <x v="13"/>
    <n v="2017"/>
    <d v="2017-05-20T00:00:00"/>
    <s v="JW"/>
    <x v="1"/>
    <d v="1899-12-30T08:46:00"/>
    <s v="mod"/>
    <n v="3"/>
    <n v="1"/>
    <n v="2"/>
    <m/>
    <x v="37"/>
    <x v="1"/>
    <x v="0"/>
    <x v="0"/>
    <x v="4"/>
    <n v="10"/>
    <n v="2"/>
    <m/>
    <n v="1"/>
    <s v="P"/>
    <m/>
    <m/>
  </r>
  <r>
    <n v="1130"/>
    <s v="Bryson"/>
    <s v="_3B_E_B"/>
    <x v="13"/>
    <n v="2017"/>
    <d v="2017-05-20T00:00:00"/>
    <s v="JW"/>
    <x v="1"/>
    <d v="1899-12-30T08:46:00"/>
    <s v="mod"/>
    <n v="3"/>
    <n v="1"/>
    <n v="2"/>
    <m/>
    <x v="1"/>
    <x v="1"/>
    <x v="1"/>
    <x v="1"/>
    <x v="1"/>
    <n v="5"/>
    <n v="2"/>
    <m/>
    <n v="1"/>
    <s v="P"/>
    <m/>
    <m/>
  </r>
  <r>
    <n v="1131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x v="1"/>
    <x v="1"/>
    <x v="1"/>
    <n v="10"/>
    <n v="2"/>
    <m/>
    <n v="1"/>
    <s v="P"/>
    <m/>
    <m/>
  </r>
  <r>
    <n v="1132"/>
    <s v="Bryson"/>
    <s v="_3B_E_B"/>
    <x v="13"/>
    <n v="2017"/>
    <d v="2017-05-20T00:00:00"/>
    <s v="JW"/>
    <x v="1"/>
    <d v="1899-12-30T08:46:00"/>
    <s v="mod"/>
    <n v="3"/>
    <n v="1"/>
    <n v="2"/>
    <m/>
    <x v="9"/>
    <x v="4"/>
    <x v="0"/>
    <x v="2"/>
    <x v="2"/>
    <n v="10"/>
    <n v="2"/>
    <m/>
    <n v="1"/>
    <s v="P"/>
    <m/>
    <m/>
  </r>
  <r>
    <n v="1134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x v="0"/>
    <x v="1"/>
    <x v="0"/>
    <n v="10"/>
    <n v="2"/>
    <m/>
    <n v="1"/>
    <s v="P"/>
    <m/>
    <m/>
  </r>
  <r>
    <n v="1135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x v="0"/>
    <x v="1"/>
    <x v="0"/>
    <n v="5"/>
    <n v="2"/>
    <m/>
    <n v="1"/>
    <s v="P"/>
    <m/>
    <m/>
  </r>
  <r>
    <n v="1136"/>
    <s v="Bryson"/>
    <s v="_3B_E_B"/>
    <x v="13"/>
    <n v="2017"/>
    <d v="2017-05-20T00:00:00"/>
    <s v="JW"/>
    <x v="1"/>
    <d v="1899-12-30T08:46:00"/>
    <s v="mod"/>
    <n v="3"/>
    <n v="1"/>
    <n v="2"/>
    <m/>
    <x v="6"/>
    <x v="3"/>
    <x v="3"/>
    <x v="1"/>
    <x v="0"/>
    <n v="10"/>
    <n v="3"/>
    <m/>
    <n v="1"/>
    <s v="P"/>
    <m/>
    <m/>
  </r>
  <r>
    <n v="1137"/>
    <s v="Bryson"/>
    <s v="_3B_E_B"/>
    <x v="13"/>
    <n v="2017"/>
    <d v="2017-05-20T00:00:00"/>
    <s v="JW"/>
    <x v="1"/>
    <d v="1899-12-30T08:46:00"/>
    <s v="mod"/>
    <n v="3"/>
    <n v="1"/>
    <n v="2"/>
    <m/>
    <x v="32"/>
    <x v="1"/>
    <x v="0"/>
    <x v="1"/>
    <x v="0"/>
    <n v="10"/>
    <n v="3"/>
    <m/>
    <n v="1"/>
    <s v="P"/>
    <m/>
    <m/>
  </r>
  <r>
    <n v="1139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x v="1"/>
    <x v="1"/>
    <x v="1"/>
    <n v="5"/>
    <n v="4"/>
    <m/>
    <n v="4"/>
    <s v="P"/>
    <m/>
    <m/>
  </r>
  <r>
    <n v="1140"/>
    <s v="Bryson"/>
    <s v="_3B_E_B"/>
    <x v="13"/>
    <n v="2017"/>
    <d v="2017-05-20T00:00:00"/>
    <s v="JW"/>
    <x v="1"/>
    <d v="1899-12-30T08:46:00"/>
    <s v="mod"/>
    <n v="3"/>
    <n v="1"/>
    <n v="2"/>
    <m/>
    <x v="44"/>
    <x v="2"/>
    <x v="0"/>
    <x v="1"/>
    <x v="4"/>
    <n v="10"/>
    <n v="4"/>
    <m/>
    <n v="1"/>
    <s v="P"/>
    <m/>
    <m/>
  </r>
  <r>
    <n v="1141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5"/>
    <n v="1"/>
    <m/>
    <n v="1"/>
    <s v="P"/>
    <m/>
    <m/>
  </r>
  <r>
    <n v="1142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10"/>
    <n v="1"/>
    <m/>
    <n v="1"/>
    <s v="P"/>
    <m/>
    <m/>
  </r>
  <r>
    <n v="1143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x v="2"/>
    <x v="1"/>
    <x v="0"/>
    <n v="5"/>
    <n v="1"/>
    <m/>
    <n v="4"/>
    <s v="P"/>
    <m/>
    <m/>
  </r>
  <r>
    <n v="1144"/>
    <s v="Timberhaven"/>
    <s v="_3B_7"/>
    <x v="48"/>
    <n v="2017"/>
    <d v="2017-05-25T00:00:00"/>
    <s v="JW"/>
    <x v="1"/>
    <d v="1899-12-30T06:14:00"/>
    <s v="low"/>
    <n v="1"/>
    <n v="2"/>
    <n v="1"/>
    <m/>
    <x v="2"/>
    <x v="2"/>
    <x v="0"/>
    <x v="1"/>
    <x v="0"/>
    <n v="5"/>
    <n v="1"/>
    <m/>
    <n v="1"/>
    <s v="P"/>
    <m/>
    <m/>
  </r>
  <r>
    <n v="1145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x v="2"/>
    <x v="1"/>
    <x v="1"/>
    <n v="10"/>
    <n v="1"/>
    <m/>
    <n v="1"/>
    <s v="P"/>
    <m/>
    <m/>
  </r>
  <r>
    <n v="1146"/>
    <s v="Timberhaven"/>
    <s v="_3B_7"/>
    <x v="48"/>
    <n v="2017"/>
    <d v="2017-05-25T00:00:00"/>
    <s v="JW"/>
    <x v="1"/>
    <d v="1899-12-30T06:14:00"/>
    <s v="low"/>
    <n v="1"/>
    <n v="2"/>
    <n v="1"/>
    <m/>
    <x v="29"/>
    <x v="0"/>
    <x v="2"/>
    <x v="1"/>
    <x v="2"/>
    <n v="10"/>
    <n v="1"/>
    <m/>
    <n v="1"/>
    <s v="P"/>
    <m/>
    <m/>
  </r>
  <r>
    <n v="1147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x v="2"/>
    <x v="1"/>
    <x v="1"/>
    <n v="100"/>
    <n v="1"/>
    <m/>
    <n v="1"/>
    <s v="P"/>
    <m/>
    <m/>
  </r>
  <r>
    <n v="1148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x v="0"/>
    <x v="2"/>
    <x v="0"/>
    <n v="100"/>
    <n v="1"/>
    <m/>
    <n v="1"/>
    <s v="P"/>
    <m/>
    <m/>
  </r>
  <r>
    <n v="1149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x v="0"/>
    <x v="2"/>
    <x v="0"/>
    <n v="100"/>
    <n v="1"/>
    <m/>
    <n v="1"/>
    <s v="P"/>
    <n v="2"/>
    <m/>
  </r>
  <r>
    <n v="1150"/>
    <s v="Timberhaven"/>
    <s v="_3B_7"/>
    <x v="48"/>
    <n v="2017"/>
    <d v="2017-05-25T00:00:00"/>
    <s v="JW"/>
    <x v="1"/>
    <d v="1899-12-30T06:14:00"/>
    <s v="low"/>
    <n v="1"/>
    <n v="2"/>
    <n v="1"/>
    <m/>
    <x v="31"/>
    <x v="1"/>
    <x v="0"/>
    <x v="1"/>
    <x v="1"/>
    <n v="100"/>
    <n v="1"/>
    <m/>
    <n v="1"/>
    <s v="P"/>
    <m/>
    <m/>
  </r>
  <r>
    <n v="1151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x v="2"/>
    <x v="1"/>
    <x v="0"/>
    <n v="10"/>
    <n v="1"/>
    <m/>
    <n v="1"/>
    <s v="P"/>
    <m/>
    <m/>
  </r>
  <r>
    <n v="1152"/>
    <s v="Timberhaven"/>
    <s v="_3B_7"/>
    <x v="48"/>
    <n v="2017"/>
    <d v="2017-05-25T00:00:00"/>
    <s v="JW"/>
    <x v="1"/>
    <d v="1899-12-30T06:14:00"/>
    <s v="low"/>
    <n v="1"/>
    <n v="2"/>
    <n v="1"/>
    <m/>
    <x v="21"/>
    <x v="1"/>
    <x v="0"/>
    <x v="0"/>
    <x v="0"/>
    <n v="100"/>
    <n v="1"/>
    <m/>
    <n v="1"/>
    <s v="P"/>
    <m/>
    <m/>
  </r>
  <r>
    <n v="1153"/>
    <s v="Timberhaven"/>
    <s v="_3B_7"/>
    <x v="48"/>
    <n v="2017"/>
    <d v="2017-05-25T00:00:00"/>
    <s v="JW"/>
    <x v="1"/>
    <d v="1899-12-30T06:14:00"/>
    <s v="low"/>
    <n v="1"/>
    <n v="2"/>
    <n v="1"/>
    <m/>
    <x v="1"/>
    <x v="1"/>
    <x v="1"/>
    <x v="1"/>
    <x v="1"/>
    <n v="10"/>
    <n v="2"/>
    <m/>
    <n v="1"/>
    <s v="P"/>
    <m/>
    <m/>
  </r>
  <r>
    <n v="1154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x v="1"/>
    <x v="1"/>
    <x v="1"/>
    <n v="5"/>
    <n v="2"/>
    <m/>
    <n v="4"/>
    <s v="P"/>
    <m/>
    <m/>
  </r>
  <r>
    <n v="1155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5"/>
    <n v="2"/>
    <s v="F"/>
    <n v="4"/>
    <s v="P"/>
    <m/>
    <m/>
  </r>
  <r>
    <n v="1156"/>
    <s v="Timberhaven"/>
    <s v="_3B_7"/>
    <x v="48"/>
    <n v="2017"/>
    <d v="2017-05-25T00:00:00"/>
    <s v="JW"/>
    <x v="1"/>
    <d v="1899-12-30T06:14:00"/>
    <s v="low"/>
    <n v="1"/>
    <n v="2"/>
    <n v="1"/>
    <m/>
    <x v="44"/>
    <x v="2"/>
    <x v="0"/>
    <x v="1"/>
    <x v="4"/>
    <n v="100"/>
    <n v="2"/>
    <m/>
    <n v="1"/>
    <s v="P"/>
    <m/>
    <m/>
  </r>
  <r>
    <n v="1157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x v="2"/>
    <x v="1"/>
    <x v="1"/>
    <n v="10"/>
    <n v="2"/>
    <m/>
    <n v="1"/>
    <s v="P"/>
    <m/>
    <m/>
  </r>
  <r>
    <n v="1158"/>
    <s v="Timberhaven"/>
    <s v="_3B_7"/>
    <x v="48"/>
    <n v="2017"/>
    <d v="2017-05-25T00:00:00"/>
    <s v="JW"/>
    <x v="1"/>
    <d v="1899-12-30T06:14:00"/>
    <s v="low"/>
    <n v="1"/>
    <n v="2"/>
    <n v="1"/>
    <m/>
    <x v="17"/>
    <x v="0"/>
    <x v="0"/>
    <x v="0"/>
    <x v="0"/>
    <n v="5"/>
    <n v="2"/>
    <m/>
    <n v="1"/>
    <s v="P"/>
    <m/>
    <m/>
  </r>
  <r>
    <n v="1159"/>
    <s v="Timberhaven"/>
    <s v="_3B_7"/>
    <x v="48"/>
    <n v="2017"/>
    <d v="2017-05-25T00:00:00"/>
    <s v="JW"/>
    <x v="1"/>
    <d v="1899-12-30T06:14:00"/>
    <s v="low"/>
    <n v="1"/>
    <n v="2"/>
    <n v="1"/>
    <m/>
    <x v="57"/>
    <x v="4"/>
    <x v="0"/>
    <x v="6"/>
    <x v="4"/>
    <n v="10"/>
    <n v="3"/>
    <m/>
    <n v="1"/>
    <s v="P"/>
    <m/>
    <m/>
  </r>
  <r>
    <n v="1160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x v="2"/>
    <x v="1"/>
    <x v="1"/>
    <n v="10"/>
    <n v="3"/>
    <m/>
    <n v="1"/>
    <s v="P"/>
    <m/>
    <m/>
  </r>
  <r>
    <n v="1161"/>
    <s v="Timberhaven"/>
    <s v="_3B_7"/>
    <x v="48"/>
    <n v="2017"/>
    <d v="2017-05-25T00:00:00"/>
    <s v="JW"/>
    <x v="1"/>
    <d v="1899-12-30T06:14:00"/>
    <s v="low"/>
    <n v="1"/>
    <n v="2"/>
    <n v="1"/>
    <m/>
    <x v="53"/>
    <x v="4"/>
    <x v="0"/>
    <x v="1"/>
    <x v="2"/>
    <n v="100"/>
    <n v="3"/>
    <m/>
    <n v="1"/>
    <s v="P"/>
    <m/>
    <m/>
  </r>
  <r>
    <n v="1162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x v="1"/>
    <x v="1"/>
    <x v="1"/>
    <n v="10"/>
    <n v="4"/>
    <m/>
    <n v="1"/>
    <s v="P"/>
    <m/>
    <m/>
  </r>
  <r>
    <n v="1163"/>
    <s v="Timberhaven"/>
    <s v="_3B_7"/>
    <x v="48"/>
    <n v="2017"/>
    <d v="2017-05-25T00:00:00"/>
    <s v="JW"/>
    <x v="1"/>
    <d v="1899-12-30T06:14:00"/>
    <s v="low"/>
    <n v="1"/>
    <n v="2"/>
    <n v="1"/>
    <m/>
    <x v="57"/>
    <x v="4"/>
    <x v="0"/>
    <x v="6"/>
    <x v="4"/>
    <n v="100"/>
    <n v="4"/>
    <m/>
    <n v="1"/>
    <s v="P"/>
    <m/>
    <m/>
  </r>
  <r>
    <n v="1164"/>
    <s v="Timberhaven"/>
    <s v="_3B_7"/>
    <x v="48"/>
    <n v="2017"/>
    <d v="2017-05-25T00:00:00"/>
    <s v="JW"/>
    <x v="1"/>
    <d v="1899-12-30T06:14:00"/>
    <s v="low"/>
    <n v="1"/>
    <n v="2"/>
    <n v="1"/>
    <m/>
    <x v="24"/>
    <x v="2"/>
    <x v="1"/>
    <x v="1"/>
    <x v="1"/>
    <n v="10"/>
    <n v="4"/>
    <m/>
    <n v="1"/>
    <s v="P"/>
    <m/>
    <m/>
  </r>
  <r>
    <n v="1165"/>
    <s v="Timberhaven"/>
    <s v="_3B_7"/>
    <x v="48"/>
    <n v="2017"/>
    <d v="2017-05-25T00:00:00"/>
    <s v="JW"/>
    <x v="1"/>
    <d v="1899-12-30T06:14:00"/>
    <s v="low"/>
    <n v="1"/>
    <n v="2"/>
    <n v="1"/>
    <m/>
    <x v="53"/>
    <x v="4"/>
    <x v="0"/>
    <x v="1"/>
    <x v="2"/>
    <n v="10"/>
    <n v="4"/>
    <m/>
    <n v="1"/>
    <s v="P"/>
    <m/>
    <m/>
  </r>
  <r>
    <n v="1166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x v="2"/>
    <x v="1"/>
    <x v="1"/>
    <n v="10"/>
    <n v="1"/>
    <m/>
    <n v="1"/>
    <s v="P"/>
    <m/>
    <m/>
  </r>
  <r>
    <n v="1167"/>
    <s v="Timberhaven"/>
    <s v="_3B_8"/>
    <x v="47"/>
    <n v="2017"/>
    <d v="2017-05-25T00:00:00"/>
    <s v="JW"/>
    <x v="1"/>
    <d v="1899-12-30T06:33:00"/>
    <s v="low"/>
    <n v="1"/>
    <n v="2"/>
    <n v="1"/>
    <m/>
    <x v="20"/>
    <x v="1"/>
    <x v="3"/>
    <x v="1"/>
    <x v="1"/>
    <n v="5"/>
    <n v="1"/>
    <m/>
    <n v="1"/>
    <s v="P"/>
    <m/>
    <m/>
  </r>
  <r>
    <n v="1168"/>
    <s v="Timberhaven"/>
    <s v="_3B_8"/>
    <x v="47"/>
    <n v="2017"/>
    <d v="2017-05-25T00:00:00"/>
    <s v="JW"/>
    <x v="1"/>
    <d v="1899-12-30T06:33:00"/>
    <s v="low"/>
    <n v="1"/>
    <n v="2"/>
    <n v="1"/>
    <m/>
    <x v="53"/>
    <x v="4"/>
    <x v="0"/>
    <x v="1"/>
    <x v="2"/>
    <n v="10"/>
    <n v="1"/>
    <m/>
    <n v="1"/>
    <s v="P"/>
    <m/>
    <m/>
  </r>
  <r>
    <n v="1169"/>
    <s v="Timberhaven"/>
    <s v="_3B_8"/>
    <x v="47"/>
    <n v="2017"/>
    <d v="2017-05-25T00:00:00"/>
    <s v="JW"/>
    <x v="1"/>
    <d v="1899-12-30T06:33:00"/>
    <s v="low"/>
    <n v="1"/>
    <n v="2"/>
    <n v="1"/>
    <m/>
    <x v="1"/>
    <x v="1"/>
    <x v="1"/>
    <x v="1"/>
    <x v="1"/>
    <n v="5"/>
    <n v="1"/>
    <m/>
    <n v="1"/>
    <s v="P"/>
    <m/>
    <m/>
  </r>
  <r>
    <n v="1170"/>
    <s v="Timberhaven"/>
    <s v="_3B_8"/>
    <x v="47"/>
    <n v="2017"/>
    <d v="2017-05-25T00:00:00"/>
    <s v="JW"/>
    <x v="1"/>
    <d v="1899-12-30T06:33:00"/>
    <s v="low"/>
    <n v="1"/>
    <n v="2"/>
    <n v="1"/>
    <m/>
    <x v="8"/>
    <x v="2"/>
    <x v="1"/>
    <x v="1"/>
    <x v="1"/>
    <n v="100"/>
    <n v="1"/>
    <m/>
    <n v="1"/>
    <s v="P"/>
    <m/>
    <m/>
  </r>
  <r>
    <n v="1171"/>
    <s v="Timberhaven"/>
    <s v="_3B_8"/>
    <x v="47"/>
    <n v="2017"/>
    <d v="2017-05-25T00:00:00"/>
    <s v="JW"/>
    <x v="1"/>
    <d v="1899-12-30T06:33:00"/>
    <s v="low"/>
    <n v="1"/>
    <n v="2"/>
    <n v="1"/>
    <m/>
    <x v="13"/>
    <x v="1"/>
    <x v="0"/>
    <x v="2"/>
    <x v="0"/>
    <n v="100"/>
    <n v="1"/>
    <m/>
    <n v="1"/>
    <s v="P"/>
    <m/>
    <m/>
  </r>
  <r>
    <n v="1173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x v="2"/>
    <x v="1"/>
    <x v="1"/>
    <n v="5"/>
    <n v="1"/>
    <m/>
    <n v="1"/>
    <s v="P"/>
    <m/>
    <m/>
  </r>
  <r>
    <n v="1174"/>
    <s v="Timberhaven"/>
    <s v="_3B_8"/>
    <x v="47"/>
    <n v="2017"/>
    <d v="2017-05-25T00:00:00"/>
    <s v="JW"/>
    <x v="1"/>
    <d v="1899-12-30T06:33:00"/>
    <s v="low"/>
    <n v="1"/>
    <n v="2"/>
    <n v="1"/>
    <m/>
    <x v="3"/>
    <x v="1"/>
    <x v="2"/>
    <x v="1"/>
    <x v="1"/>
    <n v="5"/>
    <n v="1"/>
    <m/>
    <n v="1"/>
    <s v="P"/>
    <m/>
    <m/>
  </r>
  <r>
    <n v="1175"/>
    <s v="Timberhaven"/>
    <s v="_3B_8"/>
    <x v="47"/>
    <n v="2017"/>
    <d v="2017-05-25T00:00:00"/>
    <s v="JW"/>
    <x v="1"/>
    <d v="1899-12-30T06:33:00"/>
    <s v="low"/>
    <n v="1"/>
    <n v="2"/>
    <n v="1"/>
    <m/>
    <x v="0"/>
    <x v="0"/>
    <x v="0"/>
    <x v="0"/>
    <x v="0"/>
    <n v="5"/>
    <n v="1"/>
    <m/>
    <n v="1"/>
    <s v="P"/>
    <m/>
    <m/>
  </r>
  <r>
    <n v="1176"/>
    <s v="Timberhaven"/>
    <s v="_3B_8"/>
    <x v="47"/>
    <n v="2017"/>
    <d v="2017-05-25T00:00:00"/>
    <s v="JW"/>
    <x v="1"/>
    <d v="1899-12-30T06:33:00"/>
    <s v="low"/>
    <n v="1"/>
    <n v="2"/>
    <n v="1"/>
    <m/>
    <x v="21"/>
    <x v="1"/>
    <x v="0"/>
    <x v="0"/>
    <x v="0"/>
    <n v="10"/>
    <n v="1"/>
    <m/>
    <n v="1"/>
    <s v="P"/>
    <m/>
    <m/>
  </r>
  <r>
    <n v="1177"/>
    <s v="Timberhaven"/>
    <s v="_3B_8"/>
    <x v="47"/>
    <n v="2017"/>
    <d v="2017-05-25T00:00:00"/>
    <s v="JW"/>
    <x v="1"/>
    <d v="1899-12-30T06:33:00"/>
    <s v="low"/>
    <n v="1"/>
    <n v="2"/>
    <n v="1"/>
    <m/>
    <x v="53"/>
    <x v="4"/>
    <x v="0"/>
    <x v="1"/>
    <x v="2"/>
    <n v="10"/>
    <n v="1"/>
    <m/>
    <n v="1"/>
    <s v="P"/>
    <m/>
    <m/>
  </r>
  <r>
    <n v="1178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x v="2"/>
    <x v="1"/>
    <x v="1"/>
    <n v="5"/>
    <n v="2"/>
    <m/>
    <n v="4"/>
    <s v="P"/>
    <m/>
    <m/>
  </r>
  <r>
    <n v="1179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x v="2"/>
    <x v="1"/>
    <x v="1"/>
    <n v="10"/>
    <n v="2"/>
    <m/>
    <n v="1"/>
    <s v="P"/>
    <m/>
    <m/>
  </r>
  <r>
    <n v="1180"/>
    <s v="Timberhaven"/>
    <s v="_3B_8"/>
    <x v="47"/>
    <n v="2017"/>
    <d v="2017-05-25T00:00:00"/>
    <s v="JW"/>
    <x v="1"/>
    <d v="1899-12-30T06:33:00"/>
    <s v="low"/>
    <n v="1"/>
    <n v="2"/>
    <n v="1"/>
    <m/>
    <x v="17"/>
    <x v="0"/>
    <x v="0"/>
    <x v="0"/>
    <x v="0"/>
    <n v="5"/>
    <n v="2"/>
    <m/>
    <n v="4"/>
    <s v="P"/>
    <n v="2"/>
    <m/>
  </r>
  <r>
    <n v="1181"/>
    <s v="Timberhaven"/>
    <s v="_3B_8"/>
    <x v="47"/>
    <n v="2017"/>
    <d v="2017-05-25T00:00:00"/>
    <s v="JW"/>
    <x v="1"/>
    <d v="1899-12-30T06:33:00"/>
    <s v="low"/>
    <n v="1"/>
    <n v="2"/>
    <n v="1"/>
    <m/>
    <x v="12"/>
    <x v="1"/>
    <x v="0"/>
    <x v="2"/>
    <x v="1"/>
    <n v="10"/>
    <n v="2"/>
    <m/>
    <n v="4"/>
    <s v="P"/>
    <m/>
    <m/>
  </r>
  <r>
    <n v="1182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x v="1"/>
    <x v="1"/>
    <x v="1"/>
    <n v="5"/>
    <n v="3"/>
    <m/>
    <n v="4"/>
    <s v="P"/>
    <m/>
    <m/>
  </r>
  <r>
    <n v="1183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x v="1"/>
    <x v="1"/>
    <x v="1"/>
    <n v="100"/>
    <n v="3"/>
    <m/>
    <n v="1"/>
    <s v="P"/>
    <m/>
    <m/>
  </r>
  <r>
    <n v="1184"/>
    <s v="Timberhaven"/>
    <s v="_3B_8"/>
    <x v="47"/>
    <n v="2017"/>
    <d v="2017-05-25T00:00:00"/>
    <s v="JW"/>
    <x v="1"/>
    <d v="1899-12-30T06:33:00"/>
    <s v="low"/>
    <n v="1"/>
    <n v="2"/>
    <n v="1"/>
    <m/>
    <x v="26"/>
    <x v="0"/>
    <x v="2"/>
    <x v="1"/>
    <x v="0"/>
    <n v="10"/>
    <n v="3"/>
    <m/>
    <n v="1"/>
    <s v="P"/>
    <m/>
    <m/>
  </r>
  <r>
    <n v="1185"/>
    <s v="Timberhaven"/>
    <s v="_3B_8"/>
    <x v="47"/>
    <n v="2017"/>
    <d v="2017-05-25T00:00:00"/>
    <s v="JW"/>
    <x v="1"/>
    <d v="1899-12-30T06:33:00"/>
    <s v="low"/>
    <n v="1"/>
    <n v="2"/>
    <n v="1"/>
    <m/>
    <x v="29"/>
    <x v="0"/>
    <x v="2"/>
    <x v="1"/>
    <x v="2"/>
    <n v="5"/>
    <n v="4"/>
    <m/>
    <n v="1"/>
    <s v="P"/>
    <m/>
    <m/>
  </r>
  <r>
    <n v="1186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x v="2"/>
    <x v="1"/>
    <x v="1"/>
    <n v="5"/>
    <n v="1"/>
    <m/>
    <n v="1"/>
    <s v="P"/>
    <m/>
    <m/>
  </r>
  <r>
    <n v="1187"/>
    <s v="Timberhaven"/>
    <s v="_2B_1"/>
    <x v="46"/>
    <n v="2017"/>
    <d v="2017-05-25T00:00:00"/>
    <s v="JW"/>
    <x v="1"/>
    <d v="1899-12-30T06:54:00"/>
    <s v="low"/>
    <n v="1"/>
    <n v="2"/>
    <n v="0"/>
    <m/>
    <x v="27"/>
    <x v="2"/>
    <x v="1"/>
    <x v="1"/>
    <x v="1"/>
    <n v="10"/>
    <n v="1"/>
    <m/>
    <n v="1"/>
    <s v="P"/>
    <m/>
    <m/>
  </r>
  <r>
    <n v="1188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x v="0"/>
    <x v="1"/>
    <x v="0"/>
    <n v="5"/>
    <n v="1"/>
    <m/>
    <n v="1"/>
    <s v="P"/>
    <m/>
    <m/>
  </r>
  <r>
    <n v="1190"/>
    <s v="Timberhaven"/>
    <s v="_2B_1"/>
    <x v="46"/>
    <n v="2017"/>
    <d v="2017-05-25T00:00:00"/>
    <s v="JW"/>
    <x v="1"/>
    <d v="1899-12-30T06:54:00"/>
    <s v="low"/>
    <n v="1"/>
    <n v="2"/>
    <n v="0"/>
    <m/>
    <x v="54"/>
    <x v="0"/>
    <x v="2"/>
    <x v="1"/>
    <x v="0"/>
    <n v="10"/>
    <n v="1"/>
    <m/>
    <n v="1"/>
    <s v="P"/>
    <m/>
    <m/>
  </r>
  <r>
    <n v="1191"/>
    <s v="Timberhaven"/>
    <s v="_2B_1"/>
    <x v="46"/>
    <n v="2017"/>
    <d v="2017-05-25T00:00:00"/>
    <s v="JW"/>
    <x v="1"/>
    <d v="1899-12-30T06:54:00"/>
    <s v="low"/>
    <n v="1"/>
    <n v="2"/>
    <n v="0"/>
    <m/>
    <x v="59"/>
    <x v="0"/>
    <x v="2"/>
    <x v="1"/>
    <x v="2"/>
    <n v="5"/>
    <n v="1"/>
    <m/>
    <n v="1"/>
    <s v="P"/>
    <m/>
    <m/>
  </r>
  <r>
    <n v="1192"/>
    <s v="Timberhaven"/>
    <s v="_2B_1"/>
    <x v="46"/>
    <n v="2017"/>
    <d v="2017-05-25T00:00:00"/>
    <s v="JW"/>
    <x v="1"/>
    <d v="1899-12-30T06:54:00"/>
    <s v="low"/>
    <n v="1"/>
    <n v="2"/>
    <n v="0"/>
    <m/>
    <x v="9"/>
    <x v="4"/>
    <x v="0"/>
    <x v="2"/>
    <x v="2"/>
    <n v="10"/>
    <n v="1"/>
    <m/>
    <n v="1"/>
    <s v="P"/>
    <m/>
    <m/>
  </r>
  <r>
    <n v="1193"/>
    <s v="Timberhaven"/>
    <s v="_2B_1"/>
    <x v="46"/>
    <n v="2017"/>
    <d v="2017-05-25T00:00:00"/>
    <s v="JW"/>
    <x v="1"/>
    <d v="1899-12-30T06:54:00"/>
    <s v="low"/>
    <n v="1"/>
    <n v="2"/>
    <n v="0"/>
    <m/>
    <x v="1"/>
    <x v="1"/>
    <x v="1"/>
    <x v="1"/>
    <x v="1"/>
    <n v="5"/>
    <n v="1"/>
    <m/>
    <n v="4"/>
    <s v="P"/>
    <m/>
    <m/>
  </r>
  <r>
    <n v="1194"/>
    <s v="Timberhaven"/>
    <s v="_2B_1"/>
    <x v="46"/>
    <n v="2017"/>
    <d v="2017-05-25T00:00:00"/>
    <s v="JW"/>
    <x v="1"/>
    <d v="1899-12-30T06:54:00"/>
    <s v="low"/>
    <n v="1"/>
    <n v="2"/>
    <n v="0"/>
    <m/>
    <x v="17"/>
    <x v="0"/>
    <x v="0"/>
    <x v="0"/>
    <x v="0"/>
    <n v="5"/>
    <n v="1"/>
    <m/>
    <n v="4"/>
    <s v="P"/>
    <m/>
    <m/>
  </r>
  <r>
    <n v="1195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x v="2"/>
    <x v="1"/>
    <x v="1"/>
    <n v="10"/>
    <n v="1"/>
    <m/>
    <n v="1"/>
    <s v="P"/>
    <m/>
    <m/>
  </r>
  <r>
    <n v="1196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x v="0"/>
    <x v="1"/>
    <x v="0"/>
    <n v="10"/>
    <n v="2"/>
    <m/>
    <n v="1"/>
    <s v="P"/>
    <m/>
    <m/>
  </r>
  <r>
    <n v="1198"/>
    <s v="Timberhaven"/>
    <s v="_2B_1"/>
    <x v="46"/>
    <n v="2017"/>
    <d v="2017-05-25T00:00:00"/>
    <s v="JW"/>
    <x v="1"/>
    <d v="1899-12-30T06:54:00"/>
    <s v="low"/>
    <n v="1"/>
    <n v="2"/>
    <n v="0"/>
    <m/>
    <x v="26"/>
    <x v="0"/>
    <x v="2"/>
    <x v="1"/>
    <x v="0"/>
    <n v="10"/>
    <n v="2"/>
    <m/>
    <n v="1"/>
    <s v="P"/>
    <m/>
    <m/>
  </r>
  <r>
    <n v="1199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x v="2"/>
    <x v="1"/>
    <x v="1"/>
    <n v="10"/>
    <n v="2"/>
    <m/>
    <n v="1"/>
    <s v="P"/>
    <m/>
    <m/>
  </r>
  <r>
    <n v="1200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x v="2"/>
    <x v="1"/>
    <x v="1"/>
    <n v="100"/>
    <n v="2"/>
    <m/>
    <n v="1"/>
    <s v="P"/>
    <m/>
    <m/>
  </r>
  <r>
    <n v="1201"/>
    <s v="Timberhaven"/>
    <s v="_2B_1"/>
    <x v="46"/>
    <n v="2017"/>
    <d v="2017-05-25T00:00:00"/>
    <s v="JW"/>
    <x v="1"/>
    <d v="1899-12-30T06:54:00"/>
    <s v="low"/>
    <n v="1"/>
    <n v="2"/>
    <n v="0"/>
    <m/>
    <x v="15"/>
    <x v="2"/>
    <x v="1"/>
    <x v="1"/>
    <x v="1"/>
    <n v="100"/>
    <n v="3"/>
    <m/>
    <n v="1"/>
    <s v="P"/>
    <m/>
    <m/>
  </r>
  <r>
    <n v="1202"/>
    <s v="Timberhaven"/>
    <s v="_2B_1"/>
    <x v="46"/>
    <n v="2017"/>
    <d v="2017-05-25T00:00:00"/>
    <s v="JW"/>
    <x v="1"/>
    <d v="1899-12-30T06:54:00"/>
    <s v="low"/>
    <n v="1"/>
    <n v="2"/>
    <n v="0"/>
    <m/>
    <x v="29"/>
    <x v="0"/>
    <x v="2"/>
    <x v="1"/>
    <x v="2"/>
    <n v="10"/>
    <n v="3"/>
    <m/>
    <n v="1"/>
    <s v="P"/>
    <m/>
    <m/>
  </r>
  <r>
    <n v="1203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x v="0"/>
    <x v="0"/>
    <x v="0"/>
    <n v="100"/>
    <n v="3"/>
    <s v="M"/>
    <n v="1"/>
    <s v="P"/>
    <m/>
    <m/>
  </r>
  <r>
    <n v="1204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x v="0"/>
    <x v="0"/>
    <x v="0"/>
    <n v="5"/>
    <n v="4"/>
    <s v="F"/>
    <n v="4"/>
    <s v="P"/>
    <m/>
    <m/>
  </r>
  <r>
    <n v="1205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x v="1"/>
    <x v="1"/>
    <x v="1"/>
    <n v="10"/>
    <n v="1"/>
    <m/>
    <n v="1"/>
    <s v="P"/>
    <m/>
    <m/>
  </r>
  <r>
    <n v="1206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x v="1"/>
    <x v="1"/>
    <x v="1"/>
    <n v="5"/>
    <n v="1"/>
    <m/>
    <n v="4"/>
    <s v="P"/>
    <m/>
    <m/>
  </r>
  <r>
    <n v="1207"/>
    <s v="Blease"/>
    <s v="_3B_6"/>
    <x v="16"/>
    <n v="2017"/>
    <d v="2017-05-25T00:00:00"/>
    <s v="JW"/>
    <x v="1"/>
    <d v="1899-12-30T07:45:00"/>
    <s v="mod"/>
    <n v="3"/>
    <n v="3"/>
    <n v="0"/>
    <m/>
    <x v="2"/>
    <x v="2"/>
    <x v="0"/>
    <x v="1"/>
    <x v="0"/>
    <n v="5"/>
    <n v="1"/>
    <m/>
    <n v="1"/>
    <s v="P"/>
    <m/>
    <m/>
  </r>
  <r>
    <n v="1208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x v="2"/>
    <x v="1"/>
    <x v="0"/>
    <n v="10"/>
    <n v="1"/>
    <m/>
    <n v="1"/>
    <s v="P"/>
    <m/>
    <m/>
  </r>
  <r>
    <n v="1209"/>
    <s v="Blease"/>
    <s v="_3B_6"/>
    <x v="16"/>
    <n v="2017"/>
    <d v="2017-05-25T00:00:00"/>
    <s v="JW"/>
    <x v="1"/>
    <d v="1899-12-30T07:45:00"/>
    <s v="mod"/>
    <n v="3"/>
    <n v="3"/>
    <n v="0"/>
    <m/>
    <x v="21"/>
    <x v="1"/>
    <x v="0"/>
    <x v="0"/>
    <x v="0"/>
    <n v="5"/>
    <n v="1"/>
    <m/>
    <n v="1"/>
    <s v="P"/>
    <m/>
    <m/>
  </r>
  <r>
    <n v="1210"/>
    <s v="Blease"/>
    <s v="_3B_6"/>
    <x v="16"/>
    <n v="2017"/>
    <d v="2017-05-25T00:00:00"/>
    <s v="JW"/>
    <x v="1"/>
    <d v="1899-12-30T07:45:00"/>
    <s v="mod"/>
    <n v="3"/>
    <n v="3"/>
    <n v="0"/>
    <m/>
    <x v="0"/>
    <x v="0"/>
    <x v="0"/>
    <x v="0"/>
    <x v="0"/>
    <n v="10"/>
    <n v="1"/>
    <m/>
    <n v="1"/>
    <s v="P"/>
    <m/>
    <m/>
  </r>
  <r>
    <n v="1211"/>
    <s v="Blease"/>
    <s v="_3B_6"/>
    <x v="16"/>
    <n v="2017"/>
    <d v="2017-05-25T00:00:00"/>
    <s v="JW"/>
    <x v="1"/>
    <d v="1899-12-30T07:45:00"/>
    <s v="mod"/>
    <n v="3"/>
    <n v="3"/>
    <n v="0"/>
    <m/>
    <x v="42"/>
    <x v="1"/>
    <x v="3"/>
    <x v="1"/>
    <x v="1"/>
    <n v="5"/>
    <n v="1"/>
    <m/>
    <n v="1"/>
    <s v="P"/>
    <m/>
    <m/>
  </r>
  <r>
    <n v="1212"/>
    <s v="Blease"/>
    <s v="_3B_6"/>
    <x v="16"/>
    <n v="2017"/>
    <d v="2017-05-25T00:00:00"/>
    <s v="JW"/>
    <x v="1"/>
    <d v="1899-12-30T07:45:00"/>
    <s v="mod"/>
    <n v="3"/>
    <n v="3"/>
    <n v="0"/>
    <m/>
    <x v="20"/>
    <x v="1"/>
    <x v="3"/>
    <x v="1"/>
    <x v="1"/>
    <n v="10"/>
    <n v="1"/>
    <m/>
    <n v="1"/>
    <s v="P"/>
    <m/>
    <m/>
  </r>
  <r>
    <n v="1213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x v="2"/>
    <x v="1"/>
    <x v="0"/>
    <n v="10"/>
    <n v="1"/>
    <m/>
    <n v="1"/>
    <s v="P"/>
    <m/>
    <m/>
  </r>
  <r>
    <n v="1214"/>
    <s v="Blease"/>
    <s v="_3B_6"/>
    <x v="16"/>
    <n v="2017"/>
    <d v="2017-05-25T00:00:00"/>
    <s v="JW"/>
    <x v="1"/>
    <d v="1899-12-30T07:45:00"/>
    <s v="mod"/>
    <n v="3"/>
    <n v="3"/>
    <n v="0"/>
    <m/>
    <x v="17"/>
    <x v="0"/>
    <x v="0"/>
    <x v="0"/>
    <x v="0"/>
    <n v="100"/>
    <n v="1"/>
    <m/>
    <n v="1"/>
    <s v="P"/>
    <m/>
    <m/>
  </r>
  <r>
    <n v="1215"/>
    <s v="Blease"/>
    <s v="_3B_6"/>
    <x v="16"/>
    <n v="2017"/>
    <d v="2017-05-25T00:00:00"/>
    <s v="JW"/>
    <x v="1"/>
    <d v="1899-12-30T07:45:00"/>
    <s v="mod"/>
    <n v="3"/>
    <n v="3"/>
    <n v="0"/>
    <m/>
    <x v="8"/>
    <x v="2"/>
    <x v="1"/>
    <x v="1"/>
    <x v="1"/>
    <n v="10"/>
    <n v="1"/>
    <m/>
    <n v="1"/>
    <s v="P"/>
    <m/>
    <m/>
  </r>
  <r>
    <n v="1216"/>
    <s v="Blease"/>
    <s v="_3B_6"/>
    <x v="16"/>
    <n v="2017"/>
    <d v="2017-05-25T00:00:00"/>
    <s v="JW"/>
    <x v="1"/>
    <d v="1899-12-30T07:45:00"/>
    <s v="mod"/>
    <n v="3"/>
    <n v="3"/>
    <n v="0"/>
    <m/>
    <x v="31"/>
    <x v="1"/>
    <x v="0"/>
    <x v="1"/>
    <x v="1"/>
    <n v="100"/>
    <n v="1"/>
    <m/>
    <n v="1"/>
    <s v="P"/>
    <m/>
    <m/>
  </r>
  <r>
    <n v="1217"/>
    <s v="Blease"/>
    <s v="_3B_6"/>
    <x v="16"/>
    <n v="2017"/>
    <d v="2017-05-25T00:00:00"/>
    <s v="JW"/>
    <x v="1"/>
    <d v="1899-12-30T07:45:00"/>
    <s v="mod"/>
    <n v="3"/>
    <n v="3"/>
    <n v="0"/>
    <m/>
    <x v="7"/>
    <x v="2"/>
    <x v="2"/>
    <x v="1"/>
    <x v="1"/>
    <n v="10"/>
    <n v="2"/>
    <m/>
    <n v="1"/>
    <s v="P"/>
    <m/>
    <m/>
  </r>
  <r>
    <n v="1218"/>
    <s v="Blease"/>
    <s v="_3B_6"/>
    <x v="16"/>
    <n v="2017"/>
    <d v="2017-05-25T00:00:00"/>
    <s v="JW"/>
    <x v="1"/>
    <d v="1899-12-30T07:45:00"/>
    <s v="mod"/>
    <n v="3"/>
    <n v="3"/>
    <n v="0"/>
    <m/>
    <x v="9"/>
    <x v="4"/>
    <x v="0"/>
    <x v="2"/>
    <x v="2"/>
    <n v="100"/>
    <n v="2"/>
    <m/>
    <n v="1"/>
    <s v="P"/>
    <m/>
    <m/>
  </r>
  <r>
    <n v="1219"/>
    <s v="Blease"/>
    <s v="_3B_6"/>
    <x v="16"/>
    <n v="2017"/>
    <d v="2017-05-25T00:00:00"/>
    <s v="JW"/>
    <x v="1"/>
    <d v="1899-12-30T07:45:00"/>
    <s v="mod"/>
    <n v="3"/>
    <n v="3"/>
    <n v="0"/>
    <m/>
    <x v="33"/>
    <x v="2"/>
    <x v="3"/>
    <x v="1"/>
    <x v="0"/>
    <n v="10"/>
    <n v="2"/>
    <m/>
    <n v="1"/>
    <s v="P"/>
    <m/>
    <m/>
  </r>
  <r>
    <n v="1220"/>
    <s v="Blease"/>
    <s v="_3B_6"/>
    <x v="16"/>
    <n v="2017"/>
    <d v="2017-05-25T00:00:00"/>
    <s v="JW"/>
    <x v="1"/>
    <d v="1899-12-30T07:45:00"/>
    <s v="mod"/>
    <n v="3"/>
    <n v="3"/>
    <n v="0"/>
    <m/>
    <x v="57"/>
    <x v="4"/>
    <x v="0"/>
    <x v="6"/>
    <x v="4"/>
    <n v="100"/>
    <n v="2"/>
    <m/>
    <n v="1"/>
    <s v="P"/>
    <m/>
    <m/>
  </r>
  <r>
    <n v="1221"/>
    <s v="Blease"/>
    <s v="_3B_6"/>
    <x v="16"/>
    <n v="2017"/>
    <d v="2017-05-25T00:00:00"/>
    <s v="JW"/>
    <x v="1"/>
    <d v="1899-12-30T07:45:00"/>
    <s v="mod"/>
    <n v="3"/>
    <n v="3"/>
    <n v="0"/>
    <m/>
    <x v="4"/>
    <x v="2"/>
    <x v="2"/>
    <x v="1"/>
    <x v="1"/>
    <n v="10"/>
    <n v="3"/>
    <m/>
    <n v="1"/>
    <s v="P"/>
    <m/>
    <m/>
  </r>
  <r>
    <n v="1222"/>
    <s v="Blease"/>
    <s v="_3B_6"/>
    <x v="16"/>
    <n v="2017"/>
    <d v="2017-05-25T00:00:00"/>
    <s v="JW"/>
    <x v="1"/>
    <d v="1899-12-30T07:45:00"/>
    <s v="mod"/>
    <n v="3"/>
    <n v="3"/>
    <n v="0"/>
    <m/>
    <x v="46"/>
    <x v="1"/>
    <x v="2"/>
    <x v="1"/>
    <x v="0"/>
    <n v="5"/>
    <n v="3"/>
    <s v="M"/>
    <n v="2"/>
    <s v="P"/>
    <m/>
    <m/>
  </r>
  <r>
    <n v="1223"/>
    <s v="Blease"/>
    <s v="_3B_6"/>
    <x v="16"/>
    <n v="2017"/>
    <d v="2017-05-25T00:00:00"/>
    <s v="JW"/>
    <x v="1"/>
    <d v="1899-12-30T07:45:00"/>
    <s v="mod"/>
    <n v="3"/>
    <n v="3"/>
    <n v="0"/>
    <m/>
    <x v="48"/>
    <x v="1"/>
    <x v="0"/>
    <x v="0"/>
    <x v="5"/>
    <n v="5"/>
    <n v="4"/>
    <s v="M"/>
    <n v="2"/>
    <s v="P"/>
    <m/>
    <m/>
  </r>
  <r>
    <n v="1225"/>
    <s v="Blease"/>
    <s v="_3B_6"/>
    <x v="16"/>
    <n v="2017"/>
    <d v="2017-05-25T00:00:00"/>
    <s v="JW"/>
    <x v="1"/>
    <d v="1899-12-30T07:45:00"/>
    <s v="mod"/>
    <n v="3"/>
    <n v="3"/>
    <n v="0"/>
    <m/>
    <x v="37"/>
    <x v="1"/>
    <x v="0"/>
    <x v="0"/>
    <x v="4"/>
    <n v="10"/>
    <n v="4"/>
    <s v="M"/>
    <n v="4"/>
    <s v="P"/>
    <m/>
    <m/>
  </r>
  <r>
    <n v="1226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x v="1"/>
    <x v="1"/>
    <x v="1"/>
    <n v="5"/>
    <n v="1"/>
    <m/>
    <n v="1"/>
    <s v="P"/>
    <m/>
    <m/>
  </r>
  <r>
    <n v="1227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x v="1"/>
    <x v="1"/>
    <x v="1"/>
    <n v="10"/>
    <n v="1"/>
    <m/>
    <n v="1"/>
    <s v="P"/>
    <m/>
    <m/>
  </r>
  <r>
    <n v="1228"/>
    <s v="Blease"/>
    <s v="_3B_9"/>
    <x v="17"/>
    <n v="2017"/>
    <d v="2017-05-25T00:00:00"/>
    <s v="JW"/>
    <x v="1"/>
    <d v="1899-12-30T08:01:00"/>
    <s v="low"/>
    <n v="1"/>
    <n v="3"/>
    <n v="1"/>
    <m/>
    <x v="9"/>
    <x v="4"/>
    <x v="0"/>
    <x v="2"/>
    <x v="2"/>
    <n v="10"/>
    <n v="1"/>
    <m/>
    <n v="1"/>
    <s v="P"/>
    <m/>
    <m/>
  </r>
  <r>
    <n v="1229"/>
    <s v="Blease"/>
    <s v="_3B_9"/>
    <x v="17"/>
    <n v="2017"/>
    <d v="2017-05-25T00:00:00"/>
    <s v="JW"/>
    <x v="1"/>
    <d v="1899-12-30T08:01:00"/>
    <s v="low"/>
    <n v="1"/>
    <n v="3"/>
    <n v="1"/>
    <m/>
    <x v="48"/>
    <x v="1"/>
    <x v="0"/>
    <x v="0"/>
    <x v="5"/>
    <n v="10"/>
    <n v="1"/>
    <m/>
    <n v="1"/>
    <s v="P"/>
    <m/>
    <m/>
  </r>
  <r>
    <n v="1230"/>
    <s v="Blease"/>
    <s v="_3B_9"/>
    <x v="17"/>
    <n v="2017"/>
    <d v="2017-05-25T00:00:00"/>
    <s v="JW"/>
    <x v="1"/>
    <d v="1899-12-30T08:01:00"/>
    <s v="low"/>
    <n v="1"/>
    <n v="3"/>
    <n v="1"/>
    <m/>
    <x v="23"/>
    <x v="2"/>
    <x v="0"/>
    <x v="1"/>
    <x v="0"/>
    <n v="10"/>
    <n v="1"/>
    <m/>
    <n v="1"/>
    <s v="P"/>
    <m/>
    <m/>
  </r>
  <r>
    <n v="1232"/>
    <s v="Blease"/>
    <s v="_3B_9"/>
    <x v="17"/>
    <n v="2017"/>
    <d v="2017-05-25T00:00:00"/>
    <s v="JW"/>
    <x v="1"/>
    <d v="1899-12-30T08:01:00"/>
    <s v="low"/>
    <n v="1"/>
    <n v="3"/>
    <n v="1"/>
    <m/>
    <x v="8"/>
    <x v="2"/>
    <x v="1"/>
    <x v="1"/>
    <x v="1"/>
    <n v="5"/>
    <n v="1"/>
    <m/>
    <n v="1"/>
    <s v="P"/>
    <m/>
    <m/>
  </r>
  <r>
    <n v="1233"/>
    <s v="Blease"/>
    <s v="_3B_9"/>
    <x v="17"/>
    <n v="2017"/>
    <d v="2017-05-25T00:00:00"/>
    <s v="JW"/>
    <x v="1"/>
    <d v="1899-12-30T08:01:00"/>
    <s v="low"/>
    <n v="1"/>
    <n v="3"/>
    <n v="1"/>
    <m/>
    <x v="29"/>
    <x v="0"/>
    <x v="2"/>
    <x v="1"/>
    <x v="2"/>
    <n v="5"/>
    <n v="1"/>
    <m/>
    <n v="1"/>
    <s v="P"/>
    <m/>
    <m/>
  </r>
  <r>
    <n v="1235"/>
    <s v="Blease"/>
    <s v="_3B_9"/>
    <x v="17"/>
    <n v="2017"/>
    <d v="2017-05-25T00:00:00"/>
    <s v="JW"/>
    <x v="1"/>
    <d v="1899-12-30T08:01:00"/>
    <s v="low"/>
    <n v="1"/>
    <n v="3"/>
    <n v="1"/>
    <m/>
    <x v="47"/>
    <x v="0"/>
    <x v="2"/>
    <x v="0"/>
    <x v="0"/>
    <n v="5"/>
    <n v="2"/>
    <m/>
    <n v="1"/>
    <s v="P"/>
    <m/>
    <m/>
  </r>
  <r>
    <n v="1236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x v="2"/>
    <x v="1"/>
    <x v="0"/>
    <n v="10"/>
    <n v="2"/>
    <m/>
    <n v="1"/>
    <s v="P"/>
    <m/>
    <m/>
  </r>
  <r>
    <n v="1237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x v="2"/>
    <x v="1"/>
    <x v="0"/>
    <n v="10"/>
    <n v="2"/>
    <m/>
    <n v="1"/>
    <s v="P"/>
    <m/>
    <m/>
  </r>
  <r>
    <n v="1238"/>
    <s v="Blease"/>
    <s v="_3B_9"/>
    <x v="17"/>
    <n v="2017"/>
    <d v="2017-05-25T00:00:00"/>
    <s v="JW"/>
    <x v="1"/>
    <d v="1899-12-30T08:01:00"/>
    <s v="low"/>
    <n v="1"/>
    <n v="3"/>
    <n v="1"/>
    <m/>
    <x v="46"/>
    <x v="1"/>
    <x v="2"/>
    <x v="1"/>
    <x v="0"/>
    <n v="5"/>
    <n v="2"/>
    <m/>
    <n v="1"/>
    <s v="P"/>
    <m/>
    <m/>
  </r>
  <r>
    <n v="1239"/>
    <s v="Blease"/>
    <s v="_3B_9"/>
    <x v="17"/>
    <n v="2017"/>
    <d v="2017-05-25T00:00:00"/>
    <s v="JW"/>
    <x v="1"/>
    <d v="1899-12-30T08:01:00"/>
    <s v="low"/>
    <n v="1"/>
    <n v="3"/>
    <n v="1"/>
    <m/>
    <x v="44"/>
    <x v="2"/>
    <x v="0"/>
    <x v="1"/>
    <x v="4"/>
    <n v="10"/>
    <n v="3"/>
    <m/>
    <n v="1"/>
    <s v="P"/>
    <m/>
    <m/>
  </r>
  <r>
    <n v="1240"/>
    <s v="Blease"/>
    <s v="_3B_9"/>
    <x v="17"/>
    <n v="2017"/>
    <d v="2017-05-25T00:00:00"/>
    <s v="JW"/>
    <x v="1"/>
    <d v="1899-12-30T08:01:00"/>
    <s v="low"/>
    <n v="1"/>
    <n v="3"/>
    <n v="1"/>
    <m/>
    <x v="7"/>
    <x v="2"/>
    <x v="2"/>
    <x v="1"/>
    <x v="1"/>
    <n v="10"/>
    <n v="4"/>
    <m/>
    <n v="1"/>
    <s v="P"/>
    <m/>
    <m/>
  </r>
  <r>
    <n v="1241"/>
    <s v="Blease"/>
    <s v="_3B_9"/>
    <x v="17"/>
    <n v="2017"/>
    <d v="2017-05-25T00:00:00"/>
    <s v="JW"/>
    <x v="1"/>
    <d v="1899-12-30T08:01:00"/>
    <s v="low"/>
    <n v="1"/>
    <n v="3"/>
    <n v="1"/>
    <m/>
    <x v="12"/>
    <x v="1"/>
    <x v="0"/>
    <x v="2"/>
    <x v="1"/>
    <n v="10"/>
    <n v="4"/>
    <m/>
    <n v="1"/>
    <s v="P"/>
    <m/>
    <m/>
  </r>
  <r>
    <n v="1242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1"/>
    <s v="F"/>
    <n v="4"/>
    <s v="P"/>
    <m/>
    <m/>
  </r>
  <r>
    <n v="1243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1"/>
    <s v="M"/>
    <n v="4"/>
    <s v="P"/>
    <m/>
    <m/>
  </r>
  <r>
    <n v="1244"/>
    <s v="Livingston"/>
    <s v="_3B_10"/>
    <x v="18"/>
    <n v="2017"/>
    <d v="2017-05-25T00:00:00"/>
    <s v="JW"/>
    <x v="1"/>
    <d v="1899-12-30T08:48:00"/>
    <s v="low"/>
    <n v="1"/>
    <n v="3"/>
    <n v="0"/>
    <m/>
    <x v="37"/>
    <x v="1"/>
    <x v="0"/>
    <x v="0"/>
    <x v="4"/>
    <n v="5"/>
    <n v="1"/>
    <m/>
    <n v="1"/>
    <s v="P"/>
    <m/>
    <m/>
  </r>
  <r>
    <n v="1245"/>
    <s v="Livingston"/>
    <s v="_3B_10"/>
    <x v="18"/>
    <n v="2017"/>
    <d v="2017-05-25T00:00:00"/>
    <s v="JW"/>
    <x v="1"/>
    <d v="1899-12-30T08:48:00"/>
    <s v="low"/>
    <n v="1"/>
    <n v="3"/>
    <n v="0"/>
    <m/>
    <x v="4"/>
    <x v="2"/>
    <x v="2"/>
    <x v="1"/>
    <x v="1"/>
    <n v="5"/>
    <n v="1"/>
    <m/>
    <n v="4"/>
    <s v="P"/>
    <m/>
    <m/>
  </r>
  <r>
    <n v="1246"/>
    <s v="Livingston"/>
    <s v="_3B_10"/>
    <x v="18"/>
    <n v="2017"/>
    <d v="2017-05-25T00:00:00"/>
    <s v="JW"/>
    <x v="1"/>
    <d v="1899-12-30T08:48:00"/>
    <s v="low"/>
    <n v="1"/>
    <n v="3"/>
    <n v="0"/>
    <m/>
    <x v="7"/>
    <x v="2"/>
    <x v="2"/>
    <x v="1"/>
    <x v="1"/>
    <n v="10"/>
    <n v="1"/>
    <m/>
    <n v="1"/>
    <s v="P"/>
    <m/>
    <m/>
  </r>
  <r>
    <n v="1247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x v="0"/>
    <x v="1"/>
    <x v="0"/>
    <n v="5"/>
    <n v="1"/>
    <m/>
    <n v="1"/>
    <s v="P"/>
    <m/>
    <m/>
  </r>
  <r>
    <n v="1248"/>
    <s v="Livingston"/>
    <s v="_3B_10"/>
    <x v="18"/>
    <n v="2017"/>
    <d v="2017-05-25T00:00:00"/>
    <s v="JW"/>
    <x v="1"/>
    <d v="1899-12-30T08:48:00"/>
    <s v="low"/>
    <n v="1"/>
    <n v="3"/>
    <n v="0"/>
    <m/>
    <x v="30"/>
    <x v="1"/>
    <x v="2"/>
    <x v="1"/>
    <x v="1"/>
    <n v="10"/>
    <n v="1"/>
    <m/>
    <n v="1"/>
    <s v="P"/>
    <m/>
    <m/>
  </r>
  <r>
    <n v="124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x v="0"/>
    <x v="0"/>
    <x v="0"/>
    <n v="10"/>
    <n v="1"/>
    <m/>
    <n v="1"/>
    <s v="P"/>
    <m/>
    <m/>
  </r>
  <r>
    <n v="1250"/>
    <s v="Livingston"/>
    <s v="_3B_10"/>
    <x v="18"/>
    <n v="2017"/>
    <d v="2017-05-25T00:00:00"/>
    <s v="JW"/>
    <x v="1"/>
    <d v="1899-12-30T08:48:00"/>
    <s v="low"/>
    <n v="1"/>
    <n v="3"/>
    <n v="0"/>
    <m/>
    <x v="29"/>
    <x v="0"/>
    <x v="2"/>
    <x v="1"/>
    <x v="2"/>
    <n v="5"/>
    <n v="1"/>
    <m/>
    <n v="1"/>
    <s v="P"/>
    <m/>
    <m/>
  </r>
  <r>
    <n v="1251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x v="0"/>
    <x v="1"/>
    <x v="0"/>
    <n v="10"/>
    <n v="1"/>
    <m/>
    <n v="1"/>
    <s v="P"/>
    <m/>
    <m/>
  </r>
  <r>
    <n v="1254"/>
    <s v="Livingston"/>
    <s v="_3B_10"/>
    <x v="18"/>
    <n v="2017"/>
    <d v="2017-05-25T00:00:00"/>
    <s v="JW"/>
    <x v="1"/>
    <d v="1899-12-30T08:48:00"/>
    <s v="low"/>
    <n v="1"/>
    <n v="3"/>
    <n v="0"/>
    <m/>
    <x v="28"/>
    <x v="1"/>
    <x v="2"/>
    <x v="1"/>
    <x v="1"/>
    <n v="10"/>
    <n v="2"/>
    <m/>
    <n v="1"/>
    <s v="P"/>
    <m/>
    <m/>
  </r>
  <r>
    <n v="1255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2"/>
    <m/>
    <n v="1"/>
    <s v="P"/>
    <m/>
    <m/>
  </r>
  <r>
    <n v="1256"/>
    <s v="Livingston"/>
    <s v="_3B_10"/>
    <x v="18"/>
    <n v="2017"/>
    <d v="2017-05-25T00:00:00"/>
    <s v="JW"/>
    <x v="1"/>
    <d v="1899-12-30T08:48:00"/>
    <s v="low"/>
    <n v="1"/>
    <n v="3"/>
    <n v="0"/>
    <m/>
    <x v="8"/>
    <x v="2"/>
    <x v="1"/>
    <x v="1"/>
    <x v="1"/>
    <n v="10"/>
    <n v="2"/>
    <m/>
    <n v="1"/>
    <s v="P"/>
    <m/>
    <m/>
  </r>
  <r>
    <n v="1257"/>
    <s v="Livingston"/>
    <s v="_3B_10"/>
    <x v="18"/>
    <n v="2017"/>
    <d v="2017-05-25T00:00:00"/>
    <s v="JW"/>
    <x v="1"/>
    <d v="1899-12-30T08:48:00"/>
    <s v="low"/>
    <n v="1"/>
    <n v="3"/>
    <n v="0"/>
    <m/>
    <x v="12"/>
    <x v="1"/>
    <x v="0"/>
    <x v="2"/>
    <x v="1"/>
    <n v="10"/>
    <n v="2"/>
    <m/>
    <n v="1"/>
    <s v="P"/>
    <m/>
    <m/>
  </r>
  <r>
    <n v="1258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x v="0"/>
    <x v="2"/>
    <x v="2"/>
    <n v="5"/>
    <n v="3"/>
    <m/>
    <n v="1"/>
    <s v="P"/>
    <m/>
    <m/>
  </r>
  <r>
    <n v="125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x v="0"/>
    <x v="0"/>
    <x v="0"/>
    <n v="5"/>
    <n v="3"/>
    <m/>
    <n v="1"/>
    <s v="P"/>
    <m/>
    <m/>
  </r>
  <r>
    <n v="1260"/>
    <s v="Livingston"/>
    <s v="_3B_10"/>
    <x v="18"/>
    <n v="2017"/>
    <d v="2017-05-25T00:00:00"/>
    <s v="JW"/>
    <x v="1"/>
    <d v="1899-12-30T08:48:00"/>
    <s v="low"/>
    <n v="1"/>
    <n v="3"/>
    <n v="0"/>
    <m/>
    <x v="59"/>
    <x v="0"/>
    <x v="2"/>
    <x v="1"/>
    <x v="2"/>
    <n v="5"/>
    <n v="4"/>
    <m/>
    <n v="1"/>
    <s v="P"/>
    <m/>
    <m/>
  </r>
  <r>
    <n v="1261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x v="0"/>
    <x v="2"/>
    <x v="2"/>
    <n v="10"/>
    <n v="4"/>
    <m/>
    <n v="1"/>
    <s v="P"/>
    <m/>
    <m/>
  </r>
  <r>
    <n v="1262"/>
    <s v="Turner_Honea_Path"/>
    <s v="_0B_6"/>
    <x v="3"/>
    <n v="2017"/>
    <d v="2017-05-26T00:00:00"/>
    <s v="JW"/>
    <x v="1"/>
    <d v="1899-12-30T05:59:00"/>
    <s v="mod"/>
    <n v="3"/>
    <n v="2"/>
    <n v="1"/>
    <m/>
    <x v="3"/>
    <x v="1"/>
    <x v="2"/>
    <x v="1"/>
    <x v="1"/>
    <n v="5"/>
    <n v="1"/>
    <m/>
    <n v="1"/>
    <s v="P"/>
    <m/>
    <m/>
  </r>
  <r>
    <n v="1263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x v="1"/>
    <x v="1"/>
    <x v="1"/>
    <n v="5"/>
    <n v="1"/>
    <m/>
    <n v="1"/>
    <s v="P"/>
    <m/>
    <m/>
  </r>
  <r>
    <n v="1264"/>
    <s v="Turner_Honea_Path"/>
    <s v="_0B_6"/>
    <x v="3"/>
    <n v="2017"/>
    <d v="2017-05-26T00:00:00"/>
    <s v="JW"/>
    <x v="1"/>
    <d v="1899-12-30T05:59:00"/>
    <s v="mod"/>
    <n v="3"/>
    <n v="2"/>
    <n v="1"/>
    <m/>
    <x v="2"/>
    <x v="2"/>
    <x v="0"/>
    <x v="1"/>
    <x v="0"/>
    <n v="5"/>
    <n v="1"/>
    <m/>
    <n v="1"/>
    <s v="P"/>
    <m/>
    <m/>
  </r>
  <r>
    <n v="1265"/>
    <s v="Turner_Honea_Path"/>
    <s v="_0B_6"/>
    <x v="3"/>
    <n v="2017"/>
    <d v="2017-05-26T00:00:00"/>
    <s v="JW"/>
    <x v="1"/>
    <d v="1899-12-30T05:59:00"/>
    <s v="mod"/>
    <n v="3"/>
    <n v="2"/>
    <n v="1"/>
    <m/>
    <x v="53"/>
    <x v="4"/>
    <x v="0"/>
    <x v="1"/>
    <x v="2"/>
    <n v="5"/>
    <n v="1"/>
    <m/>
    <n v="1"/>
    <s v="P"/>
    <m/>
    <m/>
  </r>
  <r>
    <n v="1266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x v="1"/>
    <x v="1"/>
    <x v="1"/>
    <n v="5"/>
    <n v="1"/>
    <m/>
    <n v="4"/>
    <s v="P"/>
    <m/>
    <m/>
  </r>
  <r>
    <n v="1267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x v="0"/>
    <x v="2"/>
    <x v="2"/>
    <n v="10"/>
    <n v="1"/>
    <m/>
    <n v="1"/>
    <s v="P"/>
    <m/>
    <m/>
  </r>
  <r>
    <n v="1268"/>
    <s v="Turner_Honea_Path"/>
    <s v="_0B_6"/>
    <x v="3"/>
    <n v="2017"/>
    <d v="2017-05-26T00:00:00"/>
    <s v="JW"/>
    <x v="1"/>
    <d v="1899-12-30T05:59:00"/>
    <s v="mod"/>
    <n v="3"/>
    <n v="2"/>
    <n v="1"/>
    <m/>
    <x v="46"/>
    <x v="1"/>
    <x v="2"/>
    <x v="1"/>
    <x v="0"/>
    <n v="10"/>
    <n v="1"/>
    <m/>
    <n v="1"/>
    <s v="P"/>
    <m/>
    <m/>
  </r>
  <r>
    <n v="1269"/>
    <s v="Turner_Honea_Path"/>
    <s v="_0B_6"/>
    <x v="3"/>
    <n v="2017"/>
    <d v="2017-05-26T00:00:00"/>
    <s v="JW"/>
    <x v="1"/>
    <d v="1899-12-30T05:59:00"/>
    <s v="mod"/>
    <n v="3"/>
    <n v="2"/>
    <n v="1"/>
    <m/>
    <x v="0"/>
    <x v="0"/>
    <x v="0"/>
    <x v="0"/>
    <x v="0"/>
    <n v="10"/>
    <n v="1"/>
    <m/>
    <n v="1"/>
    <s v="P"/>
    <m/>
    <m/>
  </r>
  <r>
    <n v="1273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x v="2"/>
    <x v="1"/>
    <x v="1"/>
    <n v="10"/>
    <n v="1"/>
    <m/>
    <n v="1"/>
    <s v="P"/>
    <m/>
    <m/>
  </r>
  <r>
    <n v="1275"/>
    <s v="Turner_Honea_Path"/>
    <s v="_0B_6"/>
    <x v="3"/>
    <n v="2017"/>
    <d v="2017-05-26T00:00:00"/>
    <s v="JW"/>
    <x v="1"/>
    <d v="1899-12-30T05:59:00"/>
    <s v="mod"/>
    <n v="3"/>
    <n v="2"/>
    <n v="1"/>
    <m/>
    <x v="44"/>
    <x v="2"/>
    <x v="0"/>
    <x v="1"/>
    <x v="4"/>
    <n v="100"/>
    <n v="2"/>
    <m/>
    <n v="1"/>
    <s v="P"/>
    <m/>
    <m/>
  </r>
  <r>
    <n v="1276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x v="0"/>
    <x v="2"/>
    <x v="2"/>
    <n v="10"/>
    <n v="2"/>
    <m/>
    <n v="1"/>
    <s v="P"/>
    <m/>
    <m/>
  </r>
  <r>
    <n v="1277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x v="2"/>
    <x v="1"/>
    <x v="1"/>
    <n v="5"/>
    <n v="3"/>
    <m/>
    <n v="1"/>
    <s v="P"/>
    <m/>
    <m/>
  </r>
  <r>
    <n v="1278"/>
    <s v="Turner_Honea_Path"/>
    <s v="_0B_6"/>
    <x v="3"/>
    <n v="2017"/>
    <d v="2017-05-26T00:00:00"/>
    <s v="JW"/>
    <x v="1"/>
    <d v="1899-12-30T05:59:00"/>
    <s v="mod"/>
    <n v="3"/>
    <n v="2"/>
    <n v="1"/>
    <m/>
    <x v="37"/>
    <x v="1"/>
    <x v="0"/>
    <x v="0"/>
    <x v="4"/>
    <n v="5"/>
    <n v="4"/>
    <s v="F"/>
    <n v="2"/>
    <s v="P"/>
    <m/>
    <m/>
  </r>
  <r>
    <n v="1279"/>
    <s v="Turner_Honea_Path"/>
    <s v="_0B_1"/>
    <x v="28"/>
    <n v="2017"/>
    <d v="2017-05-26T00:00:00"/>
    <s v="JW"/>
    <x v="1"/>
    <d v="1899-12-30T06:20:00"/>
    <s v="mod"/>
    <n v="3"/>
    <n v="2"/>
    <n v="1"/>
    <m/>
    <x v="44"/>
    <x v="2"/>
    <x v="0"/>
    <x v="1"/>
    <x v="4"/>
    <n v="10"/>
    <n v="1"/>
    <m/>
    <n v="1"/>
    <s v="P"/>
    <m/>
    <m/>
  </r>
  <r>
    <n v="1280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x v="0"/>
    <x v="1"/>
    <x v="0"/>
    <n v="5"/>
    <n v="1"/>
    <m/>
    <n v="1"/>
    <s v="P"/>
    <m/>
    <m/>
  </r>
  <r>
    <n v="1281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x v="0"/>
    <x v="2"/>
    <x v="2"/>
    <n v="5"/>
    <n v="1"/>
    <m/>
    <n v="1"/>
    <s v="P"/>
    <m/>
    <m/>
  </r>
  <r>
    <n v="1282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x v="0"/>
    <x v="2"/>
    <x v="2"/>
    <n v="10"/>
    <n v="1"/>
    <m/>
    <n v="1"/>
    <s v="P"/>
    <m/>
    <m/>
  </r>
  <r>
    <n v="1283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x v="1"/>
    <x v="1"/>
    <x v="1"/>
    <n v="5"/>
    <n v="1"/>
    <m/>
    <n v="1"/>
    <s v="P"/>
    <m/>
    <m/>
  </r>
  <r>
    <n v="1284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x v="0"/>
    <x v="0"/>
    <x v="0"/>
    <n v="10"/>
    <n v="1"/>
    <m/>
    <n v="1"/>
    <s v="P"/>
    <m/>
    <m/>
  </r>
  <r>
    <n v="1285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x v="0"/>
    <x v="0"/>
    <x v="0"/>
    <n v="100"/>
    <n v="1"/>
    <m/>
    <n v="1"/>
    <s v="P"/>
    <m/>
    <m/>
  </r>
  <r>
    <n v="1286"/>
    <s v="Turner_Honea_Path"/>
    <s v="_0B_1"/>
    <x v="28"/>
    <n v="2017"/>
    <d v="2017-05-26T00:00:00"/>
    <s v="JW"/>
    <x v="1"/>
    <d v="1899-12-30T06:20:00"/>
    <s v="mod"/>
    <n v="3"/>
    <n v="2"/>
    <n v="1"/>
    <m/>
    <x v="8"/>
    <x v="2"/>
    <x v="1"/>
    <x v="1"/>
    <x v="1"/>
    <n v="5"/>
    <n v="1"/>
    <m/>
    <n v="1"/>
    <s v="P"/>
    <m/>
    <m/>
  </r>
  <r>
    <n v="1287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x v="0"/>
    <x v="2"/>
    <x v="0"/>
    <n v="10"/>
    <n v="1"/>
    <m/>
    <n v="4"/>
    <s v="P"/>
    <m/>
    <m/>
  </r>
  <r>
    <n v="1288"/>
    <s v="Turner_Honea_Path"/>
    <s v="_0B_1"/>
    <x v="28"/>
    <n v="2017"/>
    <d v="2017-05-26T00:00:00"/>
    <s v="JW"/>
    <x v="1"/>
    <d v="1899-12-30T06:20:00"/>
    <s v="mod"/>
    <n v="3"/>
    <n v="2"/>
    <n v="1"/>
    <m/>
    <x v="52"/>
    <x v="4"/>
    <x v="0"/>
    <x v="2"/>
    <x v="0"/>
    <n v="10"/>
    <n v="1"/>
    <s v="M"/>
    <n v="1"/>
    <s v="P"/>
    <m/>
    <m/>
  </r>
  <r>
    <n v="1289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x v="0"/>
    <x v="2"/>
    <x v="0"/>
    <n v="10"/>
    <n v="1"/>
    <m/>
    <n v="1"/>
    <s v="P"/>
    <m/>
    <m/>
  </r>
  <r>
    <n v="1290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x v="1"/>
    <x v="1"/>
    <x v="1"/>
    <n v="5"/>
    <n v="1"/>
    <m/>
    <n v="1"/>
    <s v="P"/>
    <m/>
    <m/>
  </r>
  <r>
    <n v="1291"/>
    <s v="Turner_Honea_Path"/>
    <s v="_0B_1"/>
    <x v="28"/>
    <n v="2017"/>
    <d v="2017-05-26T00:00:00"/>
    <s v="JW"/>
    <x v="1"/>
    <d v="1899-12-30T06:20:00"/>
    <s v="mod"/>
    <n v="3"/>
    <n v="2"/>
    <n v="1"/>
    <m/>
    <x v="26"/>
    <x v="0"/>
    <x v="2"/>
    <x v="1"/>
    <x v="0"/>
    <n v="5"/>
    <n v="2"/>
    <m/>
    <n v="1"/>
    <s v="P"/>
    <m/>
    <m/>
  </r>
  <r>
    <n v="1292"/>
    <s v="Turner_Honea_Path"/>
    <s v="_0B_1"/>
    <x v="28"/>
    <n v="2017"/>
    <d v="2017-05-26T00:00:00"/>
    <s v="JW"/>
    <x v="1"/>
    <d v="1899-12-30T06:20:00"/>
    <s v="mod"/>
    <n v="3"/>
    <n v="2"/>
    <n v="1"/>
    <m/>
    <x v="7"/>
    <x v="2"/>
    <x v="2"/>
    <x v="1"/>
    <x v="1"/>
    <n v="5"/>
    <n v="2"/>
    <m/>
    <n v="1"/>
    <s v="P"/>
    <m/>
    <m/>
  </r>
  <r>
    <n v="1293"/>
    <s v="Turner_Honea_Path"/>
    <s v="_0B_1"/>
    <x v="28"/>
    <n v="2017"/>
    <d v="2017-05-26T00:00:00"/>
    <s v="JW"/>
    <x v="1"/>
    <d v="1899-12-30T06:20:00"/>
    <s v="mod"/>
    <n v="3"/>
    <n v="2"/>
    <n v="1"/>
    <m/>
    <x v="20"/>
    <x v="1"/>
    <x v="3"/>
    <x v="1"/>
    <x v="1"/>
    <n v="10"/>
    <n v="3"/>
    <m/>
    <n v="1"/>
    <s v="P"/>
    <m/>
    <m/>
  </r>
  <r>
    <n v="1294"/>
    <s v="Turner_Honea_Path"/>
    <s v="_0B_1"/>
    <x v="28"/>
    <n v="2017"/>
    <d v="2017-05-26T00:00:00"/>
    <s v="JW"/>
    <x v="1"/>
    <d v="1899-12-30T06:20:00"/>
    <s v="mod"/>
    <n v="3"/>
    <n v="2"/>
    <n v="1"/>
    <m/>
    <x v="0"/>
    <x v="0"/>
    <x v="0"/>
    <x v="0"/>
    <x v="0"/>
    <n v="5"/>
    <n v="3"/>
    <m/>
    <n v="1"/>
    <s v="P"/>
    <m/>
    <m/>
  </r>
  <r>
    <n v="1295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x v="0"/>
    <x v="1"/>
    <x v="0"/>
    <n v="100"/>
    <n v="4"/>
    <m/>
    <n v="1"/>
    <s v="P"/>
    <m/>
    <m/>
  </r>
  <r>
    <n v="1296"/>
    <s v="Turner_Abercrombie"/>
    <s v="_1B_2"/>
    <x v="1"/>
    <n v="2017"/>
    <d v="2017-05-26T00:00:00"/>
    <s v="JW"/>
    <x v="1"/>
    <d v="1899-12-30T06:50:00"/>
    <s v="mod"/>
    <n v="3"/>
    <n v="1"/>
    <n v="0"/>
    <m/>
    <x v="7"/>
    <x v="2"/>
    <x v="2"/>
    <x v="1"/>
    <x v="1"/>
    <n v="5"/>
    <n v="1"/>
    <m/>
    <n v="1"/>
    <s v="P"/>
    <m/>
    <m/>
  </r>
  <r>
    <n v="1297"/>
    <s v="Turner_Abercrombie"/>
    <s v="_1B_2"/>
    <x v="1"/>
    <n v="2017"/>
    <d v="2017-05-26T00:00:00"/>
    <s v="JW"/>
    <x v="1"/>
    <d v="1899-12-30T06:50:00"/>
    <s v="mod"/>
    <n v="3"/>
    <n v="1"/>
    <n v="0"/>
    <m/>
    <x v="13"/>
    <x v="1"/>
    <x v="0"/>
    <x v="2"/>
    <x v="0"/>
    <n v="10"/>
    <n v="1"/>
    <m/>
    <n v="1"/>
    <s v="P"/>
    <m/>
    <m/>
  </r>
  <r>
    <n v="1299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x v="0"/>
    <x v="2"/>
    <x v="2"/>
    <n v="5"/>
    <n v="1"/>
    <m/>
    <n v="1"/>
    <s v="P"/>
    <m/>
    <m/>
  </r>
  <r>
    <n v="1300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x v="0"/>
    <x v="2"/>
    <x v="2"/>
    <n v="10"/>
    <n v="1"/>
    <m/>
    <n v="1"/>
    <s v="P"/>
    <m/>
    <m/>
  </r>
  <r>
    <n v="1301"/>
    <s v="Turner_Abercrombie"/>
    <s v="_1B_2"/>
    <x v="1"/>
    <n v="2017"/>
    <d v="2017-05-26T00:00:00"/>
    <s v="JW"/>
    <x v="1"/>
    <d v="1899-12-30T06:50:00"/>
    <s v="mod"/>
    <n v="3"/>
    <n v="1"/>
    <n v="0"/>
    <m/>
    <x v="32"/>
    <x v="1"/>
    <x v="0"/>
    <x v="1"/>
    <x v="0"/>
    <n v="10"/>
    <n v="1"/>
    <m/>
    <n v="1"/>
    <s v="P"/>
    <m/>
    <m/>
  </r>
  <r>
    <n v="1302"/>
    <s v="Turner_Abercrombie"/>
    <s v="_1B_2"/>
    <x v="1"/>
    <n v="2017"/>
    <d v="2017-05-26T00:00:00"/>
    <s v="JW"/>
    <x v="1"/>
    <d v="1899-12-30T06:50:00"/>
    <s v="mod"/>
    <n v="3"/>
    <n v="1"/>
    <n v="0"/>
    <m/>
    <x v="0"/>
    <x v="0"/>
    <x v="0"/>
    <x v="0"/>
    <x v="0"/>
    <n v="10"/>
    <n v="1"/>
    <m/>
    <n v="1"/>
    <s v="P"/>
    <m/>
    <m/>
  </r>
  <r>
    <n v="1303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x v="1"/>
    <x v="1"/>
    <x v="1"/>
    <n v="5"/>
    <n v="1"/>
    <m/>
    <n v="1"/>
    <s v="P"/>
    <m/>
    <m/>
  </r>
  <r>
    <n v="1304"/>
    <s v="Turner_Abercrombie"/>
    <s v="_1B_2"/>
    <x v="1"/>
    <n v="2017"/>
    <d v="2017-05-26T00:00:00"/>
    <s v="JW"/>
    <x v="1"/>
    <d v="1899-12-30T06:50:00"/>
    <s v="mod"/>
    <n v="3"/>
    <n v="1"/>
    <n v="0"/>
    <m/>
    <x v="22"/>
    <x v="0"/>
    <x v="2"/>
    <x v="1"/>
    <x v="0"/>
    <n v="10"/>
    <n v="1"/>
    <m/>
    <n v="1"/>
    <s v="P"/>
    <m/>
    <m/>
  </r>
  <r>
    <n v="1305"/>
    <s v="Turner_Abercrombie"/>
    <s v="_1B_2"/>
    <x v="1"/>
    <n v="2017"/>
    <d v="2017-05-26T00:00:00"/>
    <s v="JW"/>
    <x v="1"/>
    <d v="1899-12-30T06:50:00"/>
    <s v="mod"/>
    <n v="3"/>
    <n v="1"/>
    <n v="0"/>
    <m/>
    <x v="12"/>
    <x v="1"/>
    <x v="0"/>
    <x v="2"/>
    <x v="1"/>
    <n v="5"/>
    <n v="2"/>
    <m/>
    <n v="1"/>
    <s v="P"/>
    <m/>
    <m/>
  </r>
  <r>
    <n v="1306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x v="1"/>
    <x v="1"/>
    <x v="1"/>
    <n v="100"/>
    <n v="2"/>
    <m/>
    <n v="1"/>
    <s v="P"/>
    <m/>
    <m/>
  </r>
  <r>
    <n v="1308"/>
    <s v="Turner_Abercrombie"/>
    <s v="_1B_2"/>
    <x v="1"/>
    <n v="2017"/>
    <d v="2017-05-26T00:00:00"/>
    <s v="JW"/>
    <x v="1"/>
    <d v="1899-12-30T06:50:00"/>
    <s v="mod"/>
    <n v="3"/>
    <n v="1"/>
    <n v="0"/>
    <m/>
    <x v="2"/>
    <x v="2"/>
    <x v="0"/>
    <x v="1"/>
    <x v="0"/>
    <n v="10"/>
    <n v="3"/>
    <m/>
    <n v="1"/>
    <s v="P"/>
    <m/>
    <m/>
  </r>
  <r>
    <n v="1309"/>
    <s v="Turner_Abercrombie"/>
    <s v="_0B_E_AB"/>
    <x v="2"/>
    <n v="2017"/>
    <d v="2017-05-26T00:00:00"/>
    <s v="JW"/>
    <x v="1"/>
    <d v="1899-12-30T07:12:00"/>
    <s v="mod"/>
    <n v="3"/>
    <n v="2"/>
    <n v="0"/>
    <m/>
    <x v="0"/>
    <x v="0"/>
    <x v="0"/>
    <x v="0"/>
    <x v="0"/>
    <n v="5"/>
    <n v="1"/>
    <m/>
    <n v="1"/>
    <s v="P"/>
    <m/>
    <m/>
  </r>
  <r>
    <n v="1310"/>
    <s v="Turner_Abercrombie"/>
    <s v="_0B_E_AB"/>
    <x v="2"/>
    <n v="2017"/>
    <d v="2017-05-26T00:00:00"/>
    <s v="JW"/>
    <x v="1"/>
    <d v="1899-12-30T07:12:00"/>
    <s v="mod"/>
    <n v="3"/>
    <n v="2"/>
    <n v="0"/>
    <m/>
    <x v="19"/>
    <x v="2"/>
    <x v="1"/>
    <x v="1"/>
    <x v="1"/>
    <n v="5"/>
    <n v="1"/>
    <m/>
    <n v="4"/>
    <s v="P"/>
    <m/>
    <m/>
  </r>
  <r>
    <n v="1311"/>
    <s v="Turner_Abercrombie"/>
    <s v="_0B_E_AB"/>
    <x v="2"/>
    <n v="2017"/>
    <d v="2017-05-26T00:00:00"/>
    <s v="JW"/>
    <x v="1"/>
    <d v="1899-12-30T07:12:00"/>
    <s v="mod"/>
    <n v="3"/>
    <n v="2"/>
    <n v="0"/>
    <m/>
    <x v="15"/>
    <x v="2"/>
    <x v="1"/>
    <x v="1"/>
    <x v="1"/>
    <n v="10"/>
    <n v="1"/>
    <m/>
    <n v="1"/>
    <s v="P"/>
    <m/>
    <m/>
  </r>
  <r>
    <n v="1312"/>
    <s v="Turner_Abercrombie"/>
    <s v="_0B_E_AB"/>
    <x v="2"/>
    <n v="2017"/>
    <d v="2017-05-26T00:00:00"/>
    <s v="JW"/>
    <x v="1"/>
    <d v="1899-12-30T07:12:00"/>
    <s v="mod"/>
    <n v="3"/>
    <n v="2"/>
    <n v="0"/>
    <m/>
    <x v="12"/>
    <x v="1"/>
    <x v="0"/>
    <x v="2"/>
    <x v="1"/>
    <n v="10"/>
    <n v="1"/>
    <m/>
    <n v="1"/>
    <s v="P"/>
    <m/>
    <m/>
  </r>
  <r>
    <n v="1313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x v="0"/>
    <x v="1"/>
    <x v="4"/>
    <n v="10"/>
    <n v="1"/>
    <m/>
    <n v="4"/>
    <s v="P"/>
    <m/>
    <m/>
  </r>
  <r>
    <n v="1314"/>
    <s v="Turner_Abercrombie"/>
    <s v="_0B_E_AB"/>
    <x v="2"/>
    <n v="2017"/>
    <d v="2017-05-26T00:00:00"/>
    <s v="JW"/>
    <x v="1"/>
    <d v="1899-12-30T07:12:00"/>
    <s v="mod"/>
    <n v="3"/>
    <n v="2"/>
    <n v="0"/>
    <m/>
    <x v="17"/>
    <x v="0"/>
    <x v="0"/>
    <x v="0"/>
    <x v="0"/>
    <n v="10"/>
    <n v="1"/>
    <m/>
    <n v="1"/>
    <s v="P"/>
    <m/>
    <m/>
  </r>
  <r>
    <n v="1315"/>
    <s v="Turner_Abercrombie"/>
    <s v="_0B_E_AB"/>
    <x v="2"/>
    <n v="2017"/>
    <d v="2017-05-26T00:00:00"/>
    <s v="JW"/>
    <x v="1"/>
    <d v="1899-12-30T07:12:00"/>
    <s v="mod"/>
    <n v="3"/>
    <n v="2"/>
    <n v="0"/>
    <m/>
    <x v="32"/>
    <x v="1"/>
    <x v="0"/>
    <x v="1"/>
    <x v="0"/>
    <n v="10"/>
    <n v="1"/>
    <m/>
    <n v="1"/>
    <s v="P"/>
    <m/>
    <m/>
  </r>
  <r>
    <n v="1316"/>
    <s v="Turner_Abercrombie"/>
    <s v="_0B_E_AB"/>
    <x v="2"/>
    <n v="2017"/>
    <d v="2017-05-26T00:00:00"/>
    <s v="JW"/>
    <x v="1"/>
    <d v="1899-12-30T07:12:00"/>
    <s v="mod"/>
    <n v="3"/>
    <n v="2"/>
    <n v="0"/>
    <m/>
    <x v="13"/>
    <x v="1"/>
    <x v="0"/>
    <x v="2"/>
    <x v="0"/>
    <n v="10"/>
    <n v="1"/>
    <m/>
    <n v="1"/>
    <s v="P"/>
    <m/>
    <m/>
  </r>
  <r>
    <n v="1318"/>
    <s v="Turner_Abercrombie"/>
    <s v="_0B_E_AB"/>
    <x v="2"/>
    <n v="2017"/>
    <d v="2017-05-26T00:00:00"/>
    <s v="JW"/>
    <x v="1"/>
    <d v="1899-12-30T07:12:00"/>
    <s v="mod"/>
    <n v="3"/>
    <n v="2"/>
    <n v="0"/>
    <m/>
    <x v="9"/>
    <x v="4"/>
    <x v="0"/>
    <x v="2"/>
    <x v="2"/>
    <n v="10"/>
    <n v="2"/>
    <m/>
    <n v="1"/>
    <s v="P"/>
    <m/>
    <m/>
  </r>
  <r>
    <n v="1319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x v="0"/>
    <x v="1"/>
    <x v="4"/>
    <n v="5"/>
    <n v="2"/>
    <m/>
    <n v="4"/>
    <s v="P"/>
    <m/>
    <m/>
  </r>
  <r>
    <n v="1321"/>
    <s v="Turner_Abercrombie"/>
    <s v="_0B_E_AB"/>
    <x v="2"/>
    <n v="2017"/>
    <d v="2017-05-26T00:00:00"/>
    <s v="JW"/>
    <x v="1"/>
    <d v="1899-12-30T07:12:00"/>
    <s v="mod"/>
    <n v="3"/>
    <n v="2"/>
    <n v="0"/>
    <m/>
    <x v="1"/>
    <x v="1"/>
    <x v="1"/>
    <x v="1"/>
    <x v="1"/>
    <n v="5"/>
    <n v="3"/>
    <m/>
    <n v="4"/>
    <s v="P"/>
    <m/>
    <m/>
  </r>
  <r>
    <n v="1322"/>
    <s v="Turner_Abercrombie"/>
    <s v="_0B_E_AB"/>
    <x v="2"/>
    <n v="2017"/>
    <d v="2017-05-26T00:00:00"/>
    <s v="JW"/>
    <x v="1"/>
    <d v="1899-12-30T07:12:00"/>
    <s v="mod"/>
    <n v="3"/>
    <n v="2"/>
    <n v="0"/>
    <m/>
    <x v="7"/>
    <x v="2"/>
    <x v="2"/>
    <x v="1"/>
    <x v="1"/>
    <n v="5"/>
    <n v="3"/>
    <m/>
    <n v="1"/>
    <s v="P"/>
    <m/>
    <m/>
  </r>
  <r>
    <n v="1323"/>
    <s v="Turner_Abercrombie"/>
    <s v="_0B_E_AB"/>
    <x v="2"/>
    <n v="2017"/>
    <d v="2017-05-26T00:00:00"/>
    <s v="JW"/>
    <x v="1"/>
    <d v="1899-12-30T07:12:00"/>
    <s v="mod"/>
    <n v="3"/>
    <n v="2"/>
    <n v="0"/>
    <m/>
    <x v="39"/>
    <x v="0"/>
    <x v="0"/>
    <x v="2"/>
    <x v="5"/>
    <n v="10"/>
    <n v="4"/>
    <m/>
    <n v="1"/>
    <s v="P"/>
    <m/>
    <m/>
  </r>
  <r>
    <n v="1324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5"/>
    <n v="1"/>
    <m/>
    <n v="4"/>
    <s v="P"/>
    <m/>
    <m/>
  </r>
  <r>
    <n v="132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10"/>
    <n v="1"/>
    <m/>
    <n v="1"/>
    <s v="P"/>
    <m/>
    <m/>
  </r>
  <r>
    <n v="132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x v="0"/>
    <x v="0"/>
    <x v="0"/>
    <n v="5"/>
    <n v="1"/>
    <m/>
    <n v="1"/>
    <s v="P"/>
    <m/>
    <m/>
  </r>
  <r>
    <n v="1327"/>
    <s v="Howard"/>
    <s v="_2B_4"/>
    <x v="0"/>
    <n v="2017"/>
    <d v="2017-05-26T00:00:00"/>
    <s v="JW"/>
    <x v="1"/>
    <d v="1899-12-30T07:54:00"/>
    <s v="mod"/>
    <n v="3"/>
    <n v="1"/>
    <n v="0"/>
    <m/>
    <x v="2"/>
    <x v="2"/>
    <x v="0"/>
    <x v="1"/>
    <x v="0"/>
    <n v="10"/>
    <n v="1"/>
    <m/>
    <n v="1"/>
    <s v="P"/>
    <m/>
    <m/>
  </r>
  <r>
    <n v="1328"/>
    <s v="Howard"/>
    <s v="_2B_4"/>
    <x v="0"/>
    <n v="2017"/>
    <d v="2017-05-26T00:00:00"/>
    <s v="JW"/>
    <x v="1"/>
    <d v="1899-12-30T07:54:00"/>
    <s v="mod"/>
    <n v="3"/>
    <n v="1"/>
    <n v="0"/>
    <m/>
    <x v="13"/>
    <x v="1"/>
    <x v="0"/>
    <x v="2"/>
    <x v="0"/>
    <n v="10"/>
    <n v="1"/>
    <m/>
    <n v="1"/>
    <s v="P"/>
    <m/>
    <m/>
  </r>
  <r>
    <n v="1329"/>
    <s v="Howard"/>
    <s v="_2B_4"/>
    <x v="0"/>
    <n v="2017"/>
    <d v="2017-05-26T00:00:00"/>
    <s v="JW"/>
    <x v="1"/>
    <d v="1899-12-30T07:54:00"/>
    <s v="mod"/>
    <n v="3"/>
    <n v="1"/>
    <n v="0"/>
    <m/>
    <x v="1"/>
    <x v="1"/>
    <x v="1"/>
    <x v="1"/>
    <x v="1"/>
    <n v="5"/>
    <n v="1"/>
    <m/>
    <n v="1"/>
    <s v="P"/>
    <m/>
    <m/>
  </r>
  <r>
    <n v="1330"/>
    <s v="Howard"/>
    <s v="_2B_4"/>
    <x v="0"/>
    <n v="2017"/>
    <d v="2017-05-26T00:00:00"/>
    <s v="JW"/>
    <x v="1"/>
    <d v="1899-12-30T07:54:00"/>
    <s v="mod"/>
    <n v="3"/>
    <n v="1"/>
    <n v="0"/>
    <m/>
    <x v="12"/>
    <x v="1"/>
    <x v="0"/>
    <x v="2"/>
    <x v="1"/>
    <n v="100"/>
    <n v="1"/>
    <m/>
    <n v="1"/>
    <s v="P"/>
    <m/>
    <m/>
  </r>
  <r>
    <n v="1331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x v="0"/>
    <x v="0"/>
    <x v="0"/>
    <n v="10"/>
    <n v="1"/>
    <m/>
    <n v="1"/>
    <s v="P"/>
    <m/>
    <m/>
  </r>
  <r>
    <n v="1332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x v="0"/>
    <x v="0"/>
    <x v="0"/>
    <n v="100"/>
    <n v="1"/>
    <m/>
    <n v="1"/>
    <s v="P"/>
    <m/>
    <m/>
  </r>
  <r>
    <n v="1333"/>
    <s v="Howard"/>
    <s v="_2B_4"/>
    <x v="0"/>
    <n v="2017"/>
    <d v="2017-05-26T00:00:00"/>
    <s v="JW"/>
    <x v="1"/>
    <d v="1899-12-30T07:54:00"/>
    <s v="mod"/>
    <n v="3"/>
    <n v="1"/>
    <n v="0"/>
    <m/>
    <x v="8"/>
    <x v="2"/>
    <x v="1"/>
    <x v="1"/>
    <x v="1"/>
    <n v="5"/>
    <n v="1"/>
    <m/>
    <n v="1"/>
    <s v="P"/>
    <m/>
    <m/>
  </r>
  <r>
    <n v="1334"/>
    <s v="Howard"/>
    <s v="_2B_4"/>
    <x v="0"/>
    <n v="2017"/>
    <d v="2017-05-26T00:00:00"/>
    <s v="JW"/>
    <x v="1"/>
    <d v="1899-12-30T07:54:00"/>
    <s v="mod"/>
    <n v="3"/>
    <n v="1"/>
    <n v="0"/>
    <m/>
    <x v="47"/>
    <x v="0"/>
    <x v="2"/>
    <x v="0"/>
    <x v="0"/>
    <n v="5"/>
    <n v="1"/>
    <m/>
    <n v="4"/>
    <s v="P"/>
    <m/>
    <m/>
  </r>
  <r>
    <n v="133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5"/>
    <n v="2"/>
    <m/>
    <n v="4"/>
    <s v="P"/>
    <m/>
    <m/>
  </r>
  <r>
    <n v="133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x v="0"/>
    <x v="0"/>
    <x v="0"/>
    <n v="10"/>
    <n v="3"/>
    <m/>
    <n v="1"/>
    <s v="P"/>
    <m/>
    <m/>
  </r>
  <r>
    <n v="1337"/>
    <s v="Howard"/>
    <s v="_2B_4"/>
    <x v="0"/>
    <n v="2017"/>
    <d v="2017-05-26T00:00:00"/>
    <s v="JW"/>
    <x v="1"/>
    <d v="1899-12-30T07:54:00"/>
    <s v="mod"/>
    <n v="3"/>
    <n v="1"/>
    <n v="0"/>
    <m/>
    <x v="9"/>
    <x v="4"/>
    <x v="0"/>
    <x v="2"/>
    <x v="2"/>
    <n v="10"/>
    <n v="4"/>
    <m/>
    <n v="1"/>
    <s v="P"/>
    <m/>
    <m/>
  </r>
  <r>
    <n v="1338"/>
    <s v="Howard"/>
    <s v="_2B_4"/>
    <x v="0"/>
    <n v="2017"/>
    <d v="2017-05-26T00:00:00"/>
    <s v="JW"/>
    <x v="1"/>
    <d v="1899-12-30T07:54:00"/>
    <s v="mod"/>
    <n v="3"/>
    <n v="1"/>
    <n v="0"/>
    <m/>
    <x v="15"/>
    <x v="2"/>
    <x v="1"/>
    <x v="1"/>
    <x v="1"/>
    <n v="5"/>
    <n v="4"/>
    <m/>
    <n v="1"/>
    <s v="P"/>
    <m/>
    <m/>
  </r>
  <r>
    <n v="1339"/>
    <s v="Howard"/>
    <s v="_2B_4"/>
    <x v="0"/>
    <n v="2017"/>
    <d v="2017-05-26T00:00:00"/>
    <s v="JW"/>
    <x v="1"/>
    <d v="1899-12-30T07:54:00"/>
    <s v="mod"/>
    <n v="3"/>
    <n v="1"/>
    <n v="0"/>
    <m/>
    <x v="22"/>
    <x v="0"/>
    <x v="2"/>
    <x v="1"/>
    <x v="0"/>
    <n v="10"/>
    <n v="4"/>
    <m/>
    <n v="1"/>
    <s v="P"/>
    <m/>
    <m/>
  </r>
  <r>
    <n v="1341"/>
    <s v="Howard"/>
    <s v="_2B_4"/>
    <x v="0"/>
    <n v="2017"/>
    <d v="2017-05-26T00:00:00"/>
    <s v="JW"/>
    <x v="1"/>
    <d v="1899-12-30T07:54:00"/>
    <s v="mod"/>
    <n v="3"/>
    <n v="1"/>
    <n v="0"/>
    <m/>
    <x v="30"/>
    <x v="1"/>
    <x v="2"/>
    <x v="1"/>
    <x v="1"/>
    <n v="100"/>
    <n v="4"/>
    <m/>
    <n v="1"/>
    <s v="P"/>
    <m/>
    <m/>
  </r>
  <r>
    <n v="1343"/>
    <s v="Suggs"/>
    <s v="_0B_E_S"/>
    <x v="29"/>
    <n v="2017"/>
    <d v="2017-05-29T00:00:00"/>
    <s v="JW"/>
    <x v="1"/>
    <d v="1899-12-30T05:56:00"/>
    <s v="low"/>
    <n v="1"/>
    <n v="1"/>
    <n v="1"/>
    <m/>
    <x v="54"/>
    <x v="0"/>
    <x v="2"/>
    <x v="1"/>
    <x v="0"/>
    <n v="5"/>
    <n v="1"/>
    <m/>
    <n v="1"/>
    <s v="P"/>
    <m/>
    <m/>
  </r>
  <r>
    <n v="1344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x v="0"/>
    <x v="2"/>
    <x v="2"/>
    <n v="5"/>
    <n v="1"/>
    <m/>
    <n v="4"/>
    <s v="P"/>
    <m/>
    <m/>
  </r>
  <r>
    <n v="1345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x v="0"/>
    <x v="2"/>
    <x v="2"/>
    <n v="10"/>
    <n v="1"/>
    <m/>
    <n v="1"/>
    <s v="P"/>
    <m/>
    <m/>
  </r>
  <r>
    <n v="1346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x v="0"/>
    <x v="1"/>
    <x v="4"/>
    <n v="5"/>
    <n v="1"/>
    <m/>
    <n v="4"/>
    <s v="P"/>
    <m/>
    <m/>
  </r>
  <r>
    <n v="1347"/>
    <s v="Suggs"/>
    <s v="_0B_E_S"/>
    <x v="29"/>
    <n v="2017"/>
    <d v="2017-05-29T00:00:00"/>
    <s v="JW"/>
    <x v="1"/>
    <d v="1899-12-30T05:56:00"/>
    <s v="low"/>
    <n v="1"/>
    <n v="1"/>
    <n v="1"/>
    <m/>
    <x v="7"/>
    <x v="2"/>
    <x v="2"/>
    <x v="1"/>
    <x v="1"/>
    <n v="10"/>
    <n v="1"/>
    <m/>
    <n v="1"/>
    <s v="P"/>
    <m/>
    <m/>
  </r>
  <r>
    <n v="1348"/>
    <s v="Suggs"/>
    <s v="_0B_E_S"/>
    <x v="29"/>
    <n v="2017"/>
    <d v="2017-05-29T00:00:00"/>
    <s v="JW"/>
    <x v="1"/>
    <d v="1899-12-30T05:56:00"/>
    <s v="low"/>
    <n v="1"/>
    <n v="1"/>
    <n v="1"/>
    <m/>
    <x v="21"/>
    <x v="1"/>
    <x v="0"/>
    <x v="0"/>
    <x v="0"/>
    <n v="10"/>
    <n v="1"/>
    <m/>
    <n v="1"/>
    <s v="P"/>
    <m/>
    <m/>
  </r>
  <r>
    <n v="1349"/>
    <s v="Suggs"/>
    <s v="_0B_E_S"/>
    <x v="29"/>
    <n v="2017"/>
    <d v="2017-05-29T00:00:00"/>
    <s v="JW"/>
    <x v="1"/>
    <d v="1899-12-30T05:56:00"/>
    <s v="low"/>
    <n v="1"/>
    <n v="1"/>
    <n v="1"/>
    <m/>
    <x v="37"/>
    <x v="1"/>
    <x v="0"/>
    <x v="0"/>
    <x v="4"/>
    <n v="5"/>
    <n v="1"/>
    <s v="M"/>
    <n v="1"/>
    <s v="P"/>
    <m/>
    <m/>
  </r>
  <r>
    <n v="1350"/>
    <s v="Suggs"/>
    <s v="_0B_E_S"/>
    <x v="29"/>
    <n v="2017"/>
    <d v="2017-05-29T00:00:00"/>
    <s v="JW"/>
    <x v="1"/>
    <d v="1899-12-30T05:56:00"/>
    <s v="low"/>
    <n v="1"/>
    <n v="1"/>
    <n v="1"/>
    <m/>
    <x v="4"/>
    <x v="2"/>
    <x v="2"/>
    <x v="1"/>
    <x v="1"/>
    <n v="10"/>
    <n v="1"/>
    <m/>
    <n v="4"/>
    <s v="P"/>
    <m/>
    <m/>
  </r>
  <r>
    <n v="1351"/>
    <s v="Suggs"/>
    <s v="_0B_E_S"/>
    <x v="29"/>
    <n v="2017"/>
    <d v="2017-05-29T00:00:00"/>
    <s v="JW"/>
    <x v="1"/>
    <d v="1899-12-30T05:56:00"/>
    <s v="low"/>
    <n v="1"/>
    <n v="1"/>
    <n v="1"/>
    <m/>
    <x v="26"/>
    <x v="0"/>
    <x v="2"/>
    <x v="1"/>
    <x v="0"/>
    <n v="10"/>
    <n v="1"/>
    <m/>
    <n v="1"/>
    <s v="P"/>
    <m/>
    <m/>
  </r>
  <r>
    <n v="1353"/>
    <s v="Suggs"/>
    <s v="_0B_E_S"/>
    <x v="29"/>
    <n v="2017"/>
    <d v="2017-05-29T00:00:00"/>
    <s v="JW"/>
    <x v="1"/>
    <d v="1899-12-30T05:56:00"/>
    <s v="low"/>
    <n v="1"/>
    <n v="1"/>
    <n v="1"/>
    <m/>
    <x v="23"/>
    <x v="2"/>
    <x v="0"/>
    <x v="1"/>
    <x v="0"/>
    <n v="5"/>
    <n v="1"/>
    <m/>
    <n v="1"/>
    <s v="P"/>
    <m/>
    <m/>
  </r>
  <r>
    <n v="1354"/>
    <s v="Suggs"/>
    <s v="_0B_E_S"/>
    <x v="29"/>
    <n v="2017"/>
    <d v="2017-05-29T00:00:00"/>
    <s v="JW"/>
    <x v="1"/>
    <d v="1899-12-30T05:56:00"/>
    <s v="low"/>
    <n v="1"/>
    <n v="1"/>
    <n v="1"/>
    <m/>
    <x v="29"/>
    <x v="0"/>
    <x v="2"/>
    <x v="1"/>
    <x v="2"/>
    <n v="100"/>
    <n v="1"/>
    <m/>
    <n v="1"/>
    <s v="P"/>
    <m/>
    <m/>
  </r>
  <r>
    <n v="1355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x v="0"/>
    <x v="1"/>
    <x v="4"/>
    <n v="100"/>
    <n v="2"/>
    <m/>
    <n v="1"/>
    <s v="P"/>
    <m/>
    <m/>
  </r>
  <r>
    <n v="1357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x v="0"/>
    <x v="0"/>
    <x v="0"/>
    <n v="10"/>
    <n v="2"/>
    <m/>
    <n v="1"/>
    <s v="P"/>
    <m/>
    <m/>
  </r>
  <r>
    <n v="1359"/>
    <s v="Suggs"/>
    <s v="_0B_E_S"/>
    <x v="29"/>
    <n v="2017"/>
    <d v="2017-05-29T00:00:00"/>
    <s v="JW"/>
    <x v="1"/>
    <d v="1899-12-30T05:56:00"/>
    <s v="low"/>
    <n v="1"/>
    <n v="1"/>
    <n v="1"/>
    <m/>
    <x v="22"/>
    <x v="0"/>
    <x v="2"/>
    <x v="1"/>
    <x v="0"/>
    <n v="10"/>
    <n v="2"/>
    <m/>
    <n v="1"/>
    <s v="P"/>
    <m/>
    <m/>
  </r>
  <r>
    <n v="1360"/>
    <s v="Suggs"/>
    <s v="_0B_E_S"/>
    <x v="29"/>
    <n v="2017"/>
    <d v="2017-05-29T00:00:00"/>
    <s v="JW"/>
    <x v="1"/>
    <d v="1899-12-30T05:56:00"/>
    <s v="low"/>
    <n v="1"/>
    <n v="1"/>
    <n v="1"/>
    <m/>
    <x v="3"/>
    <x v="1"/>
    <x v="2"/>
    <x v="1"/>
    <x v="1"/>
    <n v="10"/>
    <n v="2"/>
    <m/>
    <n v="1"/>
    <s v="P"/>
    <m/>
    <m/>
  </r>
  <r>
    <n v="1361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x v="1"/>
    <x v="1"/>
    <x v="1"/>
    <n v="5"/>
    <n v="3"/>
    <m/>
    <n v="4"/>
    <s v="P"/>
    <m/>
    <m/>
  </r>
  <r>
    <n v="1362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x v="0"/>
    <x v="0"/>
    <x v="0"/>
    <n v="100"/>
    <n v="3"/>
    <m/>
    <n v="1"/>
    <s v="P"/>
    <m/>
    <m/>
  </r>
  <r>
    <n v="1363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x v="1"/>
    <x v="1"/>
    <x v="1"/>
    <n v="10"/>
    <n v="3"/>
    <m/>
    <n v="1"/>
    <s v="P"/>
    <m/>
    <m/>
  </r>
  <r>
    <n v="1365"/>
    <s v="Turner_Honea_Path"/>
    <s v="_3B_1"/>
    <x v="5"/>
    <n v="2017"/>
    <d v="2017-05-29T00:00:00"/>
    <s v="JW"/>
    <x v="1"/>
    <d v="1899-12-30T06:52:00"/>
    <s v="low"/>
    <n v="1"/>
    <n v="0"/>
    <n v="1"/>
    <m/>
    <x v="29"/>
    <x v="0"/>
    <x v="2"/>
    <x v="1"/>
    <x v="2"/>
    <n v="5"/>
    <n v="1"/>
    <m/>
    <n v="1"/>
    <s v="P"/>
    <m/>
    <m/>
  </r>
  <r>
    <n v="1366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x v="2"/>
    <x v="1"/>
    <x v="0"/>
    <n v="5"/>
    <n v="1"/>
    <m/>
    <n v="1"/>
    <s v="P"/>
    <m/>
    <m/>
  </r>
  <r>
    <n v="1367"/>
    <s v="Turner_Honea_Path"/>
    <s v="_3B_1"/>
    <x v="5"/>
    <n v="2017"/>
    <d v="2017-05-29T00:00:00"/>
    <s v="JW"/>
    <x v="1"/>
    <d v="1899-12-30T06:52:00"/>
    <s v="low"/>
    <n v="1"/>
    <n v="0"/>
    <n v="1"/>
    <m/>
    <x v="10"/>
    <x v="4"/>
    <x v="1"/>
    <x v="1"/>
    <x v="1"/>
    <n v="5"/>
    <n v="1"/>
    <m/>
    <n v="1"/>
    <s v="P"/>
    <m/>
    <m/>
  </r>
  <r>
    <n v="1368"/>
    <s v="Turner_Honea_Path"/>
    <s v="_3B_1"/>
    <x v="5"/>
    <n v="2017"/>
    <d v="2017-05-29T00:00:00"/>
    <s v="JW"/>
    <x v="1"/>
    <d v="1899-12-30T06:52:00"/>
    <s v="low"/>
    <n v="1"/>
    <n v="0"/>
    <n v="1"/>
    <m/>
    <x v="21"/>
    <x v="1"/>
    <x v="0"/>
    <x v="0"/>
    <x v="0"/>
    <n v="10"/>
    <n v="1"/>
    <m/>
    <n v="1"/>
    <s v="P"/>
    <m/>
    <m/>
  </r>
  <r>
    <n v="1369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x v="1"/>
    <x v="1"/>
    <x v="1"/>
    <n v="10"/>
    <n v="1"/>
    <m/>
    <n v="1"/>
    <s v="P"/>
    <m/>
    <m/>
  </r>
  <r>
    <n v="1370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x v="1"/>
    <x v="1"/>
    <x v="1"/>
    <n v="100"/>
    <n v="1"/>
    <m/>
    <n v="1"/>
    <s v="P"/>
    <m/>
    <m/>
  </r>
  <r>
    <n v="1371"/>
    <s v="Turner_Honea_Path"/>
    <s v="_3B_1"/>
    <x v="5"/>
    <n v="2017"/>
    <d v="2017-05-29T00:00:00"/>
    <s v="JW"/>
    <x v="1"/>
    <d v="1899-12-30T06:52:00"/>
    <s v="low"/>
    <n v="1"/>
    <n v="0"/>
    <n v="1"/>
    <m/>
    <x v="55"/>
    <x v="1"/>
    <x v="2"/>
    <x v="1"/>
    <x v="0"/>
    <n v="10"/>
    <n v="1"/>
    <m/>
    <n v="1"/>
    <s v="P"/>
    <m/>
    <m/>
  </r>
  <r>
    <n v="1372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x v="2"/>
    <x v="1"/>
    <x v="1"/>
    <n v="5"/>
    <n v="1"/>
    <m/>
    <n v="1"/>
    <s v="P"/>
    <m/>
    <m/>
  </r>
  <r>
    <n v="1373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x v="2"/>
    <x v="1"/>
    <x v="1"/>
    <n v="5"/>
    <n v="1"/>
    <m/>
    <n v="1"/>
    <s v="P"/>
    <m/>
    <m/>
  </r>
  <r>
    <n v="1375"/>
    <s v="Turner_Honea_Path"/>
    <s v="_3B_1"/>
    <x v="5"/>
    <n v="2017"/>
    <d v="2017-05-29T00:00:00"/>
    <s v="JW"/>
    <x v="1"/>
    <d v="1899-12-30T06:52:00"/>
    <s v="low"/>
    <n v="1"/>
    <n v="0"/>
    <n v="1"/>
    <m/>
    <x v="9"/>
    <x v="4"/>
    <x v="0"/>
    <x v="2"/>
    <x v="2"/>
    <n v="5"/>
    <n v="1"/>
    <m/>
    <n v="1"/>
    <s v="P"/>
    <m/>
    <m/>
  </r>
  <r>
    <n v="1376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x v="2"/>
    <x v="1"/>
    <x v="1"/>
    <n v="10"/>
    <n v="1"/>
    <m/>
    <n v="1"/>
    <s v="P"/>
    <m/>
    <m/>
  </r>
  <r>
    <n v="1377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x v="2"/>
    <x v="1"/>
    <x v="1"/>
    <n v="100"/>
    <n v="1"/>
    <m/>
    <n v="1"/>
    <s v="P"/>
    <m/>
    <m/>
  </r>
  <r>
    <n v="1378"/>
    <s v="Turner_Honea_Path"/>
    <s v="_3B_1"/>
    <x v="5"/>
    <n v="2017"/>
    <d v="2017-05-29T00:00:00"/>
    <s v="JW"/>
    <x v="1"/>
    <d v="1899-12-30T06:52:00"/>
    <s v="low"/>
    <n v="1"/>
    <n v="0"/>
    <n v="1"/>
    <m/>
    <x v="46"/>
    <x v="1"/>
    <x v="2"/>
    <x v="1"/>
    <x v="0"/>
    <n v="5"/>
    <n v="2"/>
    <m/>
    <n v="1"/>
    <s v="P"/>
    <m/>
    <m/>
  </r>
  <r>
    <n v="1379"/>
    <s v="Turner_Honea_Path"/>
    <s v="_3B_1"/>
    <x v="5"/>
    <n v="2017"/>
    <d v="2017-05-29T00:00:00"/>
    <s v="JW"/>
    <x v="1"/>
    <d v="1899-12-30T06:52:00"/>
    <s v="low"/>
    <n v="1"/>
    <n v="0"/>
    <n v="1"/>
    <s v="?"/>
    <x v="50"/>
    <x v="0"/>
    <x v="0"/>
    <x v="1"/>
    <x v="0"/>
    <n v="5"/>
    <n v="2"/>
    <m/>
    <n v="1"/>
    <s v="P"/>
    <m/>
    <m/>
  </r>
  <r>
    <n v="1380"/>
    <s v="Turner_Honea_Path"/>
    <s v="_3B_1"/>
    <x v="5"/>
    <n v="2017"/>
    <d v="2017-05-29T00:00:00"/>
    <s v="JW"/>
    <x v="1"/>
    <d v="1899-12-30T06:52:00"/>
    <s v="low"/>
    <n v="1"/>
    <n v="0"/>
    <n v="1"/>
    <m/>
    <x v="13"/>
    <x v="1"/>
    <x v="0"/>
    <x v="2"/>
    <x v="0"/>
    <n v="100"/>
    <n v="2"/>
    <m/>
    <n v="1"/>
    <s v="P"/>
    <m/>
    <m/>
  </r>
  <r>
    <n v="1382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x v="2"/>
    <x v="1"/>
    <x v="1"/>
    <n v="5"/>
    <n v="2"/>
    <m/>
    <n v="1"/>
    <s v="P"/>
    <m/>
    <m/>
  </r>
  <r>
    <n v="1383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x v="0"/>
    <x v="0"/>
    <x v="0"/>
    <n v="10"/>
    <n v="2"/>
    <m/>
    <n v="1"/>
    <s v="P"/>
    <m/>
    <m/>
  </r>
  <r>
    <n v="1384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x v="2"/>
    <x v="1"/>
    <x v="0"/>
    <n v="10"/>
    <n v="2"/>
    <m/>
    <n v="1"/>
    <s v="P"/>
    <m/>
    <m/>
  </r>
  <r>
    <n v="1385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x v="0"/>
    <x v="0"/>
    <x v="0"/>
    <n v="100"/>
    <n v="3"/>
    <m/>
    <n v="1"/>
    <s v="P"/>
    <m/>
    <m/>
  </r>
  <r>
    <n v="1386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x v="2"/>
    <x v="1"/>
    <x v="1"/>
    <n v="5"/>
    <n v="3"/>
    <m/>
    <n v="1"/>
    <s v="P"/>
    <m/>
    <m/>
  </r>
  <r>
    <n v="1387"/>
    <s v="Turner_Honea_Path"/>
    <s v="_3B_1"/>
    <x v="5"/>
    <n v="2017"/>
    <d v="2017-05-29T00:00:00"/>
    <s v="JW"/>
    <x v="1"/>
    <d v="1899-12-30T06:52:00"/>
    <s v="low"/>
    <n v="1"/>
    <n v="0"/>
    <n v="1"/>
    <m/>
    <x v="42"/>
    <x v="1"/>
    <x v="3"/>
    <x v="1"/>
    <x v="1"/>
    <n v="10"/>
    <n v="4"/>
    <m/>
    <n v="1"/>
    <s v="P"/>
    <m/>
    <m/>
  </r>
  <r>
    <n v="1388"/>
    <s v="Turner_Honea_Path"/>
    <s v="_3B_1"/>
    <x v="5"/>
    <n v="2017"/>
    <d v="2017-05-29T00:00:00"/>
    <s v="JW"/>
    <x v="1"/>
    <d v="1899-12-30T06:52:00"/>
    <s v="low"/>
    <n v="1"/>
    <n v="0"/>
    <n v="1"/>
    <m/>
    <x v="12"/>
    <x v="1"/>
    <x v="0"/>
    <x v="2"/>
    <x v="1"/>
    <n v="100"/>
    <n v="4"/>
    <m/>
    <n v="1"/>
    <s v="P"/>
    <m/>
    <m/>
  </r>
  <r>
    <n v="1389"/>
    <s v="Turner_Honea_Path"/>
    <s v="_3B_1"/>
    <x v="5"/>
    <n v="2017"/>
    <d v="2017-05-29T00:00:00"/>
    <s v="JW"/>
    <x v="1"/>
    <d v="1899-12-30T06:52:00"/>
    <s v="low"/>
    <n v="1"/>
    <n v="0"/>
    <n v="1"/>
    <m/>
    <x v="19"/>
    <x v="2"/>
    <x v="1"/>
    <x v="1"/>
    <x v="1"/>
    <n v="5"/>
    <n v="4"/>
    <m/>
    <n v="4"/>
    <s v="P"/>
    <m/>
    <m/>
  </r>
  <r>
    <n v="1390"/>
    <s v="Turner_Honea_Path"/>
    <s v="_3B_3"/>
    <x v="4"/>
    <n v="2017"/>
    <d v="2017-05-29T00:00:00"/>
    <s v="JW"/>
    <x v="1"/>
    <d v="1899-12-30T07:07:00"/>
    <s v="low"/>
    <n v="1"/>
    <n v="1"/>
    <n v="1"/>
    <m/>
    <x v="0"/>
    <x v="0"/>
    <x v="0"/>
    <x v="0"/>
    <x v="0"/>
    <n v="5"/>
    <n v="1"/>
    <m/>
    <n v="1"/>
    <s v="P"/>
    <m/>
    <m/>
  </r>
  <r>
    <n v="1391"/>
    <s v="Turner_Honea_Path"/>
    <s v="_3B_3"/>
    <x v="4"/>
    <n v="2017"/>
    <d v="2017-05-29T00:00:00"/>
    <s v="JW"/>
    <x v="1"/>
    <d v="1899-12-30T07:07:00"/>
    <s v="low"/>
    <n v="1"/>
    <n v="1"/>
    <n v="1"/>
    <m/>
    <x v="23"/>
    <x v="2"/>
    <x v="0"/>
    <x v="1"/>
    <x v="0"/>
    <n v="5"/>
    <n v="1"/>
    <m/>
    <n v="1"/>
    <s v="P"/>
    <m/>
    <m/>
  </r>
  <r>
    <n v="1392"/>
    <s v="Turner_Honea_Path"/>
    <s v="_3B_3"/>
    <x v="4"/>
    <n v="2017"/>
    <d v="2017-05-29T00:00:00"/>
    <s v="JW"/>
    <x v="1"/>
    <d v="1899-12-30T07:07:00"/>
    <s v="low"/>
    <n v="1"/>
    <n v="1"/>
    <n v="1"/>
    <m/>
    <x v="12"/>
    <x v="1"/>
    <x v="0"/>
    <x v="2"/>
    <x v="1"/>
    <n v="5"/>
    <n v="1"/>
    <m/>
    <n v="4"/>
    <s v="P"/>
    <m/>
    <m/>
  </r>
  <r>
    <n v="1393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x v="1"/>
    <x v="1"/>
    <x v="1"/>
    <n v="5"/>
    <n v="1"/>
    <m/>
    <n v="1"/>
    <s v="P"/>
    <m/>
    <m/>
  </r>
  <r>
    <n v="1394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x v="1"/>
    <x v="1"/>
    <x v="1"/>
    <n v="10"/>
    <n v="1"/>
    <m/>
    <n v="1"/>
    <s v="P"/>
    <m/>
    <m/>
  </r>
  <r>
    <n v="139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x v="1"/>
    <x v="1"/>
    <x v="1"/>
    <n v="5"/>
    <n v="1"/>
    <m/>
    <n v="4"/>
    <s v="P"/>
    <m/>
    <m/>
  </r>
  <r>
    <n v="1396"/>
    <s v="Turner_Honea_Path"/>
    <s v="_3B_3"/>
    <x v="4"/>
    <n v="2017"/>
    <d v="2017-05-29T00:00:00"/>
    <s v="JW"/>
    <x v="1"/>
    <d v="1899-12-30T07:07:00"/>
    <s v="low"/>
    <n v="1"/>
    <n v="1"/>
    <n v="1"/>
    <m/>
    <x v="31"/>
    <x v="1"/>
    <x v="0"/>
    <x v="1"/>
    <x v="1"/>
    <n v="100"/>
    <n v="1"/>
    <m/>
    <n v="1"/>
    <s v="P"/>
    <m/>
    <m/>
  </r>
  <r>
    <n v="1397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x v="2"/>
    <x v="1"/>
    <x v="0"/>
    <n v="10"/>
    <n v="1"/>
    <m/>
    <n v="1"/>
    <s v="P"/>
    <m/>
    <m/>
  </r>
  <r>
    <n v="1398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x v="2"/>
    <x v="1"/>
    <x v="0"/>
    <n v="10"/>
    <n v="1"/>
    <m/>
    <n v="1"/>
    <s v="P"/>
    <m/>
    <m/>
  </r>
  <r>
    <n v="1401"/>
    <s v="Turner_Honea_Path"/>
    <s v="_3B_3"/>
    <x v="4"/>
    <n v="2017"/>
    <d v="2017-05-29T00:00:00"/>
    <s v="JW"/>
    <x v="1"/>
    <d v="1899-12-30T07:07:00"/>
    <s v="low"/>
    <n v="1"/>
    <n v="1"/>
    <n v="1"/>
    <m/>
    <x v="30"/>
    <x v="1"/>
    <x v="2"/>
    <x v="1"/>
    <x v="1"/>
    <n v="10"/>
    <n v="1"/>
    <m/>
    <n v="1"/>
    <s v="P"/>
    <m/>
    <m/>
  </r>
  <r>
    <n v="1402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x v="0"/>
    <x v="0"/>
    <x v="0"/>
    <n v="10"/>
    <n v="2"/>
    <m/>
    <n v="1"/>
    <s v="P"/>
    <m/>
    <m/>
  </r>
  <r>
    <n v="1403"/>
    <s v="Turner_Honea_Path"/>
    <s v="_3B_3"/>
    <x v="4"/>
    <n v="2017"/>
    <d v="2017-05-29T00:00:00"/>
    <s v="JW"/>
    <x v="1"/>
    <d v="1899-12-30T07:07:00"/>
    <s v="low"/>
    <n v="1"/>
    <n v="1"/>
    <n v="1"/>
    <m/>
    <x v="47"/>
    <x v="0"/>
    <x v="2"/>
    <x v="0"/>
    <x v="0"/>
    <n v="5"/>
    <n v="2"/>
    <m/>
    <n v="1"/>
    <s v="P"/>
    <m/>
    <m/>
  </r>
  <r>
    <n v="1404"/>
    <s v="Turner_Honea_Path"/>
    <s v="_3B_3"/>
    <x v="4"/>
    <n v="2017"/>
    <d v="2017-05-29T00:00:00"/>
    <s v="JW"/>
    <x v="1"/>
    <d v="1899-12-30T07:07:00"/>
    <s v="low"/>
    <n v="1"/>
    <n v="1"/>
    <n v="1"/>
    <m/>
    <x v="2"/>
    <x v="2"/>
    <x v="0"/>
    <x v="1"/>
    <x v="0"/>
    <n v="10"/>
    <n v="2"/>
    <m/>
    <n v="1"/>
    <s v="P"/>
    <m/>
    <m/>
  </r>
  <r>
    <n v="140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x v="1"/>
    <x v="1"/>
    <x v="1"/>
    <n v="5"/>
    <n v="2"/>
    <m/>
    <n v="4"/>
    <s v="P"/>
    <m/>
    <m/>
  </r>
  <r>
    <n v="1406"/>
    <s v="Turner_Honea_Path"/>
    <s v="_3B_3"/>
    <x v="4"/>
    <n v="2017"/>
    <d v="2017-05-29T00:00:00"/>
    <s v="JW"/>
    <x v="1"/>
    <d v="1899-12-30T07:07:00"/>
    <s v="low"/>
    <n v="1"/>
    <n v="1"/>
    <n v="1"/>
    <m/>
    <x v="8"/>
    <x v="2"/>
    <x v="1"/>
    <x v="1"/>
    <x v="1"/>
    <n v="5"/>
    <n v="2"/>
    <m/>
    <n v="4"/>
    <s v="P"/>
    <m/>
    <m/>
  </r>
  <r>
    <n v="1407"/>
    <s v="Turner_Honea_Path"/>
    <s v="_3B_3"/>
    <x v="4"/>
    <n v="2017"/>
    <d v="2017-05-29T00:00:00"/>
    <s v="JW"/>
    <x v="1"/>
    <d v="1899-12-30T07:07:00"/>
    <s v="low"/>
    <n v="1"/>
    <n v="1"/>
    <n v="1"/>
    <m/>
    <x v="20"/>
    <x v="1"/>
    <x v="3"/>
    <x v="1"/>
    <x v="1"/>
    <n v="10"/>
    <n v="3"/>
    <m/>
    <n v="1"/>
    <s v="P"/>
    <m/>
    <m/>
  </r>
  <r>
    <n v="1408"/>
    <s v="Turner_Honea_Path"/>
    <s v="_3B_3"/>
    <x v="4"/>
    <n v="2017"/>
    <d v="2017-05-29T00:00:00"/>
    <s v="JW"/>
    <x v="1"/>
    <d v="1899-12-30T07:07:00"/>
    <s v="low"/>
    <n v="1"/>
    <n v="1"/>
    <n v="1"/>
    <m/>
    <x v="7"/>
    <x v="2"/>
    <x v="2"/>
    <x v="1"/>
    <x v="1"/>
    <n v="10"/>
    <n v="3"/>
    <m/>
    <n v="1"/>
    <s v="P"/>
    <m/>
    <m/>
  </r>
  <r>
    <n v="1409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x v="0"/>
    <x v="0"/>
    <x v="0"/>
    <n v="5"/>
    <n v="4"/>
    <m/>
    <n v="1"/>
    <s v="P"/>
    <m/>
    <m/>
  </r>
  <r>
    <n v="1410"/>
    <s v="Turner_Honea_Path"/>
    <s v="_3B_3"/>
    <x v="4"/>
    <n v="2017"/>
    <d v="2017-05-29T00:00:00"/>
    <s v="JW"/>
    <x v="1"/>
    <d v="1899-12-30T07:07:00"/>
    <s v="low"/>
    <n v="1"/>
    <n v="1"/>
    <n v="1"/>
    <m/>
    <x v="15"/>
    <x v="2"/>
    <x v="1"/>
    <x v="1"/>
    <x v="1"/>
    <n v="10"/>
    <n v="4"/>
    <m/>
    <n v="1"/>
    <s v="P"/>
    <m/>
    <m/>
  </r>
  <r>
    <n v="1411"/>
    <s v="Turner_Honea_Path"/>
    <s v="_3B_3"/>
    <x v="4"/>
    <n v="2017"/>
    <d v="2017-05-29T00:00:00"/>
    <s v="JW"/>
    <x v="1"/>
    <d v="1899-12-30T07:07:00"/>
    <s v="low"/>
    <n v="1"/>
    <n v="1"/>
    <n v="1"/>
    <m/>
    <x v="4"/>
    <x v="2"/>
    <x v="2"/>
    <x v="1"/>
    <x v="1"/>
    <n v="10"/>
    <n v="4"/>
    <m/>
    <n v="1"/>
    <s v="P"/>
    <m/>
    <m/>
  </r>
  <r>
    <n v="1412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x v="2"/>
    <x v="1"/>
    <x v="1"/>
    <n v="5"/>
    <n v="1"/>
    <m/>
    <n v="1"/>
    <s v="P"/>
    <m/>
    <m/>
  </r>
  <r>
    <n v="1413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x v="1"/>
    <x v="1"/>
    <x v="1"/>
    <n v="5"/>
    <n v="1"/>
    <m/>
    <n v="1"/>
    <s v="P"/>
    <m/>
    <m/>
  </r>
  <r>
    <n v="1414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x v="2"/>
    <x v="1"/>
    <x v="0"/>
    <n v="10"/>
    <n v="1"/>
    <m/>
    <n v="1"/>
    <s v="P"/>
    <m/>
    <m/>
  </r>
  <r>
    <n v="1415"/>
    <s v="Kessler"/>
    <s v="_3B_4"/>
    <x v="24"/>
    <n v="2017"/>
    <d v="2017-05-29T00:00:00"/>
    <s v="JW"/>
    <x v="1"/>
    <d v="1899-12-30T08:07:00"/>
    <s v="low"/>
    <n v="1"/>
    <n v="0"/>
    <n v="0"/>
    <m/>
    <x v="20"/>
    <x v="1"/>
    <x v="3"/>
    <x v="1"/>
    <x v="1"/>
    <n v="5"/>
    <n v="1"/>
    <m/>
    <n v="1"/>
    <s v="P"/>
    <m/>
    <m/>
  </r>
  <r>
    <n v="1416"/>
    <s v="Kessler"/>
    <s v="_3B_4"/>
    <x v="24"/>
    <n v="2017"/>
    <d v="2017-05-29T00:00:00"/>
    <s v="JW"/>
    <x v="1"/>
    <d v="1899-12-30T08:07:00"/>
    <s v="low"/>
    <n v="1"/>
    <n v="0"/>
    <n v="0"/>
    <m/>
    <x v="8"/>
    <x v="2"/>
    <x v="1"/>
    <x v="1"/>
    <x v="1"/>
    <n v="10"/>
    <n v="1"/>
    <m/>
    <n v="1"/>
    <s v="P"/>
    <m/>
    <m/>
  </r>
  <r>
    <n v="1417"/>
    <s v="Kessler"/>
    <s v="_3B_4"/>
    <x v="24"/>
    <n v="2017"/>
    <d v="2017-05-29T00:00:00"/>
    <s v="JW"/>
    <x v="1"/>
    <d v="1899-12-30T08:07:00"/>
    <s v="low"/>
    <n v="1"/>
    <n v="0"/>
    <n v="0"/>
    <m/>
    <x v="1"/>
    <x v="1"/>
    <x v="1"/>
    <x v="1"/>
    <x v="1"/>
    <n v="5"/>
    <n v="1"/>
    <m/>
    <n v="1"/>
    <s v="P"/>
    <m/>
    <m/>
  </r>
  <r>
    <n v="1418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x v="0"/>
    <x v="2"/>
    <x v="2"/>
    <n v="10"/>
    <n v="1"/>
    <m/>
    <n v="1"/>
    <s v="P"/>
    <m/>
    <m/>
  </r>
  <r>
    <n v="1419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x v="2"/>
    <x v="1"/>
    <x v="1"/>
    <n v="5"/>
    <n v="1"/>
    <m/>
    <n v="1"/>
    <s v="P"/>
    <m/>
    <m/>
  </r>
  <r>
    <n v="1420"/>
    <s v="Kessler"/>
    <s v="_3B_4"/>
    <x v="24"/>
    <n v="2017"/>
    <d v="2017-05-29T00:00:00"/>
    <s v="JW"/>
    <x v="1"/>
    <d v="1899-12-30T08:07:00"/>
    <s v="low"/>
    <n v="1"/>
    <n v="0"/>
    <n v="0"/>
    <m/>
    <x v="27"/>
    <x v="2"/>
    <x v="1"/>
    <x v="1"/>
    <x v="1"/>
    <n v="10"/>
    <n v="1"/>
    <m/>
    <n v="1"/>
    <s v="P"/>
    <m/>
    <m/>
  </r>
  <r>
    <n v="1421"/>
    <s v="Kessler"/>
    <s v="_3B_4"/>
    <x v="24"/>
    <n v="2017"/>
    <d v="2017-05-29T00:00:00"/>
    <s v="JW"/>
    <x v="1"/>
    <d v="1899-12-30T08:07:00"/>
    <s v="low"/>
    <n v="1"/>
    <n v="0"/>
    <n v="0"/>
    <m/>
    <x v="21"/>
    <x v="1"/>
    <x v="0"/>
    <x v="0"/>
    <x v="0"/>
    <n v="10"/>
    <n v="1"/>
    <m/>
    <n v="1"/>
    <s v="P"/>
    <m/>
    <m/>
  </r>
  <r>
    <n v="1422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x v="1"/>
    <x v="1"/>
    <x v="1"/>
    <n v="5"/>
    <n v="1"/>
    <m/>
    <n v="4"/>
    <s v="P"/>
    <m/>
    <m/>
  </r>
  <r>
    <n v="1423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x v="2"/>
    <x v="1"/>
    <x v="0"/>
    <n v="10"/>
    <n v="1"/>
    <m/>
    <n v="1"/>
    <s v="P"/>
    <m/>
    <m/>
  </r>
  <r>
    <n v="1424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x v="2"/>
    <x v="1"/>
    <x v="1"/>
    <n v="10"/>
    <n v="1"/>
    <m/>
    <n v="1"/>
    <s v="P"/>
    <m/>
    <m/>
  </r>
  <r>
    <n v="1425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x v="2"/>
    <x v="1"/>
    <x v="1"/>
    <n v="10"/>
    <n v="2"/>
    <m/>
    <n v="1"/>
    <s v="P"/>
    <m/>
    <m/>
  </r>
  <r>
    <n v="1426"/>
    <s v="Kessler"/>
    <s v="_3B_4"/>
    <x v="24"/>
    <n v="2017"/>
    <d v="2017-05-29T00:00:00"/>
    <s v="JW"/>
    <x v="1"/>
    <d v="1899-12-30T08:07:00"/>
    <s v="low"/>
    <n v="1"/>
    <n v="0"/>
    <n v="0"/>
    <m/>
    <x v="54"/>
    <x v="0"/>
    <x v="2"/>
    <x v="1"/>
    <x v="0"/>
    <n v="10"/>
    <n v="2"/>
    <m/>
    <n v="1"/>
    <s v="P"/>
    <m/>
    <m/>
  </r>
  <r>
    <n v="1427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x v="0"/>
    <x v="2"/>
    <x v="2"/>
    <n v="10"/>
    <n v="2"/>
    <m/>
    <n v="1"/>
    <s v="P"/>
    <m/>
    <m/>
  </r>
  <r>
    <n v="1428"/>
    <s v="Kessler"/>
    <s v="_3B_4"/>
    <x v="24"/>
    <n v="2017"/>
    <d v="2017-05-29T00:00:00"/>
    <s v="JW"/>
    <x v="1"/>
    <d v="1899-12-30T08:07:00"/>
    <s v="low"/>
    <n v="1"/>
    <n v="0"/>
    <n v="0"/>
    <m/>
    <x v="37"/>
    <x v="1"/>
    <x v="0"/>
    <x v="0"/>
    <x v="4"/>
    <n v="5"/>
    <n v="3"/>
    <m/>
    <n v="1"/>
    <s v="P"/>
    <m/>
    <m/>
  </r>
  <r>
    <n v="1429"/>
    <s v="Kessler"/>
    <s v="_3B_5A"/>
    <x v="25"/>
    <n v="2017"/>
    <d v="2017-05-29T00:00:00"/>
    <s v="JW"/>
    <x v="1"/>
    <d v="1899-12-30T08:29:00"/>
    <s v="mod"/>
    <n v="3"/>
    <n v="1"/>
    <n v="0"/>
    <m/>
    <x v="2"/>
    <x v="2"/>
    <x v="0"/>
    <x v="1"/>
    <x v="0"/>
    <n v="5"/>
    <n v="1"/>
    <m/>
    <n v="1"/>
    <s v="P"/>
    <m/>
    <m/>
  </r>
  <r>
    <n v="1430"/>
    <s v="Kessler"/>
    <s v="_3B_5A"/>
    <x v="25"/>
    <n v="2017"/>
    <d v="2017-05-29T00:00:00"/>
    <s v="JW"/>
    <x v="1"/>
    <d v="1899-12-30T08:29:00"/>
    <s v="mod"/>
    <n v="3"/>
    <n v="1"/>
    <n v="0"/>
    <m/>
    <x v="54"/>
    <x v="0"/>
    <x v="2"/>
    <x v="1"/>
    <x v="0"/>
    <n v="10"/>
    <n v="1"/>
    <m/>
    <n v="1"/>
    <s v="P"/>
    <m/>
    <m/>
  </r>
  <r>
    <n v="1431"/>
    <s v="Kessler"/>
    <s v="_3B_5A"/>
    <x v="25"/>
    <n v="2017"/>
    <d v="2017-05-29T00:00:00"/>
    <s v="JW"/>
    <x v="1"/>
    <d v="1899-12-30T08:29:00"/>
    <s v="mod"/>
    <n v="3"/>
    <n v="1"/>
    <n v="0"/>
    <m/>
    <x v="20"/>
    <x v="1"/>
    <x v="3"/>
    <x v="1"/>
    <x v="1"/>
    <n v="10"/>
    <n v="1"/>
    <m/>
    <n v="1"/>
    <s v="P"/>
    <m/>
    <m/>
  </r>
  <r>
    <n v="1432"/>
    <s v="Kessler"/>
    <s v="_3B_5A"/>
    <x v="25"/>
    <n v="2017"/>
    <d v="2017-05-29T00:00:00"/>
    <s v="JW"/>
    <x v="1"/>
    <d v="1899-12-30T08:29:00"/>
    <s v="mod"/>
    <n v="3"/>
    <n v="1"/>
    <n v="0"/>
    <m/>
    <x v="63"/>
    <x v="2"/>
    <x v="3"/>
    <x v="2"/>
    <x v="0"/>
    <n v="5"/>
    <n v="1"/>
    <m/>
    <n v="1"/>
    <s v="P"/>
    <m/>
    <m/>
  </r>
  <r>
    <n v="1433"/>
    <s v="Kessler"/>
    <s v="_3B_5A"/>
    <x v="25"/>
    <n v="2017"/>
    <d v="2017-05-29T00:00:00"/>
    <s v="JW"/>
    <x v="1"/>
    <d v="1899-12-30T08:29:00"/>
    <s v="mod"/>
    <n v="3"/>
    <n v="1"/>
    <n v="0"/>
    <m/>
    <x v="39"/>
    <x v="0"/>
    <x v="0"/>
    <x v="2"/>
    <x v="5"/>
    <n v="10"/>
    <n v="1"/>
    <m/>
    <n v="1"/>
    <s v="P"/>
    <m/>
    <m/>
  </r>
  <r>
    <n v="1434"/>
    <s v="Kessler"/>
    <s v="_3B_5A"/>
    <x v="25"/>
    <n v="2017"/>
    <d v="2017-05-29T00:00:00"/>
    <s v="JW"/>
    <x v="1"/>
    <d v="1899-12-30T08:29:00"/>
    <s v="mod"/>
    <n v="3"/>
    <n v="1"/>
    <n v="0"/>
    <m/>
    <x v="26"/>
    <x v="0"/>
    <x v="2"/>
    <x v="1"/>
    <x v="0"/>
    <n v="5"/>
    <n v="1"/>
    <m/>
    <n v="1"/>
    <s v="P"/>
    <m/>
    <m/>
  </r>
  <r>
    <n v="1435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x v="0"/>
    <x v="2"/>
    <x v="1"/>
    <n v="5"/>
    <n v="1"/>
    <m/>
    <n v="1"/>
    <s v="P"/>
    <m/>
    <m/>
  </r>
  <r>
    <n v="1436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x v="0"/>
    <x v="2"/>
    <x v="1"/>
    <n v="10"/>
    <n v="1"/>
    <m/>
    <n v="1"/>
    <s v="P"/>
    <m/>
    <m/>
  </r>
  <r>
    <n v="1437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5"/>
    <n v="1"/>
    <m/>
    <n v="1"/>
    <s v="P"/>
    <m/>
    <m/>
  </r>
  <r>
    <n v="1438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10"/>
    <n v="1"/>
    <m/>
    <n v="1"/>
    <s v="P"/>
    <m/>
    <m/>
  </r>
  <r>
    <n v="1439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x v="0"/>
    <x v="0"/>
    <x v="0"/>
    <n v="100"/>
    <n v="2"/>
    <m/>
    <n v="1"/>
    <s v="P"/>
    <m/>
    <m/>
  </r>
  <r>
    <n v="1440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x v="0"/>
    <x v="0"/>
    <x v="0"/>
    <n v="10"/>
    <n v="2"/>
    <m/>
    <n v="1"/>
    <s v="P"/>
    <m/>
    <m/>
  </r>
  <r>
    <n v="1441"/>
    <s v="Kessler"/>
    <s v="_3B_5A"/>
    <x v="25"/>
    <n v="2017"/>
    <d v="2017-05-29T00:00:00"/>
    <s v="JW"/>
    <x v="1"/>
    <d v="1899-12-30T08:29:00"/>
    <s v="mod"/>
    <n v="3"/>
    <n v="1"/>
    <n v="0"/>
    <m/>
    <x v="0"/>
    <x v="0"/>
    <x v="0"/>
    <x v="0"/>
    <x v="0"/>
    <n v="10"/>
    <n v="2"/>
    <m/>
    <n v="1"/>
    <s v="P"/>
    <m/>
    <m/>
  </r>
  <r>
    <n v="1442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10"/>
    <n v="2"/>
    <m/>
    <n v="1"/>
    <s v="P"/>
    <m/>
    <m/>
  </r>
  <r>
    <n v="1443"/>
    <s v="Kessler"/>
    <s v="_3B_5A"/>
    <x v="25"/>
    <n v="2017"/>
    <d v="2017-05-29T00:00:00"/>
    <s v="JW"/>
    <x v="1"/>
    <d v="1899-12-30T08:29:00"/>
    <s v="mod"/>
    <n v="3"/>
    <n v="1"/>
    <n v="0"/>
    <m/>
    <x v="57"/>
    <x v="4"/>
    <x v="0"/>
    <x v="6"/>
    <x v="4"/>
    <n v="10"/>
    <n v="2"/>
    <m/>
    <n v="1"/>
    <s v="P"/>
    <m/>
    <m/>
  </r>
  <r>
    <n v="1445"/>
    <s v="Kessler"/>
    <s v="_3B_5A"/>
    <x v="25"/>
    <n v="2017"/>
    <d v="2017-05-29T00:00:00"/>
    <s v="JW"/>
    <x v="1"/>
    <d v="1899-12-30T08:29:00"/>
    <s v="mod"/>
    <n v="3"/>
    <n v="1"/>
    <n v="0"/>
    <m/>
    <x v="57"/>
    <x v="4"/>
    <x v="0"/>
    <x v="6"/>
    <x v="4"/>
    <n v="10"/>
    <n v="3"/>
    <m/>
    <n v="1"/>
    <s v="P"/>
    <m/>
    <m/>
  </r>
  <r>
    <n v="1446"/>
    <s v="Kessler"/>
    <s v="_3B_5A"/>
    <x v="25"/>
    <n v="2017"/>
    <d v="2017-05-29T00:00:00"/>
    <s v="JW"/>
    <x v="1"/>
    <d v="1899-12-30T08:29:00"/>
    <s v="mod"/>
    <n v="3"/>
    <n v="1"/>
    <n v="0"/>
    <m/>
    <x v="27"/>
    <x v="2"/>
    <x v="1"/>
    <x v="1"/>
    <x v="1"/>
    <n v="100"/>
    <n v="3"/>
    <m/>
    <n v="1"/>
    <s v="P"/>
    <m/>
    <m/>
  </r>
  <r>
    <n v="1447"/>
    <s v="Kessler"/>
    <s v="_3B_5A"/>
    <x v="25"/>
    <n v="2017"/>
    <d v="2017-05-29T00:00:00"/>
    <s v="JW"/>
    <x v="1"/>
    <d v="1899-12-30T08:29:00"/>
    <s v="mod"/>
    <n v="3"/>
    <n v="1"/>
    <n v="0"/>
    <m/>
    <x v="7"/>
    <x v="2"/>
    <x v="2"/>
    <x v="1"/>
    <x v="1"/>
    <n v="10"/>
    <n v="3"/>
    <m/>
    <n v="1"/>
    <s v="P"/>
    <m/>
    <m/>
  </r>
  <r>
    <n v="1448"/>
    <s v="Kessler"/>
    <s v="_3B_5A"/>
    <x v="25"/>
    <n v="2017"/>
    <d v="2017-05-29T00:00:00"/>
    <s v="JW"/>
    <x v="1"/>
    <d v="1899-12-30T08:29:00"/>
    <s v="mod"/>
    <n v="3"/>
    <n v="1"/>
    <n v="0"/>
    <m/>
    <x v="46"/>
    <x v="1"/>
    <x v="2"/>
    <x v="1"/>
    <x v="0"/>
    <n v="10"/>
    <n v="4"/>
    <m/>
    <n v="1"/>
    <s v="P"/>
    <m/>
    <m/>
  </r>
  <r>
    <n v="1449"/>
    <s v="Kessler"/>
    <s v="_3B_5A"/>
    <x v="25"/>
    <n v="2017"/>
    <d v="2017-05-29T00:00:00"/>
    <s v="JW"/>
    <x v="1"/>
    <d v="1899-12-30T08:29:00"/>
    <s v="mod"/>
    <n v="3"/>
    <n v="1"/>
    <n v="0"/>
    <s v="?"/>
    <x v="45"/>
    <x v="5"/>
    <x v="4"/>
    <x v="3"/>
    <x v="3"/>
    <n v="10"/>
    <n v="4"/>
    <m/>
    <n v="1"/>
    <s v="P"/>
    <m/>
    <m/>
  </r>
  <r>
    <n v="1450"/>
    <s v="Kessler"/>
    <s v="_3B_5A"/>
    <x v="25"/>
    <n v="2017"/>
    <d v="2017-05-29T00:00:00"/>
    <s v="JW"/>
    <x v="1"/>
    <d v="1899-12-30T08:29:00"/>
    <s v="mod"/>
    <n v="3"/>
    <n v="1"/>
    <n v="0"/>
    <m/>
    <x v="6"/>
    <x v="3"/>
    <x v="3"/>
    <x v="1"/>
    <x v="0"/>
    <n v="10"/>
    <n v="4"/>
    <m/>
    <n v="1"/>
    <s v="P"/>
    <m/>
    <m/>
  </r>
  <r>
    <n v="1451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x v="0"/>
    <x v="2"/>
    <x v="2"/>
    <n v="5"/>
    <n v="1"/>
    <m/>
    <n v="1"/>
    <s v="P"/>
    <m/>
    <m/>
  </r>
  <r>
    <n v="1452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x v="1"/>
    <x v="1"/>
    <x v="1"/>
    <n v="5"/>
    <n v="1"/>
    <m/>
    <n v="1"/>
    <s v="P"/>
    <m/>
    <m/>
  </r>
  <r>
    <n v="1453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x v="1"/>
    <x v="1"/>
    <x v="1"/>
    <n v="10"/>
    <n v="1"/>
    <m/>
    <n v="1"/>
    <s v="P"/>
    <m/>
    <m/>
  </r>
  <r>
    <n v="1454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x v="2"/>
    <x v="1"/>
    <x v="1"/>
    <n v="10"/>
    <n v="1"/>
    <m/>
    <n v="1"/>
    <s v="P"/>
    <m/>
    <m/>
  </r>
  <r>
    <n v="1455"/>
    <s v="Kessler"/>
    <s v="_3B_5B"/>
    <x v="26"/>
    <n v="2017"/>
    <d v="2017-05-29T00:00:00"/>
    <s v="JW"/>
    <x v="1"/>
    <d v="1899-12-30T08:54:00"/>
    <s v="low"/>
    <n v="1"/>
    <n v="1"/>
    <n v="0"/>
    <m/>
    <x v="31"/>
    <x v="1"/>
    <x v="0"/>
    <x v="1"/>
    <x v="1"/>
    <n v="100"/>
    <n v="1"/>
    <m/>
    <n v="1"/>
    <s v="P"/>
    <m/>
    <m/>
  </r>
  <r>
    <n v="1456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x v="0"/>
    <x v="2"/>
    <x v="2"/>
    <n v="5"/>
    <n v="1"/>
    <s v="F"/>
    <n v="4"/>
    <s v="P"/>
    <m/>
    <m/>
  </r>
  <r>
    <n v="1457"/>
    <s v="Kessler"/>
    <s v="_3B_5B"/>
    <x v="26"/>
    <n v="2017"/>
    <d v="2017-05-29T00:00:00"/>
    <s v="JW"/>
    <x v="1"/>
    <d v="1899-12-30T08:54:00"/>
    <s v="low"/>
    <n v="1"/>
    <n v="1"/>
    <n v="0"/>
    <m/>
    <x v="29"/>
    <x v="0"/>
    <x v="2"/>
    <x v="1"/>
    <x v="2"/>
    <n v="5"/>
    <n v="1"/>
    <m/>
    <n v="1"/>
    <s v="P"/>
    <m/>
    <m/>
  </r>
  <r>
    <n v="1458"/>
    <s v="Kessler"/>
    <s v="_3B_5B"/>
    <x v="26"/>
    <n v="2017"/>
    <d v="2017-05-29T00:00:00"/>
    <s v="JW"/>
    <x v="1"/>
    <d v="1899-12-30T08:54:00"/>
    <s v="low"/>
    <n v="1"/>
    <n v="1"/>
    <n v="0"/>
    <m/>
    <x v="19"/>
    <x v="2"/>
    <x v="1"/>
    <x v="1"/>
    <x v="1"/>
    <n v="10"/>
    <n v="1"/>
    <m/>
    <n v="1"/>
    <s v="P"/>
    <m/>
    <m/>
  </r>
  <r>
    <n v="1459"/>
    <s v="Kessler"/>
    <s v="_3B_5B"/>
    <x v="26"/>
    <n v="2017"/>
    <d v="2017-05-29T00:00:00"/>
    <s v="JW"/>
    <x v="1"/>
    <d v="1899-12-30T08:54:00"/>
    <s v="low"/>
    <n v="1"/>
    <n v="1"/>
    <n v="0"/>
    <m/>
    <x v="28"/>
    <x v="1"/>
    <x v="2"/>
    <x v="1"/>
    <x v="1"/>
    <n v="10"/>
    <n v="2"/>
    <m/>
    <n v="1"/>
    <s v="P"/>
    <m/>
    <m/>
  </r>
  <r>
    <n v="1460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x v="2"/>
    <x v="1"/>
    <x v="1"/>
    <n v="5"/>
    <n v="2"/>
    <m/>
    <n v="1"/>
    <s v="P"/>
    <m/>
    <m/>
  </r>
  <r>
    <n v="1461"/>
    <s v="Kessler"/>
    <s v="_3B_5B"/>
    <x v="26"/>
    <n v="2017"/>
    <d v="2017-05-29T00:00:00"/>
    <s v="JW"/>
    <x v="1"/>
    <d v="1899-12-30T08:54:00"/>
    <s v="low"/>
    <n v="1"/>
    <n v="1"/>
    <n v="0"/>
    <m/>
    <x v="8"/>
    <x v="2"/>
    <x v="1"/>
    <x v="1"/>
    <x v="1"/>
    <n v="10"/>
    <n v="2"/>
    <m/>
    <n v="1"/>
    <s v="P"/>
    <m/>
    <m/>
  </r>
  <r>
    <n v="1462"/>
    <s v="Kessler"/>
    <s v="_3B_5B"/>
    <x v="26"/>
    <n v="2017"/>
    <d v="2017-05-29T00:00:00"/>
    <s v="JW"/>
    <x v="1"/>
    <d v="1899-12-30T08:54:00"/>
    <s v="low"/>
    <n v="1"/>
    <n v="1"/>
    <n v="0"/>
    <m/>
    <x v="12"/>
    <x v="1"/>
    <x v="0"/>
    <x v="2"/>
    <x v="1"/>
    <n v="100"/>
    <n v="2"/>
    <m/>
    <n v="1"/>
    <s v="P"/>
    <m/>
    <m/>
  </r>
  <r>
    <n v="1463"/>
    <s v="Kessler"/>
    <s v="_3B_5B"/>
    <x v="26"/>
    <n v="2017"/>
    <d v="2017-05-29T00:00:00"/>
    <s v="JW"/>
    <x v="1"/>
    <d v="1899-12-30T08:54:00"/>
    <s v="low"/>
    <n v="1"/>
    <n v="1"/>
    <n v="0"/>
    <m/>
    <x v="21"/>
    <x v="1"/>
    <x v="0"/>
    <x v="0"/>
    <x v="0"/>
    <n v="10"/>
    <n v="2"/>
    <m/>
    <n v="1"/>
    <s v="P"/>
    <m/>
    <m/>
  </r>
  <r>
    <n v="1464"/>
    <s v="Kessler"/>
    <s v="_3B_5B"/>
    <x v="26"/>
    <n v="2017"/>
    <d v="2017-05-29T00:00:00"/>
    <s v="JW"/>
    <x v="1"/>
    <d v="1899-12-30T08:54:00"/>
    <s v="low"/>
    <n v="1"/>
    <n v="1"/>
    <n v="0"/>
    <m/>
    <x v="52"/>
    <x v="4"/>
    <x v="0"/>
    <x v="2"/>
    <x v="0"/>
    <n v="100"/>
    <n v="2"/>
    <s v="M"/>
    <n v="1"/>
    <s v="P"/>
    <m/>
    <m/>
  </r>
  <r>
    <n v="1465"/>
    <s v="Kessler"/>
    <s v="_3B_5B"/>
    <x v="26"/>
    <n v="2017"/>
    <d v="2017-05-29T00:00:00"/>
    <s v="JW"/>
    <x v="1"/>
    <d v="1899-12-30T08:54:00"/>
    <s v="low"/>
    <n v="1"/>
    <n v="1"/>
    <n v="0"/>
    <m/>
    <x v="37"/>
    <x v="1"/>
    <x v="0"/>
    <x v="0"/>
    <x v="4"/>
    <n v="5"/>
    <n v="2"/>
    <s v="M"/>
    <n v="4"/>
    <s v="P"/>
    <m/>
    <m/>
  </r>
  <r>
    <n v="1466"/>
    <s v="Kessler"/>
    <s v="_3B_5B"/>
    <x v="26"/>
    <n v="2017"/>
    <d v="2017-05-29T00:00:00"/>
    <s v="JW"/>
    <x v="1"/>
    <d v="1899-12-30T08:54:00"/>
    <s v="low"/>
    <n v="1"/>
    <n v="1"/>
    <n v="0"/>
    <m/>
    <x v="26"/>
    <x v="0"/>
    <x v="2"/>
    <x v="1"/>
    <x v="0"/>
    <n v="10"/>
    <n v="2"/>
    <s v="M"/>
    <n v="4"/>
    <s v="P"/>
    <m/>
    <m/>
  </r>
  <r>
    <n v="1467"/>
    <s v="Kessler"/>
    <s v="_3B_5B"/>
    <x v="26"/>
    <n v="2017"/>
    <d v="2017-05-29T00:00:00"/>
    <s v="JW"/>
    <x v="1"/>
    <d v="1899-12-30T08:54:00"/>
    <s v="low"/>
    <n v="1"/>
    <n v="1"/>
    <n v="0"/>
    <m/>
    <x v="24"/>
    <x v="2"/>
    <x v="1"/>
    <x v="1"/>
    <x v="1"/>
    <n v="100"/>
    <n v="3"/>
    <m/>
    <n v="1"/>
    <s v="P"/>
    <m/>
    <m/>
  </r>
  <r>
    <n v="1468"/>
    <s v="Kessler"/>
    <s v="_3B_5B"/>
    <x v="26"/>
    <n v="2017"/>
    <d v="2017-05-29T00:00:00"/>
    <s v="JW"/>
    <x v="1"/>
    <d v="1899-12-30T08:54:00"/>
    <s v="low"/>
    <n v="1"/>
    <n v="1"/>
    <n v="0"/>
    <m/>
    <x v="13"/>
    <x v="1"/>
    <x v="0"/>
    <x v="2"/>
    <x v="0"/>
    <n v="10"/>
    <n v="3"/>
    <m/>
    <n v="1"/>
    <s v="P"/>
    <m/>
    <m/>
  </r>
  <r>
    <n v="1469"/>
    <s v="Kessler"/>
    <s v="_3B_5B"/>
    <x v="26"/>
    <n v="2017"/>
    <d v="2017-05-29T00:00:00"/>
    <s v="JW"/>
    <x v="1"/>
    <d v="1899-12-30T08:54:00"/>
    <s v="low"/>
    <n v="1"/>
    <n v="1"/>
    <n v="0"/>
    <m/>
    <x v="46"/>
    <x v="1"/>
    <x v="2"/>
    <x v="1"/>
    <x v="0"/>
    <n v="10"/>
    <n v="3"/>
    <m/>
    <n v="1"/>
    <s v="P"/>
    <m/>
    <m/>
  </r>
  <r>
    <n v="1470"/>
    <s v="Kessler"/>
    <s v="_3B_5B"/>
    <x v="26"/>
    <n v="2017"/>
    <d v="2017-05-29T00:00:00"/>
    <s v="JW"/>
    <x v="1"/>
    <d v="1899-12-30T08:54:00"/>
    <s v="low"/>
    <n v="1"/>
    <n v="1"/>
    <n v="0"/>
    <m/>
    <x v="47"/>
    <x v="0"/>
    <x v="2"/>
    <x v="0"/>
    <x v="0"/>
    <n v="5"/>
    <n v="3"/>
    <s v="M"/>
    <n v="4"/>
    <s v="P"/>
    <n v="2"/>
    <m/>
  </r>
  <r>
    <n v="147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5"/>
    <n v="1"/>
    <m/>
    <n v="4"/>
    <s v="P"/>
    <m/>
    <m/>
  </r>
  <r>
    <n v="1473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5"/>
    <n v="1"/>
    <m/>
    <n v="4"/>
    <s v="P"/>
    <m/>
    <m/>
  </r>
  <r>
    <n v="1474"/>
    <s v="Mathis"/>
    <s v="_1B_7"/>
    <x v="35"/>
    <n v="2017"/>
    <d v="2017-05-30T00:00:00"/>
    <s v="JW"/>
    <x v="1"/>
    <d v="1899-12-30T06:16:00"/>
    <s v="low"/>
    <n v="1"/>
    <n v="1"/>
    <n v="2"/>
    <m/>
    <x v="2"/>
    <x v="2"/>
    <x v="0"/>
    <x v="1"/>
    <x v="0"/>
    <n v="5"/>
    <n v="1"/>
    <m/>
    <n v="1"/>
    <s v="P"/>
    <m/>
    <m/>
  </r>
  <r>
    <n v="1475"/>
    <s v="Mathis"/>
    <s v="_1B_7"/>
    <x v="35"/>
    <n v="2017"/>
    <d v="2017-05-30T00:00:00"/>
    <s v="JW"/>
    <x v="1"/>
    <d v="1899-12-30T06:16:00"/>
    <s v="low"/>
    <n v="1"/>
    <n v="1"/>
    <n v="2"/>
    <s v="?"/>
    <x v="15"/>
    <x v="2"/>
    <x v="1"/>
    <x v="1"/>
    <x v="1"/>
    <n v="5"/>
    <n v="1"/>
    <m/>
    <n v="1"/>
    <s v="P"/>
    <m/>
    <m/>
  </r>
  <r>
    <n v="1476"/>
    <s v="Mathis"/>
    <s v="_1B_7"/>
    <x v="35"/>
    <n v="2017"/>
    <d v="2017-05-30T00:00:00"/>
    <s v="JW"/>
    <x v="1"/>
    <d v="1899-12-30T06:16:00"/>
    <s v="low"/>
    <n v="1"/>
    <n v="1"/>
    <n v="2"/>
    <m/>
    <x v="21"/>
    <x v="1"/>
    <x v="0"/>
    <x v="0"/>
    <x v="0"/>
    <n v="10"/>
    <n v="1"/>
    <m/>
    <n v="1"/>
    <s v="P"/>
    <m/>
    <m/>
  </r>
  <r>
    <n v="1477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5"/>
    <n v="1"/>
    <m/>
    <n v="1"/>
    <s v="P"/>
    <m/>
    <m/>
  </r>
  <r>
    <n v="1478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10"/>
    <n v="1"/>
    <m/>
    <n v="1"/>
    <s v="P"/>
    <m/>
    <m/>
  </r>
  <r>
    <n v="1479"/>
    <s v="Mathis"/>
    <s v="_1B_7"/>
    <x v="35"/>
    <n v="2017"/>
    <d v="2017-05-30T00:00:00"/>
    <s v="JW"/>
    <x v="1"/>
    <d v="1899-12-30T06:16:00"/>
    <s v="low"/>
    <n v="1"/>
    <n v="1"/>
    <n v="2"/>
    <m/>
    <x v="60"/>
    <x v="0"/>
    <x v="0"/>
    <x v="1"/>
    <x v="6"/>
    <n v="5"/>
    <n v="1"/>
    <m/>
    <n v="4"/>
    <s v="P"/>
    <m/>
    <m/>
  </r>
  <r>
    <n v="1480"/>
    <s v="Mathis"/>
    <s v="_1B_7"/>
    <x v="35"/>
    <n v="2017"/>
    <d v="2017-05-30T00:00:00"/>
    <s v="JW"/>
    <x v="1"/>
    <d v="1899-12-30T06:16:00"/>
    <s v="low"/>
    <n v="1"/>
    <n v="1"/>
    <n v="2"/>
    <m/>
    <x v="13"/>
    <x v="1"/>
    <x v="0"/>
    <x v="2"/>
    <x v="0"/>
    <n v="10"/>
    <n v="1"/>
    <m/>
    <n v="1"/>
    <s v="P"/>
    <m/>
    <m/>
  </r>
  <r>
    <n v="1481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x v="0"/>
    <x v="2"/>
    <x v="2"/>
    <n v="5"/>
    <n v="1"/>
    <s v="M"/>
    <n v="4"/>
    <s v="P"/>
    <m/>
    <m/>
  </r>
  <r>
    <n v="1482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x v="0"/>
    <x v="2"/>
    <x v="2"/>
    <n v="10"/>
    <n v="1"/>
    <s v="M"/>
    <n v="4"/>
    <s v="P"/>
    <m/>
    <m/>
  </r>
  <r>
    <n v="1483"/>
    <s v="Mathis"/>
    <s v="_1B_7"/>
    <x v="35"/>
    <n v="2017"/>
    <d v="2017-05-30T00:00:00"/>
    <s v="JW"/>
    <x v="1"/>
    <d v="1899-12-30T06:16:00"/>
    <s v="low"/>
    <n v="1"/>
    <n v="1"/>
    <n v="2"/>
    <m/>
    <x v="19"/>
    <x v="2"/>
    <x v="1"/>
    <x v="1"/>
    <x v="1"/>
    <n v="5"/>
    <n v="1"/>
    <m/>
    <n v="1"/>
    <s v="P"/>
    <m/>
    <m/>
  </r>
  <r>
    <n v="1484"/>
    <s v="Mathis"/>
    <s v="_1B_7"/>
    <x v="35"/>
    <n v="2017"/>
    <d v="2017-05-30T00:00:00"/>
    <s v="JW"/>
    <x v="1"/>
    <d v="1899-12-30T06:16:00"/>
    <s v="low"/>
    <n v="1"/>
    <n v="1"/>
    <n v="2"/>
    <m/>
    <x v="20"/>
    <x v="1"/>
    <x v="3"/>
    <x v="1"/>
    <x v="1"/>
    <n v="10"/>
    <n v="1"/>
    <m/>
    <n v="1"/>
    <s v="P"/>
    <m/>
    <m/>
  </r>
  <r>
    <n v="1485"/>
    <s v="Mathis"/>
    <s v="_1B_7"/>
    <x v="35"/>
    <n v="2017"/>
    <d v="2017-05-30T00:00:00"/>
    <s v="JW"/>
    <x v="1"/>
    <d v="1899-12-30T06:16:00"/>
    <s v="low"/>
    <n v="1"/>
    <n v="1"/>
    <n v="2"/>
    <m/>
    <x v="64"/>
    <x v="0"/>
    <x v="2"/>
    <x v="1"/>
    <x v="2"/>
    <n v="10"/>
    <n v="1"/>
    <m/>
    <n v="1"/>
    <s v="P"/>
    <m/>
    <m/>
  </r>
  <r>
    <n v="1487"/>
    <s v="Mathis"/>
    <s v="_1B_7"/>
    <x v="35"/>
    <n v="2017"/>
    <d v="2017-05-30T00:00:00"/>
    <s v="JW"/>
    <x v="1"/>
    <d v="1899-12-30T06:16:00"/>
    <s v="low"/>
    <n v="1"/>
    <n v="1"/>
    <n v="2"/>
    <m/>
    <x v="3"/>
    <x v="1"/>
    <x v="2"/>
    <x v="1"/>
    <x v="1"/>
    <n v="10"/>
    <n v="2"/>
    <m/>
    <n v="4"/>
    <s v="P"/>
    <m/>
    <m/>
  </r>
  <r>
    <n v="1488"/>
    <s v="Mathis"/>
    <s v="_1B_7"/>
    <x v="35"/>
    <n v="2017"/>
    <d v="2017-05-30T00:00:00"/>
    <s v="JW"/>
    <x v="1"/>
    <d v="1899-12-30T06:16:00"/>
    <s v="low"/>
    <n v="1"/>
    <n v="1"/>
    <n v="2"/>
    <m/>
    <x v="44"/>
    <x v="2"/>
    <x v="0"/>
    <x v="1"/>
    <x v="4"/>
    <n v="100"/>
    <n v="2"/>
    <m/>
    <n v="1"/>
    <s v="P"/>
    <m/>
    <m/>
  </r>
  <r>
    <n v="1489"/>
    <s v="Mathis"/>
    <s v="_1B_7"/>
    <x v="35"/>
    <n v="2017"/>
    <d v="2017-05-30T00:00:00"/>
    <s v="JW"/>
    <x v="1"/>
    <d v="1899-12-30T06:16:00"/>
    <s v="low"/>
    <n v="1"/>
    <n v="1"/>
    <n v="2"/>
    <m/>
    <x v="29"/>
    <x v="0"/>
    <x v="2"/>
    <x v="1"/>
    <x v="2"/>
    <n v="10"/>
    <n v="3"/>
    <m/>
    <n v="1"/>
    <s v="P"/>
    <m/>
    <m/>
  </r>
  <r>
    <n v="1490"/>
    <s v="Mathis"/>
    <s v="_1B_7"/>
    <x v="35"/>
    <n v="2017"/>
    <d v="2017-05-30T00:00:00"/>
    <s v="JW"/>
    <x v="1"/>
    <d v="1899-12-30T06:16:00"/>
    <s v="low"/>
    <n v="1"/>
    <n v="1"/>
    <n v="2"/>
    <m/>
    <x v="17"/>
    <x v="0"/>
    <x v="0"/>
    <x v="0"/>
    <x v="0"/>
    <n v="10"/>
    <n v="3"/>
    <m/>
    <n v="4"/>
    <s v="P"/>
    <m/>
    <m/>
  </r>
  <r>
    <n v="1491"/>
    <s v="Mathis"/>
    <s v="_1B_7"/>
    <x v="35"/>
    <n v="2017"/>
    <d v="2017-05-30T00:00:00"/>
    <s v="JW"/>
    <x v="1"/>
    <d v="1899-12-30T06:16:00"/>
    <s v="low"/>
    <n v="1"/>
    <n v="1"/>
    <n v="2"/>
    <m/>
    <x v="23"/>
    <x v="2"/>
    <x v="0"/>
    <x v="1"/>
    <x v="0"/>
    <n v="10"/>
    <n v="3"/>
    <m/>
    <n v="1"/>
    <s v="P"/>
    <m/>
    <m/>
  </r>
  <r>
    <n v="149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10"/>
    <n v="3"/>
    <m/>
    <n v="1"/>
    <s v="P"/>
    <m/>
    <m/>
  </r>
  <r>
    <n v="1493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10"/>
    <n v="4"/>
    <m/>
    <n v="1"/>
    <s v="P"/>
    <m/>
    <m/>
  </r>
  <r>
    <n v="1494"/>
    <s v="Mathis"/>
    <s v="_1B_6"/>
    <x v="34"/>
    <n v="2017"/>
    <d v="2017-05-30T00:00:00"/>
    <s v="JW"/>
    <x v="1"/>
    <d v="1899-12-30T06:41:00"/>
    <s v="low"/>
    <n v="1"/>
    <n v="1"/>
    <n v="2"/>
    <m/>
    <x v="3"/>
    <x v="1"/>
    <x v="2"/>
    <x v="1"/>
    <x v="1"/>
    <n v="5"/>
    <n v="1"/>
    <m/>
    <n v="1"/>
    <s v="P"/>
    <m/>
    <m/>
  </r>
  <r>
    <n v="1495"/>
    <s v="Mathis"/>
    <s v="_1B_6"/>
    <x v="34"/>
    <n v="2017"/>
    <d v="2017-05-30T00:00:00"/>
    <s v="JW"/>
    <x v="1"/>
    <d v="1899-12-30T06:41:00"/>
    <s v="low"/>
    <n v="1"/>
    <n v="1"/>
    <n v="2"/>
    <m/>
    <x v="20"/>
    <x v="1"/>
    <x v="3"/>
    <x v="1"/>
    <x v="1"/>
    <n v="10"/>
    <n v="1"/>
    <m/>
    <n v="1"/>
    <s v="P"/>
    <m/>
    <m/>
  </r>
  <r>
    <n v="1496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x v="0"/>
    <x v="2"/>
    <x v="2"/>
    <n v="5"/>
    <n v="1"/>
    <s v="M"/>
    <n v="4"/>
    <s v="P"/>
    <m/>
    <m/>
  </r>
  <r>
    <n v="1497"/>
    <s v="Mathis"/>
    <s v="_1B_6"/>
    <x v="34"/>
    <n v="2017"/>
    <d v="2017-05-30T00:00:00"/>
    <s v="JW"/>
    <x v="1"/>
    <d v="1899-12-30T06:41:00"/>
    <s v="low"/>
    <n v="1"/>
    <n v="1"/>
    <n v="2"/>
    <m/>
    <x v="21"/>
    <x v="1"/>
    <x v="0"/>
    <x v="0"/>
    <x v="0"/>
    <n v="10"/>
    <n v="1"/>
    <m/>
    <n v="1"/>
    <s v="P"/>
    <m/>
    <m/>
  </r>
  <r>
    <n v="1498"/>
    <s v="Mathis"/>
    <s v="_1B_6"/>
    <x v="34"/>
    <n v="2017"/>
    <d v="2017-05-30T00:00:00"/>
    <s v="JW"/>
    <x v="1"/>
    <d v="1899-12-30T06:41:00"/>
    <s v="low"/>
    <n v="1"/>
    <n v="1"/>
    <n v="2"/>
    <m/>
    <x v="23"/>
    <x v="2"/>
    <x v="0"/>
    <x v="1"/>
    <x v="0"/>
    <n v="10"/>
    <n v="1"/>
    <m/>
    <n v="1"/>
    <s v="P"/>
    <m/>
    <m/>
  </r>
  <r>
    <n v="1499"/>
    <s v="Mathis"/>
    <s v="_1B_6"/>
    <x v="34"/>
    <n v="2017"/>
    <d v="2017-05-30T00:00:00"/>
    <s v="JW"/>
    <x v="1"/>
    <d v="1899-12-30T06:41:00"/>
    <s v="low"/>
    <n v="1"/>
    <n v="1"/>
    <n v="2"/>
    <m/>
    <x v="8"/>
    <x v="2"/>
    <x v="1"/>
    <x v="1"/>
    <x v="1"/>
    <n v="10"/>
    <n v="1"/>
    <m/>
    <n v="1"/>
    <s v="P"/>
    <m/>
    <m/>
  </r>
  <r>
    <n v="1503"/>
    <s v="Mathis"/>
    <s v="_1B_6"/>
    <x v="34"/>
    <n v="2017"/>
    <d v="2017-05-30T00:00:00"/>
    <s v="JW"/>
    <x v="1"/>
    <d v="1899-12-30T06:41:00"/>
    <s v="low"/>
    <n v="1"/>
    <n v="1"/>
    <n v="2"/>
    <m/>
    <x v="29"/>
    <x v="0"/>
    <x v="2"/>
    <x v="1"/>
    <x v="2"/>
    <n v="5"/>
    <n v="1"/>
    <s v="M"/>
    <n v="4"/>
    <s v="P"/>
    <m/>
    <m/>
  </r>
  <r>
    <n v="1504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x v="0"/>
    <x v="0"/>
    <x v="0"/>
    <n v="10"/>
    <n v="1"/>
    <m/>
    <n v="1"/>
    <s v="P"/>
    <m/>
    <m/>
  </r>
  <r>
    <n v="1505"/>
    <s v="Mathis"/>
    <s v="_1B_6"/>
    <x v="34"/>
    <n v="2017"/>
    <d v="2017-05-30T00:00:00"/>
    <s v="JW"/>
    <x v="1"/>
    <d v="1899-12-30T06:41:00"/>
    <s v="low"/>
    <n v="1"/>
    <n v="1"/>
    <n v="2"/>
    <m/>
    <x v="4"/>
    <x v="2"/>
    <x v="2"/>
    <x v="1"/>
    <x v="1"/>
    <n v="5"/>
    <n v="2"/>
    <m/>
    <n v="1"/>
    <s v="P"/>
    <m/>
    <m/>
  </r>
  <r>
    <n v="1506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x v="2"/>
    <x v="1"/>
    <x v="1"/>
    <n v="100"/>
    <n v="2"/>
    <m/>
    <n v="1"/>
    <s v="P"/>
    <m/>
    <m/>
  </r>
  <r>
    <n v="1507"/>
    <s v="Mathis"/>
    <s v="_1B_6"/>
    <x v="34"/>
    <n v="2017"/>
    <d v="2017-05-30T00:00:00"/>
    <s v="JW"/>
    <x v="1"/>
    <d v="1899-12-30T06:41:00"/>
    <s v="low"/>
    <n v="1"/>
    <n v="1"/>
    <n v="2"/>
    <m/>
    <x v="44"/>
    <x v="2"/>
    <x v="0"/>
    <x v="1"/>
    <x v="4"/>
    <n v="10"/>
    <n v="2"/>
    <m/>
    <n v="1"/>
    <s v="P"/>
    <m/>
    <m/>
  </r>
  <r>
    <n v="1508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x v="0"/>
    <x v="2"/>
    <x v="2"/>
    <n v="100"/>
    <n v="2"/>
    <m/>
    <n v="1"/>
    <s v="P"/>
    <m/>
    <m/>
  </r>
  <r>
    <n v="1509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x v="0"/>
    <x v="0"/>
    <x v="0"/>
    <n v="10"/>
    <n v="3"/>
    <m/>
    <n v="1"/>
    <s v="P"/>
    <m/>
    <m/>
  </r>
  <r>
    <n v="1510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x v="2"/>
    <x v="1"/>
    <x v="1"/>
    <n v="100"/>
    <n v="3"/>
    <m/>
    <n v="1"/>
    <s v="P"/>
    <m/>
    <m/>
  </r>
  <r>
    <n v="1511"/>
    <s v="Mathis"/>
    <s v="_1B_6"/>
    <x v="34"/>
    <n v="2017"/>
    <d v="2017-05-30T00:00:00"/>
    <s v="JW"/>
    <x v="1"/>
    <d v="1899-12-30T06:41:00"/>
    <s v="low"/>
    <n v="1"/>
    <n v="1"/>
    <n v="2"/>
    <m/>
    <x v="22"/>
    <x v="0"/>
    <x v="2"/>
    <x v="1"/>
    <x v="0"/>
    <n v="5"/>
    <n v="4"/>
    <m/>
    <n v="1"/>
    <s v="P"/>
    <m/>
    <m/>
  </r>
  <r>
    <n v="1512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x v="1"/>
    <x v="1"/>
    <x v="1"/>
    <n v="5"/>
    <n v="1"/>
    <m/>
    <n v="4"/>
    <s v="P"/>
    <m/>
    <m/>
  </r>
  <r>
    <n v="1513"/>
    <s v="Turkey_Rd"/>
    <s v="_2B_6A"/>
    <x v="32"/>
    <n v="2017"/>
    <d v="2017-05-30T00:00:00"/>
    <s v="JW"/>
    <x v="1"/>
    <d v="1899-12-30T07:20:00"/>
    <s v="low"/>
    <n v="1"/>
    <n v="1"/>
    <n v="5"/>
    <m/>
    <x v="27"/>
    <x v="2"/>
    <x v="1"/>
    <x v="1"/>
    <x v="1"/>
    <n v="10"/>
    <n v="1"/>
    <m/>
    <n v="1"/>
    <s v="P"/>
    <m/>
    <m/>
  </r>
  <r>
    <n v="1514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x v="0"/>
    <x v="1"/>
    <x v="0"/>
    <n v="5"/>
    <n v="1"/>
    <m/>
    <n v="1"/>
    <s v="P"/>
    <m/>
    <m/>
  </r>
  <r>
    <n v="1515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x v="2"/>
    <x v="1"/>
    <x v="1"/>
    <n v="10"/>
    <n v="1"/>
    <m/>
    <n v="1"/>
    <s v="P"/>
    <m/>
    <m/>
  </r>
  <r>
    <n v="1516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x v="2"/>
    <x v="1"/>
    <x v="1"/>
    <n v="10"/>
    <n v="1"/>
    <m/>
    <n v="1"/>
    <s v="P"/>
    <m/>
    <m/>
  </r>
  <r>
    <n v="1517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x v="1"/>
    <x v="1"/>
    <x v="1"/>
    <n v="5"/>
    <n v="1"/>
    <m/>
    <n v="4"/>
    <s v="P"/>
    <m/>
    <m/>
  </r>
  <r>
    <n v="1518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x v="1"/>
    <x v="1"/>
    <x v="1"/>
    <n v="10"/>
    <n v="1"/>
    <m/>
    <n v="1"/>
    <s v="P"/>
    <m/>
    <m/>
  </r>
  <r>
    <n v="1519"/>
    <s v="Turkey_Rd"/>
    <s v="_2B_6A"/>
    <x v="32"/>
    <n v="2017"/>
    <d v="2017-05-30T00:00:00"/>
    <s v="JW"/>
    <x v="1"/>
    <d v="1899-12-30T07:20:00"/>
    <s v="low"/>
    <n v="1"/>
    <n v="1"/>
    <n v="5"/>
    <m/>
    <x v="0"/>
    <x v="0"/>
    <x v="0"/>
    <x v="0"/>
    <x v="0"/>
    <n v="10"/>
    <n v="1"/>
    <m/>
    <n v="1"/>
    <s v="P"/>
    <m/>
    <m/>
  </r>
  <r>
    <n v="1520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x v="0"/>
    <x v="2"/>
    <x v="2"/>
    <n v="5"/>
    <n v="1"/>
    <m/>
    <n v="1"/>
    <s v="P"/>
    <m/>
    <m/>
  </r>
  <r>
    <n v="1521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x v="0"/>
    <x v="2"/>
    <x v="2"/>
    <n v="10"/>
    <n v="1"/>
    <m/>
    <n v="1"/>
    <s v="P"/>
    <m/>
    <m/>
  </r>
  <r>
    <n v="1522"/>
    <s v="Turkey_Rd"/>
    <s v="_2B_6A"/>
    <x v="32"/>
    <n v="2017"/>
    <d v="2017-05-30T00:00:00"/>
    <s v="JW"/>
    <x v="1"/>
    <d v="1899-12-30T07:20:00"/>
    <s v="low"/>
    <n v="1"/>
    <n v="1"/>
    <n v="5"/>
    <m/>
    <x v="29"/>
    <x v="0"/>
    <x v="2"/>
    <x v="1"/>
    <x v="2"/>
    <n v="10"/>
    <n v="1"/>
    <m/>
    <n v="4"/>
    <s v="P"/>
    <m/>
    <m/>
  </r>
  <r>
    <n v="1523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x v="1"/>
    <x v="1"/>
    <x v="1"/>
    <n v="5"/>
    <n v="1"/>
    <m/>
    <n v="4"/>
    <s v="P"/>
    <m/>
    <m/>
  </r>
  <r>
    <n v="1524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x v="1"/>
    <x v="1"/>
    <x v="1"/>
    <n v="10"/>
    <n v="1"/>
    <m/>
    <n v="1"/>
    <s v="P"/>
    <m/>
    <m/>
  </r>
  <r>
    <n v="1525"/>
    <s v="Turkey_Rd"/>
    <s v="_2B_6A"/>
    <x v="32"/>
    <n v="2017"/>
    <d v="2017-05-30T00:00:00"/>
    <s v="JW"/>
    <x v="1"/>
    <d v="1899-12-30T07:20:00"/>
    <s v="low"/>
    <n v="1"/>
    <n v="1"/>
    <n v="5"/>
    <m/>
    <x v="46"/>
    <x v="1"/>
    <x v="2"/>
    <x v="1"/>
    <x v="0"/>
    <n v="5"/>
    <n v="1"/>
    <m/>
    <n v="4"/>
    <s v="P"/>
    <m/>
    <m/>
  </r>
  <r>
    <n v="1526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x v="1"/>
    <x v="1"/>
    <x v="1"/>
    <n v="10"/>
    <n v="2"/>
    <m/>
    <n v="1"/>
    <s v="P"/>
    <m/>
    <m/>
  </r>
  <r>
    <n v="1527"/>
    <s v="Turkey_Rd"/>
    <s v="_2B_6A"/>
    <x v="32"/>
    <n v="2017"/>
    <d v="2017-05-30T00:00:00"/>
    <s v="JW"/>
    <x v="1"/>
    <d v="1899-12-30T07:20:00"/>
    <s v="low"/>
    <n v="1"/>
    <n v="1"/>
    <n v="5"/>
    <m/>
    <x v="21"/>
    <x v="1"/>
    <x v="0"/>
    <x v="0"/>
    <x v="0"/>
    <n v="100"/>
    <n v="2"/>
    <m/>
    <n v="1"/>
    <s v="P"/>
    <m/>
    <m/>
  </r>
  <r>
    <n v="1528"/>
    <s v="Turkey_Rd"/>
    <s v="_2B_6A"/>
    <x v="32"/>
    <n v="2017"/>
    <d v="2017-05-30T00:00:00"/>
    <s v="JW"/>
    <x v="1"/>
    <d v="1899-12-30T07:20:00"/>
    <s v="low"/>
    <n v="1"/>
    <n v="1"/>
    <n v="5"/>
    <m/>
    <x v="12"/>
    <x v="1"/>
    <x v="0"/>
    <x v="2"/>
    <x v="1"/>
    <n v="100"/>
    <n v="2"/>
    <m/>
    <n v="1"/>
    <s v="P"/>
    <m/>
    <m/>
  </r>
  <r>
    <n v="1529"/>
    <s v="Turkey_Rd"/>
    <s v="_2B_6A"/>
    <x v="32"/>
    <n v="2017"/>
    <d v="2017-05-30T00:00:00"/>
    <s v="JW"/>
    <x v="1"/>
    <d v="1899-12-30T07:20:00"/>
    <s v="low"/>
    <n v="1"/>
    <n v="1"/>
    <n v="5"/>
    <m/>
    <x v="44"/>
    <x v="2"/>
    <x v="0"/>
    <x v="1"/>
    <x v="4"/>
    <n v="10"/>
    <n v="2"/>
    <m/>
    <n v="1"/>
    <s v="P"/>
    <m/>
    <m/>
  </r>
  <r>
    <n v="1530"/>
    <s v="Turkey_Rd"/>
    <s v="_2B_6A"/>
    <x v="32"/>
    <n v="2017"/>
    <d v="2017-05-30T00:00:00"/>
    <s v="JW"/>
    <x v="1"/>
    <d v="1899-12-30T07:20:00"/>
    <s v="low"/>
    <n v="1"/>
    <n v="1"/>
    <n v="5"/>
    <m/>
    <x v="13"/>
    <x v="1"/>
    <x v="0"/>
    <x v="2"/>
    <x v="0"/>
    <n v="10"/>
    <n v="3"/>
    <m/>
    <n v="1"/>
    <s v="P"/>
    <m/>
    <m/>
  </r>
  <r>
    <n v="1531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x v="0"/>
    <x v="1"/>
    <x v="0"/>
    <n v="100"/>
    <n v="3"/>
    <m/>
    <n v="1"/>
    <s v="P"/>
    <m/>
    <m/>
  </r>
  <r>
    <n v="1532"/>
    <s v="Turkey_Rd"/>
    <s v="_2B_6A"/>
    <x v="32"/>
    <n v="2017"/>
    <d v="2017-05-30T00:00:00"/>
    <s v="JW"/>
    <x v="1"/>
    <d v="1899-12-30T07:20:00"/>
    <s v="low"/>
    <n v="1"/>
    <n v="1"/>
    <n v="5"/>
    <m/>
    <x v="26"/>
    <x v="0"/>
    <x v="2"/>
    <x v="1"/>
    <x v="0"/>
    <n v="5"/>
    <n v="4"/>
    <m/>
    <n v="1"/>
    <s v="P"/>
    <m/>
    <m/>
  </r>
  <r>
    <n v="1533"/>
    <s v="Turkey_Rd"/>
    <s v="_2B_6A"/>
    <x v="32"/>
    <n v="2017"/>
    <d v="2017-05-30T00:00:00"/>
    <s v="JW"/>
    <x v="1"/>
    <d v="1899-12-30T07:20:00"/>
    <s v="low"/>
    <n v="1"/>
    <n v="1"/>
    <n v="5"/>
    <m/>
    <x v="20"/>
    <x v="1"/>
    <x v="3"/>
    <x v="1"/>
    <x v="1"/>
    <n v="10"/>
    <n v="4"/>
    <m/>
    <n v="1"/>
    <s v="P"/>
    <m/>
    <m/>
  </r>
  <r>
    <n v="1534"/>
    <s v="Turkey_Rd"/>
    <s v="_2B_6A"/>
    <x v="32"/>
    <n v="2017"/>
    <d v="2017-05-30T00:00:00"/>
    <s v="JW"/>
    <x v="1"/>
    <d v="1899-12-30T07:20:00"/>
    <s v="low"/>
    <n v="1"/>
    <n v="1"/>
    <n v="5"/>
    <m/>
    <x v="58"/>
    <x v="0"/>
    <x v="0"/>
    <x v="1"/>
    <x v="0"/>
    <n v="5"/>
    <n v="4"/>
    <m/>
    <n v="4"/>
    <s v="P"/>
    <m/>
    <m/>
  </r>
  <r>
    <n v="1535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x v="2"/>
    <x v="1"/>
    <x v="0"/>
    <n v="5"/>
    <n v="1"/>
    <m/>
    <n v="4"/>
    <s v="P"/>
    <m/>
    <m/>
  </r>
  <r>
    <n v="1536"/>
    <s v="Turkey_Rd"/>
    <s v="_2B_6B"/>
    <x v="33"/>
    <n v="2017"/>
    <d v="2017-05-30T00:00:00"/>
    <s v="JW"/>
    <x v="1"/>
    <d v="1899-12-30T07:39:00"/>
    <s v="low"/>
    <n v="1"/>
    <n v="1"/>
    <n v="2"/>
    <m/>
    <x v="20"/>
    <x v="1"/>
    <x v="3"/>
    <x v="1"/>
    <x v="1"/>
    <n v="5"/>
    <n v="1"/>
    <m/>
    <n v="4"/>
    <s v="P"/>
    <m/>
    <m/>
  </r>
  <r>
    <n v="1537"/>
    <s v="Turkey_Rd"/>
    <s v="_2B_6B"/>
    <x v="33"/>
    <n v="2017"/>
    <d v="2017-05-30T00:00:00"/>
    <s v="JW"/>
    <x v="1"/>
    <d v="1899-12-30T07:39:00"/>
    <s v="low"/>
    <n v="1"/>
    <n v="1"/>
    <n v="2"/>
    <s v="?"/>
    <x v="45"/>
    <x v="5"/>
    <x v="4"/>
    <x v="3"/>
    <x v="3"/>
    <n v="5"/>
    <n v="1"/>
    <m/>
    <n v="1"/>
    <s v="P"/>
    <m/>
    <m/>
  </r>
  <r>
    <n v="1538"/>
    <s v="Turkey_Rd"/>
    <s v="_2B_6B"/>
    <x v="33"/>
    <n v="2017"/>
    <d v="2017-05-30T00:00:00"/>
    <s v="JW"/>
    <x v="1"/>
    <d v="1899-12-30T07:39:00"/>
    <s v="low"/>
    <n v="1"/>
    <n v="1"/>
    <n v="2"/>
    <m/>
    <x v="54"/>
    <x v="0"/>
    <x v="2"/>
    <x v="1"/>
    <x v="0"/>
    <n v="5"/>
    <n v="1"/>
    <s v="M"/>
    <n v="4"/>
    <s v="P"/>
    <n v="2"/>
    <m/>
  </r>
  <r>
    <n v="1539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x v="0"/>
    <x v="2"/>
    <x v="2"/>
    <n v="5"/>
    <n v="1"/>
    <m/>
    <n v="1"/>
    <s v="P"/>
    <m/>
    <m/>
  </r>
  <r>
    <n v="1540"/>
    <s v="Turkey_Rd"/>
    <s v="_2B_6B"/>
    <x v="33"/>
    <n v="2017"/>
    <d v="2017-05-30T00:00:00"/>
    <s v="JW"/>
    <x v="1"/>
    <d v="1899-12-30T07:39:00"/>
    <s v="low"/>
    <n v="1"/>
    <n v="1"/>
    <n v="2"/>
    <m/>
    <x v="65"/>
    <x v="1"/>
    <x v="7"/>
    <x v="4"/>
    <x v="1"/>
    <n v="5"/>
    <n v="1"/>
    <m/>
    <n v="1"/>
    <s v="P"/>
    <m/>
    <m/>
  </r>
  <r>
    <n v="1541"/>
    <s v="Turkey_Rd"/>
    <s v="_2B_6B"/>
    <x v="33"/>
    <n v="2017"/>
    <d v="2017-05-30T00:00:00"/>
    <s v="JW"/>
    <x v="1"/>
    <d v="1899-12-30T07:39:00"/>
    <s v="low"/>
    <n v="1"/>
    <n v="1"/>
    <n v="2"/>
    <m/>
    <x v="1"/>
    <x v="1"/>
    <x v="1"/>
    <x v="1"/>
    <x v="1"/>
    <n v="10"/>
    <n v="1"/>
    <m/>
    <n v="1"/>
    <s v="P"/>
    <m/>
    <m/>
  </r>
  <r>
    <n v="1542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x v="0"/>
    <x v="2"/>
    <x v="2"/>
    <n v="10"/>
    <n v="1"/>
    <m/>
    <n v="1"/>
    <s v="P"/>
    <m/>
    <m/>
  </r>
  <r>
    <n v="1543"/>
    <s v="Turkey_Rd"/>
    <s v="_2B_6B"/>
    <x v="33"/>
    <n v="2017"/>
    <d v="2017-05-30T00:00:00"/>
    <s v="JW"/>
    <x v="1"/>
    <d v="1899-12-30T07:39:00"/>
    <s v="low"/>
    <n v="1"/>
    <n v="1"/>
    <n v="2"/>
    <m/>
    <x v="0"/>
    <x v="0"/>
    <x v="0"/>
    <x v="0"/>
    <x v="0"/>
    <n v="10"/>
    <n v="2"/>
    <m/>
    <n v="1"/>
    <s v="P"/>
    <m/>
    <m/>
  </r>
  <r>
    <n v="1544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x v="0"/>
    <x v="2"/>
    <x v="0"/>
    <n v="10"/>
    <n v="2"/>
    <m/>
    <n v="1"/>
    <s v="P"/>
    <m/>
    <m/>
  </r>
  <r>
    <n v="1545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x v="0"/>
    <x v="2"/>
    <x v="0"/>
    <n v="100"/>
    <n v="2"/>
    <m/>
    <n v="1"/>
    <s v="P"/>
    <m/>
    <m/>
  </r>
  <r>
    <n v="1546"/>
    <s v="Turkey_Rd"/>
    <s v="_2B_6B"/>
    <x v="33"/>
    <n v="2017"/>
    <d v="2017-05-30T00:00:00"/>
    <s v="JW"/>
    <x v="1"/>
    <d v="1899-12-30T07:39:00"/>
    <s v="low"/>
    <n v="1"/>
    <n v="1"/>
    <n v="2"/>
    <m/>
    <x v="57"/>
    <x v="4"/>
    <x v="0"/>
    <x v="6"/>
    <x v="4"/>
    <n v="10"/>
    <n v="2"/>
    <m/>
    <n v="1"/>
    <s v="P"/>
    <m/>
    <m/>
  </r>
  <r>
    <n v="1547"/>
    <s v="Turkey_Rd"/>
    <s v="_2B_6B"/>
    <x v="33"/>
    <n v="2017"/>
    <d v="2017-05-30T00:00:00"/>
    <s v="JW"/>
    <x v="1"/>
    <d v="1899-12-30T07:39:00"/>
    <s v="low"/>
    <n v="1"/>
    <n v="1"/>
    <n v="2"/>
    <m/>
    <x v="29"/>
    <x v="0"/>
    <x v="2"/>
    <x v="1"/>
    <x v="2"/>
    <n v="5"/>
    <n v="2"/>
    <m/>
    <n v="4"/>
    <s v="P"/>
    <m/>
    <m/>
  </r>
  <r>
    <n v="1548"/>
    <s v="Turkey_Rd"/>
    <s v="_2B_6B"/>
    <x v="33"/>
    <n v="2017"/>
    <d v="2017-05-30T00:00:00"/>
    <s v="JW"/>
    <x v="1"/>
    <d v="1899-12-30T07:39:00"/>
    <s v="low"/>
    <n v="1"/>
    <n v="1"/>
    <n v="2"/>
    <m/>
    <x v="7"/>
    <x v="2"/>
    <x v="2"/>
    <x v="1"/>
    <x v="1"/>
    <n v="100"/>
    <n v="2"/>
    <m/>
    <n v="1"/>
    <s v="P"/>
    <m/>
    <m/>
  </r>
  <r>
    <n v="1549"/>
    <s v="Turkey_Rd"/>
    <s v="_2B_6B"/>
    <x v="33"/>
    <n v="2017"/>
    <d v="2017-05-30T00:00:00"/>
    <s v="JW"/>
    <x v="1"/>
    <d v="1899-12-30T07:39:00"/>
    <s v="low"/>
    <n v="1"/>
    <n v="1"/>
    <n v="2"/>
    <m/>
    <x v="28"/>
    <x v="1"/>
    <x v="2"/>
    <x v="1"/>
    <x v="1"/>
    <n v="10"/>
    <n v="2"/>
    <m/>
    <n v="1"/>
    <s v="P"/>
    <m/>
    <m/>
  </r>
  <r>
    <n v="1550"/>
    <s v="Turkey_Rd"/>
    <s v="_2B_6B"/>
    <x v="33"/>
    <n v="2017"/>
    <d v="2017-05-30T00:00:00"/>
    <s v="JW"/>
    <x v="1"/>
    <d v="1899-12-30T07:39:00"/>
    <s v="low"/>
    <n v="1"/>
    <n v="1"/>
    <n v="2"/>
    <m/>
    <x v="4"/>
    <x v="2"/>
    <x v="2"/>
    <x v="1"/>
    <x v="1"/>
    <n v="5"/>
    <n v="3"/>
    <m/>
    <n v="1"/>
    <s v="P"/>
    <m/>
    <m/>
  </r>
  <r>
    <n v="1551"/>
    <s v="Turkey_Rd"/>
    <s v="_2B_6B"/>
    <x v="33"/>
    <n v="2017"/>
    <d v="2017-05-30T00:00:00"/>
    <s v="JW"/>
    <x v="1"/>
    <d v="1899-12-30T07:39:00"/>
    <s v="low"/>
    <n v="1"/>
    <n v="1"/>
    <n v="2"/>
    <m/>
    <x v="27"/>
    <x v="2"/>
    <x v="1"/>
    <x v="1"/>
    <x v="1"/>
    <n v="10"/>
    <n v="3"/>
    <m/>
    <n v="1"/>
    <s v="P"/>
    <m/>
    <m/>
  </r>
  <r>
    <n v="1552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x v="2"/>
    <x v="1"/>
    <x v="0"/>
    <n v="100"/>
    <n v="4"/>
    <m/>
    <n v="1"/>
    <s v="P"/>
    <m/>
    <m/>
  </r>
  <r>
    <n v="1553"/>
    <s v="Creswell"/>
    <s v="_0B_8"/>
    <x v="31"/>
    <n v="2017"/>
    <d v="2017-05-30T00:00:00"/>
    <s v="JW"/>
    <x v="1"/>
    <d v="1899-12-30T08:15:00"/>
    <s v="low"/>
    <n v="1"/>
    <n v="0"/>
    <n v="2"/>
    <m/>
    <x v="16"/>
    <x v="1"/>
    <x v="2"/>
    <x v="1"/>
    <x v="1"/>
    <n v="5"/>
    <n v="1"/>
    <m/>
    <n v="1"/>
    <s v="P"/>
    <m/>
    <m/>
  </r>
  <r>
    <n v="1554"/>
    <s v="Creswell"/>
    <s v="_0B_8"/>
    <x v="31"/>
    <n v="2017"/>
    <d v="2017-05-30T00:00:00"/>
    <s v="JW"/>
    <x v="1"/>
    <d v="1899-12-30T08:15:00"/>
    <s v="low"/>
    <n v="1"/>
    <n v="0"/>
    <n v="2"/>
    <m/>
    <x v="8"/>
    <x v="2"/>
    <x v="1"/>
    <x v="1"/>
    <x v="1"/>
    <n v="10"/>
    <n v="1"/>
    <m/>
    <n v="1"/>
    <s v="P"/>
    <m/>
    <m/>
  </r>
  <r>
    <n v="1555"/>
    <s v="Creswell"/>
    <s v="_0B_8"/>
    <x v="31"/>
    <n v="2017"/>
    <d v="2017-05-30T00:00:00"/>
    <s v="JW"/>
    <x v="1"/>
    <d v="1899-12-30T08:15:00"/>
    <s v="low"/>
    <n v="1"/>
    <n v="0"/>
    <n v="2"/>
    <m/>
    <x v="21"/>
    <x v="1"/>
    <x v="0"/>
    <x v="0"/>
    <x v="0"/>
    <n v="10"/>
    <n v="1"/>
    <m/>
    <n v="1"/>
    <s v="P"/>
    <m/>
    <m/>
  </r>
  <r>
    <n v="1556"/>
    <s v="Creswell"/>
    <s v="_0B_8"/>
    <x v="31"/>
    <n v="2017"/>
    <d v="2017-05-30T00:00:00"/>
    <s v="JW"/>
    <x v="1"/>
    <d v="1899-12-30T08:15:00"/>
    <s v="low"/>
    <n v="1"/>
    <n v="0"/>
    <n v="2"/>
    <m/>
    <x v="0"/>
    <x v="0"/>
    <x v="0"/>
    <x v="0"/>
    <x v="0"/>
    <n v="5"/>
    <n v="1"/>
    <m/>
    <n v="1"/>
    <s v="P"/>
    <m/>
    <m/>
  </r>
  <r>
    <n v="1557"/>
    <s v="Creswell"/>
    <s v="_0B_8"/>
    <x v="31"/>
    <n v="2017"/>
    <d v="2017-05-30T00:00:00"/>
    <s v="JW"/>
    <x v="1"/>
    <d v="1899-12-30T08:15:00"/>
    <s v="low"/>
    <n v="1"/>
    <n v="0"/>
    <n v="2"/>
    <m/>
    <x v="39"/>
    <x v="0"/>
    <x v="0"/>
    <x v="2"/>
    <x v="5"/>
    <n v="10"/>
    <n v="1"/>
    <m/>
    <n v="1"/>
    <s v="P"/>
    <m/>
    <m/>
  </r>
  <r>
    <n v="1558"/>
    <s v="Creswell"/>
    <s v="_0B_8"/>
    <x v="31"/>
    <n v="2017"/>
    <d v="2017-05-30T00:00:00"/>
    <s v="JW"/>
    <x v="1"/>
    <d v="1899-12-30T08:15:00"/>
    <s v="low"/>
    <n v="1"/>
    <n v="0"/>
    <n v="2"/>
    <m/>
    <x v="2"/>
    <x v="2"/>
    <x v="0"/>
    <x v="1"/>
    <x v="0"/>
    <n v="10"/>
    <n v="2"/>
    <m/>
    <n v="1"/>
    <s v="P"/>
    <m/>
    <m/>
  </r>
  <r>
    <n v="1560"/>
    <s v="Creswell"/>
    <s v="_0B_8"/>
    <x v="31"/>
    <n v="2017"/>
    <d v="2017-05-30T00:00:00"/>
    <s v="JW"/>
    <x v="1"/>
    <d v="1899-12-30T08:15:00"/>
    <s v="low"/>
    <n v="1"/>
    <n v="0"/>
    <n v="2"/>
    <m/>
    <x v="17"/>
    <x v="0"/>
    <x v="0"/>
    <x v="0"/>
    <x v="0"/>
    <n v="10"/>
    <n v="2"/>
    <m/>
    <n v="1"/>
    <s v="P"/>
    <m/>
    <m/>
  </r>
  <r>
    <n v="1561"/>
    <s v="Creswell"/>
    <s v="_0B_8"/>
    <x v="31"/>
    <n v="2017"/>
    <d v="2017-05-30T00:00:00"/>
    <s v="JW"/>
    <x v="1"/>
    <d v="1899-12-30T08:15:00"/>
    <s v="low"/>
    <n v="1"/>
    <n v="0"/>
    <n v="2"/>
    <m/>
    <x v="4"/>
    <x v="2"/>
    <x v="2"/>
    <x v="1"/>
    <x v="1"/>
    <n v="5"/>
    <n v="3"/>
    <m/>
    <n v="1"/>
    <s v="P"/>
    <m/>
    <m/>
  </r>
  <r>
    <n v="1562"/>
    <s v="Creswell"/>
    <s v="_0B_8"/>
    <x v="31"/>
    <n v="2017"/>
    <d v="2017-05-30T00:00:00"/>
    <s v="JW"/>
    <x v="1"/>
    <d v="1899-12-30T08:15:00"/>
    <s v="low"/>
    <n v="1"/>
    <n v="0"/>
    <n v="2"/>
    <m/>
    <x v="12"/>
    <x v="1"/>
    <x v="0"/>
    <x v="2"/>
    <x v="1"/>
    <n v="5"/>
    <n v="3"/>
    <m/>
    <n v="4"/>
    <s v="P"/>
    <m/>
    <m/>
  </r>
  <r>
    <n v="1563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x v="2"/>
    <x v="1"/>
    <x v="1"/>
    <n v="10"/>
    <n v="3"/>
    <m/>
    <n v="4"/>
    <s v="P"/>
    <m/>
    <m/>
  </r>
  <r>
    <n v="1564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x v="2"/>
    <x v="1"/>
    <x v="1"/>
    <n v="5"/>
    <n v="4"/>
    <m/>
    <n v="4"/>
    <s v="P"/>
    <m/>
    <m/>
  </r>
  <r>
    <n v="1565"/>
    <s v="Creswell"/>
    <s v="_2B_10"/>
    <x v="30"/>
    <n v="2017"/>
    <d v="2017-05-30T00:00:00"/>
    <s v="JW"/>
    <x v="1"/>
    <d v="1899-12-30T08:37:00"/>
    <s v="low-mod"/>
    <n v="2"/>
    <n v="1"/>
    <n v="2"/>
    <m/>
    <x v="39"/>
    <x v="0"/>
    <x v="0"/>
    <x v="2"/>
    <x v="5"/>
    <n v="10"/>
    <n v="1"/>
    <m/>
    <n v="1"/>
    <s v="P"/>
    <m/>
    <m/>
  </r>
  <r>
    <n v="1566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x v="0"/>
    <x v="2"/>
    <x v="0"/>
    <n v="5"/>
    <n v="1"/>
    <m/>
    <n v="4"/>
    <s v="P"/>
    <m/>
    <m/>
  </r>
  <r>
    <n v="1567"/>
    <s v="Creswell"/>
    <s v="_2B_10"/>
    <x v="30"/>
    <n v="2017"/>
    <d v="2017-05-30T00:00:00"/>
    <s v="JW"/>
    <x v="1"/>
    <d v="1899-12-30T08:37:00"/>
    <s v="low-mod"/>
    <n v="2"/>
    <n v="1"/>
    <n v="2"/>
    <m/>
    <x v="9"/>
    <x v="4"/>
    <x v="0"/>
    <x v="2"/>
    <x v="2"/>
    <n v="5"/>
    <n v="1"/>
    <m/>
    <n v="1"/>
    <s v="P"/>
    <m/>
    <m/>
  </r>
  <r>
    <n v="1568"/>
    <s v="Creswell"/>
    <s v="_2B_10"/>
    <x v="30"/>
    <n v="2017"/>
    <d v="2017-05-30T00:00:00"/>
    <s v="JW"/>
    <x v="1"/>
    <d v="1899-12-30T08:37:00"/>
    <s v="low-mod"/>
    <n v="2"/>
    <n v="1"/>
    <n v="2"/>
    <m/>
    <x v="47"/>
    <x v="0"/>
    <x v="2"/>
    <x v="0"/>
    <x v="0"/>
    <n v="10"/>
    <n v="1"/>
    <m/>
    <n v="1"/>
    <s v="P"/>
    <m/>
    <m/>
  </r>
  <r>
    <n v="1569"/>
    <s v="Creswell"/>
    <s v="_2B_10"/>
    <x v="30"/>
    <n v="2017"/>
    <d v="2017-05-30T00:00:00"/>
    <s v="JW"/>
    <x v="1"/>
    <d v="1899-12-30T08:37:00"/>
    <s v="low-mod"/>
    <n v="2"/>
    <n v="1"/>
    <n v="2"/>
    <m/>
    <x v="7"/>
    <x v="2"/>
    <x v="2"/>
    <x v="1"/>
    <x v="1"/>
    <n v="10"/>
    <n v="1"/>
    <m/>
    <n v="1"/>
    <s v="P"/>
    <m/>
    <m/>
  </r>
  <r>
    <n v="1570"/>
    <s v="Creswell"/>
    <s v="_2B_10"/>
    <x v="30"/>
    <n v="2017"/>
    <d v="2017-05-30T00:00:00"/>
    <s v="JW"/>
    <x v="1"/>
    <d v="1899-12-30T08:37:00"/>
    <s v="low-mod"/>
    <n v="2"/>
    <n v="1"/>
    <n v="2"/>
    <m/>
    <x v="2"/>
    <x v="2"/>
    <x v="0"/>
    <x v="1"/>
    <x v="0"/>
    <n v="5"/>
    <n v="1"/>
    <m/>
    <n v="1"/>
    <s v="P"/>
    <m/>
    <m/>
  </r>
  <r>
    <n v="1571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x v="2"/>
    <x v="1"/>
    <x v="1"/>
    <n v="5"/>
    <n v="1"/>
    <m/>
    <n v="1"/>
    <s v="P"/>
    <m/>
    <m/>
  </r>
  <r>
    <n v="1572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x v="2"/>
    <x v="1"/>
    <x v="1"/>
    <n v="10"/>
    <n v="1"/>
    <m/>
    <n v="1"/>
    <s v="P"/>
    <m/>
    <m/>
  </r>
  <r>
    <n v="1573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x v="0"/>
    <x v="2"/>
    <x v="0"/>
    <n v="10"/>
    <n v="2"/>
    <m/>
    <n v="4"/>
    <s v="P"/>
    <n v="3"/>
    <m/>
  </r>
  <r>
    <n v="1574"/>
    <s v="Creswell"/>
    <s v="_2B_10"/>
    <x v="30"/>
    <n v="2017"/>
    <d v="2017-05-30T00:00:00"/>
    <s v="JW"/>
    <x v="1"/>
    <d v="1899-12-30T08:37:00"/>
    <s v="low-mod"/>
    <n v="2"/>
    <n v="1"/>
    <n v="2"/>
    <m/>
    <x v="44"/>
    <x v="2"/>
    <x v="0"/>
    <x v="1"/>
    <x v="4"/>
    <n v="10"/>
    <n v="2"/>
    <m/>
    <n v="1"/>
    <s v="P"/>
    <m/>
    <m/>
  </r>
  <r>
    <n v="1575"/>
    <s v="Creswell"/>
    <s v="_2B_10"/>
    <x v="30"/>
    <n v="2017"/>
    <d v="2017-05-30T00:00:00"/>
    <s v="JW"/>
    <x v="1"/>
    <d v="1899-12-30T08:37:00"/>
    <s v="low-mod"/>
    <n v="2"/>
    <n v="1"/>
    <n v="2"/>
    <m/>
    <x v="37"/>
    <x v="1"/>
    <x v="0"/>
    <x v="0"/>
    <x v="4"/>
    <n v="5"/>
    <n v="2"/>
    <s v="M"/>
    <n v="4"/>
    <s v="P"/>
    <m/>
    <m/>
  </r>
  <r>
    <n v="1576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10"/>
    <n v="2"/>
    <m/>
    <n v="1"/>
    <s v="P"/>
    <m/>
    <m/>
  </r>
  <r>
    <n v="1577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10"/>
    <n v="2"/>
    <m/>
    <n v="1"/>
    <s v="P"/>
    <m/>
    <m/>
  </r>
  <r>
    <n v="1578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x v="0"/>
    <x v="0"/>
    <x v="0"/>
    <n v="5"/>
    <n v="3"/>
    <m/>
    <n v="1"/>
    <s v="P"/>
    <m/>
    <m/>
  </r>
  <r>
    <n v="1579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x v="0"/>
    <x v="0"/>
    <x v="0"/>
    <n v="10"/>
    <n v="3"/>
    <m/>
    <n v="1"/>
    <s v="P"/>
    <m/>
    <m/>
  </r>
  <r>
    <n v="1580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5"/>
    <n v="3"/>
    <m/>
    <n v="1"/>
    <s v="P"/>
    <m/>
    <m/>
  </r>
  <r>
    <n v="1581"/>
    <s v="Creswell"/>
    <s v="_2B_10"/>
    <x v="30"/>
    <n v="2017"/>
    <d v="2017-05-30T00:00:00"/>
    <s v="JW"/>
    <x v="1"/>
    <d v="1899-12-30T08:37:00"/>
    <s v="low-mod"/>
    <n v="2"/>
    <n v="1"/>
    <n v="2"/>
    <m/>
    <x v="46"/>
    <x v="1"/>
    <x v="2"/>
    <x v="1"/>
    <x v="0"/>
    <n v="5"/>
    <n v="3"/>
    <m/>
    <n v="1"/>
    <s v="P"/>
    <m/>
    <m/>
  </r>
  <r>
    <n v="1582"/>
    <s v="Creswell"/>
    <s v="_2B_10"/>
    <x v="30"/>
    <n v="2017"/>
    <d v="2017-05-30T00:00:00"/>
    <s v="JW"/>
    <x v="1"/>
    <d v="1899-12-30T08:37:00"/>
    <s v="low-mod"/>
    <n v="2"/>
    <n v="1"/>
    <n v="2"/>
    <m/>
    <x v="12"/>
    <x v="1"/>
    <x v="0"/>
    <x v="2"/>
    <x v="1"/>
    <n v="10"/>
    <n v="4"/>
    <m/>
    <n v="1"/>
    <s v="P"/>
    <m/>
    <m/>
  </r>
  <r>
    <n v="1583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x v="0"/>
    <x v="2"/>
    <x v="2"/>
    <n v="5"/>
    <n v="1"/>
    <m/>
    <n v="1"/>
    <s v="P"/>
    <m/>
    <m/>
  </r>
  <r>
    <n v="1584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x v="0"/>
    <x v="0"/>
    <x v="0"/>
    <n v="10"/>
    <n v="1"/>
    <m/>
    <n v="1"/>
    <s v="P"/>
    <m/>
    <m/>
  </r>
  <r>
    <n v="1585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x v="0"/>
    <x v="0"/>
    <x v="0"/>
    <n v="10"/>
    <n v="1"/>
    <m/>
    <n v="1"/>
    <s v="P"/>
    <m/>
    <m/>
  </r>
  <r>
    <n v="1586"/>
    <s v="Shealy"/>
    <s v="_0B_2"/>
    <x v="19"/>
    <n v="2017"/>
    <d v="2017-05-31T00:00:00"/>
    <s v="JW"/>
    <x v="1"/>
    <d v="1899-12-30T06:00:00"/>
    <s v="low"/>
    <n v="1"/>
    <n v="1"/>
    <n v="2"/>
    <m/>
    <x v="29"/>
    <x v="0"/>
    <x v="2"/>
    <x v="1"/>
    <x v="2"/>
    <n v="5"/>
    <n v="1"/>
    <m/>
    <n v="1"/>
    <s v="P"/>
    <m/>
    <m/>
  </r>
  <r>
    <n v="1587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x v="0"/>
    <x v="0"/>
    <x v="0"/>
    <n v="10"/>
    <n v="1"/>
    <m/>
    <n v="1"/>
    <s v="P"/>
    <m/>
    <m/>
  </r>
  <r>
    <n v="1588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x v="0"/>
    <x v="2"/>
    <x v="0"/>
    <n v="10"/>
    <n v="1"/>
    <m/>
    <n v="1"/>
    <s v="P"/>
    <n v="2"/>
    <m/>
  </r>
  <r>
    <n v="1589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x v="0"/>
    <x v="2"/>
    <x v="0"/>
    <n v="100"/>
    <n v="1"/>
    <m/>
    <n v="1"/>
    <s v="P"/>
    <m/>
    <m/>
  </r>
  <r>
    <n v="1590"/>
    <s v="Shealy"/>
    <s v="_0B_2"/>
    <x v="19"/>
    <n v="2017"/>
    <d v="2017-05-31T00:00:00"/>
    <s v="JW"/>
    <x v="1"/>
    <d v="1899-12-30T06:00:00"/>
    <s v="low"/>
    <n v="1"/>
    <n v="1"/>
    <n v="2"/>
    <m/>
    <x v="26"/>
    <x v="0"/>
    <x v="2"/>
    <x v="1"/>
    <x v="0"/>
    <n v="5"/>
    <n v="1"/>
    <m/>
    <n v="1"/>
    <s v="P"/>
    <m/>
    <m/>
  </r>
  <r>
    <n v="1591"/>
    <s v="Shealy"/>
    <s v="_0B_2"/>
    <x v="19"/>
    <n v="2017"/>
    <d v="2017-05-31T00:00:00"/>
    <s v="JW"/>
    <x v="1"/>
    <d v="1899-12-30T06:00:00"/>
    <s v="low"/>
    <n v="1"/>
    <n v="1"/>
    <n v="2"/>
    <m/>
    <x v="52"/>
    <x v="4"/>
    <x v="0"/>
    <x v="2"/>
    <x v="0"/>
    <n v="100"/>
    <n v="1"/>
    <m/>
    <n v="1"/>
    <s v="P"/>
    <m/>
    <m/>
  </r>
  <r>
    <n v="1592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x v="2"/>
    <x v="1"/>
    <x v="1"/>
    <n v="5"/>
    <n v="1"/>
    <m/>
    <n v="1"/>
    <s v="P"/>
    <m/>
    <m/>
  </r>
  <r>
    <n v="1593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x v="2"/>
    <x v="1"/>
    <x v="1"/>
    <n v="100"/>
    <n v="2"/>
    <m/>
    <n v="1"/>
    <s v="P"/>
    <m/>
    <m/>
  </r>
  <r>
    <n v="1594"/>
    <s v="Shealy"/>
    <s v="_0B_2"/>
    <x v="19"/>
    <n v="2017"/>
    <d v="2017-05-31T00:00:00"/>
    <s v="JW"/>
    <x v="1"/>
    <d v="1899-12-30T06:00:00"/>
    <s v="low"/>
    <n v="1"/>
    <n v="1"/>
    <n v="2"/>
    <s v="?"/>
    <x v="23"/>
    <x v="2"/>
    <x v="0"/>
    <x v="1"/>
    <x v="0"/>
    <n v="10"/>
    <n v="2"/>
    <m/>
    <n v="1"/>
    <s v="P"/>
    <m/>
    <m/>
  </r>
  <r>
    <n v="1595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x v="0"/>
    <x v="0"/>
    <x v="0"/>
    <n v="100"/>
    <n v="2"/>
    <m/>
    <n v="1"/>
    <s v="P"/>
    <m/>
    <m/>
  </r>
  <r>
    <n v="1596"/>
    <s v="Shealy"/>
    <s v="_0B_2"/>
    <x v="19"/>
    <n v="2017"/>
    <d v="2017-05-31T00:00:00"/>
    <s v="JW"/>
    <x v="1"/>
    <d v="1899-12-30T06:00:00"/>
    <s v="low"/>
    <n v="1"/>
    <n v="1"/>
    <n v="2"/>
    <m/>
    <x v="1"/>
    <x v="1"/>
    <x v="1"/>
    <x v="1"/>
    <x v="1"/>
    <n v="10"/>
    <n v="2"/>
    <m/>
    <n v="1"/>
    <s v="P"/>
    <m/>
    <m/>
  </r>
  <r>
    <n v="1597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x v="2"/>
    <x v="1"/>
    <x v="1"/>
    <n v="10"/>
    <n v="2"/>
    <m/>
    <n v="1"/>
    <s v="P"/>
    <m/>
    <m/>
  </r>
  <r>
    <n v="1598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x v="0"/>
    <x v="2"/>
    <x v="2"/>
    <n v="100"/>
    <n v="2"/>
    <m/>
    <n v="1"/>
    <s v="P"/>
    <m/>
    <m/>
  </r>
  <r>
    <n v="1599"/>
    <s v="Shealy"/>
    <s v="_0B_2"/>
    <x v="19"/>
    <n v="2017"/>
    <d v="2017-05-31T00:00:00"/>
    <s v="JW"/>
    <x v="1"/>
    <d v="1899-12-30T06:00:00"/>
    <s v="low"/>
    <n v="1"/>
    <n v="1"/>
    <n v="2"/>
    <m/>
    <x v="53"/>
    <x v="4"/>
    <x v="0"/>
    <x v="1"/>
    <x v="2"/>
    <n v="100"/>
    <n v="3"/>
    <m/>
    <n v="1"/>
    <s v="P"/>
    <m/>
    <m/>
  </r>
  <r>
    <n v="1600"/>
    <s v="Shealy"/>
    <s v="_0B_2"/>
    <x v="19"/>
    <n v="2017"/>
    <d v="2017-05-31T00:00:00"/>
    <s v="JW"/>
    <x v="1"/>
    <d v="1899-12-30T06:00:00"/>
    <s v="low"/>
    <n v="1"/>
    <n v="1"/>
    <n v="2"/>
    <m/>
    <x v="2"/>
    <x v="2"/>
    <x v="0"/>
    <x v="1"/>
    <x v="0"/>
    <n v="5"/>
    <n v="3"/>
    <m/>
    <n v="1"/>
    <s v="P"/>
    <m/>
    <m/>
  </r>
  <r>
    <n v="1601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x v="2"/>
    <x v="1"/>
    <x v="1"/>
    <n v="10"/>
    <n v="4"/>
    <m/>
    <n v="1"/>
    <s v="P"/>
    <m/>
    <m/>
  </r>
  <r>
    <n v="1602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x v="0"/>
    <x v="2"/>
    <x v="2"/>
    <n v="5"/>
    <n v="1"/>
    <m/>
    <n v="4"/>
    <s v="P"/>
    <m/>
    <m/>
  </r>
  <r>
    <n v="1603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x v="0"/>
    <x v="2"/>
    <x v="2"/>
    <n v="10"/>
    <n v="1"/>
    <m/>
    <n v="1"/>
    <s v="P"/>
    <m/>
    <m/>
  </r>
  <r>
    <n v="1604"/>
    <s v="Shealy"/>
    <s v="_1B_3A"/>
    <x v="23"/>
    <n v="2017"/>
    <d v="2017-05-31T00:00:00"/>
    <s v="JW"/>
    <x v="1"/>
    <d v="1899-12-30T06:34:00"/>
    <s v="low"/>
    <n v="1"/>
    <n v="1"/>
    <n v="2"/>
    <m/>
    <x v="1"/>
    <x v="1"/>
    <x v="1"/>
    <x v="1"/>
    <x v="1"/>
    <n v="5"/>
    <n v="1"/>
    <m/>
    <n v="1"/>
    <s v="P"/>
    <m/>
    <m/>
  </r>
  <r>
    <n v="1605"/>
    <s v="Shealy"/>
    <s v="_1B_3A"/>
    <x v="23"/>
    <n v="2017"/>
    <d v="2017-05-31T00:00:00"/>
    <s v="JW"/>
    <x v="1"/>
    <d v="1899-12-30T06:34:00"/>
    <s v="low"/>
    <n v="1"/>
    <n v="1"/>
    <n v="2"/>
    <m/>
    <x v="13"/>
    <x v="1"/>
    <x v="0"/>
    <x v="2"/>
    <x v="0"/>
    <n v="10"/>
    <n v="1"/>
    <m/>
    <n v="1"/>
    <s v="P"/>
    <m/>
    <m/>
  </r>
  <r>
    <n v="1606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x v="0"/>
    <x v="1"/>
    <x v="0"/>
    <n v="5"/>
    <n v="1"/>
    <m/>
    <n v="4"/>
    <s v="P"/>
    <m/>
    <m/>
  </r>
  <r>
    <n v="1607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1"/>
    <m/>
    <n v="1"/>
    <s v="P"/>
    <m/>
    <m/>
  </r>
  <r>
    <n v="160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1"/>
    <m/>
    <n v="1"/>
    <s v="P"/>
    <m/>
    <m/>
  </r>
  <r>
    <n v="1609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x v="0"/>
    <x v="0"/>
    <x v="0"/>
    <n v="100"/>
    <n v="1"/>
    <m/>
    <n v="1"/>
    <s v="P"/>
    <m/>
    <m/>
  </r>
  <r>
    <n v="1610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x v="0"/>
    <x v="0"/>
    <x v="0"/>
    <n v="100"/>
    <n v="2"/>
    <m/>
    <n v="1"/>
    <s v="P"/>
    <m/>
    <m/>
  </r>
  <r>
    <n v="1611"/>
    <s v="Shealy"/>
    <s v="_1B_3A"/>
    <x v="23"/>
    <n v="2017"/>
    <d v="2017-05-31T00:00:00"/>
    <s v="JW"/>
    <x v="1"/>
    <d v="1899-12-30T06:34:00"/>
    <s v="low"/>
    <n v="1"/>
    <n v="1"/>
    <n v="2"/>
    <m/>
    <x v="28"/>
    <x v="1"/>
    <x v="2"/>
    <x v="1"/>
    <x v="1"/>
    <n v="10"/>
    <n v="2"/>
    <m/>
    <n v="1"/>
    <s v="P"/>
    <m/>
    <m/>
  </r>
  <r>
    <n v="1612"/>
    <s v="Shealy"/>
    <s v="_1B_3A"/>
    <x v="23"/>
    <n v="2017"/>
    <d v="2017-05-31T00:00:00"/>
    <s v="JW"/>
    <x v="1"/>
    <d v="1899-12-30T06:34:00"/>
    <s v="low"/>
    <n v="1"/>
    <n v="1"/>
    <n v="2"/>
    <m/>
    <x v="39"/>
    <x v="0"/>
    <x v="0"/>
    <x v="2"/>
    <x v="5"/>
    <n v="10"/>
    <n v="2"/>
    <m/>
    <n v="1"/>
    <s v="P"/>
    <m/>
    <m/>
  </r>
  <r>
    <n v="1613"/>
    <s v="Shealy"/>
    <s v="_1B_3A"/>
    <x v="23"/>
    <n v="2017"/>
    <d v="2017-05-31T00:00:00"/>
    <s v="JW"/>
    <x v="1"/>
    <d v="1899-12-30T06:34:00"/>
    <s v="low"/>
    <n v="1"/>
    <n v="1"/>
    <n v="2"/>
    <m/>
    <x v="0"/>
    <x v="0"/>
    <x v="0"/>
    <x v="0"/>
    <x v="0"/>
    <n v="10"/>
    <n v="2"/>
    <m/>
    <n v="1"/>
    <s v="P"/>
    <m/>
    <m/>
  </r>
  <r>
    <n v="1614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x v="0"/>
    <x v="1"/>
    <x v="0"/>
    <n v="100"/>
    <n v="3"/>
    <m/>
    <n v="1"/>
    <s v="P"/>
    <m/>
    <m/>
  </r>
  <r>
    <n v="1615"/>
    <s v="Shealy"/>
    <s v="_1B_3A"/>
    <x v="23"/>
    <n v="2017"/>
    <d v="2017-05-31T00:00:00"/>
    <s v="JW"/>
    <x v="1"/>
    <d v="1899-12-30T06:34:00"/>
    <s v="low"/>
    <n v="1"/>
    <n v="1"/>
    <n v="2"/>
    <m/>
    <x v="3"/>
    <x v="1"/>
    <x v="2"/>
    <x v="1"/>
    <x v="1"/>
    <n v="5"/>
    <n v="3"/>
    <m/>
    <n v="4"/>
    <s v="P"/>
    <m/>
    <m/>
  </r>
  <r>
    <n v="1616"/>
    <s v="Shealy"/>
    <s v="_1B_3A"/>
    <x v="23"/>
    <n v="2017"/>
    <d v="2017-05-31T00:00:00"/>
    <s v="JW"/>
    <x v="1"/>
    <d v="1899-12-30T06:34:00"/>
    <s v="low"/>
    <n v="1"/>
    <n v="1"/>
    <n v="2"/>
    <m/>
    <x v="7"/>
    <x v="2"/>
    <x v="2"/>
    <x v="1"/>
    <x v="1"/>
    <n v="10"/>
    <n v="4"/>
    <m/>
    <n v="1"/>
    <s v="P"/>
    <m/>
    <m/>
  </r>
  <r>
    <n v="1617"/>
    <s v="Shealy"/>
    <s v="_1B_3A"/>
    <x v="23"/>
    <n v="2017"/>
    <d v="2017-05-31T00:00:00"/>
    <s v="JW"/>
    <x v="1"/>
    <d v="1899-12-30T06:34:00"/>
    <s v="low"/>
    <n v="1"/>
    <n v="1"/>
    <n v="2"/>
    <m/>
    <x v="16"/>
    <x v="1"/>
    <x v="2"/>
    <x v="1"/>
    <x v="1"/>
    <n v="10"/>
    <n v="4"/>
    <m/>
    <n v="1"/>
    <s v="P"/>
    <m/>
    <m/>
  </r>
  <r>
    <n v="161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4"/>
    <m/>
    <n v="1"/>
    <s v="P"/>
    <m/>
    <m/>
  </r>
  <r>
    <n v="1619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x v="2"/>
    <x v="1"/>
    <x v="1"/>
    <n v="10"/>
    <n v="1"/>
    <m/>
    <n v="1"/>
    <s v="P"/>
    <m/>
    <m/>
  </r>
  <r>
    <n v="1620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x v="0"/>
    <x v="2"/>
    <x v="2"/>
    <n v="5"/>
    <n v="1"/>
    <m/>
    <n v="1"/>
    <s v="P"/>
    <m/>
    <m/>
  </r>
  <r>
    <n v="1621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x v="0"/>
    <x v="0"/>
    <x v="0"/>
    <n v="5"/>
    <n v="1"/>
    <m/>
    <n v="1"/>
    <s v="P"/>
    <m/>
    <m/>
  </r>
  <r>
    <n v="1622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x v="2"/>
    <x v="1"/>
    <x v="0"/>
    <n v="5"/>
    <n v="1"/>
    <m/>
    <n v="1"/>
    <s v="P"/>
    <m/>
    <m/>
  </r>
  <r>
    <n v="1623"/>
    <s v="Shealy"/>
    <s v="_1B_3B"/>
    <x v="49"/>
    <n v="2017"/>
    <d v="2017-05-31T00:00:00"/>
    <s v="JW"/>
    <x v="1"/>
    <d v="1899-12-30T07:01:00"/>
    <s v="mod"/>
    <n v="3"/>
    <n v="1"/>
    <n v="2"/>
    <m/>
    <x v="53"/>
    <x v="4"/>
    <x v="0"/>
    <x v="1"/>
    <x v="2"/>
    <n v="100"/>
    <n v="1"/>
    <m/>
    <n v="1"/>
    <s v="P"/>
    <m/>
    <m/>
  </r>
  <r>
    <n v="1624"/>
    <s v="Shealy"/>
    <s v="_1B_3B"/>
    <x v="49"/>
    <n v="2017"/>
    <d v="2017-05-31T00:00:00"/>
    <s v="JW"/>
    <x v="1"/>
    <d v="1899-12-30T07:01:00"/>
    <s v="mod"/>
    <n v="3"/>
    <n v="1"/>
    <n v="2"/>
    <m/>
    <x v="4"/>
    <x v="2"/>
    <x v="2"/>
    <x v="1"/>
    <x v="1"/>
    <n v="5"/>
    <n v="1"/>
    <m/>
    <n v="1"/>
    <s v="P"/>
    <m/>
    <m/>
  </r>
  <r>
    <n v="1625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x v="0"/>
    <x v="2"/>
    <x v="2"/>
    <n v="10"/>
    <n v="1"/>
    <m/>
    <n v="1"/>
    <s v="P"/>
    <m/>
    <m/>
  </r>
  <r>
    <n v="1626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x v="2"/>
    <x v="1"/>
    <x v="1"/>
    <n v="100"/>
    <n v="1"/>
    <m/>
    <n v="1"/>
    <s v="P"/>
    <m/>
    <m/>
  </r>
  <r>
    <n v="1627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x v="0"/>
    <x v="2"/>
    <x v="0"/>
    <n v="100"/>
    <n v="2"/>
    <m/>
    <n v="1"/>
    <s v="P"/>
    <m/>
    <m/>
  </r>
  <r>
    <n v="1628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x v="0"/>
    <x v="0"/>
    <x v="0"/>
    <n v="10"/>
    <n v="2"/>
    <m/>
    <n v="1"/>
    <s v="P"/>
    <m/>
    <m/>
  </r>
  <r>
    <n v="1629"/>
    <s v="Shealy"/>
    <s v="_1B_3B"/>
    <x v="49"/>
    <n v="2017"/>
    <d v="2017-05-31T00:00:00"/>
    <s v="JW"/>
    <x v="1"/>
    <d v="1899-12-30T07:01:00"/>
    <s v="mod"/>
    <n v="3"/>
    <n v="1"/>
    <n v="2"/>
    <m/>
    <x v="12"/>
    <x v="1"/>
    <x v="0"/>
    <x v="2"/>
    <x v="1"/>
    <n v="10"/>
    <n v="2"/>
    <m/>
    <n v="1"/>
    <s v="P"/>
    <m/>
    <m/>
  </r>
  <r>
    <n v="1630"/>
    <s v="Shealy"/>
    <s v="_1B_3B"/>
    <x v="49"/>
    <n v="2017"/>
    <d v="2017-05-31T00:00:00"/>
    <s v="JW"/>
    <x v="1"/>
    <d v="1899-12-30T07:01:00"/>
    <s v="mod"/>
    <n v="3"/>
    <n v="1"/>
    <n v="2"/>
    <m/>
    <x v="1"/>
    <x v="1"/>
    <x v="1"/>
    <x v="1"/>
    <x v="1"/>
    <n v="5"/>
    <n v="2"/>
    <m/>
    <n v="1"/>
    <s v="P"/>
    <m/>
    <m/>
  </r>
  <r>
    <n v="1631"/>
    <s v="Shealy"/>
    <s v="_1B_3B"/>
    <x v="49"/>
    <n v="2017"/>
    <d v="2017-05-31T00:00:00"/>
    <s v="JW"/>
    <x v="1"/>
    <d v="1899-12-30T07:01:00"/>
    <s v="mod"/>
    <n v="3"/>
    <n v="1"/>
    <n v="2"/>
    <m/>
    <x v="15"/>
    <x v="2"/>
    <x v="1"/>
    <x v="1"/>
    <x v="1"/>
    <n v="10"/>
    <n v="2"/>
    <m/>
    <n v="1"/>
    <s v="P"/>
    <m/>
    <m/>
  </r>
  <r>
    <n v="1632"/>
    <s v="Shealy"/>
    <s v="_1B_3B"/>
    <x v="49"/>
    <n v="2017"/>
    <d v="2017-05-31T00:00:00"/>
    <s v="JW"/>
    <x v="1"/>
    <d v="1899-12-30T07:01:00"/>
    <s v="mod"/>
    <n v="3"/>
    <n v="1"/>
    <n v="2"/>
    <m/>
    <x v="29"/>
    <x v="0"/>
    <x v="2"/>
    <x v="1"/>
    <x v="2"/>
    <n v="10"/>
    <n v="3"/>
    <m/>
    <n v="1"/>
    <s v="P"/>
    <m/>
    <m/>
  </r>
  <r>
    <n v="1633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x v="0"/>
    <x v="2"/>
    <x v="0"/>
    <n v="100"/>
    <n v="3"/>
    <m/>
    <n v="1"/>
    <s v="P"/>
    <m/>
    <m/>
  </r>
  <r>
    <n v="1634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x v="2"/>
    <x v="1"/>
    <x v="0"/>
    <n v="10"/>
    <n v="3"/>
    <m/>
    <n v="1"/>
    <s v="P"/>
    <m/>
    <m/>
  </r>
  <r>
    <n v="1635"/>
    <s v="Shealy"/>
    <s v="_1B_3B"/>
    <x v="49"/>
    <n v="2017"/>
    <d v="2017-05-31T00:00:00"/>
    <s v="JW"/>
    <x v="1"/>
    <d v="1899-12-30T07:01:00"/>
    <s v="mod"/>
    <n v="3"/>
    <n v="1"/>
    <n v="2"/>
    <m/>
    <x v="3"/>
    <x v="1"/>
    <x v="2"/>
    <x v="1"/>
    <x v="1"/>
    <n v="5"/>
    <n v="4"/>
    <m/>
    <n v="1"/>
    <s v="P"/>
    <m/>
    <m/>
  </r>
  <r>
    <n v="1636"/>
    <s v="Shealy"/>
    <s v="_1B_3B"/>
    <x v="49"/>
    <n v="2017"/>
    <d v="2017-05-31T00:00:00"/>
    <s v="JW"/>
    <x v="1"/>
    <d v="1899-12-30T07:01:00"/>
    <s v="mod"/>
    <n v="3"/>
    <n v="1"/>
    <n v="2"/>
    <m/>
    <x v="47"/>
    <x v="0"/>
    <x v="2"/>
    <x v="0"/>
    <x v="0"/>
    <n v="10"/>
    <n v="4"/>
    <m/>
    <n v="1"/>
    <s v="P"/>
    <m/>
    <m/>
  </r>
  <r>
    <n v="1637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x v="0"/>
    <x v="2"/>
    <x v="2"/>
    <n v="5"/>
    <n v="1"/>
    <m/>
    <n v="1"/>
    <s v="P"/>
    <m/>
    <m/>
  </r>
  <r>
    <n v="1638"/>
    <s v="Shealy"/>
    <s v="_1B_E_S"/>
    <x v="22"/>
    <n v="2017"/>
    <d v="2017-05-31T00:00:00"/>
    <s v="JW"/>
    <x v="1"/>
    <d v="1899-12-30T07:37:00"/>
    <s v="mod"/>
    <n v="3"/>
    <n v="1"/>
    <n v="2"/>
    <m/>
    <x v="2"/>
    <x v="2"/>
    <x v="0"/>
    <x v="1"/>
    <x v="0"/>
    <n v="10"/>
    <n v="1"/>
    <m/>
    <n v="1"/>
    <s v="P"/>
    <m/>
    <m/>
  </r>
  <r>
    <n v="1639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x v="2"/>
    <x v="1"/>
    <x v="1"/>
    <n v="5"/>
    <n v="1"/>
    <m/>
    <n v="1"/>
    <s v="P"/>
    <m/>
    <m/>
  </r>
  <r>
    <n v="1640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x v="2"/>
    <x v="1"/>
    <x v="1"/>
    <n v="5"/>
    <n v="1"/>
    <m/>
    <n v="1"/>
    <s v="P"/>
    <m/>
    <m/>
  </r>
  <r>
    <n v="1641"/>
    <s v="Shealy"/>
    <s v="_1B_E_S"/>
    <x v="22"/>
    <n v="2017"/>
    <d v="2017-05-31T00:00:00"/>
    <s v="JW"/>
    <x v="1"/>
    <d v="1899-12-30T07:37:00"/>
    <s v="mod"/>
    <n v="3"/>
    <n v="1"/>
    <n v="2"/>
    <m/>
    <x v="7"/>
    <x v="2"/>
    <x v="2"/>
    <x v="1"/>
    <x v="1"/>
    <n v="10"/>
    <n v="1"/>
    <m/>
    <n v="1"/>
    <s v="P"/>
    <m/>
    <m/>
  </r>
  <r>
    <n v="1642"/>
    <s v="Shealy"/>
    <s v="_1B_E_S"/>
    <x v="22"/>
    <n v="2017"/>
    <d v="2017-05-31T00:00:00"/>
    <s v="JW"/>
    <x v="1"/>
    <d v="1899-12-30T07:37:00"/>
    <s v="mod"/>
    <n v="3"/>
    <n v="1"/>
    <n v="2"/>
    <m/>
    <x v="37"/>
    <x v="1"/>
    <x v="0"/>
    <x v="0"/>
    <x v="4"/>
    <n v="5"/>
    <n v="1"/>
    <s v="M"/>
    <n v="4"/>
    <s v="P"/>
    <m/>
    <m/>
  </r>
  <r>
    <n v="1645"/>
    <s v="Shealy"/>
    <s v="_1B_E_S"/>
    <x v="22"/>
    <n v="2017"/>
    <d v="2017-05-31T00:00:00"/>
    <s v="JW"/>
    <x v="1"/>
    <d v="1899-12-30T07:37:00"/>
    <s v="mod"/>
    <n v="3"/>
    <n v="1"/>
    <n v="2"/>
    <m/>
    <x v="12"/>
    <x v="1"/>
    <x v="0"/>
    <x v="2"/>
    <x v="1"/>
    <n v="10"/>
    <n v="1"/>
    <m/>
    <n v="1"/>
    <s v="P"/>
    <m/>
    <m/>
  </r>
  <r>
    <n v="1646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x v="2"/>
    <x v="1"/>
    <x v="1"/>
    <n v="10"/>
    <n v="1"/>
    <m/>
    <n v="1"/>
    <s v="P"/>
    <m/>
    <m/>
  </r>
  <r>
    <n v="1647"/>
    <s v="Shealy"/>
    <s v="_1B_E_S"/>
    <x v="22"/>
    <n v="2017"/>
    <d v="2017-05-31T00:00:00"/>
    <s v="JW"/>
    <x v="1"/>
    <d v="1899-12-30T07:37:00"/>
    <s v="mod"/>
    <n v="3"/>
    <n v="1"/>
    <n v="2"/>
    <m/>
    <x v="3"/>
    <x v="1"/>
    <x v="2"/>
    <x v="1"/>
    <x v="1"/>
    <n v="5"/>
    <n v="2"/>
    <m/>
    <n v="1"/>
    <s v="P"/>
    <m/>
    <m/>
  </r>
  <r>
    <n v="1648"/>
    <s v="Shealy"/>
    <s v="_1B_E_S"/>
    <x v="22"/>
    <n v="2017"/>
    <d v="2017-05-31T00:00:00"/>
    <s v="JW"/>
    <x v="1"/>
    <d v="1899-12-30T07:37:00"/>
    <s v="mod"/>
    <n v="3"/>
    <n v="1"/>
    <n v="2"/>
    <m/>
    <x v="17"/>
    <x v="0"/>
    <x v="0"/>
    <x v="0"/>
    <x v="0"/>
    <n v="10"/>
    <n v="2"/>
    <m/>
    <n v="1"/>
    <s v="P"/>
    <m/>
    <m/>
  </r>
  <r>
    <n v="1650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x v="2"/>
    <x v="1"/>
    <x v="1"/>
    <n v="10"/>
    <n v="2"/>
    <m/>
    <n v="1"/>
    <s v="P"/>
    <m/>
    <m/>
  </r>
  <r>
    <n v="1651"/>
    <s v="Shealy"/>
    <s v="_1B_E_S"/>
    <x v="22"/>
    <n v="2017"/>
    <d v="2017-05-31T00:00:00"/>
    <s v="JW"/>
    <x v="1"/>
    <d v="1899-12-30T07:37:00"/>
    <s v="mod"/>
    <n v="3"/>
    <n v="1"/>
    <n v="2"/>
    <m/>
    <x v="26"/>
    <x v="0"/>
    <x v="2"/>
    <x v="1"/>
    <x v="0"/>
    <n v="10"/>
    <n v="2"/>
    <m/>
    <n v="1"/>
    <s v="P"/>
    <m/>
    <m/>
  </r>
  <r>
    <n v="1653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x v="0"/>
    <x v="2"/>
    <x v="2"/>
    <n v="10"/>
    <n v="3"/>
    <m/>
    <n v="1"/>
    <s v="P"/>
    <m/>
    <m/>
  </r>
  <r>
    <n v="1654"/>
    <s v="Shealy"/>
    <s v="_1B_E_S"/>
    <x v="22"/>
    <n v="2017"/>
    <d v="2017-05-31T00:00:00"/>
    <s v="JW"/>
    <x v="1"/>
    <d v="1899-12-30T07:37:00"/>
    <s v="mod"/>
    <n v="3"/>
    <n v="1"/>
    <n v="2"/>
    <m/>
    <x v="15"/>
    <x v="2"/>
    <x v="1"/>
    <x v="1"/>
    <x v="1"/>
    <n v="5"/>
    <n v="4"/>
    <m/>
    <n v="1"/>
    <s v="P"/>
    <m/>
    <m/>
  </r>
  <r>
    <n v="1655"/>
    <s v="Hood_Creek"/>
    <s v="_0B_HC"/>
    <x v="51"/>
    <n v="2017"/>
    <d v="2017-05-31T00:00:00"/>
    <s v="JW"/>
    <x v="1"/>
    <d v="1899-12-30T08:29:00"/>
    <s v="low-mod"/>
    <n v="2"/>
    <n v="2"/>
    <n v="2"/>
    <m/>
    <x v="2"/>
    <x v="2"/>
    <x v="0"/>
    <x v="1"/>
    <x v="0"/>
    <n v="5"/>
    <n v="1"/>
    <m/>
    <n v="1"/>
    <s v="P"/>
    <m/>
    <m/>
  </r>
  <r>
    <n v="1656"/>
    <s v="Hood_Creek"/>
    <s v="_0B_HC"/>
    <x v="51"/>
    <n v="2017"/>
    <d v="2017-05-31T00:00:00"/>
    <s v="JW"/>
    <x v="1"/>
    <d v="1899-12-30T08:29:00"/>
    <s v="low-mod"/>
    <n v="2"/>
    <n v="2"/>
    <n v="2"/>
    <m/>
    <x v="19"/>
    <x v="2"/>
    <x v="1"/>
    <x v="1"/>
    <x v="1"/>
    <n v="5"/>
    <n v="1"/>
    <m/>
    <n v="4"/>
    <s v="P"/>
    <m/>
    <m/>
  </r>
  <r>
    <n v="1657"/>
    <s v="Hood_Creek"/>
    <s v="_0B_HC"/>
    <x v="51"/>
    <n v="2017"/>
    <d v="2017-05-31T00:00:00"/>
    <s v="JW"/>
    <x v="1"/>
    <d v="1899-12-30T08:29:00"/>
    <s v="low-mod"/>
    <n v="2"/>
    <n v="2"/>
    <n v="2"/>
    <m/>
    <x v="54"/>
    <x v="0"/>
    <x v="2"/>
    <x v="1"/>
    <x v="0"/>
    <n v="5"/>
    <n v="1"/>
    <m/>
    <n v="1"/>
    <s v="P"/>
    <m/>
    <m/>
  </r>
  <r>
    <n v="1658"/>
    <s v="Hood_Creek"/>
    <s v="_0B_HC"/>
    <x v="51"/>
    <n v="2017"/>
    <d v="2017-05-31T00:00:00"/>
    <s v="JW"/>
    <x v="1"/>
    <d v="1899-12-30T08:29:00"/>
    <s v="low-mod"/>
    <n v="2"/>
    <n v="2"/>
    <n v="2"/>
    <m/>
    <x v="8"/>
    <x v="2"/>
    <x v="1"/>
    <x v="1"/>
    <x v="1"/>
    <n v="5"/>
    <n v="1"/>
    <m/>
    <n v="1"/>
    <s v="P"/>
    <m/>
    <m/>
  </r>
  <r>
    <n v="1659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x v="1"/>
    <x v="1"/>
    <x v="1"/>
    <n v="5"/>
    <n v="1"/>
    <m/>
    <n v="1"/>
    <s v="P"/>
    <m/>
    <m/>
  </r>
  <r>
    <n v="1660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x v="0"/>
    <x v="2"/>
    <x v="0"/>
    <n v="5"/>
    <n v="1"/>
    <m/>
    <n v="4"/>
    <s v="P"/>
    <m/>
    <m/>
  </r>
  <r>
    <n v="1661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x v="0"/>
    <x v="2"/>
    <x v="0"/>
    <n v="10"/>
    <n v="1"/>
    <m/>
    <n v="1"/>
    <s v="P"/>
    <m/>
    <m/>
  </r>
  <r>
    <n v="1662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x v="1"/>
    <x v="1"/>
    <x v="1"/>
    <n v="10"/>
    <n v="1"/>
    <m/>
    <n v="1"/>
    <s v="P"/>
    <m/>
    <m/>
  </r>
  <r>
    <n v="166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x v="2"/>
    <x v="1"/>
    <x v="1"/>
    <n v="10"/>
    <n v="1"/>
    <m/>
    <n v="1"/>
    <s v="P"/>
    <m/>
    <m/>
  </r>
  <r>
    <n v="1664"/>
    <s v="Hood_Creek"/>
    <s v="_0B_HC"/>
    <x v="51"/>
    <n v="2017"/>
    <d v="2017-05-31T00:00:00"/>
    <s v="JW"/>
    <x v="1"/>
    <d v="1899-12-30T08:29:00"/>
    <s v="low-mod"/>
    <n v="2"/>
    <n v="2"/>
    <n v="2"/>
    <m/>
    <x v="9"/>
    <x v="4"/>
    <x v="0"/>
    <x v="2"/>
    <x v="2"/>
    <n v="10"/>
    <n v="1"/>
    <m/>
    <n v="1"/>
    <s v="P"/>
    <m/>
    <m/>
  </r>
  <r>
    <n v="1666"/>
    <s v="Hood_Creek"/>
    <s v="_0B_HC"/>
    <x v="51"/>
    <n v="2017"/>
    <d v="2017-05-31T00:00:00"/>
    <s v="JW"/>
    <x v="1"/>
    <d v="1899-12-30T08:29:00"/>
    <s v="low-mod"/>
    <n v="2"/>
    <n v="2"/>
    <n v="2"/>
    <m/>
    <x v="54"/>
    <x v="0"/>
    <x v="2"/>
    <x v="1"/>
    <x v="0"/>
    <n v="5"/>
    <n v="1"/>
    <m/>
    <n v="1"/>
    <s v="P"/>
    <m/>
    <m/>
  </r>
  <r>
    <n v="1667"/>
    <s v="Hood_Creek"/>
    <s v="_0B_HC"/>
    <x v="51"/>
    <n v="2017"/>
    <d v="2017-05-31T00:00:00"/>
    <s v="JW"/>
    <x v="1"/>
    <d v="1899-12-30T08:29:00"/>
    <s v="low-mod"/>
    <n v="2"/>
    <n v="2"/>
    <n v="2"/>
    <m/>
    <x v="26"/>
    <x v="0"/>
    <x v="2"/>
    <x v="1"/>
    <x v="0"/>
    <n v="5"/>
    <n v="1"/>
    <m/>
    <n v="4"/>
    <s v="P"/>
    <m/>
    <m/>
  </r>
  <r>
    <n v="1668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x v="2"/>
    <x v="1"/>
    <x v="1"/>
    <n v="10"/>
    <n v="1"/>
    <m/>
    <n v="1"/>
    <s v="P"/>
    <m/>
    <m/>
  </r>
  <r>
    <n v="1671"/>
    <s v="Hood_Creek"/>
    <s v="_0B_HC"/>
    <x v="51"/>
    <n v="2017"/>
    <d v="2017-05-31T00:00:00"/>
    <s v="JW"/>
    <x v="1"/>
    <d v="1899-12-30T08:29:00"/>
    <s v="low-mod"/>
    <n v="2"/>
    <n v="2"/>
    <n v="2"/>
    <m/>
    <x v="32"/>
    <x v="1"/>
    <x v="0"/>
    <x v="1"/>
    <x v="0"/>
    <n v="10"/>
    <n v="2"/>
    <m/>
    <n v="1"/>
    <s v="P"/>
    <m/>
    <m/>
  </r>
  <r>
    <n v="167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x v="2"/>
    <x v="1"/>
    <x v="1"/>
    <n v="5"/>
    <n v="2"/>
    <m/>
    <n v="1"/>
    <s v="P"/>
    <m/>
    <m/>
  </r>
  <r>
    <n v="1674"/>
    <s v="Hood_Creek"/>
    <s v="_0B_HC"/>
    <x v="51"/>
    <n v="2017"/>
    <d v="2017-05-31T00:00:00"/>
    <s v="JW"/>
    <x v="1"/>
    <d v="1899-12-30T08:29:00"/>
    <s v="low-mod"/>
    <n v="2"/>
    <n v="2"/>
    <n v="2"/>
    <m/>
    <x v="20"/>
    <x v="1"/>
    <x v="3"/>
    <x v="1"/>
    <x v="1"/>
    <n v="10"/>
    <n v="3"/>
    <m/>
    <n v="1"/>
    <s v="P"/>
    <m/>
    <m/>
  </r>
  <r>
    <n v="1675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x v="2"/>
    <x v="1"/>
    <x v="1"/>
    <n v="5"/>
    <n v="3"/>
    <m/>
    <n v="1"/>
    <s v="P"/>
    <m/>
    <m/>
  </r>
  <r>
    <n v="1676"/>
    <s v="Hood_Creek"/>
    <s v="_0B_HC"/>
    <x v="51"/>
    <n v="2017"/>
    <d v="2017-05-31T00:00:00"/>
    <s v="JW"/>
    <x v="1"/>
    <d v="1899-12-30T08:29:00"/>
    <s v="low-mod"/>
    <n v="2"/>
    <n v="2"/>
    <n v="2"/>
    <m/>
    <x v="6"/>
    <x v="3"/>
    <x v="3"/>
    <x v="1"/>
    <x v="0"/>
    <n v="10"/>
    <n v="3"/>
    <m/>
    <n v="1"/>
    <s v="P"/>
    <m/>
    <m/>
  </r>
  <r>
    <n v="1677"/>
    <s v="Hood_Creek"/>
    <s v="_0B_HC"/>
    <x v="51"/>
    <n v="2017"/>
    <d v="2017-05-31T00:00:00"/>
    <s v="JW"/>
    <x v="1"/>
    <d v="1899-12-30T08:29:00"/>
    <s v="low-mod"/>
    <n v="2"/>
    <n v="2"/>
    <n v="2"/>
    <m/>
    <x v="64"/>
    <x v="0"/>
    <x v="2"/>
    <x v="1"/>
    <x v="2"/>
    <n v="10"/>
    <n v="4"/>
    <m/>
    <n v="1"/>
    <s v="P"/>
    <m/>
    <m/>
  </r>
  <r>
    <n v="1678"/>
    <s v="Hood_Creek"/>
    <s v="_0B_HC"/>
    <x v="51"/>
    <n v="2017"/>
    <d v="2017-05-31T00:00:00"/>
    <s v="JW"/>
    <x v="1"/>
    <d v="1899-12-30T08:29:00"/>
    <s v="low-mod"/>
    <n v="2"/>
    <n v="2"/>
    <n v="2"/>
    <m/>
    <x v="29"/>
    <x v="0"/>
    <x v="2"/>
    <x v="1"/>
    <x v="2"/>
    <n v="10"/>
    <n v="4"/>
    <m/>
    <n v="1"/>
    <s v="P"/>
    <m/>
    <m/>
  </r>
  <r>
    <n v="1680"/>
    <s v="Hood_Creek"/>
    <s v="_0B_HC"/>
    <x v="51"/>
    <n v="2017"/>
    <d v="2017-05-31T00:00:00"/>
    <s v="JW"/>
    <x v="1"/>
    <d v="1899-12-30T08:29:00"/>
    <s v="low-mod"/>
    <n v="2"/>
    <n v="2"/>
    <n v="2"/>
    <m/>
    <x v="0"/>
    <x v="0"/>
    <x v="0"/>
    <x v="0"/>
    <x v="0"/>
    <n v="10"/>
    <n v="4"/>
    <m/>
    <n v="1"/>
    <s v="P"/>
    <m/>
    <m/>
  </r>
  <r>
    <n v="1681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x v="2"/>
    <x v="1"/>
    <x v="1"/>
    <n v="5"/>
    <n v="1"/>
    <m/>
    <n v="1"/>
    <s v="P"/>
    <m/>
    <m/>
  </r>
  <r>
    <n v="1682"/>
    <s v="Gosnell"/>
    <s v="_0B_5B"/>
    <x v="50"/>
    <n v="2017"/>
    <d v="2017-05-31T00:00:00"/>
    <s v="JW"/>
    <x v="1"/>
    <d v="1899-12-30T08:53:00"/>
    <s v="low-mod"/>
    <n v="2"/>
    <n v="1"/>
    <n v="2"/>
    <m/>
    <x v="47"/>
    <x v="0"/>
    <x v="2"/>
    <x v="0"/>
    <x v="0"/>
    <n v="5"/>
    <n v="1"/>
    <s v="M"/>
    <n v="4"/>
    <s v="P"/>
    <m/>
    <m/>
  </r>
  <r>
    <n v="1683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x v="0"/>
    <x v="0"/>
    <x v="0"/>
    <n v="10"/>
    <n v="1"/>
    <m/>
    <n v="1"/>
    <s v="P"/>
    <m/>
    <m/>
  </r>
  <r>
    <n v="1684"/>
    <s v="Gosnell"/>
    <s v="_0B_5B"/>
    <x v="50"/>
    <n v="2017"/>
    <d v="2017-05-31T00:00:00"/>
    <s v="JW"/>
    <x v="1"/>
    <d v="1899-12-30T08:53:00"/>
    <s v="low-mod"/>
    <n v="2"/>
    <n v="1"/>
    <n v="2"/>
    <m/>
    <x v="3"/>
    <x v="1"/>
    <x v="2"/>
    <x v="1"/>
    <x v="1"/>
    <n v="5"/>
    <n v="1"/>
    <m/>
    <n v="4"/>
    <s v="P"/>
    <m/>
    <m/>
  </r>
  <r>
    <n v="1685"/>
    <s v="Gosnell"/>
    <s v="_0B_5B"/>
    <x v="50"/>
    <n v="2017"/>
    <d v="2017-05-31T00:00:00"/>
    <s v="JW"/>
    <x v="1"/>
    <d v="1899-12-30T08:53:00"/>
    <s v="low-mod"/>
    <n v="2"/>
    <n v="1"/>
    <n v="2"/>
    <m/>
    <x v="1"/>
    <x v="1"/>
    <x v="1"/>
    <x v="1"/>
    <x v="1"/>
    <n v="5"/>
    <n v="1"/>
    <m/>
    <n v="1"/>
    <s v="P"/>
    <m/>
    <m/>
  </r>
  <r>
    <n v="1686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x v="0"/>
    <x v="0"/>
    <x v="0"/>
    <n v="10"/>
    <n v="1"/>
    <m/>
    <n v="1"/>
    <s v="P"/>
    <m/>
    <m/>
  </r>
  <r>
    <n v="1687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x v="2"/>
    <x v="1"/>
    <x v="1"/>
    <n v="10"/>
    <n v="1"/>
    <m/>
    <n v="1"/>
    <s v="P"/>
    <m/>
    <m/>
  </r>
  <r>
    <n v="1689"/>
    <s v="Gosnell"/>
    <s v="_0B_5B"/>
    <x v="50"/>
    <n v="2017"/>
    <d v="2017-05-31T00:00:00"/>
    <s v="JW"/>
    <x v="1"/>
    <d v="1899-12-30T08:53:00"/>
    <s v="low-mod"/>
    <n v="2"/>
    <n v="1"/>
    <n v="2"/>
    <m/>
    <x v="42"/>
    <x v="1"/>
    <x v="3"/>
    <x v="1"/>
    <x v="1"/>
    <n v="5"/>
    <n v="1"/>
    <m/>
    <n v="1"/>
    <s v="P"/>
    <m/>
    <m/>
  </r>
  <r>
    <n v="1690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x v="0"/>
    <x v="0"/>
    <x v="0"/>
    <n v="10"/>
    <n v="1"/>
    <m/>
    <n v="1"/>
    <s v="P"/>
    <m/>
    <m/>
  </r>
  <r>
    <n v="1691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x v="0"/>
    <x v="0"/>
    <x v="4"/>
    <n v="5"/>
    <n v="2"/>
    <m/>
    <n v="4"/>
    <s v="P"/>
    <m/>
    <m/>
  </r>
  <r>
    <n v="1692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x v="0"/>
    <x v="0"/>
    <x v="4"/>
    <n v="5"/>
    <n v="2"/>
    <m/>
    <n v="1"/>
    <s v="P"/>
    <m/>
    <m/>
  </r>
  <r>
    <n v="1693"/>
    <s v="Gosnell"/>
    <s v="_0B_5B"/>
    <x v="50"/>
    <n v="2017"/>
    <d v="2017-05-31T00:00:00"/>
    <s v="JW"/>
    <x v="1"/>
    <d v="1899-12-30T08:53:00"/>
    <s v="low-mod"/>
    <n v="2"/>
    <n v="1"/>
    <n v="2"/>
    <m/>
    <x v="9"/>
    <x v="4"/>
    <x v="0"/>
    <x v="2"/>
    <x v="2"/>
    <n v="10"/>
    <n v="2"/>
    <m/>
    <n v="1"/>
    <s v="P"/>
    <m/>
    <m/>
  </r>
  <r>
    <n v="1694"/>
    <s v="Gosnell"/>
    <s v="_0B_5B"/>
    <x v="50"/>
    <n v="2017"/>
    <d v="2017-05-31T00:00:00"/>
    <s v="JW"/>
    <x v="1"/>
    <d v="1899-12-30T08:53:00"/>
    <s v="low-mod"/>
    <n v="2"/>
    <n v="1"/>
    <n v="2"/>
    <m/>
    <x v="8"/>
    <x v="2"/>
    <x v="1"/>
    <x v="1"/>
    <x v="1"/>
    <n v="10"/>
    <n v="2"/>
    <m/>
    <n v="1"/>
    <s v="P"/>
    <m/>
    <m/>
  </r>
  <r>
    <n v="1695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x v="0"/>
    <x v="0"/>
    <x v="0"/>
    <n v="100"/>
    <n v="2"/>
    <m/>
    <n v="1"/>
    <s v="P"/>
    <m/>
    <m/>
  </r>
  <r>
    <n v="1696"/>
    <s v="Gosnell"/>
    <s v="_0B_5B"/>
    <x v="50"/>
    <n v="2017"/>
    <d v="2017-05-31T00:00:00"/>
    <s v="JW"/>
    <x v="1"/>
    <d v="1899-12-30T08:53:00"/>
    <s v="low-mod"/>
    <n v="2"/>
    <n v="1"/>
    <n v="2"/>
    <m/>
    <x v="63"/>
    <x v="2"/>
    <x v="3"/>
    <x v="2"/>
    <x v="0"/>
    <n v="5"/>
    <n v="3"/>
    <m/>
    <n v="1"/>
    <s v="P"/>
    <m/>
    <m/>
  </r>
  <r>
    <n v="1697"/>
    <s v="Gosnell"/>
    <s v="_0B_5B"/>
    <x v="50"/>
    <n v="2017"/>
    <d v="2017-05-31T00:00:00"/>
    <s v="JW"/>
    <x v="1"/>
    <d v="1899-12-30T08:53:00"/>
    <s v="low-mod"/>
    <n v="2"/>
    <n v="1"/>
    <n v="2"/>
    <m/>
    <x v="10"/>
    <x v="4"/>
    <x v="1"/>
    <x v="1"/>
    <x v="1"/>
    <n v="10"/>
    <n v="3"/>
    <m/>
    <n v="1"/>
    <s v="P"/>
    <m/>
    <m/>
  </r>
  <r>
    <n v="1698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x v="2"/>
    <x v="1"/>
    <x v="1"/>
    <n v="10"/>
    <n v="3"/>
    <m/>
    <n v="1"/>
    <s v="P"/>
    <m/>
    <m/>
  </r>
  <r>
    <n v="1699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x v="2"/>
    <x v="1"/>
    <x v="1"/>
    <n v="100"/>
    <n v="4"/>
    <m/>
    <n v="1"/>
    <s v="P"/>
    <m/>
    <m/>
  </r>
  <r>
    <n v="1700"/>
    <s v="Gosnell"/>
    <s v="_0B_5B"/>
    <x v="50"/>
    <n v="2017"/>
    <d v="2017-05-31T00:00:00"/>
    <s v="JW"/>
    <x v="1"/>
    <d v="1899-12-30T08:53:00"/>
    <s v="low-mod"/>
    <n v="2"/>
    <n v="1"/>
    <n v="2"/>
    <m/>
    <x v="15"/>
    <x v="2"/>
    <x v="1"/>
    <x v="1"/>
    <x v="1"/>
    <n v="10"/>
    <n v="4"/>
    <m/>
    <n v="1"/>
    <s v="P"/>
    <m/>
    <m/>
  </r>
  <r>
    <n v="1701"/>
    <s v="Gosnell"/>
    <s v="_0B_5B"/>
    <x v="50"/>
    <n v="2017"/>
    <d v="2017-05-31T00:00:00"/>
    <s v="JW"/>
    <x v="1"/>
    <d v="1899-12-30T08:53:00"/>
    <s v="low-mod"/>
    <n v="2"/>
    <n v="1"/>
    <n v="2"/>
    <m/>
    <x v="36"/>
    <x v="4"/>
    <x v="0"/>
    <x v="1"/>
    <x v="1"/>
    <n v="5"/>
    <n v="4"/>
    <m/>
    <n v="1"/>
    <s v="P"/>
    <m/>
    <m/>
  </r>
  <r>
    <n v="1702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x v="1"/>
    <x v="1"/>
    <x v="1"/>
    <n v="5"/>
    <n v="1"/>
    <m/>
    <n v="1"/>
    <s v="P"/>
    <m/>
    <m/>
  </r>
  <r>
    <n v="1703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5"/>
    <n v="1"/>
    <m/>
    <n v="1"/>
    <s v="P"/>
    <m/>
    <m/>
  </r>
  <r>
    <n v="1704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5"/>
    <n v="1"/>
    <m/>
    <n v="1"/>
    <s v="P"/>
    <m/>
    <m/>
  </r>
  <r>
    <n v="1705"/>
    <s v="Burnett_Pauline"/>
    <s v="_1B_5"/>
    <x v="10"/>
    <n v="2017"/>
    <d v="2017-06-01T00:00:00"/>
    <s v="JW"/>
    <x v="1"/>
    <d v="1899-12-30T05:56:00"/>
    <s v="low"/>
    <n v="1"/>
    <n v="1"/>
    <n v="0"/>
    <m/>
    <x v="13"/>
    <x v="1"/>
    <x v="0"/>
    <x v="2"/>
    <x v="0"/>
    <n v="5"/>
    <n v="1"/>
    <m/>
    <n v="4"/>
    <s v="P"/>
    <m/>
    <m/>
  </r>
  <r>
    <n v="1706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x v="0"/>
    <x v="0"/>
    <x v="0"/>
    <n v="10"/>
    <n v="1"/>
    <m/>
    <n v="1"/>
    <s v="P"/>
    <m/>
    <m/>
  </r>
  <r>
    <n v="1707"/>
    <s v="Burnett_Pauline"/>
    <s v="_1B_5"/>
    <x v="10"/>
    <n v="2017"/>
    <d v="2017-06-01T00:00:00"/>
    <s v="JW"/>
    <x v="1"/>
    <d v="1899-12-30T05:56:00"/>
    <s v="low"/>
    <n v="1"/>
    <n v="1"/>
    <n v="0"/>
    <m/>
    <x v="21"/>
    <x v="1"/>
    <x v="0"/>
    <x v="0"/>
    <x v="0"/>
    <n v="10"/>
    <n v="1"/>
    <m/>
    <n v="1"/>
    <s v="P"/>
    <m/>
    <m/>
  </r>
  <r>
    <n v="1708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x v="0"/>
    <x v="0"/>
    <x v="0"/>
    <n v="100"/>
    <n v="1"/>
    <m/>
    <n v="1"/>
    <s v="P"/>
    <m/>
    <m/>
  </r>
  <r>
    <n v="1709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x v="2"/>
    <x v="1"/>
    <x v="0"/>
    <n v="10"/>
    <n v="1"/>
    <s v="M"/>
    <n v="4"/>
    <s v="P"/>
    <m/>
    <m/>
  </r>
  <r>
    <n v="1711"/>
    <s v="Burnett_Pauline"/>
    <s v="_1B_5"/>
    <x v="10"/>
    <n v="2017"/>
    <d v="2017-06-01T00:00:00"/>
    <s v="JW"/>
    <x v="1"/>
    <d v="1899-12-30T05:56:00"/>
    <s v="low"/>
    <n v="1"/>
    <n v="1"/>
    <n v="0"/>
    <m/>
    <x v="47"/>
    <x v="0"/>
    <x v="2"/>
    <x v="0"/>
    <x v="0"/>
    <n v="5"/>
    <n v="1"/>
    <m/>
    <n v="4"/>
    <s v="P"/>
    <m/>
    <m/>
  </r>
  <r>
    <n v="1712"/>
    <s v="Burnett_Pauline"/>
    <s v="_1B_5"/>
    <x v="10"/>
    <n v="2017"/>
    <d v="2017-06-01T00:00:00"/>
    <s v="JW"/>
    <x v="1"/>
    <d v="1899-12-30T05:56:00"/>
    <s v="low"/>
    <n v="1"/>
    <n v="1"/>
    <n v="0"/>
    <m/>
    <x v="44"/>
    <x v="2"/>
    <x v="0"/>
    <x v="1"/>
    <x v="4"/>
    <n v="10"/>
    <n v="1"/>
    <m/>
    <n v="1"/>
    <s v="P"/>
    <m/>
    <m/>
  </r>
  <r>
    <n v="1713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x v="1"/>
    <x v="1"/>
    <x v="1"/>
    <n v="10"/>
    <n v="1"/>
    <m/>
    <n v="1"/>
    <s v="P"/>
    <m/>
    <m/>
  </r>
  <r>
    <n v="1715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x v="2"/>
    <x v="1"/>
    <x v="0"/>
    <n v="100"/>
    <n v="2"/>
    <m/>
    <n v="1"/>
    <s v="P"/>
    <m/>
    <m/>
  </r>
  <r>
    <n v="1716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10"/>
    <n v="2"/>
    <m/>
    <n v="1"/>
    <s v="P"/>
    <m/>
    <m/>
  </r>
  <r>
    <n v="1717"/>
    <s v="Burnett_Pauline"/>
    <s v="_1B_5"/>
    <x v="10"/>
    <n v="2017"/>
    <d v="2017-06-01T00:00:00"/>
    <s v="JW"/>
    <x v="1"/>
    <d v="1899-12-30T05:56:00"/>
    <s v="low"/>
    <n v="1"/>
    <n v="1"/>
    <n v="0"/>
    <m/>
    <x v="9"/>
    <x v="4"/>
    <x v="0"/>
    <x v="2"/>
    <x v="2"/>
    <n v="100"/>
    <n v="2"/>
    <m/>
    <n v="1"/>
    <s v="P"/>
    <m/>
    <m/>
  </r>
  <r>
    <n v="1719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100"/>
    <n v="2"/>
    <m/>
    <n v="1"/>
    <s v="P"/>
    <m/>
    <m/>
  </r>
  <r>
    <n v="1720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10"/>
    <n v="3"/>
    <m/>
    <n v="1"/>
    <s v="P"/>
    <m/>
    <m/>
  </r>
  <r>
    <n v="1721"/>
    <s v="Burnett_Pauline"/>
    <s v="_1B_5"/>
    <x v="10"/>
    <n v="2017"/>
    <d v="2017-06-01T00:00:00"/>
    <s v="JW"/>
    <x v="1"/>
    <d v="1899-12-30T05:56:00"/>
    <s v="low"/>
    <n v="1"/>
    <n v="1"/>
    <n v="0"/>
    <m/>
    <x v="12"/>
    <x v="1"/>
    <x v="0"/>
    <x v="2"/>
    <x v="1"/>
    <n v="5"/>
    <n v="3"/>
    <m/>
    <n v="1"/>
    <s v="P"/>
    <m/>
    <m/>
  </r>
  <r>
    <n v="1722"/>
    <s v="Burnett_Pauline"/>
    <s v="_1B_5"/>
    <x v="10"/>
    <n v="2017"/>
    <d v="2017-06-01T00:00:00"/>
    <s v="JW"/>
    <x v="1"/>
    <d v="1899-12-30T05:56:00"/>
    <s v="low"/>
    <n v="1"/>
    <n v="1"/>
    <n v="0"/>
    <m/>
    <x v="29"/>
    <x v="0"/>
    <x v="2"/>
    <x v="1"/>
    <x v="2"/>
    <n v="10"/>
    <n v="4"/>
    <m/>
    <n v="1"/>
    <s v="P"/>
    <m/>
    <m/>
  </r>
  <r>
    <n v="1723"/>
    <s v="Burnett_Pauline"/>
    <s v="_1B_5"/>
    <x v="10"/>
    <n v="2017"/>
    <d v="2017-06-01T00:00:00"/>
    <s v="JW"/>
    <x v="1"/>
    <d v="1899-12-30T05:56:00"/>
    <s v="low"/>
    <n v="1"/>
    <n v="1"/>
    <n v="0"/>
    <s v="?"/>
    <x v="66"/>
    <x v="5"/>
    <x v="4"/>
    <x v="3"/>
    <x v="3"/>
    <n v="10"/>
    <n v="4"/>
    <m/>
    <n v="1"/>
    <s v="P"/>
    <m/>
    <m/>
  </r>
  <r>
    <n v="1724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10"/>
    <n v="4"/>
    <m/>
    <n v="1"/>
    <s v="P"/>
    <m/>
    <m/>
  </r>
  <r>
    <n v="1726"/>
    <s v="Hudson"/>
    <s v="_2B_7"/>
    <x v="9"/>
    <n v="2017"/>
    <d v="2017-06-01T00:00:00"/>
    <s v="JW"/>
    <x v="1"/>
    <d v="1899-12-30T07:02:00"/>
    <s v="low"/>
    <n v="1"/>
    <n v="1"/>
    <n v="1"/>
    <m/>
    <x v="7"/>
    <x v="2"/>
    <x v="2"/>
    <x v="1"/>
    <x v="1"/>
    <n v="5"/>
    <n v="1"/>
    <m/>
    <n v="1"/>
    <s v="P"/>
    <m/>
    <m/>
  </r>
  <r>
    <n v="1727"/>
    <s v="Hudson"/>
    <s v="_2B_7"/>
    <x v="9"/>
    <n v="2017"/>
    <d v="2017-06-01T00:00:00"/>
    <s v="JW"/>
    <x v="1"/>
    <d v="1899-12-30T07:02:00"/>
    <s v="low"/>
    <n v="1"/>
    <n v="1"/>
    <n v="1"/>
    <m/>
    <x v="7"/>
    <x v="2"/>
    <x v="2"/>
    <x v="1"/>
    <x v="1"/>
    <n v="5"/>
    <n v="1"/>
    <m/>
    <n v="1"/>
    <s v="P"/>
    <m/>
    <m/>
  </r>
  <r>
    <n v="1728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x v="2"/>
    <x v="1"/>
    <x v="2"/>
    <n v="5"/>
    <n v="1"/>
    <m/>
    <n v="1"/>
    <s v="P"/>
    <m/>
    <m/>
  </r>
  <r>
    <n v="1729"/>
    <s v="Hudson"/>
    <s v="_2B_7"/>
    <x v="9"/>
    <n v="2017"/>
    <d v="2017-06-01T00:00:00"/>
    <s v="JW"/>
    <x v="1"/>
    <d v="1899-12-30T07:02:00"/>
    <s v="low"/>
    <n v="1"/>
    <n v="1"/>
    <n v="1"/>
    <m/>
    <x v="17"/>
    <x v="0"/>
    <x v="0"/>
    <x v="0"/>
    <x v="0"/>
    <n v="10"/>
    <n v="1"/>
    <m/>
    <n v="1"/>
    <s v="P"/>
    <m/>
    <m/>
  </r>
  <r>
    <n v="1730"/>
    <s v="Hudson"/>
    <s v="_2B_7"/>
    <x v="9"/>
    <n v="2017"/>
    <d v="2017-06-01T00:00:00"/>
    <s v="JW"/>
    <x v="1"/>
    <d v="1899-12-30T07:02:00"/>
    <s v="low"/>
    <n v="1"/>
    <n v="1"/>
    <n v="1"/>
    <m/>
    <x v="41"/>
    <x v="2"/>
    <x v="1"/>
    <x v="1"/>
    <x v="1"/>
    <n v="5"/>
    <n v="1"/>
    <m/>
    <n v="1"/>
    <s v="P"/>
    <m/>
    <m/>
  </r>
  <r>
    <n v="1731"/>
    <s v="Hudson"/>
    <s v="_2B_7"/>
    <x v="9"/>
    <n v="2017"/>
    <d v="2017-06-01T00:00:00"/>
    <s v="JW"/>
    <x v="1"/>
    <d v="1899-12-30T07:02:00"/>
    <s v="low"/>
    <n v="1"/>
    <n v="1"/>
    <n v="1"/>
    <m/>
    <x v="54"/>
    <x v="0"/>
    <x v="2"/>
    <x v="1"/>
    <x v="0"/>
    <n v="10"/>
    <n v="1"/>
    <m/>
    <n v="1"/>
    <s v="P"/>
    <m/>
    <m/>
  </r>
  <r>
    <n v="1732"/>
    <s v="Hudson"/>
    <s v="_2B_7"/>
    <x v="9"/>
    <n v="2017"/>
    <d v="2017-06-01T00:00:00"/>
    <s v="JW"/>
    <x v="1"/>
    <d v="1899-12-30T07:02:00"/>
    <s v="low"/>
    <n v="1"/>
    <n v="1"/>
    <n v="1"/>
    <m/>
    <x v="36"/>
    <x v="4"/>
    <x v="0"/>
    <x v="1"/>
    <x v="1"/>
    <n v="10"/>
    <n v="1"/>
    <m/>
    <n v="1"/>
    <s v="P"/>
    <m/>
    <m/>
  </r>
  <r>
    <n v="1733"/>
    <s v="Hudson"/>
    <s v="_2B_7"/>
    <x v="9"/>
    <n v="2017"/>
    <d v="2017-06-01T00:00:00"/>
    <s v="JW"/>
    <x v="1"/>
    <d v="1899-12-30T07:02:00"/>
    <s v="low"/>
    <n v="1"/>
    <n v="1"/>
    <n v="1"/>
    <m/>
    <x v="42"/>
    <x v="1"/>
    <x v="3"/>
    <x v="1"/>
    <x v="1"/>
    <n v="10"/>
    <n v="1"/>
    <m/>
    <n v="1"/>
    <s v="P"/>
    <m/>
    <m/>
  </r>
  <r>
    <n v="1734"/>
    <s v="Hudson"/>
    <s v="_2B_7"/>
    <x v="9"/>
    <n v="2017"/>
    <d v="2017-06-01T00:00:00"/>
    <s v="JW"/>
    <x v="1"/>
    <d v="1899-12-30T07:02:00"/>
    <s v="low"/>
    <n v="1"/>
    <n v="1"/>
    <n v="1"/>
    <m/>
    <x v="26"/>
    <x v="0"/>
    <x v="2"/>
    <x v="1"/>
    <x v="0"/>
    <n v="10"/>
    <n v="1"/>
    <m/>
    <n v="1"/>
    <s v="P"/>
    <m/>
    <m/>
  </r>
  <r>
    <n v="1735"/>
    <s v="Hudson"/>
    <s v="_2B_7"/>
    <x v="9"/>
    <n v="2017"/>
    <d v="2017-06-01T00:00:00"/>
    <s v="JW"/>
    <x v="1"/>
    <d v="1899-12-30T07:02:00"/>
    <s v="low"/>
    <n v="1"/>
    <n v="1"/>
    <n v="1"/>
    <m/>
    <x v="33"/>
    <x v="2"/>
    <x v="3"/>
    <x v="1"/>
    <x v="0"/>
    <n v="100"/>
    <n v="1"/>
    <m/>
    <n v="1"/>
    <s v="P"/>
    <m/>
    <m/>
  </r>
  <r>
    <n v="1736"/>
    <s v="Hudson"/>
    <s v="_2B_7"/>
    <x v="9"/>
    <n v="2017"/>
    <d v="2017-06-01T00:00:00"/>
    <s v="JW"/>
    <x v="1"/>
    <d v="1899-12-30T07:02:00"/>
    <s v="low"/>
    <n v="1"/>
    <n v="1"/>
    <n v="1"/>
    <m/>
    <x v="9"/>
    <x v="4"/>
    <x v="0"/>
    <x v="2"/>
    <x v="2"/>
    <n v="10"/>
    <n v="1"/>
    <m/>
    <n v="1"/>
    <s v="P"/>
    <m/>
    <m/>
  </r>
  <r>
    <n v="1737"/>
    <s v="Hudson"/>
    <s v="_2B_7"/>
    <x v="9"/>
    <n v="2017"/>
    <d v="2017-06-01T00:00:00"/>
    <s v="JW"/>
    <x v="1"/>
    <d v="1899-12-30T07:02:00"/>
    <s v="low"/>
    <n v="1"/>
    <n v="1"/>
    <n v="1"/>
    <m/>
    <x v="13"/>
    <x v="1"/>
    <x v="0"/>
    <x v="2"/>
    <x v="0"/>
    <n v="10"/>
    <n v="2"/>
    <m/>
    <n v="1"/>
    <s v="P"/>
    <m/>
    <m/>
  </r>
  <r>
    <n v="1738"/>
    <s v="Hudson"/>
    <s v="_2B_7"/>
    <x v="9"/>
    <n v="2017"/>
    <d v="2017-06-01T00:00:00"/>
    <s v="JW"/>
    <x v="1"/>
    <d v="1899-12-30T07:02:00"/>
    <s v="low"/>
    <n v="1"/>
    <n v="1"/>
    <n v="1"/>
    <s v="?"/>
    <x v="23"/>
    <x v="2"/>
    <x v="0"/>
    <x v="1"/>
    <x v="0"/>
    <n v="5"/>
    <n v="2"/>
    <m/>
    <n v="1"/>
    <s v="P"/>
    <m/>
    <m/>
  </r>
  <r>
    <n v="1739"/>
    <s v="Hudson"/>
    <s v="_2B_7"/>
    <x v="9"/>
    <n v="2017"/>
    <d v="2017-06-01T00:00:00"/>
    <s v="JW"/>
    <x v="1"/>
    <d v="1899-12-30T07:02:00"/>
    <s v="low"/>
    <n v="1"/>
    <n v="1"/>
    <n v="1"/>
    <m/>
    <x v="59"/>
    <x v="0"/>
    <x v="2"/>
    <x v="1"/>
    <x v="2"/>
    <n v="10"/>
    <n v="2"/>
    <m/>
    <n v="1"/>
    <s v="P"/>
    <m/>
    <m/>
  </r>
  <r>
    <n v="1740"/>
    <s v="Hudson"/>
    <s v="_2B_7"/>
    <x v="9"/>
    <n v="2017"/>
    <d v="2017-06-01T00:00:00"/>
    <s v="JW"/>
    <x v="1"/>
    <d v="1899-12-30T07:02:00"/>
    <s v="low"/>
    <n v="1"/>
    <n v="1"/>
    <n v="1"/>
    <m/>
    <x v="10"/>
    <x v="4"/>
    <x v="1"/>
    <x v="1"/>
    <x v="1"/>
    <n v="5"/>
    <n v="2"/>
    <m/>
    <n v="1"/>
    <s v="P"/>
    <m/>
    <m/>
  </r>
  <r>
    <n v="1741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x v="2"/>
    <x v="1"/>
    <x v="2"/>
    <n v="10"/>
    <n v="2"/>
    <m/>
    <n v="1"/>
    <s v="P"/>
    <m/>
    <m/>
  </r>
  <r>
    <n v="1742"/>
    <s v="Hudson"/>
    <s v="_2B_7"/>
    <x v="9"/>
    <n v="2017"/>
    <d v="2017-06-01T00:00:00"/>
    <s v="JW"/>
    <x v="1"/>
    <d v="1899-12-30T07:02:00"/>
    <s v="low"/>
    <n v="1"/>
    <n v="1"/>
    <n v="1"/>
    <m/>
    <x v="4"/>
    <x v="2"/>
    <x v="2"/>
    <x v="1"/>
    <x v="1"/>
    <n v="5"/>
    <n v="2"/>
    <m/>
    <n v="1"/>
    <s v="P"/>
    <m/>
    <m/>
  </r>
  <r>
    <n v="1743"/>
    <s v="Hudson"/>
    <s v="_2B_7"/>
    <x v="9"/>
    <n v="2017"/>
    <d v="2017-06-01T00:00:00"/>
    <s v="JW"/>
    <x v="1"/>
    <d v="1899-12-30T07:02:00"/>
    <s v="low"/>
    <n v="1"/>
    <n v="1"/>
    <n v="1"/>
    <m/>
    <x v="4"/>
    <x v="2"/>
    <x v="2"/>
    <x v="1"/>
    <x v="1"/>
    <n v="5"/>
    <n v="2"/>
    <m/>
    <n v="1"/>
    <s v="P"/>
    <m/>
    <m/>
  </r>
  <r>
    <n v="1745"/>
    <s v="Hudson"/>
    <s v="_2B_7"/>
    <x v="9"/>
    <n v="2017"/>
    <d v="2017-06-01T00:00:00"/>
    <s v="JW"/>
    <x v="1"/>
    <d v="1899-12-30T07:02:00"/>
    <s v="low"/>
    <n v="1"/>
    <n v="1"/>
    <n v="1"/>
    <m/>
    <x v="8"/>
    <x v="2"/>
    <x v="1"/>
    <x v="1"/>
    <x v="1"/>
    <n v="5"/>
    <n v="3"/>
    <m/>
    <n v="1"/>
    <s v="P"/>
    <m/>
    <m/>
  </r>
  <r>
    <n v="1746"/>
    <s v="Hudson"/>
    <s v="_2B_7"/>
    <x v="9"/>
    <n v="2017"/>
    <d v="2017-06-01T00:00:00"/>
    <s v="JW"/>
    <x v="1"/>
    <d v="1899-12-30T07:02:00"/>
    <s v="low"/>
    <n v="1"/>
    <n v="1"/>
    <n v="1"/>
    <m/>
    <x v="1"/>
    <x v="1"/>
    <x v="1"/>
    <x v="1"/>
    <x v="1"/>
    <n v="5"/>
    <n v="4"/>
    <m/>
    <n v="1"/>
    <s v="P"/>
    <m/>
    <m/>
  </r>
  <r>
    <n v="1747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x v="3"/>
    <x v="1"/>
    <x v="0"/>
    <n v="5"/>
    <n v="1"/>
    <m/>
    <n v="4"/>
    <s v="P"/>
    <m/>
    <m/>
  </r>
  <r>
    <n v="1748"/>
    <s v="Hudson"/>
    <s v="_2B_8"/>
    <x v="8"/>
    <n v="2017"/>
    <d v="2017-06-01T00:00:00"/>
    <s v="JW"/>
    <x v="1"/>
    <d v="1899-12-30T07:26:00"/>
    <s v="mod"/>
    <n v="3"/>
    <n v="1"/>
    <n v="1"/>
    <s v="?"/>
    <x v="30"/>
    <x v="1"/>
    <x v="2"/>
    <x v="1"/>
    <x v="1"/>
    <n v="10"/>
    <n v="1"/>
    <m/>
    <n v="1"/>
    <s v="P"/>
    <m/>
    <m/>
  </r>
  <r>
    <n v="1749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5"/>
    <n v="1"/>
    <m/>
    <n v="4"/>
    <s v="P"/>
    <m/>
    <m/>
  </r>
  <r>
    <n v="1750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10"/>
    <n v="1"/>
    <m/>
    <n v="1"/>
    <s v="P"/>
    <m/>
    <m/>
  </r>
  <r>
    <n v="1752"/>
    <s v="Hudson"/>
    <s v="_2B_8"/>
    <x v="8"/>
    <n v="2017"/>
    <d v="2017-06-01T00:00:00"/>
    <s v="JW"/>
    <x v="1"/>
    <d v="1899-12-30T07:26:00"/>
    <s v="mod"/>
    <n v="3"/>
    <n v="1"/>
    <n v="1"/>
    <m/>
    <x v="20"/>
    <x v="1"/>
    <x v="3"/>
    <x v="1"/>
    <x v="1"/>
    <n v="100"/>
    <n v="1"/>
    <m/>
    <n v="1"/>
    <s v="P"/>
    <m/>
    <m/>
  </r>
  <r>
    <n v="175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x v="2"/>
    <x v="1"/>
    <x v="1"/>
    <n v="10"/>
    <n v="1"/>
    <m/>
    <n v="1"/>
    <s v="P"/>
    <m/>
    <m/>
  </r>
  <r>
    <n v="1754"/>
    <s v="Hudson"/>
    <s v="_2B_8"/>
    <x v="8"/>
    <n v="2017"/>
    <d v="2017-06-01T00:00:00"/>
    <s v="JW"/>
    <x v="1"/>
    <d v="1899-12-30T07:26:00"/>
    <s v="mod"/>
    <n v="3"/>
    <n v="1"/>
    <n v="1"/>
    <m/>
    <x v="3"/>
    <x v="1"/>
    <x v="2"/>
    <x v="1"/>
    <x v="1"/>
    <n v="10"/>
    <n v="1"/>
    <m/>
    <n v="4"/>
    <s v="P"/>
    <m/>
    <m/>
  </r>
  <r>
    <n v="1755"/>
    <s v="Hudson"/>
    <s v="_2B_8"/>
    <x v="8"/>
    <n v="2017"/>
    <d v="2017-06-01T00:00:00"/>
    <s v="JW"/>
    <x v="1"/>
    <d v="1899-12-30T07:26:00"/>
    <s v="mod"/>
    <n v="3"/>
    <n v="1"/>
    <n v="1"/>
    <m/>
    <x v="54"/>
    <x v="0"/>
    <x v="2"/>
    <x v="1"/>
    <x v="0"/>
    <n v="5"/>
    <n v="1"/>
    <m/>
    <n v="1"/>
    <s v="P"/>
    <m/>
    <m/>
  </r>
  <r>
    <n v="1756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x v="3"/>
    <x v="1"/>
    <x v="0"/>
    <n v="100"/>
    <n v="1"/>
    <m/>
    <n v="1"/>
    <s v="P"/>
    <m/>
    <m/>
  </r>
  <r>
    <n v="1757"/>
    <s v="Hudson"/>
    <s v="_2B_8"/>
    <x v="8"/>
    <n v="2017"/>
    <d v="2017-06-01T00:00:00"/>
    <s v="JW"/>
    <x v="1"/>
    <d v="1899-12-30T07:26:00"/>
    <s v="mod"/>
    <n v="3"/>
    <n v="1"/>
    <n v="1"/>
    <s v="?"/>
    <x v="62"/>
    <x v="5"/>
    <x v="4"/>
    <x v="3"/>
    <x v="3"/>
    <n v="10"/>
    <n v="1"/>
    <m/>
    <n v="1"/>
    <s v="P"/>
    <m/>
    <m/>
  </r>
  <r>
    <n v="1758"/>
    <s v="Hudson"/>
    <s v="_2B_8"/>
    <x v="8"/>
    <n v="2017"/>
    <d v="2017-06-01T00:00:00"/>
    <s v="JW"/>
    <x v="1"/>
    <d v="1899-12-30T07:26:00"/>
    <s v="mod"/>
    <n v="3"/>
    <n v="1"/>
    <n v="1"/>
    <m/>
    <x v="46"/>
    <x v="1"/>
    <x v="2"/>
    <x v="1"/>
    <x v="0"/>
    <n v="10"/>
    <n v="2"/>
    <m/>
    <n v="4"/>
    <s v="P"/>
    <m/>
    <m/>
  </r>
  <r>
    <n v="1759"/>
    <s v="Hudson"/>
    <s v="_2B_8"/>
    <x v="8"/>
    <n v="2017"/>
    <d v="2017-06-01T00:00:00"/>
    <s v="JW"/>
    <x v="1"/>
    <d v="1899-12-30T07:26:00"/>
    <s v="mod"/>
    <n v="3"/>
    <n v="1"/>
    <n v="1"/>
    <m/>
    <x v="53"/>
    <x v="4"/>
    <x v="0"/>
    <x v="1"/>
    <x v="2"/>
    <n v="5"/>
    <n v="2"/>
    <m/>
    <n v="1"/>
    <s v="P"/>
    <m/>
    <m/>
  </r>
  <r>
    <n v="1760"/>
    <s v="Hudson"/>
    <s v="_2B_8"/>
    <x v="8"/>
    <n v="2017"/>
    <d v="2017-06-01T00:00:00"/>
    <s v="JW"/>
    <x v="1"/>
    <d v="1899-12-30T07:26:00"/>
    <s v="mod"/>
    <n v="3"/>
    <n v="1"/>
    <n v="1"/>
    <m/>
    <x v="3"/>
    <x v="1"/>
    <x v="2"/>
    <x v="1"/>
    <x v="1"/>
    <n v="10"/>
    <n v="2"/>
    <m/>
    <n v="4"/>
    <s v="P"/>
    <m/>
    <m/>
  </r>
  <r>
    <n v="1761"/>
    <s v="Hudson"/>
    <s v="_2B_8"/>
    <x v="8"/>
    <n v="2017"/>
    <d v="2017-06-01T00:00:00"/>
    <s v="JW"/>
    <x v="1"/>
    <d v="1899-12-30T07:26:00"/>
    <s v="mod"/>
    <n v="3"/>
    <n v="1"/>
    <n v="1"/>
    <m/>
    <x v="19"/>
    <x v="2"/>
    <x v="1"/>
    <x v="1"/>
    <x v="1"/>
    <n v="10"/>
    <n v="3"/>
    <m/>
    <n v="1"/>
    <s v="P"/>
    <m/>
    <m/>
  </r>
  <r>
    <n v="176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x v="2"/>
    <x v="1"/>
    <x v="1"/>
    <n v="5"/>
    <n v="4"/>
    <m/>
    <n v="4"/>
    <s v="P"/>
    <m/>
    <m/>
  </r>
  <r>
    <n v="1764"/>
    <s v="Hudson"/>
    <s v="_2B_8"/>
    <x v="8"/>
    <n v="2017"/>
    <d v="2017-06-01T00:00:00"/>
    <s v="JW"/>
    <x v="1"/>
    <d v="1899-12-30T07:26:00"/>
    <s v="mod"/>
    <n v="3"/>
    <n v="1"/>
    <n v="1"/>
    <m/>
    <x v="15"/>
    <x v="2"/>
    <x v="1"/>
    <x v="1"/>
    <x v="1"/>
    <n v="100"/>
    <n v="4"/>
    <m/>
    <n v="1"/>
    <s v="P"/>
    <m/>
    <m/>
  </r>
  <r>
    <n v="1765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100"/>
    <n v="4"/>
    <m/>
    <n v="1"/>
    <s v="P"/>
    <m/>
    <m/>
  </r>
  <r>
    <n v="1766"/>
    <s v="Hudson"/>
    <s v="_2B_8"/>
    <x v="8"/>
    <n v="2017"/>
    <d v="2017-06-01T00:00:00"/>
    <s v="JW"/>
    <x v="1"/>
    <d v="1899-12-30T07:26:00"/>
    <s v="mod"/>
    <n v="3"/>
    <n v="1"/>
    <n v="1"/>
    <m/>
    <x v="7"/>
    <x v="2"/>
    <x v="2"/>
    <x v="1"/>
    <x v="1"/>
    <n v="10"/>
    <n v="4"/>
    <m/>
    <n v="1"/>
    <s v="P"/>
    <m/>
    <m/>
  </r>
  <r>
    <n v="1767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x v="0"/>
    <x v="2"/>
    <x v="2"/>
    <n v="5"/>
    <n v="1"/>
    <m/>
    <n v="1"/>
    <s v="P"/>
    <m/>
    <m/>
  </r>
  <r>
    <n v="1768"/>
    <s v="Battlewood"/>
    <s v="_1B_E_B"/>
    <x v="12"/>
    <n v="2017"/>
    <d v="2017-06-01T00:00:00"/>
    <s v="JW"/>
    <x v="1"/>
    <d v="1899-12-30T08:19:00"/>
    <s v="mod"/>
    <n v="3"/>
    <n v="1"/>
    <n v="0"/>
    <m/>
    <x v="20"/>
    <x v="1"/>
    <x v="3"/>
    <x v="1"/>
    <x v="1"/>
    <n v="5"/>
    <n v="1"/>
    <m/>
    <n v="1"/>
    <s v="P"/>
    <m/>
    <m/>
  </r>
  <r>
    <n v="1769"/>
    <s v="Battlewood"/>
    <s v="_1B_E_B"/>
    <x v="12"/>
    <n v="2017"/>
    <d v="2017-06-01T00:00:00"/>
    <s v="JW"/>
    <x v="1"/>
    <d v="1899-12-30T08:19:00"/>
    <s v="mod"/>
    <n v="3"/>
    <n v="1"/>
    <n v="0"/>
    <m/>
    <x v="44"/>
    <x v="2"/>
    <x v="0"/>
    <x v="1"/>
    <x v="4"/>
    <n v="10"/>
    <n v="1"/>
    <m/>
    <n v="1"/>
    <s v="P"/>
    <m/>
    <m/>
  </r>
  <r>
    <n v="1771"/>
    <s v="Battlewood"/>
    <s v="_1B_E_B"/>
    <x v="12"/>
    <n v="2017"/>
    <d v="2017-06-01T00:00:00"/>
    <s v="JW"/>
    <x v="1"/>
    <d v="1899-12-30T08:19:00"/>
    <s v="mod"/>
    <n v="3"/>
    <n v="1"/>
    <n v="0"/>
    <m/>
    <x v="27"/>
    <x v="2"/>
    <x v="1"/>
    <x v="1"/>
    <x v="1"/>
    <n v="10"/>
    <n v="1"/>
    <m/>
    <n v="1"/>
    <s v="P"/>
    <m/>
    <m/>
  </r>
  <r>
    <n v="177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x v="0"/>
    <x v="2"/>
    <x v="0"/>
    <n v="10"/>
    <n v="1"/>
    <m/>
    <n v="1"/>
    <s v="P"/>
    <m/>
    <m/>
  </r>
  <r>
    <n v="177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x v="1"/>
    <x v="1"/>
    <x v="1"/>
    <n v="5"/>
    <n v="1"/>
    <m/>
    <n v="1"/>
    <s v="P"/>
    <m/>
    <m/>
  </r>
  <r>
    <n v="1775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x v="2"/>
    <x v="1"/>
    <x v="1"/>
    <n v="5"/>
    <n v="1"/>
    <m/>
    <n v="1"/>
    <s v="P"/>
    <m/>
    <m/>
  </r>
  <r>
    <n v="1776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x v="2"/>
    <x v="1"/>
    <x v="1"/>
    <n v="5"/>
    <n v="1"/>
    <m/>
    <n v="1"/>
    <s v="P"/>
    <m/>
    <m/>
  </r>
  <r>
    <n v="1777"/>
    <s v="Battlewood"/>
    <s v="_1B_E_B"/>
    <x v="12"/>
    <n v="2017"/>
    <d v="2017-06-01T00:00:00"/>
    <s v="JW"/>
    <x v="1"/>
    <d v="1899-12-30T08:19:00"/>
    <s v="mod"/>
    <n v="3"/>
    <n v="1"/>
    <n v="0"/>
    <m/>
    <x v="63"/>
    <x v="2"/>
    <x v="3"/>
    <x v="2"/>
    <x v="0"/>
    <n v="10"/>
    <n v="1"/>
    <m/>
    <n v="1"/>
    <s v="P"/>
    <m/>
    <m/>
  </r>
  <r>
    <n v="1779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x v="0"/>
    <x v="2"/>
    <x v="2"/>
    <n v="10"/>
    <n v="2"/>
    <m/>
    <n v="1"/>
    <s v="P"/>
    <m/>
    <m/>
  </r>
  <r>
    <n v="1781"/>
    <s v="Battlewood"/>
    <s v="_1B_E_B"/>
    <x v="12"/>
    <n v="2017"/>
    <d v="2017-06-01T00:00:00"/>
    <s v="JW"/>
    <x v="1"/>
    <d v="1899-12-30T08:19:00"/>
    <s v="mod"/>
    <n v="3"/>
    <n v="1"/>
    <n v="0"/>
    <m/>
    <x v="12"/>
    <x v="1"/>
    <x v="0"/>
    <x v="2"/>
    <x v="1"/>
    <n v="10"/>
    <n v="2"/>
    <m/>
    <n v="1"/>
    <s v="P"/>
    <m/>
    <m/>
  </r>
  <r>
    <n v="1782"/>
    <s v="Battlewood"/>
    <s v="_1B_E_B"/>
    <x v="12"/>
    <n v="2017"/>
    <d v="2017-06-01T00:00:00"/>
    <s v="JW"/>
    <x v="1"/>
    <d v="1899-12-30T08:19:00"/>
    <s v="mod"/>
    <n v="3"/>
    <n v="1"/>
    <n v="0"/>
    <m/>
    <x v="7"/>
    <x v="2"/>
    <x v="2"/>
    <x v="1"/>
    <x v="1"/>
    <n v="10"/>
    <n v="2"/>
    <m/>
    <n v="1"/>
    <s v="P"/>
    <m/>
    <m/>
  </r>
  <r>
    <n v="178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x v="0"/>
    <x v="2"/>
    <x v="0"/>
    <n v="10"/>
    <n v="3"/>
    <m/>
    <n v="4"/>
    <s v="P"/>
    <m/>
    <m/>
  </r>
  <r>
    <n v="178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x v="1"/>
    <x v="1"/>
    <x v="1"/>
    <n v="10"/>
    <n v="3"/>
    <m/>
    <n v="1"/>
    <s v="P"/>
    <m/>
    <m/>
  </r>
  <r>
    <n v="1785"/>
    <s v="Battlewood"/>
    <s v="_1B_E_B"/>
    <x v="12"/>
    <n v="2017"/>
    <d v="2017-06-01T00:00:00"/>
    <s v="JW"/>
    <x v="1"/>
    <d v="1899-12-30T08:19:00"/>
    <s v="mod"/>
    <n v="3"/>
    <n v="1"/>
    <n v="0"/>
    <m/>
    <x v="2"/>
    <x v="2"/>
    <x v="0"/>
    <x v="1"/>
    <x v="0"/>
    <n v="5"/>
    <n v="3"/>
    <m/>
    <n v="1"/>
    <s v="P"/>
    <m/>
    <m/>
  </r>
  <r>
    <n v="1786"/>
    <s v="Battlewood"/>
    <s v="_1B_E_B"/>
    <x v="12"/>
    <n v="2017"/>
    <d v="2017-06-01T00:00:00"/>
    <s v="JW"/>
    <x v="1"/>
    <d v="1899-12-30T08:19:00"/>
    <s v="mod"/>
    <n v="3"/>
    <n v="1"/>
    <n v="0"/>
    <m/>
    <x v="8"/>
    <x v="2"/>
    <x v="1"/>
    <x v="1"/>
    <x v="1"/>
    <n v="100"/>
    <n v="4"/>
    <m/>
    <n v="1"/>
    <s v="P"/>
    <m/>
    <m/>
  </r>
  <r>
    <n v="1787"/>
    <s v="Battlewood"/>
    <s v="_1B_E_B"/>
    <x v="12"/>
    <n v="2017"/>
    <d v="2017-06-01T00:00:00"/>
    <s v="JW"/>
    <x v="1"/>
    <d v="1899-12-30T08:19:00"/>
    <s v="mod"/>
    <n v="3"/>
    <n v="1"/>
    <n v="0"/>
    <m/>
    <x v="0"/>
    <x v="0"/>
    <x v="0"/>
    <x v="0"/>
    <x v="0"/>
    <n v="100"/>
    <n v="4"/>
    <m/>
    <n v="1"/>
    <s v="P"/>
    <m/>
    <m/>
  </r>
  <r>
    <n v="1788"/>
    <s v="Battlewood"/>
    <s v="_1B_E_B"/>
    <x v="12"/>
    <n v="2017"/>
    <d v="2017-06-01T00:00:00"/>
    <s v="JW"/>
    <x v="1"/>
    <d v="1899-12-30T08:19:00"/>
    <s v="mod"/>
    <n v="3"/>
    <n v="1"/>
    <n v="0"/>
    <m/>
    <x v="37"/>
    <x v="1"/>
    <x v="0"/>
    <x v="0"/>
    <x v="4"/>
    <n v="5"/>
    <n v="4"/>
    <m/>
    <n v="1"/>
    <s v="P"/>
    <m/>
    <m/>
  </r>
  <r>
    <n v="1789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5"/>
    <n v="1"/>
    <m/>
    <n v="1"/>
    <s v="P"/>
    <m/>
    <m/>
  </r>
  <r>
    <n v="179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x v="1"/>
    <x v="1"/>
    <x v="1"/>
    <n v="5"/>
    <n v="1"/>
    <m/>
    <n v="1"/>
    <s v="P"/>
    <m/>
    <m/>
  </r>
  <r>
    <n v="1791"/>
    <s v="Battlewood"/>
    <s v="_1B_8"/>
    <x v="11"/>
    <n v="2017"/>
    <d v="2017-06-01T00:00:00"/>
    <s v="JW"/>
    <x v="1"/>
    <d v="1899-12-30T08:39:00"/>
    <s v="low-mod"/>
    <n v="2"/>
    <n v="1"/>
    <n v="0"/>
    <m/>
    <x v="15"/>
    <x v="2"/>
    <x v="1"/>
    <x v="1"/>
    <x v="1"/>
    <n v="5"/>
    <n v="1"/>
    <m/>
    <n v="4"/>
    <s v="P"/>
    <m/>
    <m/>
  </r>
  <r>
    <n v="1792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x v="0"/>
    <x v="2"/>
    <x v="0"/>
    <n v="10"/>
    <n v="1"/>
    <m/>
    <n v="1"/>
    <s v="P"/>
    <m/>
    <m/>
  </r>
  <r>
    <n v="1793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x v="0"/>
    <x v="2"/>
    <x v="0"/>
    <n v="100"/>
    <n v="1"/>
    <m/>
    <n v="1"/>
    <s v="P"/>
    <m/>
    <m/>
  </r>
  <r>
    <n v="1795"/>
    <s v="Battlewood"/>
    <s v="_1B_8"/>
    <x v="11"/>
    <n v="2017"/>
    <d v="2017-06-01T00:00:00"/>
    <s v="JW"/>
    <x v="1"/>
    <d v="1899-12-30T08:39:00"/>
    <s v="low-mod"/>
    <n v="2"/>
    <n v="1"/>
    <n v="0"/>
    <m/>
    <x v="44"/>
    <x v="2"/>
    <x v="0"/>
    <x v="1"/>
    <x v="4"/>
    <n v="10"/>
    <n v="1"/>
    <m/>
    <n v="1"/>
    <s v="P"/>
    <m/>
    <m/>
  </r>
  <r>
    <n v="1796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10"/>
    <n v="1"/>
    <m/>
    <n v="1"/>
    <s v="P"/>
    <m/>
    <m/>
  </r>
  <r>
    <n v="1797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x v="0"/>
    <x v="1"/>
    <x v="0"/>
    <n v="5"/>
    <n v="1"/>
    <m/>
    <n v="1"/>
    <s v="P"/>
    <m/>
    <m/>
  </r>
  <r>
    <n v="1798"/>
    <s v="Battlewood"/>
    <s v="_1B_8"/>
    <x v="11"/>
    <n v="2017"/>
    <d v="2017-06-01T00:00:00"/>
    <s v="JW"/>
    <x v="1"/>
    <d v="1899-12-30T08:39:00"/>
    <s v="low-mod"/>
    <n v="2"/>
    <n v="1"/>
    <n v="0"/>
    <s v="?"/>
    <x v="22"/>
    <x v="0"/>
    <x v="2"/>
    <x v="1"/>
    <x v="0"/>
    <n v="10"/>
    <n v="1"/>
    <m/>
    <n v="1"/>
    <s v="P"/>
    <m/>
    <m/>
  </r>
  <r>
    <n v="1799"/>
    <s v="Battlewood"/>
    <s v="_1B_8"/>
    <x v="11"/>
    <n v="2017"/>
    <d v="2017-06-01T00:00:00"/>
    <s v="JW"/>
    <x v="1"/>
    <d v="1899-12-30T08:39:00"/>
    <s v="low-mod"/>
    <n v="2"/>
    <n v="1"/>
    <n v="0"/>
    <m/>
    <x v="9"/>
    <x v="4"/>
    <x v="0"/>
    <x v="2"/>
    <x v="2"/>
    <n v="10"/>
    <n v="1"/>
    <m/>
    <n v="1"/>
    <s v="P"/>
    <m/>
    <m/>
  </r>
  <r>
    <n v="1800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100"/>
    <n v="1"/>
    <m/>
    <n v="1"/>
    <s v="P"/>
    <m/>
    <m/>
  </r>
  <r>
    <n v="1801"/>
    <s v="Battlewood"/>
    <s v="_1B_8"/>
    <x v="11"/>
    <n v="2017"/>
    <d v="2017-06-01T00:00:00"/>
    <s v="JW"/>
    <x v="1"/>
    <d v="1899-12-30T08:39:00"/>
    <s v="low-mod"/>
    <n v="2"/>
    <n v="1"/>
    <n v="0"/>
    <m/>
    <x v="12"/>
    <x v="1"/>
    <x v="0"/>
    <x v="2"/>
    <x v="1"/>
    <n v="10"/>
    <n v="1"/>
    <m/>
    <n v="4"/>
    <s v="P"/>
    <m/>
    <m/>
  </r>
  <r>
    <n v="1802"/>
    <s v="Battlewood"/>
    <s v="_1B_8"/>
    <x v="11"/>
    <n v="2017"/>
    <d v="2017-06-01T00:00:00"/>
    <s v="JW"/>
    <x v="1"/>
    <d v="1899-12-30T08:39:00"/>
    <s v="low-mod"/>
    <n v="2"/>
    <n v="1"/>
    <n v="0"/>
    <m/>
    <x v="20"/>
    <x v="1"/>
    <x v="3"/>
    <x v="1"/>
    <x v="1"/>
    <n v="100"/>
    <n v="1"/>
    <m/>
    <n v="1"/>
    <s v="P"/>
    <m/>
    <m/>
  </r>
  <r>
    <n v="1803"/>
    <s v="Battlewood"/>
    <s v="_1B_8"/>
    <x v="11"/>
    <n v="2017"/>
    <d v="2017-06-01T00:00:00"/>
    <s v="JW"/>
    <x v="1"/>
    <d v="1899-12-30T08:39:00"/>
    <s v="low-mod"/>
    <n v="2"/>
    <n v="1"/>
    <n v="0"/>
    <m/>
    <x v="36"/>
    <x v="4"/>
    <x v="0"/>
    <x v="1"/>
    <x v="1"/>
    <n v="5"/>
    <n v="1"/>
    <m/>
    <n v="1"/>
    <s v="P"/>
    <m/>
    <m/>
  </r>
  <r>
    <n v="1804"/>
    <s v="Battlewood"/>
    <s v="_1B_8"/>
    <x v="11"/>
    <n v="2017"/>
    <d v="2017-06-01T00:00:00"/>
    <s v="JW"/>
    <x v="1"/>
    <d v="1899-12-30T08:39:00"/>
    <s v="low-mod"/>
    <n v="2"/>
    <n v="1"/>
    <n v="0"/>
    <m/>
    <x v="47"/>
    <x v="0"/>
    <x v="2"/>
    <x v="0"/>
    <x v="0"/>
    <n v="5"/>
    <n v="2"/>
    <m/>
    <n v="4"/>
    <s v="P"/>
    <m/>
    <m/>
  </r>
  <r>
    <n v="1805"/>
    <s v="Battlewood"/>
    <s v="_1B_8"/>
    <x v="11"/>
    <n v="2017"/>
    <d v="2017-06-01T00:00:00"/>
    <s v="JW"/>
    <x v="1"/>
    <d v="1899-12-30T08:39:00"/>
    <s v="low-mod"/>
    <n v="2"/>
    <n v="1"/>
    <n v="0"/>
    <m/>
    <x v="47"/>
    <x v="0"/>
    <x v="2"/>
    <x v="0"/>
    <x v="0"/>
    <n v="5"/>
    <n v="2"/>
    <m/>
    <n v="1"/>
    <s v="P"/>
    <m/>
    <m/>
  </r>
  <r>
    <n v="1806"/>
    <s v="Battlewood"/>
    <s v="_1B_8"/>
    <x v="11"/>
    <n v="2017"/>
    <d v="2017-06-01T00:00:00"/>
    <s v="JW"/>
    <x v="1"/>
    <d v="1899-12-30T08:39:00"/>
    <s v="low-mod"/>
    <n v="2"/>
    <n v="1"/>
    <n v="0"/>
    <m/>
    <x v="4"/>
    <x v="2"/>
    <x v="2"/>
    <x v="1"/>
    <x v="1"/>
    <n v="5"/>
    <n v="3"/>
    <m/>
    <n v="4"/>
    <s v="P"/>
    <m/>
    <m/>
  </r>
  <r>
    <n v="1807"/>
    <s v="Battlewood"/>
    <s v="_1B_8"/>
    <x v="11"/>
    <n v="2017"/>
    <d v="2017-06-01T00:00:00"/>
    <s v="JW"/>
    <x v="1"/>
    <d v="1899-12-30T08:39:00"/>
    <s v="low-mod"/>
    <n v="2"/>
    <n v="1"/>
    <n v="0"/>
    <m/>
    <x v="47"/>
    <x v="0"/>
    <x v="2"/>
    <x v="0"/>
    <x v="0"/>
    <n v="5"/>
    <n v="4"/>
    <m/>
    <n v="4"/>
    <s v="P"/>
    <m/>
    <m/>
  </r>
  <r>
    <n v="1808"/>
    <s v="Battlewood"/>
    <s v="_1B_8"/>
    <x v="11"/>
    <n v="2017"/>
    <d v="2017-06-01T00:00:00"/>
    <s v="JW"/>
    <x v="1"/>
    <d v="1899-12-30T08:39:00"/>
    <s v="low-mod"/>
    <n v="2"/>
    <n v="1"/>
    <n v="0"/>
    <m/>
    <x v="16"/>
    <x v="1"/>
    <x v="2"/>
    <x v="1"/>
    <x v="1"/>
    <n v="10"/>
    <n v="4"/>
    <m/>
    <n v="1"/>
    <s v="P"/>
    <m/>
    <m/>
  </r>
  <r>
    <n v="1809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x v="0"/>
    <x v="1"/>
    <x v="0"/>
    <n v="10"/>
    <n v="4"/>
    <m/>
    <n v="1"/>
    <s v="P"/>
    <m/>
    <m/>
  </r>
  <r>
    <n v="181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x v="1"/>
    <x v="1"/>
    <x v="1"/>
    <n v="5"/>
    <n v="4"/>
    <m/>
    <n v="1"/>
    <s v="P"/>
    <m/>
    <m/>
  </r>
  <r>
    <n v="1812"/>
    <s v="Battlewood"/>
    <s v="_1B_8"/>
    <x v="11"/>
    <n v="2017"/>
    <d v="2017-06-01T00:00:00"/>
    <s v="JW"/>
    <x v="1"/>
    <d v="1899-12-30T08:39:00"/>
    <s v="low-mod"/>
    <n v="2"/>
    <n v="1"/>
    <n v="0"/>
    <m/>
    <x v="26"/>
    <x v="0"/>
    <x v="2"/>
    <x v="1"/>
    <x v="0"/>
    <n v="10"/>
    <n v="4"/>
    <m/>
    <n v="1"/>
    <s v="P"/>
    <m/>
    <m/>
  </r>
  <r>
    <n v="1813"/>
    <s v="Mills"/>
    <s v="_0B_9"/>
    <x v="41"/>
    <n v="2017"/>
    <d v="2017-06-02T00:00:00"/>
    <s v="JW"/>
    <x v="1"/>
    <d v="1899-12-30T06:02:00"/>
    <s v="low"/>
    <n v="1"/>
    <n v="1"/>
    <n v="1"/>
    <m/>
    <x v="0"/>
    <x v="0"/>
    <x v="0"/>
    <x v="0"/>
    <x v="0"/>
    <n v="5"/>
    <n v="1"/>
    <m/>
    <n v="1"/>
    <s v="P"/>
    <m/>
    <m/>
  </r>
  <r>
    <n v="181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x v="0"/>
    <x v="1"/>
    <x v="0"/>
    <n v="5"/>
    <n v="1"/>
    <m/>
    <n v="1"/>
    <s v="P"/>
    <m/>
    <m/>
  </r>
  <r>
    <n v="1815"/>
    <s v="Mills"/>
    <s v="_0B_9"/>
    <x v="41"/>
    <n v="2017"/>
    <d v="2017-06-02T00:00:00"/>
    <s v="JW"/>
    <x v="1"/>
    <d v="1899-12-30T06:02:00"/>
    <s v="low"/>
    <n v="1"/>
    <n v="1"/>
    <n v="1"/>
    <m/>
    <x v="56"/>
    <x v="0"/>
    <x v="2"/>
    <x v="1"/>
    <x v="1"/>
    <n v="5"/>
    <n v="1"/>
    <m/>
    <n v="1"/>
    <s v="P"/>
    <m/>
    <m/>
  </r>
  <r>
    <n v="1816"/>
    <s v="Mills"/>
    <s v="_0B_9"/>
    <x v="41"/>
    <n v="2017"/>
    <d v="2017-06-02T00:00:00"/>
    <s v="JW"/>
    <x v="1"/>
    <d v="1899-12-30T06:02:00"/>
    <s v="low"/>
    <n v="1"/>
    <n v="1"/>
    <n v="1"/>
    <m/>
    <x v="4"/>
    <x v="2"/>
    <x v="2"/>
    <x v="1"/>
    <x v="1"/>
    <n v="5"/>
    <n v="1"/>
    <m/>
    <n v="4"/>
    <s v="P"/>
    <m/>
    <m/>
  </r>
  <r>
    <n v="1817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5"/>
    <n v="1"/>
    <m/>
    <n v="1"/>
    <s v="P"/>
    <m/>
    <m/>
  </r>
  <r>
    <n v="1818"/>
    <s v="Mills"/>
    <s v="_0B_9"/>
    <x v="41"/>
    <n v="2017"/>
    <d v="2017-06-02T00:00:00"/>
    <s v="JW"/>
    <x v="1"/>
    <d v="1899-12-30T06:02:00"/>
    <s v="low"/>
    <n v="1"/>
    <n v="1"/>
    <n v="1"/>
    <m/>
    <x v="8"/>
    <x v="2"/>
    <x v="1"/>
    <x v="1"/>
    <x v="1"/>
    <n v="5"/>
    <n v="1"/>
    <m/>
    <n v="1"/>
    <s v="P"/>
    <m/>
    <m/>
  </r>
  <r>
    <n v="1819"/>
    <s v="Mills"/>
    <s v="_0B_9"/>
    <x v="41"/>
    <n v="2017"/>
    <d v="2017-06-02T00:00:00"/>
    <s v="JW"/>
    <x v="1"/>
    <d v="1899-12-30T06:02:00"/>
    <s v="low"/>
    <n v="1"/>
    <n v="1"/>
    <n v="1"/>
    <m/>
    <x v="13"/>
    <x v="1"/>
    <x v="0"/>
    <x v="2"/>
    <x v="0"/>
    <n v="10"/>
    <n v="1"/>
    <m/>
    <n v="4"/>
    <s v="P"/>
    <m/>
    <m/>
  </r>
  <r>
    <n v="1821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x v="0"/>
    <x v="0"/>
    <x v="0"/>
    <n v="10"/>
    <n v="1"/>
    <m/>
    <n v="1"/>
    <s v="P"/>
    <m/>
    <m/>
  </r>
  <r>
    <n v="1822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x v="0"/>
    <x v="0"/>
    <x v="0"/>
    <n v="100"/>
    <n v="1"/>
    <m/>
    <n v="1"/>
    <s v="P"/>
    <m/>
    <m/>
  </r>
  <r>
    <n v="1823"/>
    <s v="Mills"/>
    <s v="_0B_9"/>
    <x v="41"/>
    <n v="2017"/>
    <d v="2017-06-02T00:00:00"/>
    <s v="JW"/>
    <x v="1"/>
    <d v="1899-12-30T06:02:00"/>
    <s v="low"/>
    <n v="1"/>
    <n v="1"/>
    <n v="1"/>
    <m/>
    <x v="42"/>
    <x v="1"/>
    <x v="3"/>
    <x v="1"/>
    <x v="1"/>
    <n v="10"/>
    <n v="1"/>
    <m/>
    <n v="1"/>
    <s v="P"/>
    <m/>
    <m/>
  </r>
  <r>
    <n v="182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x v="0"/>
    <x v="1"/>
    <x v="0"/>
    <n v="10"/>
    <n v="1"/>
    <m/>
    <n v="1"/>
    <s v="P"/>
    <m/>
    <m/>
  </r>
  <r>
    <n v="1825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10"/>
    <n v="2"/>
    <m/>
    <n v="1"/>
    <s v="P"/>
    <m/>
    <m/>
  </r>
  <r>
    <n v="1826"/>
    <s v="Mills"/>
    <s v="_0B_9"/>
    <x v="41"/>
    <n v="2017"/>
    <d v="2017-06-02T00:00:00"/>
    <s v="JW"/>
    <x v="1"/>
    <d v="1899-12-30T06:02:00"/>
    <s v="low"/>
    <n v="1"/>
    <n v="1"/>
    <n v="1"/>
    <m/>
    <x v="3"/>
    <x v="1"/>
    <x v="2"/>
    <x v="1"/>
    <x v="1"/>
    <n v="10"/>
    <n v="2"/>
    <m/>
    <n v="1"/>
    <s v="P"/>
    <m/>
    <m/>
  </r>
  <r>
    <n v="1827"/>
    <s v="Mills"/>
    <s v="_0B_9"/>
    <x v="41"/>
    <n v="2017"/>
    <d v="2017-06-02T00:00:00"/>
    <s v="JW"/>
    <x v="1"/>
    <d v="1899-12-30T06:02:00"/>
    <s v="low"/>
    <n v="1"/>
    <n v="1"/>
    <n v="1"/>
    <m/>
    <x v="4"/>
    <x v="2"/>
    <x v="2"/>
    <x v="1"/>
    <x v="1"/>
    <n v="10"/>
    <n v="2"/>
    <m/>
    <n v="1"/>
    <s v="P"/>
    <m/>
    <m/>
  </r>
  <r>
    <n v="1828"/>
    <s v="Mills"/>
    <s v="_0B_9"/>
    <x v="41"/>
    <n v="2017"/>
    <d v="2017-06-02T00:00:00"/>
    <s v="JW"/>
    <x v="1"/>
    <d v="1899-12-30T06:02:00"/>
    <s v="low"/>
    <n v="1"/>
    <n v="1"/>
    <n v="1"/>
    <s v="?"/>
    <x v="66"/>
    <x v="5"/>
    <x v="4"/>
    <x v="3"/>
    <x v="3"/>
    <n v="10"/>
    <n v="2"/>
    <m/>
    <n v="1"/>
    <s v="P"/>
    <m/>
    <m/>
  </r>
  <r>
    <n v="1829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100"/>
    <n v="3"/>
    <m/>
    <n v="1"/>
    <s v="P"/>
    <m/>
    <m/>
  </r>
  <r>
    <n v="1830"/>
    <s v="Mills"/>
    <s v="_0B_9"/>
    <x v="41"/>
    <n v="2017"/>
    <d v="2017-06-02T00:00:00"/>
    <s v="JW"/>
    <x v="1"/>
    <d v="1899-12-30T06:02:00"/>
    <s v="low"/>
    <n v="1"/>
    <n v="1"/>
    <n v="1"/>
    <m/>
    <x v="1"/>
    <x v="1"/>
    <x v="1"/>
    <x v="1"/>
    <x v="1"/>
    <n v="100"/>
    <n v="3"/>
    <m/>
    <n v="1"/>
    <s v="P"/>
    <m/>
    <m/>
  </r>
  <r>
    <n v="1831"/>
    <s v="Mills"/>
    <s v="_0B_9"/>
    <x v="41"/>
    <n v="2017"/>
    <d v="2017-06-02T00:00:00"/>
    <s v="JW"/>
    <x v="1"/>
    <d v="1899-12-30T06:02:00"/>
    <s v="low"/>
    <n v="1"/>
    <n v="1"/>
    <n v="1"/>
    <m/>
    <x v="29"/>
    <x v="0"/>
    <x v="2"/>
    <x v="1"/>
    <x v="2"/>
    <n v="10"/>
    <n v="4"/>
    <m/>
    <n v="1"/>
    <s v="P"/>
    <m/>
    <m/>
  </r>
  <r>
    <n v="1832"/>
    <s v="Mills"/>
    <s v="_0B_9"/>
    <x v="41"/>
    <n v="2017"/>
    <d v="2017-06-02T00:00:00"/>
    <s v="JW"/>
    <x v="1"/>
    <d v="1899-12-30T06:02:00"/>
    <s v="low"/>
    <n v="1"/>
    <n v="1"/>
    <n v="1"/>
    <m/>
    <x v="30"/>
    <x v="1"/>
    <x v="2"/>
    <x v="1"/>
    <x v="1"/>
    <n v="10"/>
    <n v="4"/>
    <m/>
    <n v="1"/>
    <s v="P"/>
    <m/>
    <m/>
  </r>
  <r>
    <n v="1833"/>
    <s v="Mills"/>
    <s v="_0B_9"/>
    <x v="41"/>
    <n v="2017"/>
    <d v="2017-06-02T00:00:00"/>
    <s v="JW"/>
    <x v="1"/>
    <d v="1899-12-30T06:02:00"/>
    <s v="low"/>
    <n v="1"/>
    <n v="1"/>
    <n v="1"/>
    <m/>
    <x v="33"/>
    <x v="2"/>
    <x v="3"/>
    <x v="1"/>
    <x v="0"/>
    <n v="100"/>
    <n v="4"/>
    <m/>
    <n v="1"/>
    <s v="P"/>
    <m/>
    <m/>
  </r>
  <r>
    <n v="1834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x v="3"/>
    <x v="1"/>
    <x v="1"/>
    <n v="5"/>
    <n v="1"/>
    <m/>
    <n v="1"/>
    <s v="P"/>
    <m/>
    <m/>
  </r>
  <r>
    <n v="1835"/>
    <s v="Mills"/>
    <s v="_1B_45"/>
    <x v="42"/>
    <n v="2017"/>
    <d v="2017-06-02T00:00:00"/>
    <s v="JW"/>
    <x v="1"/>
    <d v="1899-12-30T06:32:00"/>
    <s v="low"/>
    <n v="1"/>
    <n v="1"/>
    <n v="1"/>
    <m/>
    <x v="0"/>
    <x v="0"/>
    <x v="0"/>
    <x v="0"/>
    <x v="0"/>
    <n v="5"/>
    <n v="1"/>
    <m/>
    <n v="1"/>
    <s v="P"/>
    <m/>
    <m/>
  </r>
  <r>
    <n v="1836"/>
    <s v="Mills"/>
    <s v="_1B_45"/>
    <x v="42"/>
    <n v="2017"/>
    <d v="2017-06-02T00:00:00"/>
    <s v="JW"/>
    <x v="1"/>
    <d v="1899-12-30T06:32:00"/>
    <s v="low"/>
    <n v="1"/>
    <n v="1"/>
    <n v="1"/>
    <m/>
    <x v="20"/>
    <x v="1"/>
    <x v="3"/>
    <x v="1"/>
    <x v="1"/>
    <n v="10"/>
    <n v="1"/>
    <m/>
    <n v="1"/>
    <s v="P"/>
    <m/>
    <m/>
  </r>
  <r>
    <n v="1837"/>
    <s v="Mills"/>
    <s v="_1B_45"/>
    <x v="42"/>
    <n v="2017"/>
    <d v="2017-06-02T00:00:00"/>
    <s v="JW"/>
    <x v="1"/>
    <d v="1899-12-30T06:32:00"/>
    <s v="low"/>
    <n v="1"/>
    <n v="1"/>
    <n v="1"/>
    <m/>
    <x v="56"/>
    <x v="0"/>
    <x v="2"/>
    <x v="1"/>
    <x v="1"/>
    <n v="5"/>
    <n v="1"/>
    <m/>
    <n v="1"/>
    <s v="P"/>
    <m/>
    <m/>
  </r>
  <r>
    <n v="1838"/>
    <s v="Mills"/>
    <s v="_1B_45"/>
    <x v="42"/>
    <n v="2017"/>
    <d v="2017-06-02T00:00:00"/>
    <s v="JW"/>
    <x v="1"/>
    <d v="1899-12-30T06:32:00"/>
    <s v="low"/>
    <n v="1"/>
    <n v="1"/>
    <n v="1"/>
    <m/>
    <x v="46"/>
    <x v="1"/>
    <x v="2"/>
    <x v="1"/>
    <x v="0"/>
    <n v="5"/>
    <n v="1"/>
    <s v="M"/>
    <n v="4"/>
    <s v="P"/>
    <m/>
    <m/>
  </r>
  <r>
    <n v="1839"/>
    <s v="Mills"/>
    <s v="_1B_45"/>
    <x v="42"/>
    <n v="2017"/>
    <d v="2017-06-02T00:00:00"/>
    <s v="JW"/>
    <x v="1"/>
    <d v="1899-12-30T06:32:00"/>
    <s v="low"/>
    <n v="1"/>
    <n v="1"/>
    <n v="1"/>
    <m/>
    <x v="46"/>
    <x v="1"/>
    <x v="2"/>
    <x v="1"/>
    <x v="0"/>
    <n v="5"/>
    <n v="1"/>
    <m/>
    <n v="1"/>
    <s v="P"/>
    <m/>
    <m/>
  </r>
  <r>
    <n v="1840"/>
    <s v="Mills"/>
    <s v="_1B_45"/>
    <x v="42"/>
    <n v="2017"/>
    <d v="2017-06-02T00:00:00"/>
    <s v="JW"/>
    <x v="1"/>
    <d v="1899-12-30T06:32:00"/>
    <s v="low"/>
    <n v="1"/>
    <n v="1"/>
    <n v="1"/>
    <m/>
    <x v="7"/>
    <x v="2"/>
    <x v="2"/>
    <x v="1"/>
    <x v="1"/>
    <n v="10"/>
    <n v="1"/>
    <m/>
    <n v="1"/>
    <s v="P"/>
    <m/>
    <m/>
  </r>
  <r>
    <n v="1841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x v="1"/>
    <x v="1"/>
    <x v="1"/>
    <n v="10"/>
    <n v="1"/>
    <m/>
    <n v="1"/>
    <s v="P"/>
    <m/>
    <m/>
  </r>
  <r>
    <n v="1842"/>
    <s v="Mills"/>
    <s v="_1B_45"/>
    <x v="42"/>
    <n v="2017"/>
    <d v="2017-06-02T00:00:00"/>
    <s v="JW"/>
    <x v="1"/>
    <d v="1899-12-30T06:32:00"/>
    <s v="low"/>
    <n v="1"/>
    <n v="1"/>
    <n v="1"/>
    <m/>
    <x v="13"/>
    <x v="1"/>
    <x v="0"/>
    <x v="2"/>
    <x v="0"/>
    <n v="100"/>
    <n v="1"/>
    <m/>
    <n v="1"/>
    <s v="P"/>
    <m/>
    <m/>
  </r>
  <r>
    <n v="1844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x v="0"/>
    <x v="1"/>
    <x v="0"/>
    <n v="10"/>
    <n v="2"/>
    <m/>
    <n v="1"/>
    <s v="P"/>
    <m/>
    <m/>
  </r>
  <r>
    <n v="1845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x v="0"/>
    <x v="2"/>
    <x v="2"/>
    <n v="100"/>
    <n v="2"/>
    <m/>
    <n v="1"/>
    <s v="P"/>
    <m/>
    <m/>
  </r>
  <r>
    <n v="1846"/>
    <s v="Mills"/>
    <s v="_1B_45"/>
    <x v="42"/>
    <n v="2017"/>
    <d v="2017-06-02T00:00:00"/>
    <s v="JW"/>
    <x v="1"/>
    <d v="1899-12-30T06:32:00"/>
    <s v="low"/>
    <n v="1"/>
    <n v="1"/>
    <n v="1"/>
    <m/>
    <x v="15"/>
    <x v="2"/>
    <x v="1"/>
    <x v="1"/>
    <x v="1"/>
    <n v="10"/>
    <n v="2"/>
    <m/>
    <n v="1"/>
    <s v="P"/>
    <m/>
    <m/>
  </r>
  <r>
    <n v="1847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x v="0"/>
    <x v="1"/>
    <x v="0"/>
    <n v="100"/>
    <n v="2"/>
    <m/>
    <n v="1"/>
    <s v="P"/>
    <m/>
    <m/>
  </r>
  <r>
    <n v="1849"/>
    <s v="Mills"/>
    <s v="_1B_45"/>
    <x v="42"/>
    <n v="2017"/>
    <d v="2017-06-02T00:00:00"/>
    <s v="JW"/>
    <x v="1"/>
    <d v="1899-12-30T06:32:00"/>
    <s v="low"/>
    <n v="1"/>
    <n v="1"/>
    <n v="1"/>
    <m/>
    <x v="4"/>
    <x v="2"/>
    <x v="2"/>
    <x v="1"/>
    <x v="1"/>
    <n v="10"/>
    <n v="3"/>
    <m/>
    <n v="1"/>
    <s v="P"/>
    <m/>
    <m/>
  </r>
  <r>
    <n v="1850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x v="1"/>
    <x v="1"/>
    <x v="1"/>
    <n v="5"/>
    <n v="3"/>
    <m/>
    <n v="4"/>
    <s v="P"/>
    <m/>
    <m/>
  </r>
  <r>
    <n v="1851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x v="0"/>
    <x v="2"/>
    <x v="2"/>
    <n v="10"/>
    <n v="3"/>
    <m/>
    <n v="1"/>
    <s v="P"/>
    <m/>
    <m/>
  </r>
  <r>
    <n v="1852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x v="3"/>
    <x v="1"/>
    <x v="1"/>
    <n v="10"/>
    <n v="4"/>
    <m/>
    <n v="1"/>
    <s v="P"/>
    <m/>
    <m/>
  </r>
  <r>
    <n v="1853"/>
    <s v="Mills"/>
    <s v="_1B_45"/>
    <x v="42"/>
    <n v="2017"/>
    <d v="2017-06-02T00:00:00"/>
    <s v="JW"/>
    <x v="1"/>
    <d v="1899-12-30T06:32:00"/>
    <s v="low"/>
    <n v="1"/>
    <n v="1"/>
    <n v="1"/>
    <s v="?"/>
    <x v="18"/>
    <x v="5"/>
    <x v="4"/>
    <x v="3"/>
    <x v="3"/>
    <n v="10"/>
    <n v="4"/>
    <m/>
    <n v="1"/>
    <s v="P"/>
    <m/>
    <m/>
  </r>
  <r>
    <n v="1854"/>
    <s v="Mills"/>
    <s v="_1B_4"/>
    <x v="43"/>
    <n v="2017"/>
    <d v="2017-06-02T00:00:00"/>
    <s v="JW"/>
    <x v="1"/>
    <d v="1899-12-30T07:01:00"/>
    <s v="mod"/>
    <n v="3"/>
    <n v="1"/>
    <n v="0"/>
    <m/>
    <x v="8"/>
    <x v="2"/>
    <x v="1"/>
    <x v="1"/>
    <x v="1"/>
    <n v="10"/>
    <n v="1"/>
    <m/>
    <n v="1"/>
    <s v="P"/>
    <m/>
    <m/>
  </r>
  <r>
    <n v="1855"/>
    <s v="Mills"/>
    <s v="_1B_4"/>
    <x v="43"/>
    <n v="2017"/>
    <d v="2017-06-02T00:00:00"/>
    <s v="JW"/>
    <x v="1"/>
    <d v="1899-12-30T07:01:00"/>
    <s v="mod"/>
    <n v="3"/>
    <n v="1"/>
    <n v="0"/>
    <m/>
    <x v="2"/>
    <x v="2"/>
    <x v="0"/>
    <x v="1"/>
    <x v="0"/>
    <n v="5"/>
    <n v="1"/>
    <m/>
    <n v="4"/>
    <s v="P"/>
    <m/>
    <m/>
  </r>
  <r>
    <n v="1856"/>
    <s v="Mills"/>
    <s v="_1B_4"/>
    <x v="43"/>
    <n v="2017"/>
    <d v="2017-06-02T00:00:00"/>
    <s v="JW"/>
    <x v="1"/>
    <d v="1899-12-30T07:01:00"/>
    <s v="mod"/>
    <n v="3"/>
    <n v="1"/>
    <n v="0"/>
    <m/>
    <x v="12"/>
    <x v="1"/>
    <x v="0"/>
    <x v="2"/>
    <x v="1"/>
    <n v="10"/>
    <n v="1"/>
    <m/>
    <n v="1"/>
    <s v="P"/>
    <m/>
    <m/>
  </r>
  <r>
    <n v="1857"/>
    <s v="Mills"/>
    <s v="_1B_4"/>
    <x v="43"/>
    <n v="2017"/>
    <d v="2017-06-02T00:00:00"/>
    <s v="JW"/>
    <x v="1"/>
    <d v="1899-12-30T07:01:00"/>
    <s v="mod"/>
    <n v="3"/>
    <n v="1"/>
    <n v="0"/>
    <m/>
    <x v="0"/>
    <x v="0"/>
    <x v="0"/>
    <x v="0"/>
    <x v="0"/>
    <n v="10"/>
    <n v="1"/>
    <m/>
    <n v="1"/>
    <s v="P"/>
    <m/>
    <m/>
  </r>
  <r>
    <n v="1859"/>
    <s v="Mills"/>
    <s v="_1B_4"/>
    <x v="43"/>
    <n v="2017"/>
    <d v="2017-06-02T00:00:00"/>
    <s v="JW"/>
    <x v="1"/>
    <d v="1899-12-30T07:01:00"/>
    <s v="mod"/>
    <n v="3"/>
    <n v="1"/>
    <n v="0"/>
    <m/>
    <x v="9"/>
    <x v="4"/>
    <x v="0"/>
    <x v="2"/>
    <x v="2"/>
    <n v="5"/>
    <n v="1"/>
    <m/>
    <n v="1"/>
    <s v="P"/>
    <m/>
    <m/>
  </r>
  <r>
    <n v="1860"/>
    <s v="Mills"/>
    <s v="_1B_4"/>
    <x v="43"/>
    <n v="2017"/>
    <d v="2017-06-02T00:00:00"/>
    <s v="JW"/>
    <x v="1"/>
    <d v="1899-12-30T07:01:00"/>
    <s v="mod"/>
    <n v="3"/>
    <n v="1"/>
    <n v="0"/>
    <m/>
    <x v="0"/>
    <x v="0"/>
    <x v="0"/>
    <x v="0"/>
    <x v="0"/>
    <n v="100"/>
    <n v="1"/>
    <m/>
    <n v="1"/>
    <s v="P"/>
    <m/>
    <m/>
  </r>
  <r>
    <n v="1861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x v="1"/>
    <x v="1"/>
    <x v="1"/>
    <n v="5"/>
    <n v="1"/>
    <m/>
    <n v="1"/>
    <s v="P"/>
    <m/>
    <m/>
  </r>
  <r>
    <n v="1862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x v="1"/>
    <x v="1"/>
    <x v="1"/>
    <n v="100"/>
    <n v="1"/>
    <m/>
    <n v="1"/>
    <s v="P"/>
    <m/>
    <m/>
  </r>
  <r>
    <n v="1863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x v="0"/>
    <x v="0"/>
    <x v="4"/>
    <n v="5"/>
    <n v="1"/>
    <m/>
    <n v="4"/>
    <s v="P"/>
    <m/>
    <m/>
  </r>
  <r>
    <n v="1864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x v="0"/>
    <x v="0"/>
    <x v="4"/>
    <n v="10"/>
    <n v="1"/>
    <m/>
    <n v="1"/>
    <s v="P"/>
    <m/>
    <m/>
  </r>
  <r>
    <n v="1865"/>
    <s v="Mills"/>
    <s v="_1B_4"/>
    <x v="43"/>
    <n v="2017"/>
    <d v="2017-06-02T00:00:00"/>
    <s v="JW"/>
    <x v="1"/>
    <d v="1899-12-30T07:01:00"/>
    <s v="mod"/>
    <n v="3"/>
    <n v="1"/>
    <n v="0"/>
    <m/>
    <x v="7"/>
    <x v="2"/>
    <x v="2"/>
    <x v="1"/>
    <x v="1"/>
    <n v="10"/>
    <n v="1"/>
    <m/>
    <n v="1"/>
    <s v="P"/>
    <m/>
    <m/>
  </r>
  <r>
    <n v="1866"/>
    <s v="Mills"/>
    <s v="_1B_4"/>
    <x v="43"/>
    <n v="2017"/>
    <d v="2017-06-02T00:00:00"/>
    <s v="JW"/>
    <x v="1"/>
    <d v="1899-12-30T07:01:00"/>
    <s v="mod"/>
    <n v="3"/>
    <n v="1"/>
    <n v="0"/>
    <m/>
    <x v="47"/>
    <x v="0"/>
    <x v="2"/>
    <x v="0"/>
    <x v="0"/>
    <n v="10"/>
    <n v="2"/>
    <m/>
    <n v="1"/>
    <s v="P"/>
    <m/>
    <m/>
  </r>
  <r>
    <n v="1867"/>
    <s v="Mills"/>
    <s v="_1B_4"/>
    <x v="43"/>
    <n v="2017"/>
    <d v="2017-06-02T00:00:00"/>
    <s v="JW"/>
    <x v="1"/>
    <d v="1899-12-30T07:01:00"/>
    <s v="mod"/>
    <n v="3"/>
    <n v="1"/>
    <n v="0"/>
    <m/>
    <x v="4"/>
    <x v="2"/>
    <x v="2"/>
    <x v="1"/>
    <x v="1"/>
    <n v="5"/>
    <n v="2"/>
    <m/>
    <n v="1"/>
    <s v="P"/>
    <m/>
    <m/>
  </r>
  <r>
    <n v="1868"/>
    <s v="Mills"/>
    <s v="_1B_4"/>
    <x v="43"/>
    <n v="2017"/>
    <d v="2017-06-02T00:00:00"/>
    <s v="JW"/>
    <x v="1"/>
    <d v="1899-12-30T07:01:00"/>
    <s v="mod"/>
    <n v="3"/>
    <n v="1"/>
    <n v="0"/>
    <m/>
    <x v="20"/>
    <x v="1"/>
    <x v="3"/>
    <x v="1"/>
    <x v="1"/>
    <n v="5"/>
    <n v="2"/>
    <m/>
    <n v="4"/>
    <s v="P"/>
    <m/>
    <m/>
  </r>
  <r>
    <n v="1869"/>
    <s v="Mills"/>
    <s v="_1B_4"/>
    <x v="43"/>
    <n v="2017"/>
    <d v="2017-06-02T00:00:00"/>
    <s v="JW"/>
    <x v="1"/>
    <d v="1899-12-30T07:01:00"/>
    <s v="mod"/>
    <n v="3"/>
    <n v="1"/>
    <n v="0"/>
    <m/>
    <x v="2"/>
    <x v="2"/>
    <x v="0"/>
    <x v="1"/>
    <x v="0"/>
    <n v="10"/>
    <n v="2"/>
    <m/>
    <n v="1"/>
    <s v="P"/>
    <m/>
    <m/>
  </r>
  <r>
    <n v="1870"/>
    <s v="Mills"/>
    <s v="_1B_4"/>
    <x v="43"/>
    <n v="2017"/>
    <d v="2017-06-02T00:00:00"/>
    <s v="JW"/>
    <x v="1"/>
    <d v="1899-12-30T07:01:00"/>
    <s v="mod"/>
    <n v="3"/>
    <n v="1"/>
    <n v="0"/>
    <m/>
    <x v="46"/>
    <x v="1"/>
    <x v="2"/>
    <x v="1"/>
    <x v="0"/>
    <n v="10"/>
    <n v="2"/>
    <m/>
    <n v="1"/>
    <s v="P"/>
    <m/>
    <m/>
  </r>
  <r>
    <n v="1872"/>
    <s v="Mills"/>
    <s v="_1B_4"/>
    <x v="43"/>
    <n v="2017"/>
    <d v="2017-06-02T00:00:00"/>
    <s v="JW"/>
    <x v="1"/>
    <d v="1899-12-30T07:01:00"/>
    <s v="mod"/>
    <n v="3"/>
    <n v="1"/>
    <n v="0"/>
    <m/>
    <x v="44"/>
    <x v="2"/>
    <x v="0"/>
    <x v="1"/>
    <x v="4"/>
    <n v="10"/>
    <n v="4"/>
    <m/>
    <n v="1"/>
    <s v="P"/>
    <m/>
    <m/>
  </r>
  <r>
    <n v="1873"/>
    <s v="Mills"/>
    <s v="_1B_4"/>
    <x v="43"/>
    <n v="2017"/>
    <d v="2017-06-02T00:00:00"/>
    <s v="JW"/>
    <x v="1"/>
    <d v="1899-12-30T07:01:00"/>
    <s v="mod"/>
    <n v="3"/>
    <n v="1"/>
    <n v="0"/>
    <m/>
    <x v="41"/>
    <x v="2"/>
    <x v="1"/>
    <x v="1"/>
    <x v="1"/>
    <n v="10"/>
    <n v="4"/>
    <m/>
    <n v="1"/>
    <s v="P"/>
    <m/>
    <m/>
  </r>
  <r>
    <n v="1874"/>
    <s v="Swanson"/>
    <s v="_3B_2"/>
    <x v="37"/>
    <n v="2017"/>
    <d v="2017-06-02T00:00:00"/>
    <s v="JW"/>
    <x v="1"/>
    <d v="1899-12-30T07:56:00"/>
    <s v="low"/>
    <n v="1"/>
    <n v="1"/>
    <n v="0"/>
    <m/>
    <x v="9"/>
    <x v="4"/>
    <x v="0"/>
    <x v="2"/>
    <x v="2"/>
    <n v="5"/>
    <n v="1"/>
    <s v="M"/>
    <n v="4"/>
    <s v="P"/>
    <m/>
    <m/>
  </r>
  <r>
    <n v="1875"/>
    <s v="Swanson"/>
    <s v="_3B_2"/>
    <x v="37"/>
    <n v="2017"/>
    <d v="2017-06-02T00:00:00"/>
    <s v="JW"/>
    <x v="1"/>
    <d v="1899-12-30T07:56:00"/>
    <s v="low"/>
    <n v="1"/>
    <n v="1"/>
    <n v="0"/>
    <m/>
    <x v="3"/>
    <x v="1"/>
    <x v="2"/>
    <x v="1"/>
    <x v="1"/>
    <n v="5"/>
    <n v="1"/>
    <m/>
    <n v="4"/>
    <s v="P"/>
    <m/>
    <m/>
  </r>
  <r>
    <n v="1876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x v="2"/>
    <x v="1"/>
    <x v="2"/>
    <n v="10"/>
    <n v="1"/>
    <m/>
    <n v="1"/>
    <s v="P"/>
    <m/>
    <m/>
  </r>
  <r>
    <n v="1877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x v="2"/>
    <x v="1"/>
    <x v="1"/>
    <n v="10"/>
    <n v="1"/>
    <m/>
    <n v="1"/>
    <s v="P"/>
    <m/>
    <m/>
  </r>
  <r>
    <n v="1878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x v="2"/>
    <x v="1"/>
    <x v="1"/>
    <n v="10"/>
    <n v="1"/>
    <m/>
    <n v="1"/>
    <s v="P"/>
    <m/>
    <m/>
  </r>
  <r>
    <n v="1879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x v="0"/>
    <x v="1"/>
    <x v="4"/>
    <n v="5"/>
    <n v="1"/>
    <m/>
    <n v="1"/>
    <s v="P"/>
    <m/>
    <m/>
  </r>
  <r>
    <n v="1880"/>
    <s v="Swanson"/>
    <s v="_3B_2"/>
    <x v="37"/>
    <n v="2017"/>
    <d v="2017-06-02T00:00:00"/>
    <s v="JW"/>
    <x v="1"/>
    <d v="1899-12-30T07:56:00"/>
    <s v="low"/>
    <n v="1"/>
    <n v="1"/>
    <n v="0"/>
    <m/>
    <x v="1"/>
    <x v="1"/>
    <x v="1"/>
    <x v="1"/>
    <x v="1"/>
    <n v="10"/>
    <n v="1"/>
    <m/>
    <n v="1"/>
    <s v="P"/>
    <m/>
    <m/>
  </r>
  <r>
    <n v="1881"/>
    <s v="Swanson"/>
    <s v="_3B_2"/>
    <x v="37"/>
    <n v="2017"/>
    <d v="2017-06-02T00:00:00"/>
    <s v="JW"/>
    <x v="1"/>
    <d v="1899-12-30T07:56:00"/>
    <s v="low"/>
    <n v="1"/>
    <n v="1"/>
    <n v="0"/>
    <m/>
    <x v="37"/>
    <x v="1"/>
    <x v="0"/>
    <x v="0"/>
    <x v="4"/>
    <n v="5"/>
    <n v="1"/>
    <s v="F"/>
    <n v="2"/>
    <s v="P"/>
    <m/>
    <m/>
  </r>
  <r>
    <n v="1882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x v="0"/>
    <x v="1"/>
    <x v="4"/>
    <n v="10"/>
    <n v="1"/>
    <m/>
    <n v="1"/>
    <s v="P"/>
    <m/>
    <m/>
  </r>
  <r>
    <n v="1883"/>
    <s v="Swanson"/>
    <s v="_3B_2"/>
    <x v="37"/>
    <n v="2017"/>
    <d v="2017-06-02T00:00:00"/>
    <s v="JW"/>
    <x v="1"/>
    <d v="1899-12-30T07:56:00"/>
    <s v="low"/>
    <n v="1"/>
    <n v="1"/>
    <n v="0"/>
    <m/>
    <x v="47"/>
    <x v="0"/>
    <x v="2"/>
    <x v="0"/>
    <x v="0"/>
    <n v="10"/>
    <n v="1"/>
    <m/>
    <n v="1"/>
    <s v="P"/>
    <m/>
    <m/>
  </r>
  <r>
    <n v="1884"/>
    <s v="Swanson"/>
    <s v="_3B_2"/>
    <x v="37"/>
    <n v="2017"/>
    <d v="2017-06-02T00:00:00"/>
    <s v="JW"/>
    <x v="1"/>
    <d v="1899-12-30T07:56:00"/>
    <s v="low"/>
    <n v="1"/>
    <n v="1"/>
    <n v="0"/>
    <m/>
    <x v="20"/>
    <x v="1"/>
    <x v="3"/>
    <x v="1"/>
    <x v="1"/>
    <n v="10"/>
    <n v="1"/>
    <m/>
    <n v="1"/>
    <s v="P"/>
    <m/>
    <m/>
  </r>
  <r>
    <n v="1885"/>
    <s v="Swanson"/>
    <s v="_3B_2"/>
    <x v="37"/>
    <n v="2017"/>
    <d v="2017-06-02T00:00:00"/>
    <s v="JW"/>
    <x v="1"/>
    <d v="1899-12-30T07:56:00"/>
    <s v="low"/>
    <n v="1"/>
    <n v="1"/>
    <n v="0"/>
    <m/>
    <x v="23"/>
    <x v="2"/>
    <x v="0"/>
    <x v="1"/>
    <x v="0"/>
    <n v="10"/>
    <n v="2"/>
    <m/>
    <n v="1"/>
    <s v="P"/>
    <m/>
    <m/>
  </r>
  <r>
    <n v="1886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x v="1"/>
    <x v="1"/>
    <x v="1"/>
    <n v="100"/>
    <n v="2"/>
    <m/>
    <n v="1"/>
    <s v="P"/>
    <m/>
    <m/>
  </r>
  <r>
    <n v="1887"/>
    <s v="Swanson"/>
    <s v="_3B_2"/>
    <x v="37"/>
    <n v="2017"/>
    <d v="2017-06-02T00:00:00"/>
    <s v="JW"/>
    <x v="1"/>
    <d v="1899-12-30T07:56:00"/>
    <s v="low"/>
    <n v="1"/>
    <n v="1"/>
    <n v="0"/>
    <m/>
    <x v="15"/>
    <x v="2"/>
    <x v="1"/>
    <x v="1"/>
    <x v="1"/>
    <n v="5"/>
    <n v="2"/>
    <m/>
    <n v="1"/>
    <s v="P"/>
    <m/>
    <m/>
  </r>
  <r>
    <n v="1888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x v="1"/>
    <x v="1"/>
    <x v="1"/>
    <n v="10"/>
    <n v="2"/>
    <m/>
    <n v="1"/>
    <s v="P"/>
    <m/>
    <m/>
  </r>
  <r>
    <n v="1889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x v="2"/>
    <x v="1"/>
    <x v="2"/>
    <n v="10"/>
    <n v="2"/>
    <m/>
    <n v="1"/>
    <s v="P"/>
    <m/>
    <m/>
  </r>
  <r>
    <n v="1890"/>
    <s v="Swanson"/>
    <s v="_3B_2"/>
    <x v="37"/>
    <n v="2017"/>
    <d v="2017-06-02T00:00:00"/>
    <s v="JW"/>
    <x v="1"/>
    <d v="1899-12-30T07:56:00"/>
    <s v="low"/>
    <n v="1"/>
    <n v="1"/>
    <n v="0"/>
    <m/>
    <x v="0"/>
    <x v="0"/>
    <x v="0"/>
    <x v="0"/>
    <x v="0"/>
    <n v="5"/>
    <n v="3"/>
    <m/>
    <n v="1"/>
    <s v="P"/>
    <m/>
    <m/>
  </r>
  <r>
    <n v="1891"/>
    <s v="Swanson"/>
    <s v="_3B_2"/>
    <x v="37"/>
    <n v="2017"/>
    <d v="2017-06-02T00:00:00"/>
    <s v="JW"/>
    <x v="1"/>
    <d v="1899-12-30T07:56:00"/>
    <s v="low"/>
    <n v="1"/>
    <n v="1"/>
    <n v="0"/>
    <m/>
    <x v="26"/>
    <x v="0"/>
    <x v="2"/>
    <x v="1"/>
    <x v="0"/>
    <n v="5"/>
    <n v="3"/>
    <m/>
    <n v="1"/>
    <s v="P"/>
    <m/>
    <m/>
  </r>
  <r>
    <n v="1892"/>
    <s v="Swanson"/>
    <s v="_3B_2"/>
    <x v="37"/>
    <n v="2017"/>
    <d v="2017-06-02T00:00:00"/>
    <s v="JW"/>
    <x v="1"/>
    <d v="1899-12-30T07:56:00"/>
    <s v="low"/>
    <n v="1"/>
    <n v="1"/>
    <n v="0"/>
    <m/>
    <x v="28"/>
    <x v="1"/>
    <x v="2"/>
    <x v="1"/>
    <x v="1"/>
    <n v="10"/>
    <n v="3"/>
    <m/>
    <n v="1"/>
    <s v="P"/>
    <m/>
    <m/>
  </r>
  <r>
    <n v="1893"/>
    <s v="Swanson"/>
    <s v="_3B_2"/>
    <x v="37"/>
    <n v="2017"/>
    <d v="2017-06-02T00:00:00"/>
    <s v="JW"/>
    <x v="1"/>
    <d v="1899-12-30T07:56:00"/>
    <s v="low"/>
    <n v="1"/>
    <n v="1"/>
    <n v="0"/>
    <m/>
    <x v="13"/>
    <x v="1"/>
    <x v="0"/>
    <x v="2"/>
    <x v="0"/>
    <n v="10"/>
    <n v="4"/>
    <m/>
    <n v="1"/>
    <s v="P"/>
    <m/>
    <m/>
  </r>
  <r>
    <n v="1894"/>
    <s v="Swanson"/>
    <s v="_3B_2"/>
    <x v="37"/>
    <n v="2017"/>
    <d v="2017-06-02T00:00:00"/>
    <s v="JW"/>
    <x v="1"/>
    <d v="1899-12-30T07:56:00"/>
    <s v="low"/>
    <n v="1"/>
    <n v="1"/>
    <n v="0"/>
    <s v="?"/>
    <x v="22"/>
    <x v="0"/>
    <x v="2"/>
    <x v="1"/>
    <x v="0"/>
    <n v="5"/>
    <n v="4"/>
    <m/>
    <n v="1"/>
    <s v="P"/>
    <m/>
    <m/>
  </r>
  <r>
    <n v="1895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x v="2"/>
    <x v="1"/>
    <x v="1"/>
    <n v="100"/>
    <n v="1"/>
    <m/>
    <n v="1"/>
    <s v="P"/>
    <m/>
    <m/>
  </r>
  <r>
    <n v="1896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x v="0"/>
    <x v="2"/>
    <x v="0"/>
    <n v="5"/>
    <n v="1"/>
    <m/>
    <n v="4"/>
    <s v="P"/>
    <m/>
    <m/>
  </r>
  <r>
    <n v="1897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x v="0"/>
    <x v="0"/>
    <x v="0"/>
    <n v="10"/>
    <n v="1"/>
    <m/>
    <n v="1"/>
    <s v="P"/>
    <m/>
    <m/>
  </r>
  <r>
    <n v="1898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x v="1"/>
    <x v="1"/>
    <x v="1"/>
    <n v="5"/>
    <n v="1"/>
    <m/>
    <n v="1"/>
    <s v="P"/>
    <m/>
    <m/>
  </r>
  <r>
    <n v="1899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x v="2"/>
    <x v="1"/>
    <x v="1"/>
    <n v="10"/>
    <n v="1"/>
    <m/>
    <n v="1"/>
    <s v="P"/>
    <m/>
    <m/>
  </r>
  <r>
    <n v="1900"/>
    <s v="Swanson"/>
    <s v="_2B_E_SW"/>
    <x v="36"/>
    <n v="2017"/>
    <d v="2017-06-02T00:00:00"/>
    <s v="JW"/>
    <x v="1"/>
    <d v="1899-12-30T08:14:00"/>
    <s v="low"/>
    <n v="1"/>
    <n v="1"/>
    <n v="0"/>
    <m/>
    <x v="21"/>
    <x v="1"/>
    <x v="0"/>
    <x v="0"/>
    <x v="0"/>
    <n v="100"/>
    <n v="1"/>
    <m/>
    <n v="1"/>
    <s v="P"/>
    <m/>
    <m/>
  </r>
  <r>
    <n v="1901"/>
    <s v="Swanson"/>
    <s v="_2B_E_SW"/>
    <x v="36"/>
    <n v="2017"/>
    <d v="2017-06-02T00:00:00"/>
    <s v="JW"/>
    <x v="1"/>
    <d v="1899-12-30T08:14:00"/>
    <s v="low"/>
    <n v="1"/>
    <n v="1"/>
    <n v="0"/>
    <m/>
    <x v="20"/>
    <x v="1"/>
    <x v="3"/>
    <x v="1"/>
    <x v="1"/>
    <n v="10"/>
    <n v="1"/>
    <m/>
    <n v="1"/>
    <s v="P"/>
    <m/>
    <m/>
  </r>
  <r>
    <n v="1902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x v="2"/>
    <x v="1"/>
    <x v="0"/>
    <n v="5"/>
    <n v="1"/>
    <m/>
    <n v="4"/>
    <s v="P"/>
    <m/>
    <m/>
  </r>
  <r>
    <n v="1903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x v="2"/>
    <x v="1"/>
    <x v="1"/>
    <n v="5"/>
    <n v="1"/>
    <m/>
    <n v="1"/>
    <s v="P"/>
    <m/>
    <m/>
  </r>
  <r>
    <n v="1904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x v="2"/>
    <x v="1"/>
    <x v="0"/>
    <n v="10"/>
    <n v="1"/>
    <m/>
    <n v="1"/>
    <s v="P"/>
    <m/>
    <m/>
  </r>
  <r>
    <n v="1905"/>
    <s v="Swanson"/>
    <s v="_2B_E_SW"/>
    <x v="36"/>
    <n v="2017"/>
    <d v="2017-06-02T00:00:00"/>
    <s v="JW"/>
    <x v="1"/>
    <d v="1899-12-30T08:14:00"/>
    <s v="low"/>
    <n v="1"/>
    <n v="1"/>
    <n v="0"/>
    <m/>
    <x v="23"/>
    <x v="2"/>
    <x v="0"/>
    <x v="1"/>
    <x v="0"/>
    <n v="100"/>
    <n v="1"/>
    <m/>
    <n v="1"/>
    <s v="P"/>
    <m/>
    <m/>
  </r>
  <r>
    <n v="1906"/>
    <s v="Swanson"/>
    <s v="_2B_E_SW"/>
    <x v="36"/>
    <n v="2017"/>
    <d v="2017-06-02T00:00:00"/>
    <s v="JW"/>
    <x v="1"/>
    <d v="1899-12-30T08:14:00"/>
    <s v="low"/>
    <n v="1"/>
    <n v="1"/>
    <n v="0"/>
    <m/>
    <x v="29"/>
    <x v="0"/>
    <x v="2"/>
    <x v="1"/>
    <x v="2"/>
    <n v="10"/>
    <n v="1"/>
    <m/>
    <n v="1"/>
    <s v="P"/>
    <m/>
    <m/>
  </r>
  <r>
    <n v="1907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x v="0"/>
    <x v="2"/>
    <x v="0"/>
    <n v="10"/>
    <n v="1"/>
    <m/>
    <n v="1"/>
    <s v="P"/>
    <m/>
    <m/>
  </r>
  <r>
    <n v="1908"/>
    <s v="Swanson"/>
    <s v="_2B_E_SW"/>
    <x v="36"/>
    <n v="2017"/>
    <d v="2017-06-02T00:00:00"/>
    <s v="JW"/>
    <x v="1"/>
    <d v="1899-12-30T08:14:00"/>
    <s v="low"/>
    <n v="1"/>
    <n v="1"/>
    <n v="0"/>
    <m/>
    <x v="12"/>
    <x v="1"/>
    <x v="0"/>
    <x v="2"/>
    <x v="1"/>
    <n v="100"/>
    <n v="2"/>
    <m/>
    <n v="1"/>
    <s v="P"/>
    <m/>
    <m/>
  </r>
  <r>
    <n v="1909"/>
    <s v="Swanson"/>
    <s v="_2B_E_SW"/>
    <x v="36"/>
    <n v="2017"/>
    <d v="2017-06-02T00:00:00"/>
    <s v="JW"/>
    <x v="1"/>
    <d v="1899-12-30T08:14:00"/>
    <s v="low"/>
    <n v="1"/>
    <n v="1"/>
    <n v="0"/>
    <m/>
    <x v="9"/>
    <x v="4"/>
    <x v="0"/>
    <x v="2"/>
    <x v="2"/>
    <n v="5"/>
    <n v="2"/>
    <m/>
    <n v="1"/>
    <s v="P"/>
    <m/>
    <m/>
  </r>
  <r>
    <n v="1910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x v="0"/>
    <x v="0"/>
    <x v="0"/>
    <n v="5"/>
    <n v="2"/>
    <s v="F"/>
    <n v="4"/>
    <s v="P"/>
    <m/>
    <m/>
  </r>
  <r>
    <n v="1911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x v="1"/>
    <x v="1"/>
    <x v="1"/>
    <n v="5"/>
    <n v="2"/>
    <m/>
    <n v="1"/>
    <s v="P"/>
    <m/>
    <m/>
  </r>
  <r>
    <n v="1912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x v="2"/>
    <x v="1"/>
    <x v="1"/>
    <n v="10"/>
    <n v="3"/>
    <m/>
    <n v="1"/>
    <s v="P"/>
    <m/>
    <m/>
  </r>
  <r>
    <n v="1913"/>
    <s v="Swanson"/>
    <s v="_2B_E_SW"/>
    <x v="36"/>
    <n v="2017"/>
    <d v="2017-06-02T00:00:00"/>
    <s v="JW"/>
    <x v="1"/>
    <d v="1899-12-30T08:14:00"/>
    <s v="low"/>
    <n v="1"/>
    <n v="1"/>
    <n v="0"/>
    <m/>
    <x v="2"/>
    <x v="2"/>
    <x v="0"/>
    <x v="1"/>
    <x v="0"/>
    <n v="5"/>
    <n v="3"/>
    <m/>
    <n v="1"/>
    <s v="P"/>
    <m/>
    <m/>
  </r>
  <r>
    <n v="1914"/>
    <s v="Swanson"/>
    <s v="_2B_E_SW"/>
    <x v="36"/>
    <n v="2017"/>
    <d v="2017-06-02T00:00:00"/>
    <s v="JW"/>
    <x v="1"/>
    <d v="1899-12-30T08:14:00"/>
    <s v="low"/>
    <n v="1"/>
    <n v="1"/>
    <n v="0"/>
    <m/>
    <x v="8"/>
    <x v="2"/>
    <x v="1"/>
    <x v="1"/>
    <x v="1"/>
    <n v="10"/>
    <n v="4"/>
    <m/>
    <n v="1"/>
    <s v="P"/>
    <m/>
    <m/>
  </r>
  <r>
    <n v="1915"/>
    <s v="Swanson"/>
    <s v="_2B_E_SW"/>
    <x v="36"/>
    <n v="2017"/>
    <d v="2017-06-02T00:00:00"/>
    <s v="JW"/>
    <x v="1"/>
    <d v="1899-12-30T08:14:00"/>
    <s v="low"/>
    <n v="1"/>
    <n v="1"/>
    <n v="0"/>
    <m/>
    <x v="47"/>
    <x v="0"/>
    <x v="2"/>
    <x v="0"/>
    <x v="0"/>
    <n v="10"/>
    <n v="4"/>
    <m/>
    <n v="1"/>
    <s v="P"/>
    <m/>
    <m/>
  </r>
  <r>
    <n v="1916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1"/>
    <m/>
    <n v="1"/>
    <s v="P"/>
    <m/>
    <m/>
  </r>
  <r>
    <n v="1917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1"/>
    <m/>
    <n v="1"/>
    <s v="P"/>
    <m/>
    <m/>
  </r>
  <r>
    <n v="1918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x v="0"/>
    <x v="2"/>
    <x v="2"/>
    <n v="10"/>
    <n v="1"/>
    <m/>
    <n v="1"/>
    <s v="P"/>
    <m/>
    <m/>
  </r>
  <r>
    <n v="1919"/>
    <s v="Shealy"/>
    <s v="_2B_3"/>
    <x v="21"/>
    <n v="2017"/>
    <d v="2017-06-03T00:00:00"/>
    <s v="JW"/>
    <x v="1"/>
    <d v="1899-12-30T06:01:00"/>
    <s v="low"/>
    <n v="1"/>
    <n v="1"/>
    <n v="1"/>
    <m/>
    <x v="29"/>
    <x v="0"/>
    <x v="2"/>
    <x v="1"/>
    <x v="2"/>
    <n v="100"/>
    <n v="1"/>
    <m/>
    <n v="1"/>
    <s v="P"/>
    <m/>
    <m/>
  </r>
  <r>
    <n v="1920"/>
    <s v="Shealy"/>
    <s v="_2B_3"/>
    <x v="21"/>
    <n v="2017"/>
    <d v="2017-06-03T00:00:00"/>
    <s v="JW"/>
    <x v="1"/>
    <d v="1899-12-30T06:01:00"/>
    <s v="low"/>
    <n v="1"/>
    <n v="1"/>
    <n v="1"/>
    <m/>
    <x v="21"/>
    <x v="1"/>
    <x v="0"/>
    <x v="0"/>
    <x v="0"/>
    <n v="100"/>
    <n v="1"/>
    <m/>
    <n v="1"/>
    <s v="P"/>
    <m/>
    <m/>
  </r>
  <r>
    <n v="1921"/>
    <s v="Shealy"/>
    <s v="_2B_3"/>
    <x v="21"/>
    <n v="2017"/>
    <d v="2017-06-03T00:00:00"/>
    <s v="JW"/>
    <x v="1"/>
    <d v="1899-12-30T06:01:00"/>
    <s v="low"/>
    <n v="1"/>
    <n v="1"/>
    <n v="1"/>
    <m/>
    <x v="53"/>
    <x v="4"/>
    <x v="0"/>
    <x v="1"/>
    <x v="2"/>
    <n v="100"/>
    <n v="1"/>
    <m/>
    <n v="1"/>
    <s v="P"/>
    <m/>
    <m/>
  </r>
  <r>
    <n v="1922"/>
    <s v="Shealy"/>
    <s v="_2B_3"/>
    <x v="21"/>
    <n v="2017"/>
    <d v="2017-06-03T00:00:00"/>
    <s v="JW"/>
    <x v="1"/>
    <d v="1899-12-30T06:01:00"/>
    <s v="low"/>
    <n v="1"/>
    <n v="1"/>
    <n v="1"/>
    <m/>
    <x v="0"/>
    <x v="0"/>
    <x v="0"/>
    <x v="0"/>
    <x v="0"/>
    <n v="10"/>
    <n v="1"/>
    <m/>
    <n v="1"/>
    <s v="P"/>
    <m/>
    <m/>
  </r>
  <r>
    <n v="1923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x v="2"/>
    <x v="1"/>
    <x v="0"/>
    <n v="10"/>
    <n v="1"/>
    <m/>
    <n v="1"/>
    <s v="P"/>
    <m/>
    <m/>
  </r>
  <r>
    <n v="1924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x v="1"/>
    <x v="1"/>
    <x v="1"/>
    <n v="5"/>
    <n v="1"/>
    <m/>
    <n v="1"/>
    <s v="P"/>
    <m/>
    <m/>
  </r>
  <r>
    <n v="1925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x v="0"/>
    <x v="2"/>
    <x v="2"/>
    <n v="10"/>
    <n v="1"/>
    <s v="M"/>
    <n v="4"/>
    <s v="P"/>
    <m/>
    <m/>
  </r>
  <r>
    <n v="1926"/>
    <s v="Shealy"/>
    <s v="_2B_3"/>
    <x v="21"/>
    <n v="2017"/>
    <d v="2017-06-03T00:00:00"/>
    <s v="JW"/>
    <x v="1"/>
    <d v="1899-12-30T06:01:00"/>
    <s v="low"/>
    <n v="1"/>
    <n v="1"/>
    <n v="1"/>
    <m/>
    <x v="31"/>
    <x v="1"/>
    <x v="0"/>
    <x v="1"/>
    <x v="1"/>
    <n v="5"/>
    <n v="2"/>
    <m/>
    <n v="1"/>
    <s v="P"/>
    <m/>
    <m/>
  </r>
  <r>
    <n v="1927"/>
    <s v="Shealy"/>
    <s v="_2B_3"/>
    <x v="21"/>
    <n v="2017"/>
    <d v="2017-06-03T00:00:00"/>
    <s v="JW"/>
    <x v="1"/>
    <d v="1899-12-30T06:01:00"/>
    <s v="low"/>
    <n v="1"/>
    <n v="1"/>
    <n v="1"/>
    <m/>
    <x v="13"/>
    <x v="1"/>
    <x v="0"/>
    <x v="2"/>
    <x v="0"/>
    <n v="10"/>
    <n v="2"/>
    <m/>
    <n v="1"/>
    <s v="P"/>
    <m/>
    <m/>
  </r>
  <r>
    <n v="1929"/>
    <s v="Shealy"/>
    <s v="_2B_3"/>
    <x v="21"/>
    <n v="2017"/>
    <d v="2017-06-03T00:00:00"/>
    <s v="JW"/>
    <x v="1"/>
    <d v="1899-12-30T06:01:00"/>
    <s v="low"/>
    <n v="1"/>
    <n v="1"/>
    <n v="1"/>
    <m/>
    <x v="44"/>
    <x v="2"/>
    <x v="0"/>
    <x v="1"/>
    <x v="4"/>
    <n v="5"/>
    <n v="2"/>
    <m/>
    <n v="4"/>
    <s v="P"/>
    <m/>
    <m/>
  </r>
  <r>
    <n v="1930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x v="1"/>
    <x v="1"/>
    <x v="1"/>
    <n v="10"/>
    <n v="2"/>
    <m/>
    <n v="1"/>
    <s v="P"/>
    <m/>
    <m/>
  </r>
  <r>
    <n v="1932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x v="2"/>
    <x v="1"/>
    <x v="0"/>
    <n v="5"/>
    <n v="2"/>
    <m/>
    <n v="1"/>
    <s v="P"/>
    <m/>
    <m/>
  </r>
  <r>
    <n v="1933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2"/>
    <m/>
    <n v="1"/>
    <s v="P"/>
    <m/>
    <m/>
  </r>
  <r>
    <n v="1934"/>
    <s v="Shealy"/>
    <s v="_2B_3"/>
    <x v="21"/>
    <n v="2017"/>
    <d v="2017-06-03T00:00:00"/>
    <s v="JW"/>
    <x v="1"/>
    <d v="1899-12-30T06:01:00"/>
    <s v="low"/>
    <n v="1"/>
    <n v="1"/>
    <n v="1"/>
    <m/>
    <x v="12"/>
    <x v="1"/>
    <x v="0"/>
    <x v="2"/>
    <x v="1"/>
    <n v="100"/>
    <n v="3"/>
    <m/>
    <n v="1"/>
    <s v="P"/>
    <m/>
    <m/>
  </r>
  <r>
    <n v="1935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10"/>
    <n v="3"/>
    <m/>
    <n v="1"/>
    <s v="P"/>
    <m/>
    <m/>
  </r>
  <r>
    <n v="1936"/>
    <s v="Shealy"/>
    <s v="_2B_3"/>
    <x v="21"/>
    <n v="2017"/>
    <d v="2017-06-03T00:00:00"/>
    <s v="JW"/>
    <x v="1"/>
    <d v="1899-12-30T06:01:00"/>
    <s v="low"/>
    <n v="1"/>
    <n v="1"/>
    <n v="1"/>
    <m/>
    <x v="27"/>
    <x v="2"/>
    <x v="1"/>
    <x v="1"/>
    <x v="1"/>
    <n v="100"/>
    <n v="3"/>
    <m/>
    <n v="1"/>
    <s v="P"/>
    <m/>
    <m/>
  </r>
  <r>
    <n v="1937"/>
    <s v="Shealy"/>
    <s v="_2B_3"/>
    <x v="21"/>
    <n v="2017"/>
    <d v="2017-06-03T00:00:00"/>
    <s v="JW"/>
    <x v="1"/>
    <d v="1899-12-30T06:01:00"/>
    <s v="low"/>
    <n v="1"/>
    <n v="1"/>
    <n v="1"/>
    <m/>
    <x v="7"/>
    <x v="2"/>
    <x v="2"/>
    <x v="1"/>
    <x v="1"/>
    <n v="10"/>
    <n v="4"/>
    <m/>
    <n v="1"/>
    <s v="P"/>
    <m/>
    <m/>
  </r>
  <r>
    <n v="1938"/>
    <s v="Shealy"/>
    <s v="_0B_4"/>
    <x v="20"/>
    <n v="2017"/>
    <d v="2017-06-03T00:00:00"/>
    <s v="JW"/>
    <x v="1"/>
    <d v="1899-12-30T06:20:00"/>
    <s v="low"/>
    <n v="1"/>
    <n v="1"/>
    <n v="1"/>
    <m/>
    <x v="64"/>
    <x v="0"/>
    <x v="2"/>
    <x v="1"/>
    <x v="2"/>
    <n v="10"/>
    <n v="1"/>
    <m/>
    <n v="1"/>
    <s v="P"/>
    <m/>
    <m/>
  </r>
  <r>
    <n v="1939"/>
    <s v="Shealy"/>
    <s v="_0B_4"/>
    <x v="20"/>
    <n v="2017"/>
    <d v="2017-06-03T00:00:00"/>
    <s v="JW"/>
    <x v="1"/>
    <d v="1899-12-30T06:20:00"/>
    <s v="low"/>
    <n v="1"/>
    <n v="1"/>
    <n v="1"/>
    <m/>
    <x v="23"/>
    <x v="2"/>
    <x v="0"/>
    <x v="1"/>
    <x v="0"/>
    <n v="10"/>
    <n v="1"/>
    <m/>
    <n v="1"/>
    <s v="P"/>
    <m/>
    <m/>
  </r>
  <r>
    <n v="1940"/>
    <s v="Shealy"/>
    <s v="_0B_4"/>
    <x v="20"/>
    <n v="2017"/>
    <d v="2017-06-03T00:00:00"/>
    <s v="JW"/>
    <x v="1"/>
    <d v="1899-12-30T06:20:00"/>
    <s v="low"/>
    <n v="1"/>
    <n v="1"/>
    <n v="1"/>
    <m/>
    <x v="13"/>
    <x v="1"/>
    <x v="0"/>
    <x v="2"/>
    <x v="0"/>
    <n v="10"/>
    <n v="1"/>
    <m/>
    <n v="1"/>
    <s v="P"/>
    <m/>
    <m/>
  </r>
  <r>
    <n v="1942"/>
    <s v="Shealy"/>
    <s v="_0B_4"/>
    <x v="20"/>
    <n v="2017"/>
    <d v="2017-06-03T00:00:00"/>
    <s v="JW"/>
    <x v="1"/>
    <d v="1899-12-30T06:20:00"/>
    <s v="low"/>
    <n v="1"/>
    <n v="1"/>
    <n v="1"/>
    <m/>
    <x v="37"/>
    <x v="1"/>
    <x v="0"/>
    <x v="0"/>
    <x v="4"/>
    <n v="5"/>
    <n v="1"/>
    <m/>
    <n v="1"/>
    <s v="P"/>
    <m/>
    <m/>
  </r>
  <r>
    <n v="1943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x v="2"/>
    <x v="1"/>
    <x v="1"/>
    <n v="5"/>
    <n v="1"/>
    <m/>
    <n v="1"/>
    <s v="P"/>
    <m/>
    <m/>
  </r>
  <r>
    <n v="1944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x v="1"/>
    <x v="1"/>
    <x v="1"/>
    <n v="5"/>
    <n v="1"/>
    <m/>
    <n v="4"/>
    <s v="P"/>
    <m/>
    <m/>
  </r>
  <r>
    <n v="1945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x v="2"/>
    <x v="1"/>
    <x v="1"/>
    <n v="5"/>
    <n v="1"/>
    <m/>
    <n v="1"/>
    <s v="P"/>
    <m/>
    <m/>
  </r>
  <r>
    <n v="1946"/>
    <s v="Shealy"/>
    <s v="_0B_4"/>
    <x v="20"/>
    <n v="2017"/>
    <d v="2017-06-03T00:00:00"/>
    <s v="JW"/>
    <x v="1"/>
    <d v="1899-12-30T06:20:00"/>
    <s v="low"/>
    <n v="1"/>
    <n v="1"/>
    <n v="1"/>
    <m/>
    <x v="2"/>
    <x v="2"/>
    <x v="0"/>
    <x v="1"/>
    <x v="0"/>
    <n v="10"/>
    <n v="1"/>
    <m/>
    <n v="1"/>
    <s v="P"/>
    <m/>
    <m/>
  </r>
  <r>
    <n v="1947"/>
    <s v="Shealy"/>
    <s v="_0B_4"/>
    <x v="20"/>
    <n v="2017"/>
    <d v="2017-06-03T00:00:00"/>
    <s v="JW"/>
    <x v="1"/>
    <d v="1899-12-30T06:20:00"/>
    <s v="low"/>
    <n v="1"/>
    <n v="1"/>
    <n v="1"/>
    <m/>
    <x v="27"/>
    <x v="2"/>
    <x v="1"/>
    <x v="1"/>
    <x v="1"/>
    <n v="10"/>
    <n v="1"/>
    <m/>
    <n v="1"/>
    <s v="P"/>
    <m/>
    <m/>
  </r>
  <r>
    <n v="1948"/>
    <s v="Shealy"/>
    <s v="_0B_4"/>
    <x v="20"/>
    <n v="2017"/>
    <d v="2017-06-03T00:00:00"/>
    <s v="JW"/>
    <x v="1"/>
    <d v="1899-12-30T06:20:00"/>
    <s v="low"/>
    <n v="1"/>
    <n v="1"/>
    <n v="1"/>
    <m/>
    <x v="47"/>
    <x v="0"/>
    <x v="2"/>
    <x v="0"/>
    <x v="0"/>
    <n v="10"/>
    <n v="1"/>
    <m/>
    <n v="1"/>
    <s v="P"/>
    <m/>
    <m/>
  </r>
  <r>
    <n v="1949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x v="2"/>
    <x v="1"/>
    <x v="1"/>
    <n v="10"/>
    <n v="1"/>
    <m/>
    <n v="1"/>
    <s v="P"/>
    <m/>
    <m/>
  </r>
  <r>
    <n v="1950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x v="1"/>
    <x v="1"/>
    <x v="1"/>
    <n v="10"/>
    <n v="2"/>
    <m/>
    <n v="1"/>
    <s v="P"/>
    <m/>
    <m/>
  </r>
  <r>
    <n v="1951"/>
    <s v="Shealy"/>
    <s v="_0B_4"/>
    <x v="20"/>
    <n v="2017"/>
    <d v="2017-06-03T00:00:00"/>
    <s v="JW"/>
    <x v="1"/>
    <d v="1899-12-30T06:20:00"/>
    <s v="low"/>
    <n v="1"/>
    <n v="1"/>
    <n v="1"/>
    <m/>
    <x v="26"/>
    <x v="0"/>
    <x v="2"/>
    <x v="1"/>
    <x v="0"/>
    <n v="5"/>
    <n v="2"/>
    <m/>
    <n v="1"/>
    <s v="P"/>
    <m/>
    <m/>
  </r>
  <r>
    <n v="1953"/>
    <s v="Shealy"/>
    <s v="_0B_4"/>
    <x v="20"/>
    <n v="2017"/>
    <d v="2017-06-03T00:00:00"/>
    <s v="JW"/>
    <x v="1"/>
    <d v="1899-12-30T06:20:00"/>
    <s v="low"/>
    <n v="1"/>
    <n v="1"/>
    <n v="1"/>
    <m/>
    <x v="29"/>
    <x v="0"/>
    <x v="2"/>
    <x v="1"/>
    <x v="2"/>
    <n v="10"/>
    <n v="2"/>
    <m/>
    <n v="1"/>
    <s v="P"/>
    <m/>
    <m/>
  </r>
  <r>
    <n v="1954"/>
    <s v="Shealy"/>
    <s v="_0B_4"/>
    <x v="20"/>
    <n v="2017"/>
    <d v="2017-06-03T00:00:00"/>
    <s v="JW"/>
    <x v="1"/>
    <d v="1899-12-30T06:20:00"/>
    <s v="low"/>
    <n v="1"/>
    <n v="1"/>
    <n v="1"/>
    <m/>
    <x v="21"/>
    <x v="1"/>
    <x v="0"/>
    <x v="0"/>
    <x v="0"/>
    <n v="10"/>
    <n v="2"/>
    <m/>
    <n v="1"/>
    <s v="P"/>
    <m/>
    <m/>
  </r>
  <r>
    <n v="1955"/>
    <s v="Shealy"/>
    <s v="_0B_4"/>
    <x v="20"/>
    <n v="2017"/>
    <d v="2017-06-03T00:00:00"/>
    <s v="JW"/>
    <x v="1"/>
    <d v="1899-12-30T06:20:00"/>
    <s v="low"/>
    <n v="1"/>
    <n v="1"/>
    <n v="1"/>
    <m/>
    <x v="10"/>
    <x v="4"/>
    <x v="1"/>
    <x v="1"/>
    <x v="1"/>
    <n v="5"/>
    <n v="3"/>
    <m/>
    <n v="1"/>
    <s v="P"/>
    <m/>
    <m/>
  </r>
  <r>
    <n v="1956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x v="2"/>
    <x v="1"/>
    <x v="1"/>
    <n v="5"/>
    <n v="3"/>
    <m/>
    <n v="1"/>
    <s v="P"/>
    <m/>
    <m/>
  </r>
  <r>
    <n v="1958"/>
    <s v="Shealy"/>
    <s v="_0B_4"/>
    <x v="20"/>
    <n v="2017"/>
    <d v="2017-06-03T00:00:00"/>
    <s v="JW"/>
    <x v="1"/>
    <d v="1899-12-30T06:20:00"/>
    <s v="low"/>
    <n v="1"/>
    <n v="1"/>
    <n v="1"/>
    <m/>
    <x v="8"/>
    <x v="2"/>
    <x v="1"/>
    <x v="1"/>
    <x v="1"/>
    <n v="100"/>
    <n v="3"/>
    <m/>
    <n v="1"/>
    <s v="P"/>
    <m/>
    <m/>
  </r>
  <r>
    <n v="1960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x v="0"/>
    <x v="2"/>
    <x v="2"/>
    <n v="5"/>
    <n v="1"/>
    <m/>
    <n v="4"/>
    <s v="P"/>
    <m/>
    <m/>
  </r>
  <r>
    <n v="1961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x v="0"/>
    <x v="2"/>
    <x v="2"/>
    <n v="10"/>
    <n v="1"/>
    <m/>
    <n v="1"/>
    <s v="P"/>
    <m/>
    <m/>
  </r>
  <r>
    <n v="1962"/>
    <s v="Bryson"/>
    <s v="_3B_E_B"/>
    <x v="13"/>
    <n v="2017"/>
    <d v="2017-06-07T00:00:00"/>
    <s v="JW"/>
    <x v="2"/>
    <d v="1899-12-30T05:57:00"/>
    <s v="low-mod"/>
    <n v="2"/>
    <n v="3"/>
    <n v="2"/>
    <m/>
    <x v="0"/>
    <x v="0"/>
    <x v="0"/>
    <x v="0"/>
    <x v="0"/>
    <n v="5"/>
    <n v="1"/>
    <m/>
    <n v="1"/>
    <s v="P"/>
    <m/>
    <m/>
  </r>
  <r>
    <n v="1963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5"/>
    <n v="1"/>
    <m/>
    <n v="4"/>
    <s v="P"/>
    <m/>
    <m/>
  </r>
  <r>
    <n v="1965"/>
    <s v="Bryson"/>
    <s v="_3B_E_B"/>
    <x v="13"/>
    <n v="2017"/>
    <d v="2017-06-07T00:00:00"/>
    <s v="JW"/>
    <x v="2"/>
    <d v="1899-12-30T05:57:00"/>
    <s v="low-mod"/>
    <n v="2"/>
    <n v="3"/>
    <n v="2"/>
    <m/>
    <x v="2"/>
    <x v="2"/>
    <x v="0"/>
    <x v="1"/>
    <x v="0"/>
    <n v="10"/>
    <n v="1"/>
    <m/>
    <n v="1"/>
    <s v="P"/>
    <m/>
    <m/>
  </r>
  <r>
    <n v="1966"/>
    <s v="Bryson"/>
    <s v="_3B_E_B"/>
    <x v="13"/>
    <n v="2017"/>
    <d v="2017-06-07T00:00:00"/>
    <s v="JW"/>
    <x v="2"/>
    <d v="1899-12-30T05:57:00"/>
    <s v="low-mod"/>
    <n v="2"/>
    <n v="3"/>
    <n v="2"/>
    <m/>
    <x v="19"/>
    <x v="2"/>
    <x v="1"/>
    <x v="1"/>
    <x v="1"/>
    <n v="5"/>
    <n v="1"/>
    <m/>
    <n v="1"/>
    <s v="P"/>
    <m/>
    <m/>
  </r>
  <r>
    <n v="1967"/>
    <s v="Bryson"/>
    <s v="_3B_E_B"/>
    <x v="13"/>
    <n v="2017"/>
    <d v="2017-06-07T00:00:00"/>
    <s v="JW"/>
    <x v="2"/>
    <d v="1899-12-30T05:57:00"/>
    <s v="low-mod"/>
    <n v="2"/>
    <n v="3"/>
    <n v="2"/>
    <m/>
    <x v="7"/>
    <x v="2"/>
    <x v="2"/>
    <x v="1"/>
    <x v="1"/>
    <n v="10"/>
    <n v="1"/>
    <m/>
    <n v="1"/>
    <s v="P"/>
    <m/>
    <m/>
  </r>
  <r>
    <n v="1968"/>
    <s v="Bryson"/>
    <s v="_3B_E_B"/>
    <x v="13"/>
    <n v="2017"/>
    <d v="2017-06-07T00:00:00"/>
    <s v="JW"/>
    <x v="2"/>
    <d v="1899-12-30T05:57:00"/>
    <s v="low-mod"/>
    <n v="2"/>
    <n v="3"/>
    <n v="2"/>
    <m/>
    <x v="20"/>
    <x v="1"/>
    <x v="3"/>
    <x v="1"/>
    <x v="1"/>
    <n v="10"/>
    <n v="1"/>
    <m/>
    <n v="1"/>
    <s v="P"/>
    <m/>
    <m/>
  </r>
  <r>
    <n v="1969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x v="2"/>
    <x v="1"/>
    <x v="1"/>
    <n v="100"/>
    <n v="1"/>
    <m/>
    <n v="1"/>
    <s v="P"/>
    <m/>
    <m/>
  </r>
  <r>
    <n v="1970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5"/>
    <n v="1"/>
    <m/>
    <n v="1"/>
    <s v="P"/>
    <m/>
    <m/>
  </r>
  <r>
    <n v="1971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x v="0"/>
    <x v="2"/>
    <x v="5"/>
    <n v="10"/>
    <n v="2"/>
    <m/>
    <n v="4"/>
    <s v="P"/>
    <m/>
    <m/>
  </r>
  <r>
    <n v="1972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x v="2"/>
    <x v="1"/>
    <x v="1"/>
    <n v="10"/>
    <n v="2"/>
    <m/>
    <n v="1"/>
    <s v="P"/>
    <m/>
    <m/>
  </r>
  <r>
    <n v="1974"/>
    <s v="Bryson"/>
    <s v="_3B_E_B"/>
    <x v="13"/>
    <n v="2017"/>
    <d v="2017-06-07T00:00:00"/>
    <s v="JW"/>
    <x v="2"/>
    <d v="1899-12-30T05:57:00"/>
    <s v="low-mod"/>
    <n v="2"/>
    <n v="3"/>
    <n v="2"/>
    <m/>
    <x v="8"/>
    <x v="2"/>
    <x v="1"/>
    <x v="1"/>
    <x v="1"/>
    <n v="10"/>
    <n v="3"/>
    <m/>
    <n v="1"/>
    <s v="P"/>
    <m/>
    <m/>
  </r>
  <r>
    <n v="1975"/>
    <s v="Bryson"/>
    <s v="_3B_E_B"/>
    <x v="13"/>
    <n v="2017"/>
    <d v="2017-06-07T00:00:00"/>
    <s v="JW"/>
    <x v="2"/>
    <d v="1899-12-30T05:57:00"/>
    <s v="low-mod"/>
    <n v="2"/>
    <n v="3"/>
    <n v="2"/>
    <m/>
    <x v="47"/>
    <x v="0"/>
    <x v="2"/>
    <x v="0"/>
    <x v="0"/>
    <n v="5"/>
    <n v="3"/>
    <m/>
    <n v="1"/>
    <s v="P"/>
    <m/>
    <m/>
  </r>
  <r>
    <n v="1976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10"/>
    <n v="4"/>
    <m/>
    <n v="1"/>
    <s v="P"/>
    <m/>
    <m/>
  </r>
  <r>
    <n v="1977"/>
    <s v="Bryson"/>
    <s v="_3B_E_B"/>
    <x v="13"/>
    <n v="2017"/>
    <d v="2017-06-07T00:00:00"/>
    <s v="JW"/>
    <x v="2"/>
    <d v="1899-12-30T05:57:00"/>
    <s v="low-mod"/>
    <n v="2"/>
    <n v="3"/>
    <n v="2"/>
    <m/>
    <x v="61"/>
    <x v="4"/>
    <x v="5"/>
    <x v="1"/>
    <x v="0"/>
    <n v="100"/>
    <n v="4"/>
    <m/>
    <n v="1"/>
    <s v="P"/>
    <m/>
    <m/>
  </r>
  <r>
    <n v="1978"/>
    <s v="Bryson"/>
    <s v="_3B_E_B"/>
    <x v="13"/>
    <n v="2017"/>
    <d v="2017-06-07T00:00:00"/>
    <s v="JW"/>
    <x v="2"/>
    <d v="1899-12-30T05:57:00"/>
    <s v="low-mod"/>
    <n v="2"/>
    <n v="3"/>
    <n v="2"/>
    <m/>
    <x v="46"/>
    <x v="1"/>
    <x v="2"/>
    <x v="1"/>
    <x v="0"/>
    <n v="10"/>
    <n v="4"/>
    <m/>
    <n v="1"/>
    <s v="P"/>
    <m/>
    <m/>
  </r>
  <r>
    <n v="1979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x v="0"/>
    <x v="2"/>
    <x v="5"/>
    <n v="5"/>
    <n v="4"/>
    <m/>
    <n v="4"/>
    <s v="P"/>
    <m/>
    <m/>
  </r>
  <r>
    <n v="1980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x v="2"/>
    <x v="1"/>
    <x v="1"/>
    <n v="5"/>
    <n v="1"/>
    <m/>
    <n v="1"/>
    <s v="P"/>
    <m/>
    <m/>
  </r>
  <r>
    <n v="1981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x v="2"/>
    <x v="1"/>
    <x v="0"/>
    <n v="5"/>
    <n v="1"/>
    <m/>
    <n v="1"/>
    <s v="P"/>
    <m/>
    <m/>
  </r>
  <r>
    <n v="1982"/>
    <s v="Bryson"/>
    <s v="_1B_9"/>
    <x v="14"/>
    <n v="2017"/>
    <d v="2017-06-07T00:00:00"/>
    <s v="JW"/>
    <x v="2"/>
    <d v="1899-12-30T06:26:00"/>
    <s v="mod"/>
    <n v="3"/>
    <n v="2"/>
    <n v="2"/>
    <m/>
    <x v="9"/>
    <x v="4"/>
    <x v="0"/>
    <x v="2"/>
    <x v="2"/>
    <n v="5"/>
    <n v="1"/>
    <m/>
    <n v="1"/>
    <s v="P"/>
    <m/>
    <m/>
  </r>
  <r>
    <n v="1983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x v="3"/>
    <x v="1"/>
    <x v="1"/>
    <n v="10"/>
    <n v="1"/>
    <m/>
    <n v="1"/>
    <s v="P"/>
    <m/>
    <m/>
  </r>
  <r>
    <n v="1984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x v="1"/>
    <x v="1"/>
    <x v="1"/>
    <n v="5"/>
    <n v="1"/>
    <m/>
    <n v="1"/>
    <s v="P"/>
    <m/>
    <m/>
  </r>
  <r>
    <n v="1985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x v="1"/>
    <x v="1"/>
    <x v="1"/>
    <n v="10"/>
    <n v="1"/>
    <m/>
    <n v="1"/>
    <s v="P"/>
    <m/>
    <m/>
  </r>
  <r>
    <n v="1986"/>
    <s v="Bryson"/>
    <s v="_1B_9"/>
    <x v="14"/>
    <n v="2017"/>
    <d v="2017-06-07T00:00:00"/>
    <s v="JW"/>
    <x v="2"/>
    <d v="1899-12-30T06:26:00"/>
    <s v="mod"/>
    <n v="3"/>
    <n v="2"/>
    <n v="2"/>
    <m/>
    <x v="46"/>
    <x v="1"/>
    <x v="2"/>
    <x v="1"/>
    <x v="0"/>
    <n v="10"/>
    <n v="1"/>
    <m/>
    <n v="1"/>
    <s v="P"/>
    <m/>
    <m/>
  </r>
  <r>
    <n v="1987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x v="3"/>
    <x v="1"/>
    <x v="1"/>
    <n v="10"/>
    <n v="1"/>
    <m/>
    <n v="1"/>
    <s v="P"/>
    <m/>
    <m/>
  </r>
  <r>
    <n v="1988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x v="0"/>
    <x v="0"/>
    <x v="0"/>
    <n v="10"/>
    <n v="1"/>
    <m/>
    <n v="1"/>
    <s v="P"/>
    <m/>
    <m/>
  </r>
  <r>
    <n v="1989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x v="2"/>
    <x v="1"/>
    <x v="0"/>
    <n v="10"/>
    <n v="2"/>
    <m/>
    <n v="1"/>
    <s v="P"/>
    <m/>
    <m/>
  </r>
  <r>
    <n v="1990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x v="0"/>
    <x v="0"/>
    <x v="0"/>
    <n v="100"/>
    <n v="2"/>
    <m/>
    <n v="1"/>
    <s v="P"/>
    <m/>
    <m/>
  </r>
  <r>
    <n v="1991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x v="2"/>
    <x v="1"/>
    <x v="1"/>
    <n v="10"/>
    <n v="3"/>
    <m/>
    <n v="1"/>
    <s v="P"/>
    <m/>
    <m/>
  </r>
  <r>
    <n v="1993"/>
    <s v="Bryson"/>
    <s v="_1B_9"/>
    <x v="14"/>
    <n v="2017"/>
    <d v="2017-06-07T00:00:00"/>
    <s v="JW"/>
    <x v="2"/>
    <d v="1899-12-30T06:26:00"/>
    <s v="mod"/>
    <n v="3"/>
    <n v="2"/>
    <n v="2"/>
    <m/>
    <x v="0"/>
    <x v="0"/>
    <x v="0"/>
    <x v="0"/>
    <x v="0"/>
    <n v="10"/>
    <n v="3"/>
    <m/>
    <n v="1"/>
    <s v="P"/>
    <m/>
    <m/>
  </r>
  <r>
    <n v="1994"/>
    <s v="Bryson"/>
    <s v="_1B_9"/>
    <x v="14"/>
    <n v="2017"/>
    <d v="2017-06-07T00:00:00"/>
    <s v="JW"/>
    <x v="2"/>
    <d v="1899-12-30T06:26:00"/>
    <s v="mod"/>
    <n v="3"/>
    <n v="2"/>
    <n v="2"/>
    <s v="?"/>
    <x v="45"/>
    <x v="5"/>
    <x v="4"/>
    <x v="3"/>
    <x v="3"/>
    <n v="100"/>
    <n v="3"/>
    <m/>
    <n v="1"/>
    <s v="P"/>
    <m/>
    <m/>
  </r>
  <r>
    <n v="1995"/>
    <s v="Bryson"/>
    <s v="_1B_9"/>
    <x v="14"/>
    <n v="2017"/>
    <d v="2017-06-07T00:00:00"/>
    <s v="JW"/>
    <x v="2"/>
    <d v="1899-12-30T06:26:00"/>
    <s v="mod"/>
    <n v="3"/>
    <n v="2"/>
    <n v="2"/>
    <m/>
    <x v="39"/>
    <x v="0"/>
    <x v="0"/>
    <x v="2"/>
    <x v="5"/>
    <n v="100"/>
    <n v="3"/>
    <m/>
    <n v="1"/>
    <s v="P"/>
    <m/>
    <m/>
  </r>
  <r>
    <n v="1996"/>
    <s v="Bryson"/>
    <s v="_1B_9"/>
    <x v="14"/>
    <n v="2017"/>
    <d v="2017-06-07T00:00:00"/>
    <s v="JW"/>
    <x v="2"/>
    <d v="1899-12-30T06:26:00"/>
    <s v="mod"/>
    <n v="3"/>
    <n v="2"/>
    <n v="2"/>
    <m/>
    <x v="13"/>
    <x v="1"/>
    <x v="0"/>
    <x v="2"/>
    <x v="0"/>
    <n v="10"/>
    <n v="4"/>
    <m/>
    <n v="1"/>
    <s v="P"/>
    <m/>
    <m/>
  </r>
  <r>
    <n v="1997"/>
    <s v="Bryson"/>
    <s v="_1B_9"/>
    <x v="14"/>
    <n v="2017"/>
    <d v="2017-06-07T00:00:00"/>
    <s v="JW"/>
    <x v="2"/>
    <d v="1899-12-30T06:26:00"/>
    <s v="mod"/>
    <n v="3"/>
    <n v="2"/>
    <n v="2"/>
    <s v="?"/>
    <x v="10"/>
    <x v="4"/>
    <x v="1"/>
    <x v="1"/>
    <x v="1"/>
    <n v="10"/>
    <n v="4"/>
    <m/>
    <n v="1"/>
    <s v="P"/>
    <m/>
    <m/>
  </r>
  <r>
    <n v="1998"/>
    <s v="Bryson"/>
    <s v="_2B_9"/>
    <x v="15"/>
    <n v="2017"/>
    <d v="2017-06-07T00:00:00"/>
    <s v="JW"/>
    <x v="2"/>
    <d v="1899-12-30T06:49:00"/>
    <s v="mod"/>
    <n v="3"/>
    <n v="1"/>
    <n v="2"/>
    <m/>
    <x v="3"/>
    <x v="1"/>
    <x v="2"/>
    <x v="1"/>
    <x v="1"/>
    <n v="5"/>
    <n v="1"/>
    <m/>
    <n v="1"/>
    <s v="P"/>
    <m/>
    <m/>
  </r>
  <r>
    <n v="1999"/>
    <s v="Bryson"/>
    <s v="_2B_9"/>
    <x v="15"/>
    <n v="2017"/>
    <d v="2017-06-07T00:00:00"/>
    <s v="JW"/>
    <x v="2"/>
    <d v="1899-12-30T06:49:00"/>
    <s v="mod"/>
    <n v="3"/>
    <n v="1"/>
    <n v="2"/>
    <m/>
    <x v="59"/>
    <x v="0"/>
    <x v="2"/>
    <x v="1"/>
    <x v="2"/>
    <n v="5"/>
    <n v="1"/>
    <m/>
    <n v="1"/>
    <s v="P"/>
    <m/>
    <m/>
  </r>
  <r>
    <n v="2000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x v="2"/>
    <x v="1"/>
    <x v="1"/>
    <n v="10"/>
    <n v="1"/>
    <m/>
    <n v="1"/>
    <s v="P"/>
    <m/>
    <m/>
  </r>
  <r>
    <n v="2001"/>
    <s v="Bryson"/>
    <s v="_2B_9"/>
    <x v="15"/>
    <n v="2017"/>
    <d v="2017-06-07T00:00:00"/>
    <s v="JW"/>
    <x v="2"/>
    <d v="1899-12-30T06:49:00"/>
    <s v="mod"/>
    <n v="3"/>
    <n v="1"/>
    <n v="2"/>
    <m/>
    <x v="9"/>
    <x v="4"/>
    <x v="0"/>
    <x v="2"/>
    <x v="2"/>
    <n v="5"/>
    <n v="1"/>
    <m/>
    <n v="1"/>
    <s v="P"/>
    <m/>
    <m/>
  </r>
  <r>
    <n v="200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x v="3"/>
    <x v="1"/>
    <x v="1"/>
    <n v="10"/>
    <n v="1"/>
    <m/>
    <n v="1"/>
    <s v="P"/>
    <m/>
    <m/>
  </r>
  <r>
    <n v="2003"/>
    <s v="Bryson"/>
    <s v="_2B_9"/>
    <x v="15"/>
    <n v="2017"/>
    <d v="2017-06-07T00:00:00"/>
    <s v="JW"/>
    <x v="2"/>
    <d v="1899-12-30T06:49:00"/>
    <s v="mod"/>
    <n v="3"/>
    <n v="1"/>
    <n v="2"/>
    <s v="?"/>
    <x v="45"/>
    <x v="5"/>
    <x v="4"/>
    <x v="3"/>
    <x v="3"/>
    <n v="10"/>
    <n v="1"/>
    <m/>
    <n v="1"/>
    <s v="P"/>
    <m/>
    <m/>
  </r>
  <r>
    <n v="2004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5"/>
    <n v="1"/>
    <m/>
    <n v="1"/>
    <s v="P"/>
    <m/>
    <m/>
  </r>
  <r>
    <n v="2005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10"/>
    <n v="1"/>
    <m/>
    <n v="1"/>
    <s v="P"/>
    <m/>
    <m/>
  </r>
  <r>
    <n v="2006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x v="2"/>
    <x v="1"/>
    <x v="1"/>
    <n v="10"/>
    <n v="1"/>
    <m/>
    <n v="1"/>
    <s v="P"/>
    <m/>
    <m/>
  </r>
  <r>
    <n v="2007"/>
    <s v="Bryson"/>
    <s v="_2B_9"/>
    <x v="15"/>
    <n v="2017"/>
    <d v="2017-06-07T00:00:00"/>
    <s v="JW"/>
    <x v="2"/>
    <d v="1899-12-30T06:49:00"/>
    <s v="mod"/>
    <n v="3"/>
    <n v="1"/>
    <n v="2"/>
    <m/>
    <x v="0"/>
    <x v="0"/>
    <x v="0"/>
    <x v="0"/>
    <x v="0"/>
    <n v="5"/>
    <n v="2"/>
    <m/>
    <n v="1"/>
    <s v="P"/>
    <m/>
    <m/>
  </r>
  <r>
    <n v="2008"/>
    <s v="Bryson"/>
    <s v="_2B_9"/>
    <x v="15"/>
    <n v="2017"/>
    <d v="2017-06-07T00:00:00"/>
    <s v="JW"/>
    <x v="2"/>
    <d v="1899-12-30T06:49:00"/>
    <s v="mod"/>
    <n v="3"/>
    <n v="1"/>
    <n v="2"/>
    <m/>
    <x v="64"/>
    <x v="0"/>
    <x v="2"/>
    <x v="1"/>
    <x v="2"/>
    <n v="5"/>
    <n v="2"/>
    <m/>
    <n v="1"/>
    <s v="P"/>
    <m/>
    <m/>
  </r>
  <r>
    <n v="2009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x v="2"/>
    <x v="1"/>
    <x v="1"/>
    <n v="10"/>
    <n v="2"/>
    <m/>
    <n v="1"/>
    <s v="P"/>
    <m/>
    <m/>
  </r>
  <r>
    <n v="2010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10"/>
    <n v="3"/>
    <m/>
    <n v="1"/>
    <s v="P"/>
    <m/>
    <m/>
  </r>
  <r>
    <n v="2011"/>
    <s v="Bryson"/>
    <s v="_2B_9"/>
    <x v="15"/>
    <n v="2017"/>
    <d v="2017-06-07T00:00:00"/>
    <s v="JW"/>
    <x v="2"/>
    <d v="1899-12-30T06:49:00"/>
    <s v="mod"/>
    <n v="3"/>
    <n v="1"/>
    <n v="2"/>
    <m/>
    <x v="24"/>
    <x v="2"/>
    <x v="1"/>
    <x v="1"/>
    <x v="1"/>
    <n v="5"/>
    <n v="3"/>
    <m/>
    <n v="1"/>
    <s v="P"/>
    <m/>
    <m/>
  </r>
  <r>
    <n v="201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x v="3"/>
    <x v="1"/>
    <x v="1"/>
    <n v="5"/>
    <n v="3"/>
    <m/>
    <n v="4"/>
    <s v="P"/>
    <m/>
    <m/>
  </r>
  <r>
    <n v="2013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x v="2"/>
    <x v="1"/>
    <x v="1"/>
    <n v="5"/>
    <n v="4"/>
    <m/>
    <n v="1"/>
    <s v="P"/>
    <m/>
    <m/>
  </r>
  <r>
    <n v="2014"/>
    <s v="Bryson"/>
    <s v="_2B_9"/>
    <x v="15"/>
    <n v="2017"/>
    <d v="2017-06-07T00:00:00"/>
    <s v="JW"/>
    <x v="2"/>
    <d v="1899-12-30T06:49:00"/>
    <s v="mod"/>
    <n v="3"/>
    <n v="1"/>
    <n v="2"/>
    <m/>
    <x v="47"/>
    <x v="0"/>
    <x v="2"/>
    <x v="0"/>
    <x v="0"/>
    <n v="10"/>
    <n v="4"/>
    <m/>
    <n v="1"/>
    <s v="P"/>
    <m/>
    <m/>
  </r>
  <r>
    <n v="2015"/>
    <s v="Kemp"/>
    <s v="_2B_5"/>
    <x v="38"/>
    <n v="2017"/>
    <d v="2017-06-08T00:00:00"/>
    <s v="JW"/>
    <x v="1"/>
    <d v="1899-12-30T05:58:00"/>
    <s v="low"/>
    <n v="1"/>
    <n v="3"/>
    <n v="1"/>
    <m/>
    <x v="26"/>
    <x v="0"/>
    <x v="2"/>
    <x v="1"/>
    <x v="0"/>
    <n v="5"/>
    <n v="1"/>
    <m/>
    <n v="1"/>
    <s v="P"/>
    <m/>
    <m/>
  </r>
  <r>
    <n v="2016"/>
    <s v="Kemp"/>
    <s v="_2B_5"/>
    <x v="38"/>
    <n v="2017"/>
    <d v="2017-06-08T00:00:00"/>
    <s v="JW"/>
    <x v="1"/>
    <d v="1899-12-30T05:58:00"/>
    <s v="low"/>
    <n v="1"/>
    <n v="3"/>
    <n v="1"/>
    <m/>
    <x v="9"/>
    <x v="4"/>
    <x v="0"/>
    <x v="2"/>
    <x v="2"/>
    <n v="5"/>
    <n v="1"/>
    <m/>
    <n v="1"/>
    <s v="P"/>
    <m/>
    <m/>
  </r>
  <r>
    <n v="2017"/>
    <s v="Kemp"/>
    <s v="_2B_5"/>
    <x v="38"/>
    <n v="2017"/>
    <d v="2017-06-08T00:00:00"/>
    <s v="JW"/>
    <x v="1"/>
    <d v="1899-12-30T05:58:00"/>
    <s v="low"/>
    <n v="1"/>
    <n v="3"/>
    <n v="1"/>
    <m/>
    <x v="13"/>
    <x v="1"/>
    <x v="0"/>
    <x v="2"/>
    <x v="0"/>
    <n v="10"/>
    <n v="1"/>
    <m/>
    <n v="1"/>
    <s v="P"/>
    <n v="3"/>
    <m/>
  </r>
  <r>
    <n v="2018"/>
    <s v="Kemp"/>
    <s v="_2B_5"/>
    <x v="38"/>
    <n v="2017"/>
    <d v="2017-06-08T00:00:00"/>
    <s v="JW"/>
    <x v="1"/>
    <d v="1899-12-30T05:58:00"/>
    <s v="low"/>
    <n v="1"/>
    <n v="3"/>
    <n v="1"/>
    <m/>
    <x v="0"/>
    <x v="0"/>
    <x v="0"/>
    <x v="0"/>
    <x v="0"/>
    <n v="5"/>
    <n v="1"/>
    <m/>
    <n v="1"/>
    <s v="P"/>
    <m/>
    <m/>
  </r>
  <r>
    <n v="2020"/>
    <s v="Kemp"/>
    <s v="_2B_5"/>
    <x v="38"/>
    <n v="2017"/>
    <d v="2017-06-08T00:00:00"/>
    <s v="JW"/>
    <x v="1"/>
    <d v="1899-12-30T05:58:00"/>
    <s v="low"/>
    <n v="1"/>
    <n v="3"/>
    <n v="1"/>
    <m/>
    <x v="4"/>
    <x v="2"/>
    <x v="2"/>
    <x v="1"/>
    <x v="1"/>
    <n v="5"/>
    <n v="1"/>
    <m/>
    <n v="4"/>
    <s v="P"/>
    <m/>
    <m/>
  </r>
  <r>
    <n v="2021"/>
    <s v="Kemp"/>
    <s v="_2B_5"/>
    <x v="38"/>
    <n v="2017"/>
    <d v="2017-06-08T00:00:00"/>
    <s v="JW"/>
    <x v="1"/>
    <d v="1899-12-30T05:58:00"/>
    <s v="low"/>
    <n v="1"/>
    <n v="3"/>
    <n v="1"/>
    <m/>
    <x v="26"/>
    <x v="0"/>
    <x v="2"/>
    <x v="1"/>
    <x v="0"/>
    <n v="10"/>
    <n v="1"/>
    <m/>
    <n v="1"/>
    <s v="P"/>
    <m/>
    <m/>
  </r>
  <r>
    <n v="2022"/>
    <s v="Kemp"/>
    <s v="_2B_5"/>
    <x v="38"/>
    <n v="2017"/>
    <d v="2017-06-08T00:00:00"/>
    <s v="JW"/>
    <x v="1"/>
    <d v="1899-12-30T05:58:00"/>
    <s v="low"/>
    <n v="1"/>
    <n v="3"/>
    <n v="1"/>
    <m/>
    <x v="9"/>
    <x v="4"/>
    <x v="0"/>
    <x v="2"/>
    <x v="2"/>
    <n v="10"/>
    <n v="1"/>
    <m/>
    <n v="1"/>
    <s v="P"/>
    <m/>
    <m/>
  </r>
  <r>
    <n v="2023"/>
    <s v="Kemp"/>
    <s v="_2B_5"/>
    <x v="38"/>
    <n v="2017"/>
    <d v="2017-06-08T00:00:00"/>
    <s v="JW"/>
    <x v="1"/>
    <d v="1899-12-30T05:58:00"/>
    <s v="low"/>
    <n v="1"/>
    <n v="3"/>
    <n v="1"/>
    <m/>
    <x v="52"/>
    <x v="4"/>
    <x v="0"/>
    <x v="2"/>
    <x v="0"/>
    <n v="100"/>
    <n v="1"/>
    <s v="M"/>
    <n v="1"/>
    <s v="P"/>
    <m/>
    <m/>
  </r>
  <r>
    <n v="2024"/>
    <s v="Kemp"/>
    <s v="_2B_5"/>
    <x v="38"/>
    <n v="2017"/>
    <d v="2017-06-08T00:00:00"/>
    <s v="JW"/>
    <x v="1"/>
    <d v="1899-12-30T05:58:00"/>
    <s v="low"/>
    <n v="1"/>
    <n v="3"/>
    <n v="1"/>
    <m/>
    <x v="44"/>
    <x v="2"/>
    <x v="0"/>
    <x v="1"/>
    <x v="4"/>
    <n v="10"/>
    <n v="1"/>
    <m/>
    <n v="1"/>
    <s v="P"/>
    <m/>
    <m/>
  </r>
  <r>
    <n v="2025"/>
    <s v="Kemp"/>
    <s v="_2B_5"/>
    <x v="38"/>
    <n v="2017"/>
    <d v="2017-06-08T00:00:00"/>
    <s v="JW"/>
    <x v="1"/>
    <d v="1899-12-30T05:58:00"/>
    <s v="low"/>
    <n v="1"/>
    <n v="3"/>
    <n v="1"/>
    <m/>
    <x v="1"/>
    <x v="1"/>
    <x v="1"/>
    <x v="1"/>
    <x v="1"/>
    <n v="10"/>
    <n v="2"/>
    <m/>
    <n v="1"/>
    <s v="P"/>
    <m/>
    <m/>
  </r>
  <r>
    <n v="2026"/>
    <s v="Kemp"/>
    <s v="_2B_5"/>
    <x v="38"/>
    <n v="2017"/>
    <d v="2017-06-08T00:00:00"/>
    <s v="JW"/>
    <x v="1"/>
    <d v="1899-12-30T05:58:00"/>
    <s v="low"/>
    <n v="1"/>
    <n v="3"/>
    <n v="1"/>
    <m/>
    <x v="7"/>
    <x v="2"/>
    <x v="2"/>
    <x v="1"/>
    <x v="1"/>
    <n v="10"/>
    <n v="2"/>
    <m/>
    <n v="1"/>
    <s v="P"/>
    <m/>
    <m/>
  </r>
  <r>
    <n v="2027"/>
    <s v="Kemp"/>
    <s v="_2B_5"/>
    <x v="38"/>
    <n v="2017"/>
    <d v="2017-06-08T00:00:00"/>
    <s v="JW"/>
    <x v="1"/>
    <d v="1899-12-30T05:58:00"/>
    <s v="low"/>
    <n v="1"/>
    <n v="3"/>
    <n v="1"/>
    <m/>
    <x v="2"/>
    <x v="2"/>
    <x v="0"/>
    <x v="1"/>
    <x v="0"/>
    <n v="10"/>
    <n v="2"/>
    <m/>
    <n v="1"/>
    <s v="P"/>
    <m/>
    <m/>
  </r>
  <r>
    <n v="2029"/>
    <s v="Kemp"/>
    <s v="_2B_5"/>
    <x v="38"/>
    <n v="2017"/>
    <d v="2017-06-08T00:00:00"/>
    <s v="JW"/>
    <x v="1"/>
    <d v="1899-12-30T05:58:00"/>
    <s v="low"/>
    <n v="1"/>
    <n v="3"/>
    <n v="1"/>
    <m/>
    <x v="4"/>
    <x v="2"/>
    <x v="2"/>
    <x v="1"/>
    <x v="1"/>
    <n v="10"/>
    <n v="2"/>
    <m/>
    <n v="1"/>
    <s v="P"/>
    <m/>
    <m/>
  </r>
  <r>
    <n v="2030"/>
    <s v="Kemp"/>
    <s v="_2B_5"/>
    <x v="38"/>
    <n v="2017"/>
    <d v="2017-06-08T00:00:00"/>
    <s v="JW"/>
    <x v="1"/>
    <d v="1899-12-30T05:58:00"/>
    <s v="low"/>
    <n v="1"/>
    <n v="3"/>
    <n v="1"/>
    <m/>
    <x v="57"/>
    <x v="4"/>
    <x v="0"/>
    <x v="6"/>
    <x v="4"/>
    <n v="10"/>
    <n v="3"/>
    <m/>
    <n v="1"/>
    <s v="P"/>
    <m/>
    <m/>
  </r>
  <r>
    <n v="2031"/>
    <s v="Kemp"/>
    <s v="_2B_5"/>
    <x v="38"/>
    <n v="2017"/>
    <d v="2017-06-08T00:00:00"/>
    <s v="JW"/>
    <x v="1"/>
    <d v="1899-12-30T05:58:00"/>
    <s v="low"/>
    <n v="1"/>
    <n v="3"/>
    <n v="1"/>
    <m/>
    <x v="1"/>
    <x v="1"/>
    <x v="1"/>
    <x v="1"/>
    <x v="1"/>
    <n v="10"/>
    <n v="4"/>
    <m/>
    <n v="1"/>
    <s v="P"/>
    <m/>
    <m/>
  </r>
  <r>
    <n v="2032"/>
    <s v="Kemp"/>
    <s v="_2B_5"/>
    <x v="38"/>
    <n v="2017"/>
    <d v="2017-06-08T00:00:00"/>
    <s v="JW"/>
    <x v="1"/>
    <d v="1899-12-30T05:58:00"/>
    <s v="low"/>
    <n v="1"/>
    <n v="3"/>
    <n v="1"/>
    <s v="?"/>
    <x v="26"/>
    <x v="0"/>
    <x v="2"/>
    <x v="1"/>
    <x v="0"/>
    <n v="10"/>
    <n v="4"/>
    <m/>
    <n v="1"/>
    <s v="P"/>
    <m/>
    <m/>
  </r>
  <r>
    <n v="2033"/>
    <s v="Kemp"/>
    <s v="_1B_1"/>
    <x v="39"/>
    <n v="2017"/>
    <d v="2017-06-08T00:00:00"/>
    <s v="JW"/>
    <x v="1"/>
    <d v="1899-12-30T06:27:00"/>
    <s v="low-mod"/>
    <n v="2"/>
    <n v="2"/>
    <n v="1"/>
    <m/>
    <x v="46"/>
    <x v="1"/>
    <x v="2"/>
    <x v="1"/>
    <x v="0"/>
    <n v="5"/>
    <n v="1"/>
    <m/>
    <n v="1"/>
    <s v="P"/>
    <m/>
    <m/>
  </r>
  <r>
    <n v="2034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x v="0"/>
    <x v="2"/>
    <x v="0"/>
    <n v="5"/>
    <n v="1"/>
    <m/>
    <n v="4"/>
    <s v="P"/>
    <m/>
    <m/>
  </r>
  <r>
    <n v="2035"/>
    <s v="Kemp"/>
    <s v="_1B_1"/>
    <x v="39"/>
    <n v="2017"/>
    <d v="2017-06-08T00:00:00"/>
    <s v="JW"/>
    <x v="1"/>
    <d v="1899-12-30T06:27:00"/>
    <s v="low-mod"/>
    <n v="2"/>
    <n v="2"/>
    <n v="1"/>
    <m/>
    <x v="11"/>
    <x v="1"/>
    <x v="0"/>
    <x v="2"/>
    <x v="0"/>
    <n v="10"/>
    <n v="1"/>
    <m/>
    <n v="4"/>
    <s v="P"/>
    <m/>
    <m/>
  </r>
  <r>
    <n v="2036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x v="3"/>
    <x v="1"/>
    <x v="1"/>
    <n v="5"/>
    <n v="1"/>
    <m/>
    <n v="1"/>
    <s v="P"/>
    <m/>
    <m/>
  </r>
  <r>
    <n v="2037"/>
    <s v="Kemp"/>
    <s v="_1B_1"/>
    <x v="39"/>
    <n v="2017"/>
    <d v="2017-06-08T00:00:00"/>
    <s v="JW"/>
    <x v="1"/>
    <d v="1899-12-30T06:27:00"/>
    <s v="low-mod"/>
    <n v="2"/>
    <n v="2"/>
    <n v="1"/>
    <m/>
    <x v="0"/>
    <x v="0"/>
    <x v="0"/>
    <x v="0"/>
    <x v="0"/>
    <n v="10"/>
    <n v="1"/>
    <m/>
    <n v="1"/>
    <s v="P"/>
    <m/>
    <m/>
  </r>
  <r>
    <n v="2039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x v="3"/>
    <x v="1"/>
    <x v="1"/>
    <n v="10"/>
    <n v="1"/>
    <m/>
    <n v="1"/>
    <s v="P"/>
    <m/>
    <m/>
  </r>
  <r>
    <n v="2041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x v="2"/>
    <x v="1"/>
    <x v="1"/>
    <n v="5"/>
    <n v="1"/>
    <m/>
    <n v="1"/>
    <s v="P"/>
    <m/>
    <m/>
  </r>
  <r>
    <n v="2042"/>
    <s v="Kemp"/>
    <s v="_1B_1"/>
    <x v="39"/>
    <n v="2017"/>
    <d v="2017-06-08T00:00:00"/>
    <s v="JW"/>
    <x v="1"/>
    <d v="1899-12-30T06:27:00"/>
    <s v="low-mod"/>
    <n v="2"/>
    <n v="2"/>
    <n v="1"/>
    <m/>
    <x v="29"/>
    <x v="0"/>
    <x v="2"/>
    <x v="1"/>
    <x v="2"/>
    <n v="5"/>
    <n v="2"/>
    <m/>
    <n v="1"/>
    <s v="P"/>
    <m/>
    <m/>
  </r>
  <r>
    <n v="2043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x v="2"/>
    <x v="1"/>
    <x v="1"/>
    <n v="10"/>
    <n v="2"/>
    <m/>
    <n v="1"/>
    <s v="P"/>
    <m/>
    <m/>
  </r>
  <r>
    <n v="2044"/>
    <s v="Kemp"/>
    <s v="_1B_1"/>
    <x v="39"/>
    <n v="2017"/>
    <d v="2017-06-08T00:00:00"/>
    <s v="JW"/>
    <x v="1"/>
    <d v="1899-12-30T06:27:00"/>
    <s v="low-mod"/>
    <n v="2"/>
    <n v="2"/>
    <n v="1"/>
    <m/>
    <x v="46"/>
    <x v="1"/>
    <x v="2"/>
    <x v="1"/>
    <x v="0"/>
    <n v="5"/>
    <n v="2"/>
    <m/>
    <n v="4"/>
    <s v="P"/>
    <m/>
    <m/>
  </r>
  <r>
    <n v="2045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x v="0"/>
    <x v="2"/>
    <x v="0"/>
    <n v="100"/>
    <n v="3"/>
    <m/>
    <n v="1"/>
    <s v="P"/>
    <m/>
    <m/>
  </r>
  <r>
    <n v="2046"/>
    <s v="Kemp"/>
    <s v="_1B_1"/>
    <x v="39"/>
    <n v="2017"/>
    <d v="2017-06-08T00:00:00"/>
    <s v="JW"/>
    <x v="1"/>
    <d v="1899-12-30T06:27:00"/>
    <s v="low-mod"/>
    <n v="2"/>
    <n v="2"/>
    <n v="1"/>
    <m/>
    <x v="39"/>
    <x v="0"/>
    <x v="0"/>
    <x v="2"/>
    <x v="5"/>
    <n v="100"/>
    <n v="4"/>
    <m/>
    <n v="1"/>
    <s v="P"/>
    <m/>
    <m/>
  </r>
  <r>
    <n v="2047"/>
    <s v="Kemp"/>
    <s v="_1B_1"/>
    <x v="39"/>
    <n v="2017"/>
    <d v="2017-06-08T00:00:00"/>
    <s v="JW"/>
    <x v="1"/>
    <d v="1899-12-30T06:27:00"/>
    <s v="low-mod"/>
    <n v="2"/>
    <n v="2"/>
    <n v="1"/>
    <m/>
    <x v="44"/>
    <x v="2"/>
    <x v="0"/>
    <x v="1"/>
    <x v="4"/>
    <n v="10"/>
    <n v="4"/>
    <m/>
    <n v="1"/>
    <s v="P"/>
    <m/>
    <m/>
  </r>
  <r>
    <n v="2048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x v="0"/>
    <x v="0"/>
    <x v="0"/>
    <n v="5"/>
    <n v="1"/>
    <m/>
    <n v="1"/>
    <s v="P"/>
    <m/>
    <m/>
  </r>
  <r>
    <n v="2049"/>
    <s v="Kemp"/>
    <s v="_3B_11"/>
    <x v="40"/>
    <n v="2017"/>
    <d v="2017-06-08T00:00:00"/>
    <s v="JW"/>
    <x v="1"/>
    <d v="1899-12-30T06:46:00"/>
    <s v="low-mod"/>
    <n v="2"/>
    <n v="2"/>
    <n v="1"/>
    <m/>
    <x v="37"/>
    <x v="1"/>
    <x v="0"/>
    <x v="0"/>
    <x v="4"/>
    <n v="5"/>
    <n v="1"/>
    <m/>
    <n v="1"/>
    <s v="P"/>
    <m/>
    <m/>
  </r>
  <r>
    <n v="2051"/>
    <s v="Kemp"/>
    <s v="_3B_11"/>
    <x v="40"/>
    <n v="2017"/>
    <d v="2017-06-08T00:00:00"/>
    <s v="JW"/>
    <x v="1"/>
    <d v="1899-12-30T06:46:00"/>
    <s v="low-mod"/>
    <n v="2"/>
    <n v="2"/>
    <n v="1"/>
    <m/>
    <x v="57"/>
    <x v="4"/>
    <x v="0"/>
    <x v="6"/>
    <x v="4"/>
    <n v="5"/>
    <n v="1"/>
    <m/>
    <n v="1"/>
    <s v="P"/>
    <m/>
    <m/>
  </r>
  <r>
    <n v="2052"/>
    <s v="Kemp"/>
    <s v="_3B_11"/>
    <x v="40"/>
    <n v="2017"/>
    <d v="2017-06-08T00:00:00"/>
    <s v="JW"/>
    <x v="1"/>
    <d v="1899-12-30T06:46:00"/>
    <s v="low-mod"/>
    <n v="2"/>
    <n v="2"/>
    <n v="1"/>
    <m/>
    <x v="57"/>
    <x v="4"/>
    <x v="0"/>
    <x v="6"/>
    <x v="4"/>
    <n v="10"/>
    <n v="1"/>
    <m/>
    <n v="1"/>
    <s v="P"/>
    <m/>
    <m/>
  </r>
  <r>
    <n v="2053"/>
    <s v="Kemp"/>
    <s v="_3B_11"/>
    <x v="40"/>
    <n v="2017"/>
    <d v="2017-06-08T00:00:00"/>
    <s v="JW"/>
    <x v="1"/>
    <d v="1899-12-30T06:46:00"/>
    <s v="low-mod"/>
    <n v="2"/>
    <n v="2"/>
    <n v="1"/>
    <m/>
    <x v="32"/>
    <x v="1"/>
    <x v="0"/>
    <x v="1"/>
    <x v="0"/>
    <n v="10"/>
    <n v="1"/>
    <m/>
    <n v="1"/>
    <s v="P"/>
    <m/>
    <m/>
  </r>
  <r>
    <n v="2054"/>
    <s v="Kemp"/>
    <s v="_3B_11"/>
    <x v="40"/>
    <n v="2017"/>
    <d v="2017-06-08T00:00:00"/>
    <s v="JW"/>
    <x v="1"/>
    <d v="1899-12-30T06:46:00"/>
    <s v="low-mod"/>
    <n v="2"/>
    <n v="2"/>
    <n v="1"/>
    <m/>
    <x v="57"/>
    <x v="4"/>
    <x v="0"/>
    <x v="6"/>
    <x v="4"/>
    <n v="100"/>
    <n v="1"/>
    <m/>
    <n v="1"/>
    <s v="P"/>
    <m/>
    <m/>
  </r>
  <r>
    <n v="2056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x v="0"/>
    <x v="0"/>
    <x v="0"/>
    <n v="10"/>
    <n v="1"/>
    <m/>
    <n v="1"/>
    <s v="P"/>
    <m/>
    <m/>
  </r>
  <r>
    <n v="2057"/>
    <s v="Kemp"/>
    <s v="_3B_11"/>
    <x v="40"/>
    <n v="2017"/>
    <d v="2017-06-08T00:00:00"/>
    <s v="JW"/>
    <x v="1"/>
    <d v="1899-12-30T06:46:00"/>
    <s v="low-mod"/>
    <n v="2"/>
    <n v="2"/>
    <n v="1"/>
    <m/>
    <x v="21"/>
    <x v="1"/>
    <x v="0"/>
    <x v="0"/>
    <x v="0"/>
    <n v="10"/>
    <n v="1"/>
    <m/>
    <n v="4"/>
    <s v="P"/>
    <m/>
    <m/>
  </r>
  <r>
    <n v="2058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x v="2"/>
    <x v="1"/>
    <x v="1"/>
    <n v="5"/>
    <n v="1"/>
    <m/>
    <n v="4"/>
    <s v="P"/>
    <m/>
    <m/>
  </r>
  <r>
    <n v="2059"/>
    <s v="Kemp"/>
    <s v="_3B_11"/>
    <x v="40"/>
    <n v="2017"/>
    <d v="2017-06-08T00:00:00"/>
    <s v="JW"/>
    <x v="1"/>
    <d v="1899-12-30T06:46:00"/>
    <s v="low-mod"/>
    <n v="2"/>
    <n v="2"/>
    <n v="1"/>
    <m/>
    <x v="44"/>
    <x v="2"/>
    <x v="0"/>
    <x v="1"/>
    <x v="4"/>
    <n v="5"/>
    <n v="2"/>
    <m/>
    <n v="1"/>
    <s v="P"/>
    <m/>
    <m/>
  </r>
  <r>
    <n v="2060"/>
    <s v="Kemp"/>
    <s v="_3B_11"/>
    <x v="40"/>
    <n v="2017"/>
    <d v="2017-06-08T00:00:00"/>
    <s v="JW"/>
    <x v="1"/>
    <d v="1899-12-30T06:46:00"/>
    <s v="low-mod"/>
    <n v="2"/>
    <n v="2"/>
    <n v="1"/>
    <m/>
    <x v="28"/>
    <x v="1"/>
    <x v="2"/>
    <x v="1"/>
    <x v="1"/>
    <n v="10"/>
    <n v="2"/>
    <m/>
    <n v="1"/>
    <s v="P"/>
    <m/>
    <m/>
  </r>
  <r>
    <n v="2061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x v="0"/>
    <x v="2"/>
    <x v="5"/>
    <n v="10"/>
    <n v="2"/>
    <m/>
    <n v="4"/>
    <s v="P"/>
    <m/>
    <m/>
  </r>
  <r>
    <n v="2062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x v="0"/>
    <x v="2"/>
    <x v="5"/>
    <n v="5"/>
    <n v="2"/>
    <m/>
    <n v="2"/>
    <s v="P"/>
    <m/>
    <m/>
  </r>
  <r>
    <n v="2063"/>
    <s v="Kemp"/>
    <s v="_3B_11"/>
    <x v="40"/>
    <n v="2017"/>
    <d v="2017-06-08T00:00:00"/>
    <s v="JW"/>
    <x v="1"/>
    <d v="1899-12-30T06:46:00"/>
    <s v="low-mod"/>
    <n v="2"/>
    <n v="2"/>
    <n v="1"/>
    <m/>
    <x v="20"/>
    <x v="1"/>
    <x v="3"/>
    <x v="1"/>
    <x v="1"/>
    <n v="10"/>
    <n v="3"/>
    <m/>
    <n v="1"/>
    <s v="P"/>
    <m/>
    <m/>
  </r>
  <r>
    <n v="2064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x v="2"/>
    <x v="1"/>
    <x v="1"/>
    <n v="10"/>
    <n v="3"/>
    <m/>
    <n v="1"/>
    <s v="P"/>
    <m/>
    <m/>
  </r>
  <r>
    <n v="2065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x v="2"/>
    <x v="1"/>
    <x v="1"/>
    <n v="5"/>
    <n v="3"/>
    <m/>
    <n v="1"/>
    <s v="P"/>
    <m/>
    <m/>
  </r>
  <r>
    <n v="2066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x v="2"/>
    <x v="1"/>
    <x v="1"/>
    <n v="10"/>
    <n v="3"/>
    <m/>
    <n v="1"/>
    <s v="P"/>
    <m/>
    <m/>
  </r>
  <r>
    <n v="2067"/>
    <s v="Kemp"/>
    <s v="_3B_11"/>
    <x v="40"/>
    <n v="2017"/>
    <d v="2017-06-08T00:00:00"/>
    <s v="JW"/>
    <x v="1"/>
    <d v="1899-12-30T06:46:00"/>
    <s v="low-mod"/>
    <n v="2"/>
    <n v="2"/>
    <n v="1"/>
    <m/>
    <x v="41"/>
    <x v="2"/>
    <x v="1"/>
    <x v="1"/>
    <x v="1"/>
    <n v="10"/>
    <n v="3"/>
    <m/>
    <n v="1"/>
    <s v="P"/>
    <m/>
    <m/>
  </r>
  <r>
    <n v="2068"/>
    <s v="Kemp"/>
    <s v="_3B_11"/>
    <x v="40"/>
    <n v="2017"/>
    <d v="2017-06-08T00:00:00"/>
    <s v="JW"/>
    <x v="1"/>
    <d v="1899-12-30T06:46:00"/>
    <s v="low-mod"/>
    <n v="2"/>
    <n v="2"/>
    <n v="1"/>
    <m/>
    <x v="26"/>
    <x v="0"/>
    <x v="2"/>
    <x v="1"/>
    <x v="0"/>
    <n v="10"/>
    <n v="4"/>
    <m/>
    <n v="1"/>
    <s v="P"/>
    <m/>
    <m/>
  </r>
  <r>
    <n v="2069"/>
    <s v="Kemp"/>
    <s v="_3B_11"/>
    <x v="40"/>
    <n v="2017"/>
    <d v="2017-06-08T00:00:00"/>
    <s v="JW"/>
    <x v="1"/>
    <d v="1899-12-30T06:46:00"/>
    <s v="low-mod"/>
    <n v="2"/>
    <n v="2"/>
    <n v="1"/>
    <m/>
    <x v="8"/>
    <x v="2"/>
    <x v="1"/>
    <x v="1"/>
    <x v="1"/>
    <n v="5"/>
    <n v="4"/>
    <m/>
    <n v="4"/>
    <s v="P"/>
    <m/>
    <m/>
  </r>
  <r>
    <n v="2070"/>
    <s v="Kemp"/>
    <s v="_3B_11"/>
    <x v="40"/>
    <n v="2017"/>
    <d v="2017-06-08T00:00:00"/>
    <s v="JW"/>
    <x v="1"/>
    <d v="1899-12-30T06:46:00"/>
    <s v="low-mod"/>
    <n v="2"/>
    <n v="2"/>
    <n v="1"/>
    <m/>
    <x v="45"/>
    <x v="5"/>
    <x v="4"/>
    <x v="3"/>
    <x v="3"/>
    <n v="5"/>
    <n v="4"/>
    <m/>
    <n v="2"/>
    <s v="P"/>
    <m/>
    <m/>
  </r>
  <r>
    <n v="2072"/>
    <s v="Kemp"/>
    <s v="_3B_11"/>
    <x v="40"/>
    <n v="2017"/>
    <d v="2017-06-08T00:00:00"/>
    <s v="JW"/>
    <x v="1"/>
    <d v="1899-12-30T06:46:00"/>
    <s v="low-mod"/>
    <n v="2"/>
    <n v="2"/>
    <n v="1"/>
    <m/>
    <x v="9"/>
    <x v="4"/>
    <x v="0"/>
    <x v="2"/>
    <x v="2"/>
    <n v="10"/>
    <n v="4"/>
    <m/>
    <n v="1"/>
    <s v="P"/>
    <m/>
    <m/>
  </r>
  <r>
    <n v="2073"/>
    <s v="Kemp"/>
    <s v="_2B_2"/>
    <x v="44"/>
    <n v="2017"/>
    <d v="2017-06-08T00:00:00"/>
    <s v="JW"/>
    <x v="1"/>
    <d v="1899-12-30T07:08:00"/>
    <s v="mod"/>
    <n v="4"/>
    <n v="2"/>
    <n v="1"/>
    <m/>
    <x v="4"/>
    <x v="2"/>
    <x v="2"/>
    <x v="1"/>
    <x v="1"/>
    <n v="5"/>
    <n v="1"/>
    <m/>
    <n v="1"/>
    <s v="P"/>
    <m/>
    <m/>
  </r>
  <r>
    <n v="2074"/>
    <s v="Kemp"/>
    <s v="_2B_2"/>
    <x v="44"/>
    <n v="2017"/>
    <d v="2017-06-08T00:00:00"/>
    <s v="JW"/>
    <x v="1"/>
    <d v="1899-12-30T07:08:00"/>
    <s v="mod"/>
    <n v="4"/>
    <n v="2"/>
    <n v="1"/>
    <m/>
    <x v="4"/>
    <x v="2"/>
    <x v="2"/>
    <x v="1"/>
    <x v="1"/>
    <n v="10"/>
    <n v="1"/>
    <m/>
    <n v="1"/>
    <s v="P"/>
    <m/>
    <m/>
  </r>
  <r>
    <n v="2075"/>
    <s v="Kemp"/>
    <s v="_2B_2"/>
    <x v="44"/>
    <n v="2017"/>
    <d v="2017-06-08T00:00:00"/>
    <s v="JW"/>
    <x v="1"/>
    <d v="1899-12-30T07:08:00"/>
    <s v="mod"/>
    <n v="4"/>
    <n v="2"/>
    <n v="1"/>
    <m/>
    <x v="7"/>
    <x v="2"/>
    <x v="2"/>
    <x v="1"/>
    <x v="1"/>
    <n v="10"/>
    <n v="1"/>
    <m/>
    <n v="1"/>
    <s v="P"/>
    <m/>
    <m/>
  </r>
  <r>
    <n v="2077"/>
    <s v="Kemp"/>
    <s v="_2B_2"/>
    <x v="44"/>
    <n v="2017"/>
    <d v="2017-06-08T00:00:00"/>
    <s v="JW"/>
    <x v="1"/>
    <d v="1899-12-30T07:08:00"/>
    <s v="mod"/>
    <n v="4"/>
    <n v="2"/>
    <n v="1"/>
    <m/>
    <x v="28"/>
    <x v="1"/>
    <x v="2"/>
    <x v="1"/>
    <x v="1"/>
    <n v="10"/>
    <n v="1"/>
    <m/>
    <n v="1"/>
    <s v="P"/>
    <m/>
    <m/>
  </r>
  <r>
    <n v="2078"/>
    <s v="Kemp"/>
    <s v="_2B_2"/>
    <x v="44"/>
    <n v="2017"/>
    <d v="2017-06-08T00:00:00"/>
    <s v="JW"/>
    <x v="1"/>
    <d v="1899-12-30T07:08:00"/>
    <s v="mod"/>
    <n v="4"/>
    <n v="2"/>
    <n v="1"/>
    <m/>
    <x v="42"/>
    <x v="1"/>
    <x v="3"/>
    <x v="1"/>
    <x v="1"/>
    <n v="5"/>
    <n v="1"/>
    <m/>
    <n v="1"/>
    <s v="P"/>
    <m/>
    <m/>
  </r>
  <r>
    <n v="2079"/>
    <s v="Kemp"/>
    <s v="_2B_2"/>
    <x v="44"/>
    <n v="2017"/>
    <d v="2017-06-08T00:00:00"/>
    <s v="JW"/>
    <x v="1"/>
    <d v="1899-12-30T07:08:00"/>
    <s v="mod"/>
    <n v="4"/>
    <n v="2"/>
    <n v="1"/>
    <m/>
    <x v="13"/>
    <x v="1"/>
    <x v="0"/>
    <x v="2"/>
    <x v="0"/>
    <n v="100"/>
    <n v="1"/>
    <m/>
    <n v="1"/>
    <s v="P"/>
    <m/>
    <m/>
  </r>
  <r>
    <n v="2080"/>
    <s v="Kemp"/>
    <s v="_2B_2"/>
    <x v="44"/>
    <n v="2017"/>
    <d v="2017-06-08T00:00:00"/>
    <s v="JW"/>
    <x v="1"/>
    <d v="1899-12-30T07:08:00"/>
    <s v="mod"/>
    <n v="4"/>
    <n v="2"/>
    <n v="1"/>
    <m/>
    <x v="46"/>
    <x v="1"/>
    <x v="2"/>
    <x v="1"/>
    <x v="0"/>
    <n v="5"/>
    <n v="1"/>
    <m/>
    <n v="1"/>
    <s v="P"/>
    <m/>
    <m/>
  </r>
  <r>
    <n v="2081"/>
    <s v="Kemp"/>
    <s v="_2B_2"/>
    <x v="44"/>
    <n v="2017"/>
    <d v="2017-06-08T00:00:00"/>
    <s v="JW"/>
    <x v="1"/>
    <d v="1899-12-30T07:08:00"/>
    <s v="mod"/>
    <n v="4"/>
    <n v="2"/>
    <n v="1"/>
    <m/>
    <x v="2"/>
    <x v="2"/>
    <x v="0"/>
    <x v="1"/>
    <x v="0"/>
    <n v="10"/>
    <n v="1"/>
    <m/>
    <n v="1"/>
    <s v="P"/>
    <m/>
    <m/>
  </r>
  <r>
    <n v="2082"/>
    <s v="Kemp"/>
    <s v="_2B_2"/>
    <x v="44"/>
    <n v="2017"/>
    <d v="2017-06-08T00:00:00"/>
    <s v="JW"/>
    <x v="1"/>
    <d v="1899-12-30T07:08:00"/>
    <s v="mod"/>
    <n v="4"/>
    <n v="2"/>
    <n v="1"/>
    <m/>
    <x v="3"/>
    <x v="1"/>
    <x v="2"/>
    <x v="1"/>
    <x v="1"/>
    <n v="5"/>
    <n v="1"/>
    <m/>
    <n v="1"/>
    <s v="P"/>
    <m/>
    <m/>
  </r>
  <r>
    <n v="2083"/>
    <s v="Kemp"/>
    <s v="_2B_2"/>
    <x v="44"/>
    <n v="2017"/>
    <d v="2017-06-08T00:00:00"/>
    <s v="JW"/>
    <x v="1"/>
    <d v="1899-12-30T07:08:00"/>
    <s v="mod"/>
    <n v="4"/>
    <n v="2"/>
    <n v="1"/>
    <m/>
    <x v="3"/>
    <x v="1"/>
    <x v="2"/>
    <x v="1"/>
    <x v="1"/>
    <n v="5"/>
    <n v="1"/>
    <m/>
    <n v="1"/>
    <s v="P"/>
    <m/>
    <m/>
  </r>
  <r>
    <n v="2084"/>
    <s v="Kemp"/>
    <s v="_2B_2"/>
    <x v="44"/>
    <n v="2017"/>
    <d v="2017-06-08T00:00:00"/>
    <s v="JW"/>
    <x v="1"/>
    <d v="1899-12-30T07:08:00"/>
    <s v="mod"/>
    <n v="4"/>
    <n v="2"/>
    <n v="1"/>
    <m/>
    <x v="29"/>
    <x v="0"/>
    <x v="2"/>
    <x v="1"/>
    <x v="2"/>
    <n v="10"/>
    <n v="2"/>
    <m/>
    <n v="1"/>
    <s v="P"/>
    <m/>
    <m/>
  </r>
  <r>
    <n v="2085"/>
    <s v="Kemp"/>
    <s v="_2B_2"/>
    <x v="44"/>
    <n v="2017"/>
    <d v="2017-06-08T00:00:00"/>
    <s v="JW"/>
    <x v="1"/>
    <d v="1899-12-30T07:08:00"/>
    <s v="mod"/>
    <n v="4"/>
    <n v="2"/>
    <n v="1"/>
    <m/>
    <x v="23"/>
    <x v="2"/>
    <x v="0"/>
    <x v="1"/>
    <x v="0"/>
    <n v="5"/>
    <n v="2"/>
    <m/>
    <n v="1"/>
    <s v="P"/>
    <m/>
    <m/>
  </r>
  <r>
    <n v="2086"/>
    <s v="Kemp"/>
    <s v="_2B_2"/>
    <x v="44"/>
    <n v="2017"/>
    <d v="2017-06-08T00:00:00"/>
    <s v="JW"/>
    <x v="1"/>
    <d v="1899-12-30T07:08:00"/>
    <s v="mod"/>
    <n v="4"/>
    <n v="2"/>
    <n v="1"/>
    <m/>
    <x v="30"/>
    <x v="1"/>
    <x v="2"/>
    <x v="1"/>
    <x v="1"/>
    <n v="10"/>
    <n v="2"/>
    <m/>
    <n v="1"/>
    <s v="P"/>
    <m/>
    <m/>
  </r>
  <r>
    <n v="2087"/>
    <s v="Kemp"/>
    <s v="_2B_2"/>
    <x v="44"/>
    <n v="2017"/>
    <d v="2017-06-08T00:00:00"/>
    <s v="JW"/>
    <x v="1"/>
    <d v="1899-12-30T07:08:00"/>
    <s v="mod"/>
    <n v="4"/>
    <n v="2"/>
    <n v="1"/>
    <m/>
    <x v="1"/>
    <x v="1"/>
    <x v="1"/>
    <x v="1"/>
    <x v="1"/>
    <n v="5"/>
    <n v="2"/>
    <m/>
    <n v="1"/>
    <s v="P"/>
    <m/>
    <m/>
  </r>
  <r>
    <n v="2088"/>
    <s v="Kemp"/>
    <s v="_2B_2"/>
    <x v="44"/>
    <n v="2017"/>
    <d v="2017-06-08T00:00:00"/>
    <s v="JW"/>
    <x v="1"/>
    <d v="1899-12-30T07:08:00"/>
    <s v="mod"/>
    <n v="4"/>
    <n v="2"/>
    <n v="1"/>
    <m/>
    <x v="28"/>
    <x v="1"/>
    <x v="2"/>
    <x v="1"/>
    <x v="1"/>
    <n v="10"/>
    <n v="3"/>
    <m/>
    <n v="1"/>
    <s v="P"/>
    <m/>
    <m/>
  </r>
  <r>
    <n v="2090"/>
    <s v="Kemp"/>
    <s v="_2B_2"/>
    <x v="44"/>
    <n v="2017"/>
    <d v="2017-06-08T00:00:00"/>
    <s v="JW"/>
    <x v="1"/>
    <d v="1899-12-30T07:08:00"/>
    <s v="mod"/>
    <n v="4"/>
    <n v="2"/>
    <n v="1"/>
    <m/>
    <x v="1"/>
    <x v="1"/>
    <x v="1"/>
    <x v="1"/>
    <x v="1"/>
    <n v="10"/>
    <n v="4"/>
    <m/>
    <n v="1"/>
    <s v="P"/>
    <m/>
    <m/>
  </r>
  <r>
    <n v="2091"/>
    <s v="Kemp"/>
    <s v="_2B_2"/>
    <x v="44"/>
    <n v="2017"/>
    <d v="2017-06-08T00:00:00"/>
    <s v="JW"/>
    <x v="1"/>
    <d v="1899-12-30T07:08:00"/>
    <s v="mod"/>
    <n v="4"/>
    <n v="2"/>
    <n v="1"/>
    <m/>
    <x v="15"/>
    <x v="2"/>
    <x v="1"/>
    <x v="1"/>
    <x v="1"/>
    <n v="10"/>
    <n v="4"/>
    <m/>
    <n v="1"/>
    <s v="P"/>
    <m/>
    <m/>
  </r>
  <r>
    <n v="2092"/>
    <s v="Kemp"/>
    <s v="_0B_10"/>
    <x v="45"/>
    <n v="2017"/>
    <d v="2017-06-08T00:00:00"/>
    <s v="JW"/>
    <x v="1"/>
    <d v="1899-12-30T07:38:00"/>
    <s v="mod"/>
    <n v="3"/>
    <n v="2"/>
    <n v="0"/>
    <m/>
    <x v="9"/>
    <x v="4"/>
    <x v="0"/>
    <x v="2"/>
    <x v="2"/>
    <n v="5"/>
    <n v="1"/>
    <m/>
    <n v="4"/>
    <s v="P"/>
    <m/>
    <m/>
  </r>
  <r>
    <n v="2093"/>
    <s v="Kemp"/>
    <s v="_0B_10"/>
    <x v="45"/>
    <n v="2017"/>
    <d v="2017-06-08T00:00:00"/>
    <s v="JW"/>
    <x v="1"/>
    <d v="1899-12-30T07:38:00"/>
    <s v="mod"/>
    <n v="3"/>
    <n v="2"/>
    <n v="0"/>
    <m/>
    <x v="2"/>
    <x v="2"/>
    <x v="0"/>
    <x v="1"/>
    <x v="0"/>
    <n v="5"/>
    <n v="1"/>
    <m/>
    <n v="1"/>
    <s v="P"/>
    <m/>
    <m/>
  </r>
  <r>
    <n v="2094"/>
    <s v="Kemp"/>
    <s v="_0B_10"/>
    <x v="45"/>
    <n v="2017"/>
    <d v="2017-06-08T00:00:00"/>
    <s v="JW"/>
    <x v="1"/>
    <d v="1899-12-30T07:38:00"/>
    <s v="mod"/>
    <n v="3"/>
    <n v="2"/>
    <n v="0"/>
    <m/>
    <x v="26"/>
    <x v="0"/>
    <x v="2"/>
    <x v="1"/>
    <x v="0"/>
    <n v="5"/>
    <n v="1"/>
    <m/>
    <n v="1"/>
    <s v="P"/>
    <m/>
    <m/>
  </r>
  <r>
    <n v="2095"/>
    <s v="Kemp"/>
    <s v="_0B_10"/>
    <x v="45"/>
    <n v="2017"/>
    <d v="2017-06-08T00:00:00"/>
    <s v="JW"/>
    <x v="1"/>
    <d v="1899-12-30T07:38:00"/>
    <s v="mod"/>
    <n v="3"/>
    <n v="2"/>
    <n v="0"/>
    <m/>
    <x v="7"/>
    <x v="2"/>
    <x v="2"/>
    <x v="1"/>
    <x v="1"/>
    <n v="10"/>
    <n v="1"/>
    <m/>
    <n v="1"/>
    <s v="P"/>
    <m/>
    <m/>
  </r>
  <r>
    <n v="2096"/>
    <s v="Kemp"/>
    <s v="_0B_10"/>
    <x v="45"/>
    <n v="2017"/>
    <d v="2017-06-08T00:00:00"/>
    <s v="JW"/>
    <x v="1"/>
    <d v="1899-12-30T07:38:00"/>
    <s v="mod"/>
    <n v="3"/>
    <n v="2"/>
    <n v="0"/>
    <m/>
    <x v="30"/>
    <x v="1"/>
    <x v="2"/>
    <x v="1"/>
    <x v="1"/>
    <n v="10"/>
    <n v="1"/>
    <m/>
    <n v="1"/>
    <s v="P"/>
    <m/>
    <m/>
  </r>
  <r>
    <n v="2097"/>
    <s v="Kemp"/>
    <s v="_0B_10"/>
    <x v="45"/>
    <n v="2017"/>
    <d v="2017-06-08T00:00:00"/>
    <s v="JW"/>
    <x v="1"/>
    <d v="1899-12-30T07:38:00"/>
    <s v="mod"/>
    <n v="3"/>
    <n v="2"/>
    <n v="0"/>
    <m/>
    <x v="1"/>
    <x v="1"/>
    <x v="1"/>
    <x v="1"/>
    <x v="1"/>
    <n v="5"/>
    <n v="1"/>
    <m/>
    <n v="1"/>
    <s v="P"/>
    <m/>
    <m/>
  </r>
  <r>
    <n v="2098"/>
    <s v="Kemp"/>
    <s v="_0B_10"/>
    <x v="45"/>
    <n v="2017"/>
    <d v="2017-06-08T00:00:00"/>
    <s v="JW"/>
    <x v="1"/>
    <d v="1899-12-30T07:38:00"/>
    <s v="mod"/>
    <n v="3"/>
    <n v="2"/>
    <n v="0"/>
    <m/>
    <x v="0"/>
    <x v="0"/>
    <x v="0"/>
    <x v="0"/>
    <x v="0"/>
    <n v="10"/>
    <n v="1"/>
    <m/>
    <n v="1"/>
    <s v="P"/>
    <m/>
    <m/>
  </r>
  <r>
    <n v="2099"/>
    <s v="Kemp"/>
    <s v="_0B_10"/>
    <x v="45"/>
    <n v="2017"/>
    <d v="2017-06-08T00:00:00"/>
    <s v="JW"/>
    <x v="1"/>
    <d v="1899-12-30T07:38:00"/>
    <s v="mod"/>
    <n v="3"/>
    <n v="2"/>
    <n v="0"/>
    <m/>
    <x v="4"/>
    <x v="2"/>
    <x v="2"/>
    <x v="1"/>
    <x v="1"/>
    <n v="10"/>
    <n v="1"/>
    <m/>
    <n v="1"/>
    <s v="P"/>
    <m/>
    <m/>
  </r>
  <r>
    <n v="2100"/>
    <s v="Kemp"/>
    <s v="_0B_10"/>
    <x v="45"/>
    <n v="2017"/>
    <d v="2017-06-08T00:00:00"/>
    <s v="JW"/>
    <x v="1"/>
    <d v="1899-12-30T07:38:00"/>
    <s v="mod"/>
    <n v="3"/>
    <n v="2"/>
    <n v="0"/>
    <m/>
    <x v="54"/>
    <x v="0"/>
    <x v="2"/>
    <x v="1"/>
    <x v="0"/>
    <n v="10"/>
    <n v="1"/>
    <m/>
    <n v="1"/>
    <s v="P"/>
    <m/>
    <m/>
  </r>
  <r>
    <n v="2101"/>
    <s v="Kemp"/>
    <s v="_0B_10"/>
    <x v="45"/>
    <n v="2017"/>
    <d v="2017-06-08T00:00:00"/>
    <s v="JW"/>
    <x v="1"/>
    <d v="1899-12-30T07:38:00"/>
    <s v="mod"/>
    <n v="3"/>
    <n v="2"/>
    <n v="0"/>
    <m/>
    <x v="29"/>
    <x v="0"/>
    <x v="2"/>
    <x v="1"/>
    <x v="2"/>
    <n v="10"/>
    <n v="1"/>
    <m/>
    <n v="1"/>
    <s v="P"/>
    <m/>
    <m/>
  </r>
  <r>
    <n v="2102"/>
    <s v="Kemp"/>
    <s v="_0B_10"/>
    <x v="45"/>
    <n v="2017"/>
    <d v="2017-06-08T00:00:00"/>
    <s v="JW"/>
    <x v="1"/>
    <d v="1899-12-30T07:38:00"/>
    <s v="mod"/>
    <n v="3"/>
    <n v="2"/>
    <n v="0"/>
    <m/>
    <x v="35"/>
    <x v="1"/>
    <x v="1"/>
    <x v="1"/>
    <x v="1"/>
    <n v="5"/>
    <n v="2"/>
    <m/>
    <n v="1"/>
    <s v="P"/>
    <m/>
    <m/>
  </r>
  <r>
    <n v="2103"/>
    <s v="Kemp"/>
    <s v="_0B_10"/>
    <x v="45"/>
    <n v="2017"/>
    <d v="2017-06-08T00:00:00"/>
    <s v="JW"/>
    <x v="1"/>
    <d v="1899-12-30T07:38:00"/>
    <s v="mod"/>
    <n v="3"/>
    <n v="2"/>
    <n v="0"/>
    <m/>
    <x v="7"/>
    <x v="2"/>
    <x v="2"/>
    <x v="1"/>
    <x v="1"/>
    <n v="10"/>
    <n v="2"/>
    <m/>
    <n v="1"/>
    <s v="P"/>
    <m/>
    <m/>
  </r>
  <r>
    <n v="2104"/>
    <s v="Kemp"/>
    <s v="_0B_10"/>
    <x v="45"/>
    <n v="2017"/>
    <d v="2017-06-08T00:00:00"/>
    <s v="JW"/>
    <x v="1"/>
    <d v="1899-12-30T07:38:00"/>
    <s v="mod"/>
    <n v="3"/>
    <n v="2"/>
    <n v="0"/>
    <m/>
    <x v="64"/>
    <x v="0"/>
    <x v="2"/>
    <x v="1"/>
    <x v="2"/>
    <n v="10"/>
    <n v="2"/>
    <m/>
    <n v="1"/>
    <s v="P"/>
    <m/>
    <m/>
  </r>
  <r>
    <n v="2105"/>
    <s v="Kemp"/>
    <s v="_0B_10"/>
    <x v="45"/>
    <n v="2017"/>
    <d v="2017-06-08T00:00:00"/>
    <s v="JW"/>
    <x v="1"/>
    <d v="1899-12-30T07:38:00"/>
    <s v="mod"/>
    <n v="3"/>
    <n v="2"/>
    <n v="0"/>
    <m/>
    <x v="54"/>
    <x v="0"/>
    <x v="2"/>
    <x v="1"/>
    <x v="0"/>
    <n v="5"/>
    <n v="3"/>
    <m/>
    <n v="4"/>
    <s v="P"/>
    <m/>
    <m/>
  </r>
  <r>
    <n v="2106"/>
    <s v="Kemp"/>
    <s v="_0B_10"/>
    <x v="45"/>
    <n v="2017"/>
    <d v="2017-06-08T00:00:00"/>
    <s v="JW"/>
    <x v="1"/>
    <d v="1899-12-30T07:38:00"/>
    <s v="mod"/>
    <n v="3"/>
    <n v="2"/>
    <n v="0"/>
    <m/>
    <x v="0"/>
    <x v="0"/>
    <x v="0"/>
    <x v="0"/>
    <x v="0"/>
    <n v="5"/>
    <n v="4"/>
    <s v="M"/>
    <n v="4"/>
    <s v="P"/>
    <m/>
    <m/>
  </r>
  <r>
    <n v="2107"/>
    <s v="Kemp"/>
    <s v="_0B_10"/>
    <x v="45"/>
    <n v="2017"/>
    <d v="2017-06-08T00:00:00"/>
    <s v="JW"/>
    <x v="1"/>
    <d v="1899-12-30T07:38:00"/>
    <s v="mod"/>
    <n v="3"/>
    <n v="2"/>
    <n v="0"/>
    <m/>
    <x v="9"/>
    <x v="4"/>
    <x v="0"/>
    <x v="2"/>
    <x v="2"/>
    <n v="100"/>
    <n v="4"/>
    <m/>
    <n v="1"/>
    <s v="P"/>
    <m/>
    <m/>
  </r>
  <r>
    <n v="2108"/>
    <s v="Livingston"/>
    <s v="_3B_10"/>
    <x v="18"/>
    <n v="2017"/>
    <d v="2017-06-09T00:00:00"/>
    <s v="JW"/>
    <x v="2"/>
    <d v="1899-12-30T05:56:00"/>
    <s v="low"/>
    <n v="1"/>
    <n v="1"/>
    <n v="1"/>
    <m/>
    <x v="57"/>
    <x v="4"/>
    <x v="0"/>
    <x v="6"/>
    <x v="4"/>
    <n v="10"/>
    <n v="1"/>
    <m/>
    <n v="1"/>
    <s v="P"/>
    <m/>
    <m/>
  </r>
  <r>
    <n v="2109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x v="2"/>
    <x v="1"/>
    <x v="0"/>
    <n v="10"/>
    <n v="1"/>
    <m/>
    <n v="1"/>
    <s v="P"/>
    <m/>
    <m/>
  </r>
  <r>
    <n v="2110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5"/>
    <n v="1"/>
    <m/>
    <n v="4"/>
    <s v="P"/>
    <m/>
    <m/>
  </r>
  <r>
    <n v="2111"/>
    <s v="Livingston"/>
    <s v="_3B_10"/>
    <x v="18"/>
    <n v="2017"/>
    <d v="2017-06-09T00:00:00"/>
    <s v="JW"/>
    <x v="2"/>
    <d v="1899-12-30T05:56:00"/>
    <s v="low"/>
    <n v="1"/>
    <n v="1"/>
    <n v="1"/>
    <m/>
    <x v="1"/>
    <x v="1"/>
    <x v="1"/>
    <x v="1"/>
    <x v="1"/>
    <n v="5"/>
    <n v="1"/>
    <m/>
    <n v="4"/>
    <s v="P"/>
    <m/>
    <m/>
  </r>
  <r>
    <n v="2112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x v="0"/>
    <x v="2"/>
    <x v="2"/>
    <n v="5"/>
    <n v="1"/>
    <m/>
    <n v="1"/>
    <s v="P"/>
    <m/>
    <m/>
  </r>
  <r>
    <n v="2113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5"/>
    <n v="1"/>
    <s v="F"/>
    <n v="4"/>
    <s v="P"/>
    <m/>
    <m/>
  </r>
  <r>
    <n v="2114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10"/>
    <n v="1"/>
    <m/>
    <n v="1"/>
    <s v="P"/>
    <m/>
    <m/>
  </r>
  <r>
    <n v="2115"/>
    <s v="Livingston"/>
    <s v="_3B_10"/>
    <x v="18"/>
    <n v="2017"/>
    <d v="2017-06-09T00:00:00"/>
    <s v="JW"/>
    <x v="2"/>
    <d v="1899-12-30T05:56:00"/>
    <s v="low"/>
    <n v="1"/>
    <n v="1"/>
    <n v="1"/>
    <m/>
    <x v="12"/>
    <x v="1"/>
    <x v="0"/>
    <x v="2"/>
    <x v="1"/>
    <n v="100"/>
    <n v="1"/>
    <m/>
    <n v="1"/>
    <s v="P"/>
    <m/>
    <m/>
  </r>
  <r>
    <n v="2117"/>
    <s v="Livingston"/>
    <s v="_3B_10"/>
    <x v="18"/>
    <n v="2017"/>
    <d v="2017-06-09T00:00:00"/>
    <s v="JW"/>
    <x v="2"/>
    <d v="1899-12-30T05:56:00"/>
    <s v="low"/>
    <n v="1"/>
    <n v="1"/>
    <n v="1"/>
    <m/>
    <x v="46"/>
    <x v="1"/>
    <x v="2"/>
    <x v="1"/>
    <x v="0"/>
    <n v="5"/>
    <n v="1"/>
    <m/>
    <n v="1"/>
    <s v="P"/>
    <m/>
    <m/>
  </r>
  <r>
    <n v="2118"/>
    <s v="Livingston"/>
    <s v="_3B_10"/>
    <x v="18"/>
    <n v="2017"/>
    <d v="2017-06-09T00:00:00"/>
    <s v="JW"/>
    <x v="2"/>
    <d v="1899-12-30T05:56:00"/>
    <s v="low"/>
    <n v="1"/>
    <n v="1"/>
    <n v="1"/>
    <m/>
    <x v="2"/>
    <x v="2"/>
    <x v="0"/>
    <x v="1"/>
    <x v="0"/>
    <n v="10"/>
    <n v="2"/>
    <m/>
    <n v="1"/>
    <s v="P"/>
    <m/>
    <m/>
  </r>
  <r>
    <n v="2119"/>
    <s v="Livingston"/>
    <s v="_3B_10"/>
    <x v="18"/>
    <n v="2017"/>
    <d v="2017-06-09T00:00:00"/>
    <s v="JW"/>
    <x v="2"/>
    <d v="1899-12-30T05:56:00"/>
    <s v="low"/>
    <n v="1"/>
    <n v="1"/>
    <n v="1"/>
    <m/>
    <x v="59"/>
    <x v="0"/>
    <x v="2"/>
    <x v="1"/>
    <x v="2"/>
    <n v="5"/>
    <n v="2"/>
    <m/>
    <n v="1"/>
    <s v="P"/>
    <m/>
    <m/>
  </r>
  <r>
    <n v="2120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x v="2"/>
    <x v="1"/>
    <x v="0"/>
    <n v="10"/>
    <n v="2"/>
    <m/>
    <n v="1"/>
    <s v="P"/>
    <m/>
    <m/>
  </r>
  <r>
    <n v="2121"/>
    <s v="Livingston"/>
    <s v="_3B_10"/>
    <x v="18"/>
    <n v="2017"/>
    <d v="2017-06-09T00:00:00"/>
    <s v="JW"/>
    <x v="2"/>
    <d v="1899-12-30T05:56:00"/>
    <s v="low"/>
    <n v="1"/>
    <n v="1"/>
    <n v="1"/>
    <m/>
    <x v="19"/>
    <x v="2"/>
    <x v="1"/>
    <x v="1"/>
    <x v="1"/>
    <n v="5"/>
    <n v="2"/>
    <m/>
    <n v="4"/>
    <s v="P"/>
    <m/>
    <m/>
  </r>
  <r>
    <n v="2122"/>
    <s v="Livingston"/>
    <s v="_3B_10"/>
    <x v="18"/>
    <n v="2017"/>
    <d v="2017-06-09T00:00:00"/>
    <s v="JW"/>
    <x v="2"/>
    <d v="1899-12-30T05:56:00"/>
    <s v="low"/>
    <n v="1"/>
    <n v="1"/>
    <n v="1"/>
    <m/>
    <x v="7"/>
    <x v="2"/>
    <x v="2"/>
    <x v="1"/>
    <x v="1"/>
    <n v="5"/>
    <n v="3"/>
    <m/>
    <n v="1"/>
    <s v="P"/>
    <m/>
    <m/>
  </r>
  <r>
    <n v="2123"/>
    <s v="Livingston"/>
    <s v="_3B_10"/>
    <x v="18"/>
    <n v="2017"/>
    <d v="2017-06-09T00:00:00"/>
    <s v="JW"/>
    <x v="2"/>
    <d v="1899-12-30T05:56:00"/>
    <s v="low"/>
    <n v="1"/>
    <n v="1"/>
    <n v="1"/>
    <m/>
    <x v="29"/>
    <x v="0"/>
    <x v="2"/>
    <x v="1"/>
    <x v="2"/>
    <n v="10"/>
    <n v="3"/>
    <m/>
    <n v="1"/>
    <s v="P"/>
    <m/>
    <m/>
  </r>
  <r>
    <n v="2124"/>
    <s v="Livingston"/>
    <s v="_3B_10"/>
    <x v="18"/>
    <n v="2017"/>
    <d v="2017-06-09T00:00:00"/>
    <s v="JW"/>
    <x v="2"/>
    <d v="1899-12-30T05:56:00"/>
    <s v="low"/>
    <n v="1"/>
    <n v="1"/>
    <n v="1"/>
    <m/>
    <x v="20"/>
    <x v="1"/>
    <x v="3"/>
    <x v="1"/>
    <x v="1"/>
    <n v="10"/>
    <n v="3"/>
    <m/>
    <n v="1"/>
    <s v="P"/>
    <m/>
    <m/>
  </r>
  <r>
    <n v="2125"/>
    <s v="Livingston"/>
    <s v="_3B_10"/>
    <x v="18"/>
    <n v="2017"/>
    <d v="2017-06-09T00:00:00"/>
    <s v="JW"/>
    <x v="2"/>
    <d v="1899-12-30T05:56:00"/>
    <s v="low"/>
    <n v="1"/>
    <n v="1"/>
    <n v="1"/>
    <m/>
    <x v="67"/>
    <x v="1"/>
    <x v="3"/>
    <x v="1"/>
    <x v="4"/>
    <n v="10"/>
    <n v="4"/>
    <m/>
    <n v="1"/>
    <s v="P"/>
    <m/>
    <m/>
  </r>
  <r>
    <n v="2126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x v="0"/>
    <x v="2"/>
    <x v="2"/>
    <n v="100"/>
    <n v="4"/>
    <m/>
    <n v="1"/>
    <s v="P"/>
    <m/>
    <m/>
  </r>
  <r>
    <n v="2128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5"/>
    <n v="1"/>
    <m/>
    <n v="4"/>
    <s v="P"/>
    <m/>
    <m/>
  </r>
  <r>
    <n v="2129"/>
    <s v="Blease"/>
    <s v="_3B_9"/>
    <x v="17"/>
    <n v="2017"/>
    <d v="2017-06-09T00:00:00"/>
    <s v="JW"/>
    <x v="2"/>
    <d v="1899-12-30T06:39:00"/>
    <s v="low"/>
    <n v="2"/>
    <n v="1"/>
    <n v="1"/>
    <m/>
    <x v="20"/>
    <x v="1"/>
    <x v="3"/>
    <x v="1"/>
    <x v="1"/>
    <n v="10"/>
    <n v="1"/>
    <m/>
    <n v="1"/>
    <s v="P"/>
    <m/>
    <m/>
  </r>
  <r>
    <n v="2130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x v="2"/>
    <x v="1"/>
    <x v="1"/>
    <n v="10"/>
    <n v="1"/>
    <m/>
    <n v="1"/>
    <s v="P"/>
    <m/>
    <m/>
  </r>
  <r>
    <n v="2131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x v="2"/>
    <x v="1"/>
    <x v="1"/>
    <n v="10"/>
    <n v="1"/>
    <m/>
    <n v="1"/>
    <s v="P"/>
    <m/>
    <m/>
  </r>
  <r>
    <n v="2132"/>
    <s v="Blease"/>
    <s v="_3B_9"/>
    <x v="17"/>
    <n v="2017"/>
    <d v="2017-06-09T00:00:00"/>
    <s v="JW"/>
    <x v="2"/>
    <d v="1899-12-30T06:39:00"/>
    <s v="low"/>
    <n v="2"/>
    <n v="1"/>
    <n v="1"/>
    <m/>
    <x v="46"/>
    <x v="1"/>
    <x v="2"/>
    <x v="1"/>
    <x v="0"/>
    <n v="5"/>
    <n v="1"/>
    <m/>
    <n v="1"/>
    <s v="P"/>
    <m/>
    <m/>
  </r>
  <r>
    <n v="2133"/>
    <s v="Blease"/>
    <s v="_3B_9"/>
    <x v="17"/>
    <n v="2017"/>
    <d v="2017-06-09T00:00:00"/>
    <s v="JW"/>
    <x v="2"/>
    <d v="1899-12-30T06:39:00"/>
    <s v="low"/>
    <n v="2"/>
    <n v="1"/>
    <n v="1"/>
    <m/>
    <x v="9"/>
    <x v="4"/>
    <x v="0"/>
    <x v="2"/>
    <x v="2"/>
    <n v="10"/>
    <n v="1"/>
    <m/>
    <n v="1"/>
    <s v="P"/>
    <m/>
    <m/>
  </r>
  <r>
    <n v="2134"/>
    <s v="Blease"/>
    <s v="_3B_9"/>
    <x v="17"/>
    <n v="2017"/>
    <d v="2017-06-09T00:00:00"/>
    <s v="JW"/>
    <x v="2"/>
    <d v="1899-12-30T06:39:00"/>
    <s v="low"/>
    <n v="2"/>
    <n v="1"/>
    <n v="1"/>
    <m/>
    <x v="2"/>
    <x v="2"/>
    <x v="0"/>
    <x v="1"/>
    <x v="0"/>
    <n v="5"/>
    <n v="1"/>
    <m/>
    <n v="1"/>
    <s v="P"/>
    <m/>
    <m/>
  </r>
  <r>
    <n v="2135"/>
    <s v="Blease"/>
    <s v="_3B_9"/>
    <x v="17"/>
    <n v="2017"/>
    <d v="2017-06-09T00:00:00"/>
    <s v="JW"/>
    <x v="2"/>
    <d v="1899-12-30T06:39:00"/>
    <s v="low"/>
    <n v="2"/>
    <n v="1"/>
    <n v="1"/>
    <m/>
    <x v="17"/>
    <x v="0"/>
    <x v="0"/>
    <x v="0"/>
    <x v="0"/>
    <n v="5"/>
    <n v="1"/>
    <m/>
    <n v="4"/>
    <s v="P"/>
    <m/>
    <m/>
  </r>
  <r>
    <n v="2136"/>
    <s v="Blease"/>
    <s v="_3B_9"/>
    <x v="17"/>
    <n v="2017"/>
    <d v="2017-06-09T00:00:00"/>
    <s v="JW"/>
    <x v="2"/>
    <d v="1899-12-30T06:39:00"/>
    <s v="low"/>
    <n v="2"/>
    <n v="1"/>
    <n v="1"/>
    <m/>
    <x v="15"/>
    <x v="2"/>
    <x v="1"/>
    <x v="1"/>
    <x v="1"/>
    <n v="5"/>
    <n v="1"/>
    <m/>
    <n v="4"/>
    <s v="P"/>
    <m/>
    <m/>
  </r>
  <r>
    <n v="2137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10"/>
    <n v="1"/>
    <m/>
    <n v="1"/>
    <s v="P"/>
    <m/>
    <m/>
  </r>
  <r>
    <n v="2138"/>
    <s v="Blease"/>
    <s v="_3B_9"/>
    <x v="17"/>
    <n v="2017"/>
    <d v="2017-06-09T00:00:00"/>
    <s v="JW"/>
    <x v="2"/>
    <d v="1899-12-30T06:39:00"/>
    <s v="low"/>
    <n v="2"/>
    <n v="1"/>
    <n v="1"/>
    <m/>
    <x v="13"/>
    <x v="1"/>
    <x v="0"/>
    <x v="2"/>
    <x v="0"/>
    <n v="10"/>
    <n v="1"/>
    <m/>
    <n v="1"/>
    <s v="P"/>
    <m/>
    <m/>
  </r>
  <r>
    <n v="2139"/>
    <s v="Blease"/>
    <s v="_3B_9"/>
    <x v="17"/>
    <n v="2017"/>
    <d v="2017-06-09T00:00:00"/>
    <s v="JW"/>
    <x v="2"/>
    <d v="1899-12-30T06:39:00"/>
    <s v="low"/>
    <n v="2"/>
    <n v="1"/>
    <n v="1"/>
    <m/>
    <x v="21"/>
    <x v="1"/>
    <x v="0"/>
    <x v="0"/>
    <x v="0"/>
    <n v="100"/>
    <n v="1"/>
    <m/>
    <n v="1"/>
    <s v="P"/>
    <m/>
    <m/>
  </r>
  <r>
    <n v="2140"/>
    <s v="Blease"/>
    <s v="_3B_9"/>
    <x v="17"/>
    <n v="2017"/>
    <d v="2017-06-09T00:00:00"/>
    <s v="JW"/>
    <x v="2"/>
    <d v="1899-12-30T06:39:00"/>
    <s v="low"/>
    <n v="2"/>
    <n v="1"/>
    <n v="1"/>
    <m/>
    <x v="44"/>
    <x v="2"/>
    <x v="0"/>
    <x v="1"/>
    <x v="4"/>
    <n v="10"/>
    <n v="2"/>
    <m/>
    <n v="1"/>
    <s v="P"/>
    <m/>
    <m/>
  </r>
  <r>
    <n v="2141"/>
    <s v="Blease"/>
    <s v="_3B_9"/>
    <x v="17"/>
    <n v="2017"/>
    <d v="2017-06-09T00:00:00"/>
    <s v="JW"/>
    <x v="2"/>
    <d v="1899-12-30T06:39:00"/>
    <s v="low"/>
    <n v="2"/>
    <n v="1"/>
    <n v="1"/>
    <s v="?"/>
    <x v="30"/>
    <x v="1"/>
    <x v="2"/>
    <x v="1"/>
    <x v="1"/>
    <n v="10"/>
    <n v="2"/>
    <m/>
    <n v="1"/>
    <s v="P"/>
    <m/>
    <m/>
  </r>
  <r>
    <n v="2142"/>
    <s v="Blease"/>
    <s v="_3B_9"/>
    <x v="17"/>
    <n v="2017"/>
    <d v="2017-06-09T00:00:00"/>
    <s v="JW"/>
    <x v="2"/>
    <d v="1899-12-30T06:39:00"/>
    <s v="low"/>
    <n v="2"/>
    <n v="1"/>
    <n v="1"/>
    <m/>
    <x v="19"/>
    <x v="2"/>
    <x v="1"/>
    <x v="1"/>
    <x v="1"/>
    <n v="5"/>
    <n v="2"/>
    <m/>
    <n v="1"/>
    <s v="P"/>
    <m/>
    <m/>
  </r>
  <r>
    <n v="2144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x v="2"/>
    <x v="1"/>
    <x v="1"/>
    <n v="5"/>
    <n v="3"/>
    <m/>
    <n v="4"/>
    <s v="P"/>
    <m/>
    <m/>
  </r>
  <r>
    <n v="2145"/>
    <s v="Blease"/>
    <s v="_3B_9"/>
    <x v="17"/>
    <n v="2017"/>
    <d v="2017-06-09T00:00:00"/>
    <s v="JW"/>
    <x v="2"/>
    <d v="1899-12-30T06:39:00"/>
    <s v="low"/>
    <n v="2"/>
    <n v="1"/>
    <n v="1"/>
    <m/>
    <x v="8"/>
    <x v="2"/>
    <x v="1"/>
    <x v="1"/>
    <x v="1"/>
    <n v="10"/>
    <n v="3"/>
    <m/>
    <n v="1"/>
    <s v="P"/>
    <m/>
    <m/>
  </r>
  <r>
    <n v="2146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10"/>
    <n v="3"/>
    <m/>
    <n v="1"/>
    <s v="P"/>
    <m/>
    <m/>
  </r>
  <r>
    <n v="2147"/>
    <s v="Blease"/>
    <s v="_3B_9"/>
    <x v="17"/>
    <n v="2017"/>
    <d v="2017-06-09T00:00:00"/>
    <s v="JW"/>
    <x v="2"/>
    <d v="1899-12-30T06:39:00"/>
    <s v="low"/>
    <n v="2"/>
    <n v="1"/>
    <n v="1"/>
    <m/>
    <x v="12"/>
    <x v="1"/>
    <x v="0"/>
    <x v="2"/>
    <x v="1"/>
    <n v="10"/>
    <n v="3"/>
    <m/>
    <n v="1"/>
    <s v="P"/>
    <m/>
    <m/>
  </r>
  <r>
    <n v="2148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x v="2"/>
    <x v="1"/>
    <x v="1"/>
    <n v="5"/>
    <n v="3"/>
    <m/>
    <n v="1"/>
    <s v="P"/>
    <m/>
    <m/>
  </r>
  <r>
    <n v="2149"/>
    <s v="Blease"/>
    <s v="_3B_9"/>
    <x v="17"/>
    <n v="2017"/>
    <d v="2017-06-09T00:00:00"/>
    <s v="JW"/>
    <x v="2"/>
    <d v="1899-12-30T06:39:00"/>
    <s v="low"/>
    <n v="2"/>
    <n v="1"/>
    <n v="1"/>
    <m/>
    <x v="37"/>
    <x v="1"/>
    <x v="0"/>
    <x v="0"/>
    <x v="4"/>
    <n v="5"/>
    <n v="4"/>
    <m/>
    <n v="4"/>
    <s v="P"/>
    <m/>
    <m/>
  </r>
  <r>
    <n v="2150"/>
    <s v="Blease"/>
    <s v="_3B_9"/>
    <x v="17"/>
    <n v="2017"/>
    <d v="2017-06-09T00:00:00"/>
    <s v="JW"/>
    <x v="2"/>
    <d v="1899-12-30T06:39:00"/>
    <s v="low"/>
    <n v="2"/>
    <n v="1"/>
    <n v="1"/>
    <m/>
    <x v="0"/>
    <x v="0"/>
    <x v="0"/>
    <x v="0"/>
    <x v="0"/>
    <n v="100"/>
    <n v="4"/>
    <m/>
    <n v="1"/>
    <s v="P"/>
    <m/>
    <m/>
  </r>
  <r>
    <n v="2151"/>
    <s v="Blease"/>
    <s v="_3B_9"/>
    <x v="17"/>
    <n v="2017"/>
    <d v="2017-06-09T00:00:00"/>
    <s v="JW"/>
    <x v="2"/>
    <d v="1899-12-30T06:39:00"/>
    <s v="low"/>
    <n v="2"/>
    <n v="1"/>
    <n v="1"/>
    <m/>
    <x v="47"/>
    <x v="0"/>
    <x v="2"/>
    <x v="0"/>
    <x v="0"/>
    <n v="5"/>
    <n v="4"/>
    <m/>
    <n v="4"/>
    <s v="P"/>
    <m/>
    <m/>
  </r>
  <r>
    <n v="2152"/>
    <s v="Blease"/>
    <s v="_3B_6"/>
    <x v="16"/>
    <n v="2017"/>
    <d v="2017-06-09T00:00:00"/>
    <s v="JW"/>
    <x v="2"/>
    <d v="1899-12-30T06:54:00"/>
    <s v="low"/>
    <n v="2"/>
    <n v="1"/>
    <n v="1"/>
    <m/>
    <x v="0"/>
    <x v="0"/>
    <x v="0"/>
    <x v="0"/>
    <x v="0"/>
    <n v="5"/>
    <n v="1"/>
    <m/>
    <n v="1"/>
    <s v="P"/>
    <m/>
    <m/>
  </r>
  <r>
    <n v="2153"/>
    <s v="Blease"/>
    <s v="_3B_6"/>
    <x v="16"/>
    <n v="2017"/>
    <d v="2017-06-09T00:00:00"/>
    <s v="JW"/>
    <x v="2"/>
    <d v="1899-12-30T06:54:00"/>
    <s v="low"/>
    <n v="2"/>
    <n v="1"/>
    <n v="1"/>
    <m/>
    <x v="20"/>
    <x v="1"/>
    <x v="3"/>
    <x v="1"/>
    <x v="1"/>
    <n v="10"/>
    <n v="1"/>
    <m/>
    <n v="1"/>
    <s v="P"/>
    <m/>
    <m/>
  </r>
  <r>
    <n v="2154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x v="0"/>
    <x v="2"/>
    <x v="1"/>
    <n v="5"/>
    <n v="1"/>
    <m/>
    <n v="1"/>
    <s v="P"/>
    <m/>
    <m/>
  </r>
  <r>
    <n v="2155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x v="2"/>
    <x v="1"/>
    <x v="1"/>
    <n v="100"/>
    <n v="1"/>
    <m/>
    <n v="1"/>
    <s v="P"/>
    <m/>
    <m/>
  </r>
  <r>
    <n v="2156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x v="1"/>
    <x v="1"/>
    <x v="1"/>
    <n v="5"/>
    <n v="1"/>
    <m/>
    <n v="1"/>
    <s v="P"/>
    <m/>
    <m/>
  </r>
  <r>
    <n v="2157"/>
    <s v="Blease"/>
    <s v="_3B_6"/>
    <x v="16"/>
    <n v="2017"/>
    <d v="2017-06-09T00:00:00"/>
    <s v="JW"/>
    <x v="2"/>
    <d v="1899-12-30T06:54:00"/>
    <s v="low"/>
    <n v="2"/>
    <n v="1"/>
    <n v="1"/>
    <m/>
    <x v="54"/>
    <x v="0"/>
    <x v="2"/>
    <x v="1"/>
    <x v="0"/>
    <n v="5"/>
    <n v="1"/>
    <m/>
    <n v="1"/>
    <s v="P"/>
    <m/>
    <m/>
  </r>
  <r>
    <n v="2158"/>
    <s v="Blease"/>
    <s v="_3B_6"/>
    <x v="16"/>
    <n v="2017"/>
    <d v="2017-06-09T00:00:00"/>
    <s v="JW"/>
    <x v="2"/>
    <d v="1899-12-30T06:54:00"/>
    <s v="low"/>
    <n v="2"/>
    <n v="1"/>
    <n v="1"/>
    <m/>
    <x v="2"/>
    <x v="2"/>
    <x v="0"/>
    <x v="1"/>
    <x v="0"/>
    <n v="5"/>
    <n v="1"/>
    <m/>
    <n v="1"/>
    <s v="P"/>
    <m/>
    <m/>
  </r>
  <r>
    <n v="2159"/>
    <s v="Blease"/>
    <s v="_3B_6"/>
    <x v="16"/>
    <n v="2017"/>
    <d v="2017-06-09T00:00:00"/>
    <s v="JW"/>
    <x v="2"/>
    <d v="1899-12-30T06:54:00"/>
    <s v="low"/>
    <n v="2"/>
    <n v="1"/>
    <n v="1"/>
    <m/>
    <x v="47"/>
    <x v="0"/>
    <x v="2"/>
    <x v="0"/>
    <x v="0"/>
    <n v="10"/>
    <n v="1"/>
    <m/>
    <n v="1"/>
    <s v="P"/>
    <m/>
    <m/>
  </r>
  <r>
    <n v="2160"/>
    <s v="Blease"/>
    <s v="_3B_6"/>
    <x v="16"/>
    <n v="2017"/>
    <d v="2017-06-09T00:00:00"/>
    <s v="JW"/>
    <x v="2"/>
    <d v="1899-12-30T06:54:00"/>
    <s v="low"/>
    <n v="2"/>
    <n v="1"/>
    <n v="1"/>
    <m/>
    <x v="22"/>
    <x v="0"/>
    <x v="2"/>
    <x v="1"/>
    <x v="0"/>
    <n v="5"/>
    <n v="1"/>
    <m/>
    <n v="1"/>
    <s v="P"/>
    <m/>
    <m/>
  </r>
  <r>
    <n v="2161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x v="1"/>
    <x v="1"/>
    <x v="1"/>
    <n v="5"/>
    <n v="1"/>
    <m/>
    <n v="1"/>
    <s v="P"/>
    <m/>
    <m/>
  </r>
  <r>
    <n v="2162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x v="1"/>
    <x v="1"/>
    <x v="1"/>
    <n v="10"/>
    <n v="1"/>
    <m/>
    <n v="1"/>
    <s v="P"/>
    <m/>
    <m/>
  </r>
  <r>
    <n v="2163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x v="0"/>
    <x v="2"/>
    <x v="0"/>
    <n v="10"/>
    <n v="1"/>
    <m/>
    <n v="1"/>
    <s v="P"/>
    <m/>
    <m/>
  </r>
  <r>
    <n v="2165"/>
    <s v="Blease"/>
    <s v="_3B_6"/>
    <x v="16"/>
    <n v="2017"/>
    <d v="2017-06-09T00:00:00"/>
    <s v="JW"/>
    <x v="2"/>
    <d v="1899-12-30T06:54:00"/>
    <s v="low"/>
    <n v="2"/>
    <n v="1"/>
    <n v="1"/>
    <m/>
    <x v="9"/>
    <x v="4"/>
    <x v="0"/>
    <x v="2"/>
    <x v="2"/>
    <n v="100"/>
    <n v="2"/>
    <m/>
    <n v="1"/>
    <s v="P"/>
    <m/>
    <m/>
  </r>
  <r>
    <n v="2166"/>
    <s v="Blease"/>
    <s v="_3B_6"/>
    <x v="16"/>
    <n v="2017"/>
    <d v="2017-06-09T00:00:00"/>
    <s v="JW"/>
    <x v="2"/>
    <d v="1899-12-30T06:54:00"/>
    <s v="low"/>
    <n v="2"/>
    <n v="1"/>
    <n v="1"/>
    <m/>
    <x v="42"/>
    <x v="1"/>
    <x v="3"/>
    <x v="1"/>
    <x v="1"/>
    <n v="10"/>
    <n v="2"/>
    <m/>
    <n v="1"/>
    <s v="P"/>
    <m/>
    <m/>
  </r>
  <r>
    <n v="2167"/>
    <s v="Blease"/>
    <s v="_3B_6"/>
    <x v="16"/>
    <n v="2017"/>
    <d v="2017-06-09T00:00:00"/>
    <s v="JW"/>
    <x v="2"/>
    <d v="1899-12-30T06:54:00"/>
    <s v="low"/>
    <n v="2"/>
    <n v="1"/>
    <n v="1"/>
    <m/>
    <x v="37"/>
    <x v="1"/>
    <x v="0"/>
    <x v="0"/>
    <x v="4"/>
    <n v="5"/>
    <n v="2"/>
    <m/>
    <n v="1"/>
    <s v="P"/>
    <m/>
    <m/>
  </r>
  <r>
    <n v="2168"/>
    <s v="Blease"/>
    <s v="_3B_6"/>
    <x v="16"/>
    <n v="2017"/>
    <d v="2017-06-09T00:00:00"/>
    <s v="JW"/>
    <x v="2"/>
    <d v="1899-12-30T06:54:00"/>
    <s v="low"/>
    <n v="2"/>
    <n v="1"/>
    <n v="1"/>
    <m/>
    <x v="29"/>
    <x v="0"/>
    <x v="2"/>
    <x v="1"/>
    <x v="2"/>
    <n v="10"/>
    <n v="2"/>
    <m/>
    <n v="1"/>
    <s v="P"/>
    <m/>
    <m/>
  </r>
  <r>
    <n v="2169"/>
    <s v="Blease"/>
    <s v="_3B_6"/>
    <x v="16"/>
    <n v="2017"/>
    <d v="2017-06-09T00:00:00"/>
    <s v="JW"/>
    <x v="2"/>
    <d v="1899-12-30T06:54:00"/>
    <s v="low"/>
    <n v="2"/>
    <n v="1"/>
    <n v="1"/>
    <s v="?"/>
    <x v="41"/>
    <x v="2"/>
    <x v="1"/>
    <x v="1"/>
    <x v="1"/>
    <n v="10"/>
    <n v="2"/>
    <m/>
    <n v="1"/>
    <s v="P"/>
    <m/>
    <m/>
  </r>
  <r>
    <n v="2170"/>
    <s v="Blease"/>
    <s v="_3B_6"/>
    <x v="16"/>
    <n v="2017"/>
    <d v="2017-06-09T00:00:00"/>
    <s v="JW"/>
    <x v="2"/>
    <d v="1899-12-30T06:54:00"/>
    <s v="low"/>
    <n v="2"/>
    <n v="1"/>
    <n v="1"/>
    <m/>
    <x v="57"/>
    <x v="4"/>
    <x v="0"/>
    <x v="6"/>
    <x v="4"/>
    <n v="100"/>
    <n v="2"/>
    <m/>
    <n v="1"/>
    <s v="P"/>
    <m/>
    <m/>
  </r>
  <r>
    <n v="2171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x v="1"/>
    <x v="1"/>
    <x v="1"/>
    <n v="10"/>
    <n v="3"/>
    <m/>
    <n v="1"/>
    <s v="P"/>
    <m/>
    <m/>
  </r>
  <r>
    <n v="2172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x v="0"/>
    <x v="2"/>
    <x v="1"/>
    <n v="100"/>
    <n v="3"/>
    <m/>
    <n v="1"/>
    <s v="P"/>
    <m/>
    <m/>
  </r>
  <r>
    <n v="2173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x v="2"/>
    <x v="1"/>
    <x v="1"/>
    <n v="5"/>
    <n v="4"/>
    <m/>
    <n v="1"/>
    <s v="P"/>
    <m/>
    <m/>
  </r>
  <r>
    <n v="2174"/>
    <s v="Blease"/>
    <s v="_3B_6"/>
    <x v="16"/>
    <n v="2017"/>
    <d v="2017-06-09T00:00:00"/>
    <s v="JW"/>
    <x v="2"/>
    <d v="1899-12-30T06:54:00"/>
    <s v="low"/>
    <n v="2"/>
    <n v="1"/>
    <n v="1"/>
    <m/>
    <x v="21"/>
    <x v="1"/>
    <x v="0"/>
    <x v="0"/>
    <x v="0"/>
    <n v="10"/>
    <n v="4"/>
    <m/>
    <n v="4"/>
    <s v="P"/>
    <m/>
    <m/>
  </r>
  <r>
    <n v="2175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x v="0"/>
    <x v="2"/>
    <x v="0"/>
    <n v="10"/>
    <n v="4"/>
    <m/>
    <n v="4"/>
    <s v="P"/>
    <m/>
    <m/>
  </r>
  <r>
    <n v="2176"/>
    <s v="Blease"/>
    <s v="_3B_6"/>
    <x v="16"/>
    <n v="2017"/>
    <d v="2017-06-09T00:00:00"/>
    <s v="JW"/>
    <x v="2"/>
    <d v="1899-12-30T06:54:00"/>
    <s v="low"/>
    <n v="2"/>
    <n v="1"/>
    <n v="1"/>
    <m/>
    <x v="47"/>
    <x v="0"/>
    <x v="2"/>
    <x v="0"/>
    <x v="0"/>
    <n v="5"/>
    <n v="4"/>
    <m/>
    <n v="1"/>
    <s v="P"/>
    <m/>
    <m/>
  </r>
  <r>
    <n v="2177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x v="2"/>
    <x v="1"/>
    <x v="2"/>
    <n v="5"/>
    <n v="1"/>
    <m/>
    <n v="4"/>
    <s v="P"/>
    <m/>
    <m/>
  </r>
  <r>
    <n v="2178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x v="2"/>
    <x v="1"/>
    <x v="2"/>
    <n v="10"/>
    <n v="1"/>
    <m/>
    <n v="1"/>
    <s v="P"/>
    <m/>
    <m/>
  </r>
  <r>
    <n v="2179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x v="0"/>
    <x v="2"/>
    <x v="2"/>
    <n v="5"/>
    <n v="1"/>
    <m/>
    <n v="1"/>
    <s v="P"/>
    <m/>
    <m/>
  </r>
  <r>
    <n v="2180"/>
    <s v="Timberhaven"/>
    <s v="_3B_7"/>
    <x v="48"/>
    <n v="2017"/>
    <d v="2017-06-09T00:00:00"/>
    <s v="JW"/>
    <x v="2"/>
    <d v="1899-12-30T07:37:00"/>
    <s v="low"/>
    <n v="1"/>
    <n v="0"/>
    <n v="0"/>
    <m/>
    <x v="21"/>
    <x v="1"/>
    <x v="0"/>
    <x v="0"/>
    <x v="0"/>
    <n v="10"/>
    <n v="1"/>
    <m/>
    <n v="1"/>
    <s v="P"/>
    <m/>
    <m/>
  </r>
  <r>
    <n v="2181"/>
    <s v="Timberhaven"/>
    <s v="_3B_7"/>
    <x v="48"/>
    <n v="2017"/>
    <d v="2017-06-09T00:00:00"/>
    <s v="JW"/>
    <x v="2"/>
    <d v="1899-12-30T07:37:00"/>
    <s v="low"/>
    <n v="1"/>
    <n v="0"/>
    <n v="0"/>
    <m/>
    <x v="12"/>
    <x v="1"/>
    <x v="0"/>
    <x v="2"/>
    <x v="1"/>
    <n v="10"/>
    <n v="1"/>
    <m/>
    <n v="1"/>
    <s v="P"/>
    <m/>
    <m/>
  </r>
  <r>
    <n v="2182"/>
    <s v="Timberhaven"/>
    <s v="_3B_7"/>
    <x v="48"/>
    <n v="2017"/>
    <d v="2017-06-09T00:00:00"/>
    <s v="JW"/>
    <x v="2"/>
    <d v="1899-12-30T07:37:00"/>
    <s v="low"/>
    <n v="1"/>
    <n v="0"/>
    <n v="0"/>
    <m/>
    <x v="44"/>
    <x v="2"/>
    <x v="0"/>
    <x v="1"/>
    <x v="4"/>
    <n v="10"/>
    <n v="1"/>
    <m/>
    <n v="1"/>
    <s v="P"/>
    <m/>
    <m/>
  </r>
  <r>
    <n v="2183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x v="2"/>
    <x v="1"/>
    <x v="0"/>
    <n v="5"/>
    <n v="1"/>
    <m/>
    <n v="1"/>
    <s v="P"/>
    <m/>
    <m/>
  </r>
  <r>
    <n v="2184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x v="2"/>
    <x v="1"/>
    <x v="1"/>
    <n v="10"/>
    <n v="1"/>
    <m/>
    <n v="1"/>
    <s v="P"/>
    <m/>
    <m/>
  </r>
  <r>
    <n v="2185"/>
    <s v="Timberhaven"/>
    <s v="_3B_7"/>
    <x v="48"/>
    <n v="2017"/>
    <d v="2017-06-09T00:00:00"/>
    <s v="JW"/>
    <x v="2"/>
    <d v="1899-12-30T07:37:00"/>
    <s v="low"/>
    <n v="1"/>
    <n v="0"/>
    <n v="0"/>
    <m/>
    <x v="4"/>
    <x v="2"/>
    <x v="2"/>
    <x v="1"/>
    <x v="1"/>
    <n v="5"/>
    <n v="1"/>
    <m/>
    <n v="4"/>
    <s v="P"/>
    <m/>
    <m/>
  </r>
  <r>
    <n v="2186"/>
    <s v="Timberhaven"/>
    <s v="_3B_7"/>
    <x v="48"/>
    <n v="2017"/>
    <d v="2017-06-09T00:00:00"/>
    <s v="JW"/>
    <x v="2"/>
    <d v="1899-12-30T07:37:00"/>
    <s v="low"/>
    <n v="1"/>
    <n v="0"/>
    <n v="0"/>
    <m/>
    <x v="53"/>
    <x v="4"/>
    <x v="0"/>
    <x v="1"/>
    <x v="2"/>
    <n v="10"/>
    <n v="1"/>
    <m/>
    <n v="1"/>
    <s v="P"/>
    <m/>
    <m/>
  </r>
  <r>
    <n v="2187"/>
    <s v="Timberhaven"/>
    <s v="_3B_7"/>
    <x v="48"/>
    <n v="2017"/>
    <d v="2017-06-09T00:00:00"/>
    <s v="JW"/>
    <x v="2"/>
    <d v="1899-12-30T07:37:00"/>
    <s v="low"/>
    <n v="1"/>
    <n v="0"/>
    <n v="0"/>
    <m/>
    <x v="53"/>
    <x v="4"/>
    <x v="0"/>
    <x v="1"/>
    <x v="2"/>
    <n v="10"/>
    <n v="2"/>
    <m/>
    <n v="1"/>
    <s v="P"/>
    <m/>
    <m/>
  </r>
  <r>
    <n v="2188"/>
    <s v="Timberhaven"/>
    <s v="_3B_7"/>
    <x v="48"/>
    <n v="2017"/>
    <d v="2017-06-09T00:00:00"/>
    <s v="JW"/>
    <x v="2"/>
    <d v="1899-12-30T07:37:00"/>
    <s v="low"/>
    <n v="1"/>
    <n v="0"/>
    <n v="0"/>
    <m/>
    <x v="8"/>
    <x v="2"/>
    <x v="1"/>
    <x v="1"/>
    <x v="1"/>
    <n v="10"/>
    <n v="2"/>
    <m/>
    <n v="1"/>
    <s v="P"/>
    <m/>
    <m/>
  </r>
  <r>
    <n v="2189"/>
    <s v="Timberhaven"/>
    <s v="_3B_7"/>
    <x v="48"/>
    <n v="2017"/>
    <d v="2017-06-09T00:00:00"/>
    <s v="JW"/>
    <x v="2"/>
    <d v="1899-12-30T07:37:00"/>
    <s v="low"/>
    <n v="1"/>
    <n v="0"/>
    <n v="0"/>
    <m/>
    <x v="54"/>
    <x v="0"/>
    <x v="2"/>
    <x v="1"/>
    <x v="0"/>
    <n v="5"/>
    <n v="2"/>
    <m/>
    <n v="1"/>
    <s v="P"/>
    <m/>
    <m/>
  </r>
  <r>
    <n v="2190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x v="2"/>
    <x v="1"/>
    <x v="0"/>
    <n v="10"/>
    <n v="2"/>
    <m/>
    <n v="1"/>
    <s v="P"/>
    <m/>
    <m/>
  </r>
  <r>
    <n v="2191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x v="0"/>
    <x v="0"/>
    <x v="0"/>
    <n v="10"/>
    <n v="2"/>
    <m/>
    <n v="1"/>
    <s v="P"/>
    <m/>
    <m/>
  </r>
  <r>
    <n v="2192"/>
    <s v="Timberhaven"/>
    <s v="_3B_7"/>
    <x v="48"/>
    <n v="2017"/>
    <d v="2017-06-09T00:00:00"/>
    <s v="JW"/>
    <x v="2"/>
    <d v="1899-12-30T07:37:00"/>
    <s v="low"/>
    <n v="1"/>
    <n v="0"/>
    <n v="0"/>
    <m/>
    <x v="37"/>
    <x v="1"/>
    <x v="0"/>
    <x v="0"/>
    <x v="4"/>
    <n v="5"/>
    <n v="2"/>
    <m/>
    <n v="1"/>
    <s v="P"/>
    <m/>
    <m/>
  </r>
  <r>
    <n v="2193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x v="0"/>
    <x v="0"/>
    <x v="0"/>
    <n v="100"/>
    <n v="3"/>
    <m/>
    <n v="1"/>
    <s v="P"/>
    <m/>
    <m/>
  </r>
  <r>
    <n v="2194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x v="0"/>
    <x v="0"/>
    <x v="0"/>
    <n v="10"/>
    <n v="3"/>
    <m/>
    <n v="1"/>
    <s v="P"/>
    <m/>
    <m/>
  </r>
  <r>
    <n v="2195"/>
    <s v="Timberhaven"/>
    <s v="_3B_7"/>
    <x v="48"/>
    <n v="2017"/>
    <d v="2017-06-09T00:00:00"/>
    <s v="JW"/>
    <x v="2"/>
    <d v="1899-12-30T07:37:00"/>
    <s v="low"/>
    <n v="1"/>
    <n v="0"/>
    <n v="0"/>
    <m/>
    <x v="39"/>
    <x v="0"/>
    <x v="0"/>
    <x v="2"/>
    <x v="5"/>
    <n v="10"/>
    <n v="3"/>
    <m/>
    <n v="1"/>
    <s v="P"/>
    <m/>
    <m/>
  </r>
  <r>
    <n v="2196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x v="0"/>
    <x v="0"/>
    <x v="0"/>
    <n v="5"/>
    <n v="3"/>
    <m/>
    <n v="4"/>
    <s v="P"/>
    <m/>
    <m/>
  </r>
  <r>
    <n v="2197"/>
    <s v="Timberhaven"/>
    <s v="_3B_7"/>
    <x v="48"/>
    <n v="2017"/>
    <d v="2017-06-09T00:00:00"/>
    <s v="JW"/>
    <x v="2"/>
    <d v="1899-12-30T07:37:00"/>
    <s v="low"/>
    <n v="1"/>
    <n v="0"/>
    <n v="0"/>
    <m/>
    <x v="41"/>
    <x v="2"/>
    <x v="1"/>
    <x v="1"/>
    <x v="1"/>
    <n v="10"/>
    <n v="3"/>
    <m/>
    <n v="1"/>
    <s v="P"/>
    <m/>
    <m/>
  </r>
  <r>
    <n v="2198"/>
    <s v="Timberhaven"/>
    <s v="_3B_7"/>
    <x v="48"/>
    <n v="2017"/>
    <d v="2017-06-09T00:00:00"/>
    <s v="JW"/>
    <x v="2"/>
    <d v="1899-12-30T07:37:00"/>
    <s v="low"/>
    <n v="1"/>
    <n v="0"/>
    <n v="0"/>
    <m/>
    <x v="57"/>
    <x v="4"/>
    <x v="0"/>
    <x v="6"/>
    <x v="4"/>
    <n v="10"/>
    <n v="3"/>
    <m/>
    <n v="1"/>
    <s v="P"/>
    <m/>
    <m/>
  </r>
  <r>
    <n v="2199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x v="2"/>
    <x v="1"/>
    <x v="1"/>
    <n v="100"/>
    <n v="3"/>
    <m/>
    <n v="1"/>
    <s v="P"/>
    <m/>
    <m/>
  </r>
  <r>
    <n v="2200"/>
    <s v="Timberhaven"/>
    <s v="_3B_7"/>
    <x v="48"/>
    <n v="2017"/>
    <d v="2017-06-09T00:00:00"/>
    <s v="JW"/>
    <x v="2"/>
    <d v="1899-12-30T07:37:00"/>
    <s v="low"/>
    <n v="1"/>
    <n v="0"/>
    <n v="0"/>
    <m/>
    <x v="20"/>
    <x v="1"/>
    <x v="3"/>
    <x v="1"/>
    <x v="1"/>
    <n v="5"/>
    <n v="4"/>
    <m/>
    <n v="1"/>
    <s v="P"/>
    <m/>
    <m/>
  </r>
  <r>
    <n v="2201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x v="0"/>
    <x v="2"/>
    <x v="2"/>
    <n v="5"/>
    <n v="4"/>
    <m/>
    <n v="1"/>
    <s v="P"/>
    <m/>
    <m/>
  </r>
  <r>
    <n v="2202"/>
    <s v="Timberhaven"/>
    <s v="_3B_7"/>
    <x v="48"/>
    <n v="2017"/>
    <d v="2017-06-09T00:00:00"/>
    <s v="JW"/>
    <x v="2"/>
    <d v="1899-12-30T07:37:00"/>
    <s v="low"/>
    <n v="1"/>
    <n v="0"/>
    <n v="0"/>
    <m/>
    <x v="15"/>
    <x v="2"/>
    <x v="1"/>
    <x v="1"/>
    <x v="1"/>
    <n v="100"/>
    <n v="4"/>
    <m/>
    <n v="1"/>
    <s v="P"/>
    <m/>
    <m/>
  </r>
  <r>
    <n v="2203"/>
    <s v="Timberhaven"/>
    <s v="_3B_7"/>
    <x v="48"/>
    <n v="2017"/>
    <d v="2017-06-09T00:00:00"/>
    <s v="JW"/>
    <x v="2"/>
    <d v="1899-12-30T07:37:00"/>
    <s v="low"/>
    <n v="1"/>
    <n v="0"/>
    <n v="0"/>
    <m/>
    <x v="47"/>
    <x v="0"/>
    <x v="2"/>
    <x v="0"/>
    <x v="0"/>
    <n v="10"/>
    <n v="4"/>
    <m/>
    <n v="4"/>
    <s v="P"/>
    <n v="2"/>
    <m/>
  </r>
  <r>
    <n v="2204"/>
    <s v="Timberhaven"/>
    <s v="_3B_8"/>
    <x v="47"/>
    <n v="2017"/>
    <d v="2017-06-09T00:00:00"/>
    <s v="JW"/>
    <x v="2"/>
    <d v="1899-12-30T07:57:00"/>
    <s v="low"/>
    <n v="1"/>
    <n v="0"/>
    <n v="0"/>
    <m/>
    <x v="57"/>
    <x v="4"/>
    <x v="0"/>
    <x v="6"/>
    <x v="4"/>
    <n v="10"/>
    <n v="1"/>
    <m/>
    <n v="1"/>
    <s v="P"/>
    <m/>
    <m/>
  </r>
  <r>
    <n v="2205"/>
    <s v="Timberhaven"/>
    <s v="_3B_8"/>
    <x v="47"/>
    <n v="2017"/>
    <d v="2017-06-09T00:00:00"/>
    <s v="JW"/>
    <x v="2"/>
    <d v="1899-12-30T07:57:00"/>
    <s v="low"/>
    <n v="1"/>
    <n v="0"/>
    <n v="0"/>
    <m/>
    <x v="53"/>
    <x v="4"/>
    <x v="0"/>
    <x v="1"/>
    <x v="2"/>
    <n v="5"/>
    <n v="1"/>
    <m/>
    <n v="1"/>
    <s v="P"/>
    <m/>
    <m/>
  </r>
  <r>
    <n v="2206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x v="2"/>
    <x v="1"/>
    <x v="1"/>
    <n v="5"/>
    <n v="1"/>
    <m/>
    <n v="1"/>
    <s v="P"/>
    <m/>
    <m/>
  </r>
  <r>
    <n v="2207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x v="2"/>
    <x v="1"/>
    <x v="1"/>
    <n v="10"/>
    <n v="1"/>
    <m/>
    <n v="1"/>
    <s v="P"/>
    <m/>
    <m/>
  </r>
  <r>
    <n v="2208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x v="0"/>
    <x v="2"/>
    <x v="2"/>
    <n v="5"/>
    <n v="1"/>
    <s v="M"/>
    <n v="4"/>
    <s v="P"/>
    <m/>
    <m/>
  </r>
  <r>
    <n v="2209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x v="1"/>
    <x v="1"/>
    <x v="1"/>
    <n v="10"/>
    <n v="1"/>
    <m/>
    <n v="1"/>
    <s v="P"/>
    <m/>
    <m/>
  </r>
  <r>
    <n v="2210"/>
    <s v="Timberhaven"/>
    <s v="_3B_8"/>
    <x v="47"/>
    <n v="2017"/>
    <d v="2017-06-09T00:00:00"/>
    <s v="JW"/>
    <x v="2"/>
    <d v="1899-12-30T07:57:00"/>
    <s v="low"/>
    <n v="1"/>
    <n v="0"/>
    <n v="0"/>
    <m/>
    <x v="31"/>
    <x v="1"/>
    <x v="0"/>
    <x v="1"/>
    <x v="1"/>
    <n v="10"/>
    <n v="1"/>
    <m/>
    <n v="1"/>
    <s v="P"/>
    <m/>
    <m/>
  </r>
  <r>
    <n v="2211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x v="3"/>
    <x v="1"/>
    <x v="1"/>
    <n v="5"/>
    <n v="1"/>
    <m/>
    <n v="1"/>
    <s v="P"/>
    <m/>
    <m/>
  </r>
  <r>
    <n v="2212"/>
    <s v="Timberhaven"/>
    <s v="_3B_8"/>
    <x v="47"/>
    <n v="2017"/>
    <d v="2017-06-09T00:00:00"/>
    <s v="JW"/>
    <x v="2"/>
    <d v="1899-12-30T07:57:00"/>
    <s v="low"/>
    <n v="1"/>
    <n v="0"/>
    <n v="0"/>
    <m/>
    <x v="0"/>
    <x v="0"/>
    <x v="0"/>
    <x v="0"/>
    <x v="0"/>
    <n v="5"/>
    <n v="1"/>
    <m/>
    <n v="1"/>
    <s v="P"/>
    <m/>
    <m/>
  </r>
  <r>
    <n v="2214"/>
    <s v="Timberhaven"/>
    <s v="_3B_8"/>
    <x v="47"/>
    <n v="2017"/>
    <d v="2017-06-09T00:00:00"/>
    <s v="JW"/>
    <x v="2"/>
    <d v="1899-12-30T07:57:00"/>
    <s v="low"/>
    <n v="1"/>
    <n v="0"/>
    <n v="0"/>
    <m/>
    <x v="26"/>
    <x v="0"/>
    <x v="2"/>
    <x v="1"/>
    <x v="0"/>
    <n v="10"/>
    <n v="1"/>
    <m/>
    <n v="1"/>
    <s v="P"/>
    <m/>
    <m/>
  </r>
  <r>
    <n v="2215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x v="1"/>
    <x v="1"/>
    <x v="1"/>
    <n v="5"/>
    <n v="1"/>
    <m/>
    <n v="1"/>
    <s v="P"/>
    <m/>
    <m/>
  </r>
  <r>
    <n v="2216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x v="0"/>
    <x v="1"/>
    <x v="0"/>
    <n v="5"/>
    <n v="2"/>
    <m/>
    <n v="2"/>
    <s v="P"/>
    <m/>
    <m/>
  </r>
  <r>
    <n v="2217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x v="0"/>
    <x v="1"/>
    <x v="0"/>
    <n v="10"/>
    <n v="2"/>
    <m/>
    <n v="1"/>
    <s v="P"/>
    <m/>
    <m/>
  </r>
  <r>
    <n v="2220"/>
    <s v="Timberhaven"/>
    <s v="_3B_8"/>
    <x v="47"/>
    <n v="2017"/>
    <d v="2017-06-09T00:00:00"/>
    <s v="JW"/>
    <x v="2"/>
    <d v="1899-12-30T07:57:00"/>
    <s v="low"/>
    <n v="1"/>
    <n v="0"/>
    <n v="0"/>
    <m/>
    <x v="29"/>
    <x v="0"/>
    <x v="2"/>
    <x v="1"/>
    <x v="2"/>
    <n v="10"/>
    <n v="2"/>
    <m/>
    <n v="1"/>
    <s v="P"/>
    <m/>
    <m/>
  </r>
  <r>
    <n v="2221"/>
    <s v="Timberhaven"/>
    <s v="_3B_8"/>
    <x v="47"/>
    <n v="2017"/>
    <d v="2017-06-09T00:00:00"/>
    <s v="JW"/>
    <x v="2"/>
    <d v="1899-12-30T07:57:00"/>
    <s v="low"/>
    <n v="1"/>
    <n v="0"/>
    <n v="0"/>
    <m/>
    <x v="12"/>
    <x v="1"/>
    <x v="0"/>
    <x v="2"/>
    <x v="1"/>
    <n v="10"/>
    <n v="2"/>
    <m/>
    <n v="4"/>
    <s v="P"/>
    <m/>
    <m/>
  </r>
  <r>
    <n v="2222"/>
    <s v="Timberhaven"/>
    <s v="_3B_8"/>
    <x v="47"/>
    <n v="2017"/>
    <d v="2017-06-09T00:00:00"/>
    <s v="JW"/>
    <x v="2"/>
    <d v="1899-12-30T07:57:00"/>
    <s v="low"/>
    <n v="1"/>
    <n v="0"/>
    <n v="0"/>
    <m/>
    <x v="3"/>
    <x v="1"/>
    <x v="2"/>
    <x v="1"/>
    <x v="1"/>
    <n v="5"/>
    <n v="3"/>
    <m/>
    <n v="1"/>
    <s v="P"/>
    <m/>
    <m/>
  </r>
  <r>
    <n v="2223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x v="1"/>
    <x v="1"/>
    <x v="1"/>
    <n v="100"/>
    <n v="3"/>
    <m/>
    <n v="1"/>
    <s v="P"/>
    <m/>
    <m/>
  </r>
  <r>
    <n v="2224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x v="0"/>
    <x v="2"/>
    <x v="2"/>
    <n v="10"/>
    <n v="3"/>
    <s v="F"/>
    <n v="2"/>
    <s v="P"/>
    <m/>
    <m/>
  </r>
  <r>
    <n v="2225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x v="2"/>
    <x v="1"/>
    <x v="0"/>
    <n v="5"/>
    <n v="3"/>
    <m/>
    <n v="1"/>
    <s v="P"/>
    <m/>
    <m/>
  </r>
  <r>
    <n v="2226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x v="2"/>
    <x v="1"/>
    <x v="0"/>
    <n v="10"/>
    <n v="3"/>
    <m/>
    <n v="1"/>
    <s v="P"/>
    <m/>
    <m/>
  </r>
  <r>
    <n v="2227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x v="1"/>
    <x v="1"/>
    <x v="1"/>
    <n v="10"/>
    <n v="3"/>
    <m/>
    <n v="1"/>
    <s v="P"/>
    <m/>
    <m/>
  </r>
  <r>
    <n v="2228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x v="3"/>
    <x v="1"/>
    <x v="1"/>
    <n v="10"/>
    <n v="4"/>
    <m/>
    <n v="1"/>
    <s v="P"/>
    <m/>
    <m/>
  </r>
  <r>
    <n v="2229"/>
    <s v="Timberhaven"/>
    <s v="_3B_8"/>
    <x v="47"/>
    <n v="2017"/>
    <d v="2017-06-09T00:00:00"/>
    <s v="JW"/>
    <x v="2"/>
    <d v="1899-12-30T07:57:00"/>
    <s v="low"/>
    <n v="1"/>
    <n v="0"/>
    <n v="0"/>
    <m/>
    <x v="4"/>
    <x v="2"/>
    <x v="2"/>
    <x v="1"/>
    <x v="1"/>
    <n v="5"/>
    <n v="4"/>
    <m/>
    <n v="1"/>
    <s v="P"/>
    <m/>
    <m/>
  </r>
  <r>
    <n v="2230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x v="2"/>
    <x v="1"/>
    <x v="1"/>
    <n v="5"/>
    <n v="1"/>
    <m/>
    <n v="1"/>
    <s v="P"/>
    <m/>
    <m/>
  </r>
  <r>
    <n v="2231"/>
    <s v="Timberhaven"/>
    <s v="_2B_1"/>
    <x v="46"/>
    <n v="2017"/>
    <d v="2017-06-09T00:00:00"/>
    <s v="JW"/>
    <x v="2"/>
    <d v="1899-12-30T08:21:00"/>
    <s v="low"/>
    <n v="2"/>
    <n v="1"/>
    <n v="0"/>
    <m/>
    <x v="59"/>
    <x v="0"/>
    <x v="2"/>
    <x v="1"/>
    <x v="2"/>
    <n v="10"/>
    <n v="1"/>
    <m/>
    <n v="1"/>
    <s v="P"/>
    <m/>
    <m/>
  </r>
  <r>
    <n v="2232"/>
    <s v="Timberhaven"/>
    <s v="_2B_1"/>
    <x v="46"/>
    <n v="2017"/>
    <d v="2017-06-09T00:00:00"/>
    <s v="JW"/>
    <x v="2"/>
    <d v="1899-12-30T08:21:00"/>
    <s v="low"/>
    <n v="2"/>
    <n v="1"/>
    <n v="0"/>
    <m/>
    <x v="29"/>
    <x v="0"/>
    <x v="2"/>
    <x v="1"/>
    <x v="2"/>
    <n v="5"/>
    <n v="1"/>
    <m/>
    <n v="1"/>
    <s v="P"/>
    <m/>
    <m/>
  </r>
  <r>
    <n v="2233"/>
    <s v="Timberhaven"/>
    <s v="_2B_1"/>
    <x v="46"/>
    <n v="2017"/>
    <d v="2017-06-09T00:00:00"/>
    <s v="JW"/>
    <x v="2"/>
    <d v="1899-12-30T08:21:00"/>
    <s v="low"/>
    <n v="2"/>
    <n v="1"/>
    <n v="0"/>
    <m/>
    <x v="8"/>
    <x v="2"/>
    <x v="1"/>
    <x v="1"/>
    <x v="1"/>
    <n v="5"/>
    <n v="1"/>
    <m/>
    <n v="1"/>
    <s v="P"/>
    <m/>
    <m/>
  </r>
  <r>
    <n v="2235"/>
    <s v="Timberhaven"/>
    <s v="_2B_1"/>
    <x v="46"/>
    <n v="2017"/>
    <d v="2017-06-09T00:00:00"/>
    <s v="JW"/>
    <x v="2"/>
    <d v="1899-12-30T08:21:00"/>
    <s v="low"/>
    <n v="2"/>
    <n v="1"/>
    <n v="0"/>
    <m/>
    <x v="64"/>
    <x v="0"/>
    <x v="2"/>
    <x v="1"/>
    <x v="2"/>
    <n v="100"/>
    <n v="1"/>
    <m/>
    <n v="1"/>
    <s v="P"/>
    <m/>
    <m/>
  </r>
  <r>
    <n v="2236"/>
    <s v="Timberhaven"/>
    <s v="_2B_1"/>
    <x v="46"/>
    <n v="2017"/>
    <d v="2017-06-09T00:00:00"/>
    <s v="JW"/>
    <x v="2"/>
    <d v="1899-12-30T08:21:00"/>
    <s v="low"/>
    <n v="2"/>
    <n v="1"/>
    <n v="0"/>
    <m/>
    <x v="54"/>
    <x v="0"/>
    <x v="2"/>
    <x v="1"/>
    <x v="0"/>
    <n v="10"/>
    <n v="1"/>
    <m/>
    <n v="1"/>
    <s v="P"/>
    <m/>
    <m/>
  </r>
  <r>
    <n v="2238"/>
    <s v="Timberhaven"/>
    <s v="_2B_1"/>
    <x v="46"/>
    <n v="2017"/>
    <d v="2017-06-09T00:00:00"/>
    <s v="JW"/>
    <x v="2"/>
    <d v="1899-12-30T08:21:00"/>
    <s v="low"/>
    <n v="2"/>
    <n v="1"/>
    <n v="0"/>
    <m/>
    <x v="32"/>
    <x v="1"/>
    <x v="0"/>
    <x v="1"/>
    <x v="0"/>
    <n v="10"/>
    <n v="1"/>
    <m/>
    <n v="1"/>
    <s v="P"/>
    <m/>
    <m/>
  </r>
  <r>
    <n v="2239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x v="2"/>
    <x v="1"/>
    <x v="1"/>
    <n v="10"/>
    <n v="1"/>
    <m/>
    <n v="1"/>
    <s v="P"/>
    <m/>
    <m/>
  </r>
  <r>
    <n v="2241"/>
    <s v="Timberhaven"/>
    <s v="_2B_1"/>
    <x v="46"/>
    <n v="2017"/>
    <d v="2017-06-09T00:00:00"/>
    <s v="JW"/>
    <x v="2"/>
    <d v="1899-12-30T08:21:00"/>
    <s v="low"/>
    <n v="2"/>
    <n v="1"/>
    <n v="0"/>
    <m/>
    <x v="47"/>
    <x v="0"/>
    <x v="2"/>
    <x v="0"/>
    <x v="0"/>
    <n v="5"/>
    <n v="2"/>
    <m/>
    <n v="1"/>
    <s v="P"/>
    <m/>
    <m/>
  </r>
  <r>
    <n v="2242"/>
    <s v="Timberhaven"/>
    <s v="_2B_1"/>
    <x v="46"/>
    <n v="2017"/>
    <d v="2017-06-09T00:00:00"/>
    <s v="JW"/>
    <x v="2"/>
    <d v="1899-12-30T08:21:00"/>
    <s v="low"/>
    <n v="2"/>
    <n v="1"/>
    <n v="0"/>
    <m/>
    <x v="17"/>
    <x v="0"/>
    <x v="0"/>
    <x v="0"/>
    <x v="0"/>
    <n v="10"/>
    <n v="2"/>
    <m/>
    <n v="1"/>
    <s v="P"/>
    <m/>
    <m/>
  </r>
  <r>
    <n v="2243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x v="1"/>
    <x v="1"/>
    <x v="1"/>
    <n v="10"/>
    <n v="2"/>
    <m/>
    <n v="1"/>
    <s v="P"/>
    <m/>
    <m/>
  </r>
  <r>
    <n v="2244"/>
    <s v="Timberhaven"/>
    <s v="_2B_1"/>
    <x v="46"/>
    <n v="2017"/>
    <d v="2017-06-09T00:00:00"/>
    <s v="JW"/>
    <x v="2"/>
    <d v="1899-12-30T08:21:00"/>
    <s v="low"/>
    <n v="2"/>
    <n v="1"/>
    <n v="0"/>
    <m/>
    <x v="20"/>
    <x v="1"/>
    <x v="3"/>
    <x v="1"/>
    <x v="1"/>
    <n v="10"/>
    <n v="2"/>
    <m/>
    <n v="1"/>
    <s v="P"/>
    <m/>
    <m/>
  </r>
  <r>
    <n v="2245"/>
    <s v="Timberhaven"/>
    <s v="_2B_1"/>
    <x v="46"/>
    <n v="2017"/>
    <d v="2017-06-09T00:00:00"/>
    <s v="JW"/>
    <x v="2"/>
    <d v="1899-12-30T08:21:00"/>
    <s v="low"/>
    <n v="2"/>
    <n v="1"/>
    <n v="0"/>
    <m/>
    <x v="26"/>
    <x v="0"/>
    <x v="2"/>
    <x v="1"/>
    <x v="0"/>
    <n v="5"/>
    <n v="3"/>
    <m/>
    <n v="4"/>
    <s v="P"/>
    <m/>
    <m/>
  </r>
  <r>
    <n v="2246"/>
    <s v="Timberhaven"/>
    <s v="_2B_1"/>
    <x v="46"/>
    <n v="2017"/>
    <d v="2017-06-09T00:00:00"/>
    <s v="JW"/>
    <x v="2"/>
    <d v="1899-12-30T08:21:00"/>
    <s v="low"/>
    <n v="2"/>
    <n v="1"/>
    <n v="0"/>
    <m/>
    <x v="44"/>
    <x v="2"/>
    <x v="0"/>
    <x v="1"/>
    <x v="4"/>
    <n v="5"/>
    <n v="3"/>
    <m/>
    <n v="1"/>
    <s v="P"/>
    <m/>
    <m/>
  </r>
  <r>
    <n v="2247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x v="1"/>
    <x v="1"/>
    <x v="1"/>
    <n v="5"/>
    <n v="3"/>
    <m/>
    <n v="1"/>
    <s v="P"/>
    <m/>
    <m/>
  </r>
  <r>
    <n v="2249"/>
    <s v="Timberhaven"/>
    <s v="_2B_1"/>
    <x v="46"/>
    <n v="2017"/>
    <d v="2017-06-09T00:00:00"/>
    <s v="JW"/>
    <x v="2"/>
    <d v="1899-12-30T08:21:00"/>
    <s v="low"/>
    <n v="2"/>
    <n v="1"/>
    <n v="0"/>
    <m/>
    <x v="53"/>
    <x v="4"/>
    <x v="0"/>
    <x v="1"/>
    <x v="2"/>
    <n v="10"/>
    <n v="3"/>
    <m/>
    <n v="1"/>
    <s v="P"/>
    <m/>
    <m/>
  </r>
  <r>
    <n v="2250"/>
    <s v="Timberhaven"/>
    <s v="_2B_1"/>
    <x v="46"/>
    <n v="2017"/>
    <d v="2017-06-09T00:00:00"/>
    <s v="JW"/>
    <x v="2"/>
    <d v="1899-12-30T08:21:00"/>
    <s v="low"/>
    <n v="2"/>
    <n v="1"/>
    <n v="0"/>
    <m/>
    <x v="47"/>
    <x v="0"/>
    <x v="2"/>
    <x v="0"/>
    <x v="0"/>
    <n v="10"/>
    <n v="3"/>
    <m/>
    <n v="1"/>
    <s v="P"/>
    <m/>
    <m/>
  </r>
  <r>
    <n v="2252"/>
    <s v="Timberhaven"/>
    <s v="_2B_1"/>
    <x v="46"/>
    <n v="2017"/>
    <d v="2017-06-09T00:00:00"/>
    <s v="JW"/>
    <x v="2"/>
    <d v="1899-12-30T08:21:00"/>
    <s v="low"/>
    <n v="2"/>
    <n v="1"/>
    <n v="0"/>
    <m/>
    <x v="7"/>
    <x v="2"/>
    <x v="2"/>
    <x v="1"/>
    <x v="1"/>
    <n v="100"/>
    <n v="4"/>
    <m/>
    <n v="1"/>
    <s v="P"/>
    <m/>
    <m/>
  </r>
  <r>
    <n v="2253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x v="0"/>
    <x v="2"/>
    <x v="2"/>
    <n v="5"/>
    <n v="4"/>
    <m/>
    <n v="1"/>
    <s v="P"/>
    <m/>
    <m/>
  </r>
  <r>
    <n v="2254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x v="0"/>
    <x v="2"/>
    <x v="2"/>
    <n v="10"/>
    <n v="4"/>
    <m/>
    <n v="1"/>
    <s v="P"/>
    <m/>
    <m/>
  </r>
  <r>
    <n v="2255"/>
    <s v="Timberhaven"/>
    <s v="_2B_1"/>
    <x v="46"/>
    <n v="2017"/>
    <d v="2017-06-09T00:00:00"/>
    <s v="JW"/>
    <x v="2"/>
    <d v="1899-12-30T08:21:00"/>
    <s v="low"/>
    <n v="2"/>
    <n v="1"/>
    <n v="0"/>
    <m/>
    <x v="1"/>
    <x v="1"/>
    <x v="1"/>
    <x v="1"/>
    <x v="1"/>
    <n v="5"/>
    <n v="4"/>
    <m/>
    <n v="1"/>
    <s v="P"/>
    <m/>
    <m/>
  </r>
  <r>
    <n v="2256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5"/>
    <n v="1"/>
    <m/>
    <n v="1"/>
    <s v="P"/>
    <m/>
    <m/>
  </r>
  <r>
    <n v="2257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10"/>
    <n v="1"/>
    <m/>
    <n v="1"/>
    <s v="P"/>
    <m/>
    <m/>
  </r>
  <r>
    <n v="2258"/>
    <s v="Suggs"/>
    <s v="_0B_E_S"/>
    <x v="29"/>
    <n v="2017"/>
    <d v="2017-06-12T00:00:00"/>
    <s v="JW"/>
    <x v="2"/>
    <d v="1899-12-30T05:57:00"/>
    <s v="low"/>
    <n v="2"/>
    <n v="0"/>
    <n v="1"/>
    <m/>
    <x v="26"/>
    <x v="0"/>
    <x v="2"/>
    <x v="1"/>
    <x v="0"/>
    <n v="5"/>
    <n v="1"/>
    <m/>
    <n v="1"/>
    <s v="P"/>
    <m/>
    <m/>
  </r>
  <r>
    <n v="2259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x v="2"/>
    <x v="1"/>
    <x v="2"/>
    <n v="5"/>
    <n v="1"/>
    <m/>
    <n v="1"/>
    <s v="P"/>
    <m/>
    <m/>
  </r>
  <r>
    <n v="2260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x v="2"/>
    <x v="1"/>
    <x v="2"/>
    <n v="10"/>
    <n v="1"/>
    <m/>
    <n v="1"/>
    <s v="P"/>
    <m/>
    <m/>
  </r>
  <r>
    <n v="2261"/>
    <s v="Suggs"/>
    <s v="_0B_E_S"/>
    <x v="29"/>
    <n v="2017"/>
    <d v="2017-06-12T00:00:00"/>
    <s v="JW"/>
    <x v="2"/>
    <d v="1899-12-30T05:57:00"/>
    <s v="low"/>
    <n v="2"/>
    <n v="0"/>
    <n v="1"/>
    <m/>
    <x v="13"/>
    <x v="1"/>
    <x v="0"/>
    <x v="2"/>
    <x v="0"/>
    <n v="10"/>
    <n v="1"/>
    <m/>
    <n v="1"/>
    <s v="P"/>
    <m/>
    <m/>
  </r>
  <r>
    <n v="2262"/>
    <s v="Suggs"/>
    <s v="_0B_E_S"/>
    <x v="29"/>
    <n v="2017"/>
    <d v="2017-06-12T00:00:00"/>
    <s v="JW"/>
    <x v="2"/>
    <d v="1899-12-30T05:57:00"/>
    <s v="low"/>
    <n v="2"/>
    <n v="0"/>
    <n v="1"/>
    <m/>
    <x v="61"/>
    <x v="4"/>
    <x v="5"/>
    <x v="1"/>
    <x v="0"/>
    <n v="100"/>
    <n v="1"/>
    <m/>
    <n v="1"/>
    <s v="P"/>
    <m/>
    <m/>
  </r>
  <r>
    <n v="2263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x v="0"/>
    <x v="0"/>
    <x v="0"/>
    <n v="10"/>
    <n v="1"/>
    <m/>
    <n v="1"/>
    <s v="P"/>
    <m/>
    <m/>
  </r>
  <r>
    <n v="2264"/>
    <s v="Suggs"/>
    <s v="_0B_E_S"/>
    <x v="29"/>
    <n v="2017"/>
    <d v="2017-06-12T00:00:00"/>
    <s v="JW"/>
    <x v="2"/>
    <d v="1899-12-30T05:57:00"/>
    <s v="low"/>
    <n v="2"/>
    <n v="0"/>
    <n v="1"/>
    <m/>
    <x v="53"/>
    <x v="4"/>
    <x v="0"/>
    <x v="1"/>
    <x v="2"/>
    <n v="5"/>
    <n v="1"/>
    <m/>
    <n v="1"/>
    <s v="P"/>
    <m/>
    <m/>
  </r>
  <r>
    <n v="2265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x v="0"/>
    <x v="0"/>
    <x v="0"/>
    <n v="10"/>
    <n v="1"/>
    <m/>
    <n v="1"/>
    <s v="P"/>
    <m/>
    <m/>
  </r>
  <r>
    <n v="2266"/>
    <s v="Suggs"/>
    <s v="_0B_E_S"/>
    <x v="29"/>
    <n v="2017"/>
    <d v="2017-06-12T00:00:00"/>
    <s v="JW"/>
    <x v="2"/>
    <d v="1899-12-30T05:57:00"/>
    <s v="low"/>
    <n v="2"/>
    <n v="0"/>
    <n v="1"/>
    <m/>
    <x v="21"/>
    <x v="1"/>
    <x v="0"/>
    <x v="0"/>
    <x v="0"/>
    <n v="100"/>
    <n v="1"/>
    <m/>
    <n v="1"/>
    <s v="P"/>
    <m/>
    <m/>
  </r>
  <r>
    <n v="2267"/>
    <s v="Suggs"/>
    <s v="_0B_E_S"/>
    <x v="29"/>
    <n v="2017"/>
    <d v="2017-06-12T00:00:00"/>
    <s v="JW"/>
    <x v="2"/>
    <d v="1899-12-30T05:57:00"/>
    <s v="low"/>
    <n v="2"/>
    <n v="0"/>
    <n v="1"/>
    <m/>
    <x v="41"/>
    <x v="2"/>
    <x v="1"/>
    <x v="1"/>
    <x v="1"/>
    <n v="5"/>
    <n v="1"/>
    <m/>
    <n v="1"/>
    <s v="P"/>
    <m/>
    <m/>
  </r>
  <r>
    <n v="2268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x v="2"/>
    <x v="1"/>
    <x v="1"/>
    <n v="10"/>
    <n v="1"/>
    <m/>
    <n v="1"/>
    <s v="P"/>
    <m/>
    <m/>
  </r>
  <r>
    <n v="2269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x v="0"/>
    <x v="1"/>
    <x v="4"/>
    <n v="5"/>
    <n v="1"/>
    <m/>
    <n v="1"/>
    <s v="P"/>
    <m/>
    <m/>
  </r>
  <r>
    <n v="2270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x v="0"/>
    <x v="1"/>
    <x v="4"/>
    <n v="10"/>
    <n v="1"/>
    <m/>
    <n v="1"/>
    <s v="P"/>
    <m/>
    <m/>
  </r>
  <r>
    <n v="2272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x v="1"/>
    <x v="1"/>
    <x v="1"/>
    <n v="10"/>
    <n v="2"/>
    <m/>
    <n v="1"/>
    <s v="P"/>
    <m/>
    <m/>
  </r>
  <r>
    <n v="2273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5"/>
    <n v="2"/>
    <s v="M"/>
    <n v="4"/>
    <s v="P"/>
    <m/>
    <m/>
  </r>
  <r>
    <n v="2274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x v="2"/>
    <x v="1"/>
    <x v="1"/>
    <n v="10"/>
    <n v="2"/>
    <m/>
    <n v="1"/>
    <s v="P"/>
    <m/>
    <m/>
  </r>
  <r>
    <n v="2275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x v="2"/>
    <x v="1"/>
    <x v="1"/>
    <n v="5"/>
    <n v="2"/>
    <m/>
    <n v="1"/>
    <s v="P"/>
    <m/>
    <m/>
  </r>
  <r>
    <n v="2276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x v="2"/>
    <x v="1"/>
    <x v="1"/>
    <n v="5"/>
    <n v="2"/>
    <m/>
    <n v="1"/>
    <s v="P"/>
    <m/>
    <m/>
  </r>
  <r>
    <n v="2277"/>
    <s v="Suggs"/>
    <s v="_0B_E_S"/>
    <x v="29"/>
    <n v="2017"/>
    <d v="2017-06-12T00:00:00"/>
    <s v="JW"/>
    <x v="2"/>
    <d v="1899-12-30T05:57:00"/>
    <s v="low"/>
    <n v="2"/>
    <n v="0"/>
    <n v="1"/>
    <m/>
    <x v="2"/>
    <x v="2"/>
    <x v="0"/>
    <x v="1"/>
    <x v="0"/>
    <n v="10"/>
    <n v="2"/>
    <m/>
    <n v="1"/>
    <s v="P"/>
    <m/>
    <m/>
  </r>
  <r>
    <n v="2278"/>
    <s v="Suggs"/>
    <s v="_0B_E_S"/>
    <x v="29"/>
    <n v="2017"/>
    <d v="2017-06-12T00:00:00"/>
    <s v="JW"/>
    <x v="2"/>
    <d v="1899-12-30T05:57:00"/>
    <s v="low"/>
    <n v="2"/>
    <n v="0"/>
    <n v="1"/>
    <m/>
    <x v="53"/>
    <x v="4"/>
    <x v="0"/>
    <x v="1"/>
    <x v="2"/>
    <n v="10"/>
    <n v="3"/>
    <m/>
    <n v="1"/>
    <s v="P"/>
    <m/>
    <m/>
  </r>
  <r>
    <n v="2279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x v="1"/>
    <x v="1"/>
    <x v="1"/>
    <n v="5"/>
    <n v="3"/>
    <m/>
    <n v="1"/>
    <s v="P"/>
    <m/>
    <m/>
  </r>
  <r>
    <n v="2281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x v="2"/>
    <x v="1"/>
    <x v="1"/>
    <n v="10"/>
    <n v="4"/>
    <m/>
    <n v="1"/>
    <s v="P"/>
    <m/>
    <m/>
  </r>
  <r>
    <n v="2282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x v="2"/>
    <x v="1"/>
    <x v="1"/>
    <n v="100"/>
    <n v="4"/>
    <m/>
    <n v="1"/>
    <s v="P"/>
    <m/>
    <m/>
  </r>
  <r>
    <n v="228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x v="2"/>
    <x v="1"/>
    <x v="1"/>
    <n v="10"/>
    <n v="1"/>
    <m/>
    <n v="1"/>
    <s v="P"/>
    <m/>
    <m/>
  </r>
  <r>
    <n v="2284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x v="0"/>
    <x v="0"/>
    <x v="0"/>
    <n v="10"/>
    <n v="1"/>
    <m/>
    <n v="1"/>
    <s v="P"/>
    <m/>
    <m/>
  </r>
  <r>
    <n v="2285"/>
    <s v="Turner_Honea_Path"/>
    <s v="_3B_3"/>
    <x v="4"/>
    <n v="2017"/>
    <d v="2017-06-12T00:00:00"/>
    <s v="JW"/>
    <x v="2"/>
    <d v="1899-12-30T06:50:00"/>
    <s v="mod"/>
    <n v="3"/>
    <n v="0"/>
    <n v="1"/>
    <m/>
    <x v="13"/>
    <x v="1"/>
    <x v="0"/>
    <x v="2"/>
    <x v="0"/>
    <n v="100"/>
    <n v="1"/>
    <m/>
    <n v="1"/>
    <s v="P"/>
    <m/>
    <m/>
  </r>
  <r>
    <n v="2286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x v="2"/>
    <x v="1"/>
    <x v="1"/>
    <n v="5"/>
    <n v="1"/>
    <m/>
    <n v="1"/>
    <s v="P"/>
    <m/>
    <m/>
  </r>
  <r>
    <n v="2287"/>
    <s v="Turner_Honea_Path"/>
    <s v="_3B_3"/>
    <x v="4"/>
    <n v="2017"/>
    <d v="2017-06-12T00:00:00"/>
    <s v="JW"/>
    <x v="2"/>
    <d v="1899-12-30T06:50:00"/>
    <s v="mod"/>
    <n v="3"/>
    <n v="0"/>
    <n v="1"/>
    <m/>
    <x v="16"/>
    <x v="1"/>
    <x v="2"/>
    <x v="1"/>
    <x v="1"/>
    <n v="5"/>
    <n v="1"/>
    <m/>
    <n v="1"/>
    <s v="P"/>
    <m/>
    <m/>
  </r>
  <r>
    <n v="2288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x v="1"/>
    <x v="1"/>
    <x v="1"/>
    <n v="10"/>
    <n v="1"/>
    <m/>
    <n v="1"/>
    <s v="P"/>
    <m/>
    <m/>
  </r>
  <r>
    <n v="228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5"/>
    <n v="1"/>
    <m/>
    <n v="1"/>
    <s v="P"/>
    <m/>
    <m/>
  </r>
  <r>
    <n v="2290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x v="0"/>
    <x v="0"/>
    <x v="4"/>
    <n v="10"/>
    <n v="1"/>
    <m/>
    <n v="1"/>
    <s v="P"/>
    <m/>
    <m/>
  </r>
  <r>
    <n v="2291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x v="0"/>
    <x v="0"/>
    <x v="0"/>
    <n v="10"/>
    <n v="1"/>
    <m/>
    <n v="1"/>
    <s v="P"/>
    <m/>
    <m/>
  </r>
  <r>
    <n v="2292"/>
    <s v="Turner_Honea_Path"/>
    <s v="_3B_3"/>
    <x v="4"/>
    <n v="2017"/>
    <d v="2017-06-12T00:00:00"/>
    <s v="JW"/>
    <x v="2"/>
    <d v="1899-12-30T06:50:00"/>
    <s v="mod"/>
    <n v="3"/>
    <n v="0"/>
    <n v="1"/>
    <m/>
    <x v="20"/>
    <x v="1"/>
    <x v="3"/>
    <x v="1"/>
    <x v="1"/>
    <n v="5"/>
    <n v="1"/>
    <m/>
    <n v="4"/>
    <s v="P"/>
    <m/>
    <m/>
  </r>
  <r>
    <n v="229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x v="2"/>
    <x v="1"/>
    <x v="1"/>
    <n v="100"/>
    <n v="1"/>
    <m/>
    <n v="1"/>
    <s v="P"/>
    <m/>
    <m/>
  </r>
  <r>
    <n v="2294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x v="2"/>
    <x v="1"/>
    <x v="1"/>
    <n v="5"/>
    <n v="2"/>
    <m/>
    <n v="1"/>
    <s v="P"/>
    <m/>
    <m/>
  </r>
  <r>
    <n v="2295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x v="1"/>
    <x v="1"/>
    <x v="1"/>
    <n v="100"/>
    <n v="2"/>
    <m/>
    <n v="1"/>
    <s v="P"/>
    <m/>
    <m/>
  </r>
  <r>
    <n v="2296"/>
    <s v="Turner_Honea_Path"/>
    <s v="_3B_3"/>
    <x v="4"/>
    <n v="2017"/>
    <d v="2017-06-12T00:00:00"/>
    <s v="JW"/>
    <x v="2"/>
    <d v="1899-12-30T06:50:00"/>
    <s v="mod"/>
    <n v="3"/>
    <n v="0"/>
    <n v="1"/>
    <m/>
    <x v="52"/>
    <x v="4"/>
    <x v="0"/>
    <x v="2"/>
    <x v="0"/>
    <n v="100"/>
    <n v="2"/>
    <m/>
    <n v="1"/>
    <s v="P"/>
    <m/>
    <m/>
  </r>
  <r>
    <n v="2297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5"/>
    <n v="2"/>
    <s v="F"/>
    <n v="2"/>
    <s v="P"/>
    <m/>
    <m/>
  </r>
  <r>
    <n v="2298"/>
    <s v="Turner_Honea_Path"/>
    <s v="_3B_3"/>
    <x v="4"/>
    <n v="2017"/>
    <d v="2017-06-12T00:00:00"/>
    <s v="JW"/>
    <x v="2"/>
    <d v="1899-12-30T06:50:00"/>
    <s v="mod"/>
    <n v="3"/>
    <n v="0"/>
    <n v="1"/>
    <m/>
    <x v="9"/>
    <x v="4"/>
    <x v="0"/>
    <x v="2"/>
    <x v="2"/>
    <n v="5"/>
    <n v="3"/>
    <m/>
    <n v="1"/>
    <s v="P"/>
    <m/>
    <m/>
  </r>
  <r>
    <n v="229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10"/>
    <n v="3"/>
    <m/>
    <n v="1"/>
    <s v="P"/>
    <m/>
    <m/>
  </r>
  <r>
    <n v="2300"/>
    <s v="Turner_Honea_Path"/>
    <s v="_3B_3"/>
    <x v="4"/>
    <n v="2017"/>
    <d v="2017-06-12T00:00:00"/>
    <s v="JW"/>
    <x v="2"/>
    <d v="1899-12-30T06:50:00"/>
    <s v="mod"/>
    <n v="3"/>
    <n v="0"/>
    <n v="1"/>
    <m/>
    <x v="46"/>
    <x v="1"/>
    <x v="2"/>
    <x v="1"/>
    <x v="0"/>
    <n v="10"/>
    <n v="3"/>
    <m/>
    <n v="1"/>
    <s v="P"/>
    <m/>
    <m/>
  </r>
  <r>
    <n v="2301"/>
    <s v="Turner_Honea_Path"/>
    <s v="_3B_3"/>
    <x v="4"/>
    <n v="2017"/>
    <d v="2017-06-12T00:00:00"/>
    <s v="JW"/>
    <x v="2"/>
    <d v="1899-12-30T06:50:00"/>
    <s v="mod"/>
    <n v="3"/>
    <n v="0"/>
    <n v="1"/>
    <m/>
    <x v="21"/>
    <x v="1"/>
    <x v="0"/>
    <x v="0"/>
    <x v="0"/>
    <n v="100"/>
    <n v="3"/>
    <m/>
    <n v="1"/>
    <s v="P"/>
    <m/>
    <m/>
  </r>
  <r>
    <n v="2302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x v="0"/>
    <x v="0"/>
    <x v="4"/>
    <n v="5"/>
    <n v="4"/>
    <s v="M"/>
    <n v="4"/>
    <s v="P"/>
    <m/>
    <m/>
  </r>
  <r>
    <n v="2303"/>
    <s v="Turner_Honea_Path"/>
    <s v="_3B_3"/>
    <x v="4"/>
    <n v="2017"/>
    <d v="2017-06-12T00:00:00"/>
    <s v="JW"/>
    <x v="2"/>
    <d v="1899-12-30T06:50:00"/>
    <s v="mod"/>
    <n v="3"/>
    <n v="0"/>
    <n v="1"/>
    <s v="?"/>
    <x v="45"/>
    <x v="5"/>
    <x v="4"/>
    <x v="3"/>
    <x v="3"/>
    <n v="10"/>
    <n v="4"/>
    <m/>
    <n v="1"/>
    <s v="P"/>
    <m/>
    <m/>
  </r>
  <r>
    <n v="2304"/>
    <s v="Turner_Honea_Path"/>
    <s v="_3B_3"/>
    <x v="4"/>
    <n v="2017"/>
    <d v="2017-06-12T00:00:00"/>
    <s v="JW"/>
    <x v="2"/>
    <d v="1899-12-30T06:50:00"/>
    <s v="mod"/>
    <n v="3"/>
    <n v="0"/>
    <n v="1"/>
    <m/>
    <x v="17"/>
    <x v="0"/>
    <x v="0"/>
    <x v="0"/>
    <x v="0"/>
    <n v="5"/>
    <n v="4"/>
    <m/>
    <n v="1"/>
    <s v="P"/>
    <m/>
    <m/>
  </r>
  <r>
    <n v="2305"/>
    <s v="Turner_Honea_Path"/>
    <s v="_3B_3"/>
    <x v="4"/>
    <n v="2017"/>
    <d v="2017-06-12T00:00:00"/>
    <s v="JW"/>
    <x v="2"/>
    <d v="1899-12-30T06:50:00"/>
    <s v="mod"/>
    <n v="3"/>
    <n v="0"/>
    <n v="1"/>
    <m/>
    <x v="2"/>
    <x v="2"/>
    <x v="0"/>
    <x v="1"/>
    <x v="0"/>
    <n v="10"/>
    <n v="4"/>
    <m/>
    <n v="1"/>
    <s v="P"/>
    <m/>
    <m/>
  </r>
  <r>
    <n v="2306"/>
    <s v="Turner_Honea_Path"/>
    <s v="_3B_1"/>
    <x v="5"/>
    <n v="2017"/>
    <d v="2017-06-12T00:00:00"/>
    <s v="JW"/>
    <x v="2"/>
    <d v="1899-12-30T07:05:00"/>
    <s v="mod"/>
    <n v="3"/>
    <n v="0"/>
    <n v="1"/>
    <m/>
    <x v="29"/>
    <x v="0"/>
    <x v="2"/>
    <x v="1"/>
    <x v="2"/>
    <n v="5"/>
    <n v="1"/>
    <m/>
    <n v="1"/>
    <s v="P"/>
    <m/>
    <m/>
  </r>
  <r>
    <n v="2307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x v="0"/>
    <x v="1"/>
    <x v="0"/>
    <n v="10"/>
    <n v="1"/>
    <m/>
    <n v="1"/>
    <s v="P"/>
    <m/>
    <m/>
  </r>
  <r>
    <n v="2308"/>
    <s v="Turner_Honea_Path"/>
    <s v="_3B_1"/>
    <x v="5"/>
    <n v="2017"/>
    <d v="2017-06-12T00:00:00"/>
    <s v="JW"/>
    <x v="2"/>
    <d v="1899-12-30T07:05:00"/>
    <s v="mod"/>
    <n v="3"/>
    <n v="0"/>
    <n v="1"/>
    <m/>
    <x v="1"/>
    <x v="1"/>
    <x v="1"/>
    <x v="1"/>
    <x v="1"/>
    <n v="5"/>
    <n v="1"/>
    <m/>
    <n v="1"/>
    <s v="P"/>
    <m/>
    <m/>
  </r>
  <r>
    <n v="2309"/>
    <s v="Turner_Honea_Path"/>
    <s v="_3B_1"/>
    <x v="5"/>
    <n v="2017"/>
    <d v="2017-06-12T00:00:00"/>
    <s v="JW"/>
    <x v="2"/>
    <d v="1899-12-30T07:05:00"/>
    <s v="mod"/>
    <n v="3"/>
    <n v="0"/>
    <n v="1"/>
    <m/>
    <x v="3"/>
    <x v="1"/>
    <x v="2"/>
    <x v="1"/>
    <x v="1"/>
    <n v="5"/>
    <n v="1"/>
    <m/>
    <n v="4"/>
    <s v="P"/>
    <m/>
    <m/>
  </r>
  <r>
    <n v="2310"/>
    <s v="Turner_Honea_Path"/>
    <s v="_3B_1"/>
    <x v="5"/>
    <n v="2017"/>
    <d v="2017-06-12T00:00:00"/>
    <s v="JW"/>
    <x v="2"/>
    <d v="1899-12-30T07:05:00"/>
    <s v="mod"/>
    <n v="3"/>
    <n v="0"/>
    <n v="1"/>
    <m/>
    <x v="13"/>
    <x v="1"/>
    <x v="0"/>
    <x v="2"/>
    <x v="0"/>
    <n v="10"/>
    <n v="1"/>
    <m/>
    <n v="1"/>
    <s v="P"/>
    <m/>
    <m/>
  </r>
  <r>
    <n v="2311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x v="2"/>
    <x v="1"/>
    <x v="1"/>
    <n v="10"/>
    <n v="1"/>
    <m/>
    <n v="1"/>
    <s v="P"/>
    <m/>
    <m/>
  </r>
  <r>
    <n v="2312"/>
    <s v="Turner_Honea_Path"/>
    <s v="_3B_1"/>
    <x v="5"/>
    <n v="2017"/>
    <d v="2017-06-12T00:00:00"/>
    <s v="JW"/>
    <x v="2"/>
    <d v="1899-12-30T07:05:00"/>
    <s v="mod"/>
    <n v="3"/>
    <n v="0"/>
    <n v="1"/>
    <m/>
    <x v="10"/>
    <x v="4"/>
    <x v="1"/>
    <x v="1"/>
    <x v="1"/>
    <n v="5"/>
    <n v="1"/>
    <m/>
    <n v="1"/>
    <s v="P"/>
    <m/>
    <m/>
  </r>
  <r>
    <n v="2313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x v="0"/>
    <x v="1"/>
    <x v="0"/>
    <n v="5"/>
    <n v="1"/>
    <m/>
    <n v="1"/>
    <s v="P"/>
    <m/>
    <m/>
  </r>
  <r>
    <n v="2314"/>
    <s v="Turner_Honea_Path"/>
    <s v="_3B_1"/>
    <x v="5"/>
    <n v="2017"/>
    <d v="2017-06-12T00:00:00"/>
    <s v="JW"/>
    <x v="2"/>
    <d v="1899-12-30T07:05:00"/>
    <s v="mod"/>
    <n v="3"/>
    <n v="0"/>
    <n v="1"/>
    <m/>
    <x v="46"/>
    <x v="1"/>
    <x v="2"/>
    <x v="1"/>
    <x v="0"/>
    <n v="5"/>
    <n v="1"/>
    <m/>
    <n v="4"/>
    <s v="P"/>
    <m/>
    <m/>
  </r>
  <r>
    <n v="2315"/>
    <s v="Turner_Honea_Path"/>
    <s v="_3B_1"/>
    <x v="5"/>
    <n v="2017"/>
    <d v="2017-06-12T00:00:00"/>
    <s v="JW"/>
    <x v="2"/>
    <d v="1899-12-30T07:05:00"/>
    <s v="mod"/>
    <n v="3"/>
    <n v="0"/>
    <n v="1"/>
    <m/>
    <x v="9"/>
    <x v="4"/>
    <x v="0"/>
    <x v="2"/>
    <x v="2"/>
    <n v="10"/>
    <n v="1"/>
    <m/>
    <n v="1"/>
    <s v="P"/>
    <m/>
    <m/>
  </r>
  <r>
    <n v="2316"/>
    <s v="Turner_Honea_Path"/>
    <s v="_3B_1"/>
    <x v="5"/>
    <n v="2017"/>
    <d v="2017-06-12T00:00:00"/>
    <s v="JW"/>
    <x v="2"/>
    <d v="1899-12-30T07:05:00"/>
    <s v="mod"/>
    <n v="3"/>
    <n v="0"/>
    <n v="1"/>
    <m/>
    <x v="19"/>
    <x v="2"/>
    <x v="1"/>
    <x v="1"/>
    <x v="1"/>
    <n v="5"/>
    <n v="1"/>
    <m/>
    <n v="4"/>
    <s v="P"/>
    <m/>
    <m/>
  </r>
  <r>
    <n v="2317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x v="2"/>
    <x v="1"/>
    <x v="1"/>
    <n v="10"/>
    <n v="1"/>
    <m/>
    <n v="1"/>
    <s v="P"/>
    <m/>
    <m/>
  </r>
  <r>
    <n v="2318"/>
    <s v="Turner_Honea_Path"/>
    <s v="_3B_1"/>
    <x v="5"/>
    <n v="2017"/>
    <d v="2017-06-12T00:00:00"/>
    <s v="JW"/>
    <x v="2"/>
    <d v="1899-12-30T07:05:00"/>
    <s v="mod"/>
    <n v="3"/>
    <n v="0"/>
    <n v="1"/>
    <m/>
    <x v="30"/>
    <x v="1"/>
    <x v="2"/>
    <x v="1"/>
    <x v="1"/>
    <n v="5"/>
    <n v="1"/>
    <m/>
    <n v="1"/>
    <s v="P"/>
    <m/>
    <m/>
  </r>
  <r>
    <n v="2319"/>
    <s v="Turner_Honea_Path"/>
    <s v="_3B_1"/>
    <x v="5"/>
    <n v="2017"/>
    <d v="2017-06-12T00:00:00"/>
    <s v="JW"/>
    <x v="2"/>
    <d v="1899-12-30T07:05:00"/>
    <s v="mod"/>
    <n v="3"/>
    <n v="0"/>
    <n v="1"/>
    <m/>
    <x v="12"/>
    <x v="1"/>
    <x v="0"/>
    <x v="2"/>
    <x v="1"/>
    <n v="100"/>
    <n v="2"/>
    <m/>
    <n v="1"/>
    <s v="P"/>
    <m/>
    <m/>
  </r>
  <r>
    <n v="2320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x v="2"/>
    <x v="1"/>
    <x v="1"/>
    <n v="100"/>
    <n v="2"/>
    <m/>
    <n v="1"/>
    <s v="P"/>
    <m/>
    <m/>
  </r>
  <r>
    <n v="2321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x v="0"/>
    <x v="0"/>
    <x v="0"/>
    <n v="5"/>
    <n v="2"/>
    <m/>
    <n v="1"/>
    <s v="P"/>
    <m/>
    <m/>
  </r>
  <r>
    <n v="2322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x v="0"/>
    <x v="0"/>
    <x v="0"/>
    <n v="100"/>
    <n v="2"/>
    <m/>
    <n v="1"/>
    <s v="P"/>
    <m/>
    <m/>
  </r>
  <r>
    <n v="2324"/>
    <s v="Turner_Honea_Path"/>
    <s v="_3B_1"/>
    <x v="5"/>
    <n v="2017"/>
    <d v="2017-06-12T00:00:00"/>
    <s v="JW"/>
    <x v="2"/>
    <d v="1899-12-30T07:05:00"/>
    <s v="mod"/>
    <n v="3"/>
    <n v="0"/>
    <n v="1"/>
    <m/>
    <x v="0"/>
    <x v="0"/>
    <x v="0"/>
    <x v="0"/>
    <x v="0"/>
    <n v="10"/>
    <n v="2"/>
    <m/>
    <n v="1"/>
    <s v="P"/>
    <m/>
    <m/>
  </r>
  <r>
    <n v="2325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x v="2"/>
    <x v="1"/>
    <x v="1"/>
    <n v="5"/>
    <n v="3"/>
    <m/>
    <n v="1"/>
    <s v="P"/>
    <m/>
    <m/>
  </r>
  <r>
    <n v="2326"/>
    <s v="Turner_Honea_Path"/>
    <s v="_3B_1"/>
    <x v="5"/>
    <n v="2017"/>
    <d v="2017-06-12T00:00:00"/>
    <s v="JW"/>
    <x v="2"/>
    <d v="1899-12-30T07:05:00"/>
    <s v="mod"/>
    <n v="3"/>
    <n v="0"/>
    <n v="1"/>
    <m/>
    <x v="26"/>
    <x v="0"/>
    <x v="2"/>
    <x v="1"/>
    <x v="0"/>
    <n v="10"/>
    <n v="4"/>
    <m/>
    <n v="1"/>
    <s v="P"/>
    <m/>
    <m/>
  </r>
  <r>
    <n v="2327"/>
    <s v="Turner_Honea_Path"/>
    <s v="_3B_1"/>
    <x v="5"/>
    <n v="2017"/>
    <d v="2017-06-12T00:00:00"/>
    <s v="JW"/>
    <x v="2"/>
    <d v="1899-12-30T07:05:00"/>
    <s v="mod"/>
    <n v="3"/>
    <n v="0"/>
    <n v="1"/>
    <m/>
    <x v="15"/>
    <x v="2"/>
    <x v="1"/>
    <x v="1"/>
    <x v="1"/>
    <n v="10"/>
    <n v="4"/>
    <m/>
    <n v="1"/>
    <s v="P"/>
    <m/>
    <m/>
  </r>
  <r>
    <n v="2328"/>
    <s v="Gosnell"/>
    <s v="_0B_5A"/>
    <x v="6"/>
    <n v="2017"/>
    <d v="2017-06-12T00:00:00"/>
    <s v="JW"/>
    <x v="2"/>
    <d v="1899-12-30T07:56:00"/>
    <s v="low-mod"/>
    <n v="2"/>
    <n v="1"/>
    <n v="2"/>
    <m/>
    <x v="2"/>
    <x v="2"/>
    <x v="0"/>
    <x v="1"/>
    <x v="0"/>
    <n v="5"/>
    <n v="1"/>
    <m/>
    <n v="1"/>
    <s v="P"/>
    <m/>
    <m/>
  </r>
  <r>
    <n v="2329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x v="3"/>
    <x v="1"/>
    <x v="0"/>
    <n v="5"/>
    <n v="1"/>
    <m/>
    <n v="4"/>
    <s v="P"/>
    <m/>
    <m/>
  </r>
  <r>
    <n v="2330"/>
    <s v="Gosnell"/>
    <s v="_0B_5A"/>
    <x v="6"/>
    <n v="2017"/>
    <d v="2017-06-12T00:00:00"/>
    <s v="JW"/>
    <x v="2"/>
    <d v="1899-12-30T07:56:00"/>
    <s v="low-mod"/>
    <n v="2"/>
    <n v="1"/>
    <n v="2"/>
    <m/>
    <x v="47"/>
    <x v="0"/>
    <x v="2"/>
    <x v="0"/>
    <x v="0"/>
    <n v="10"/>
    <n v="1"/>
    <m/>
    <n v="1"/>
    <s v="P"/>
    <m/>
    <m/>
  </r>
  <r>
    <n v="2331"/>
    <s v="Gosnell"/>
    <s v="_0B_5A"/>
    <x v="6"/>
    <n v="2017"/>
    <d v="2017-06-12T00:00:00"/>
    <s v="JW"/>
    <x v="2"/>
    <d v="1899-12-30T07:56:00"/>
    <s v="low-mod"/>
    <n v="2"/>
    <n v="1"/>
    <n v="2"/>
    <m/>
    <x v="47"/>
    <x v="0"/>
    <x v="2"/>
    <x v="0"/>
    <x v="0"/>
    <n v="10"/>
    <n v="1"/>
    <m/>
    <n v="4"/>
    <s v="P"/>
    <m/>
    <m/>
  </r>
  <r>
    <n v="2332"/>
    <s v="Gosnell"/>
    <s v="_0B_5A"/>
    <x v="6"/>
    <n v="2017"/>
    <d v="2017-06-12T00:00:00"/>
    <s v="JW"/>
    <x v="2"/>
    <d v="1899-12-30T07:56:00"/>
    <s v="low-mod"/>
    <n v="2"/>
    <n v="1"/>
    <n v="2"/>
    <m/>
    <x v="3"/>
    <x v="1"/>
    <x v="2"/>
    <x v="1"/>
    <x v="1"/>
    <n v="10"/>
    <n v="1"/>
    <m/>
    <n v="1"/>
    <s v="P"/>
    <m/>
    <m/>
  </r>
  <r>
    <n v="2333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x v="2"/>
    <x v="1"/>
    <x v="1"/>
    <n v="5"/>
    <n v="1"/>
    <m/>
    <n v="1"/>
    <s v="P"/>
    <m/>
    <m/>
  </r>
  <r>
    <n v="2334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x v="2"/>
    <x v="1"/>
    <x v="1"/>
    <n v="10"/>
    <n v="1"/>
    <m/>
    <n v="1"/>
    <s v="P"/>
    <m/>
    <m/>
  </r>
  <r>
    <n v="2335"/>
    <s v="Gosnell"/>
    <s v="_0B_5A"/>
    <x v="6"/>
    <n v="2017"/>
    <d v="2017-06-12T00:00:00"/>
    <s v="JW"/>
    <x v="2"/>
    <d v="1899-12-30T07:56:00"/>
    <s v="low-mod"/>
    <n v="2"/>
    <n v="1"/>
    <n v="2"/>
    <s v="?"/>
    <x v="18"/>
    <x v="5"/>
    <x v="4"/>
    <x v="3"/>
    <x v="3"/>
    <n v="5"/>
    <n v="1"/>
    <m/>
    <n v="1"/>
    <s v="P"/>
    <m/>
    <m/>
  </r>
  <r>
    <n v="2336"/>
    <s v="Gosnell"/>
    <s v="_0B_5A"/>
    <x v="6"/>
    <n v="2017"/>
    <d v="2017-06-12T00:00:00"/>
    <s v="JW"/>
    <x v="2"/>
    <d v="1899-12-30T07:56:00"/>
    <s v="low-mod"/>
    <n v="2"/>
    <n v="1"/>
    <n v="2"/>
    <m/>
    <x v="30"/>
    <x v="1"/>
    <x v="2"/>
    <x v="1"/>
    <x v="1"/>
    <n v="5"/>
    <n v="1"/>
    <m/>
    <n v="1"/>
    <s v="P"/>
    <m/>
    <m/>
  </r>
  <r>
    <n v="2337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x v="0"/>
    <x v="2"/>
    <x v="0"/>
    <n v="10"/>
    <n v="1"/>
    <m/>
    <n v="1"/>
    <s v="P"/>
    <m/>
    <m/>
  </r>
  <r>
    <n v="2338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x v="0"/>
    <x v="0"/>
    <x v="0"/>
    <n v="10"/>
    <n v="2"/>
    <m/>
    <n v="1"/>
    <s v="P"/>
    <m/>
    <m/>
  </r>
  <r>
    <n v="2339"/>
    <s v="Gosnell"/>
    <s v="_0B_5A"/>
    <x v="6"/>
    <n v="2017"/>
    <d v="2017-06-12T00:00:00"/>
    <s v="JW"/>
    <x v="2"/>
    <d v="1899-12-30T07:56:00"/>
    <s v="low-mod"/>
    <n v="2"/>
    <n v="1"/>
    <n v="2"/>
    <m/>
    <x v="17"/>
    <x v="0"/>
    <x v="0"/>
    <x v="0"/>
    <x v="0"/>
    <n v="10"/>
    <n v="2"/>
    <m/>
    <n v="1"/>
    <s v="P"/>
    <m/>
    <m/>
  </r>
  <r>
    <n v="2340"/>
    <s v="Gosnell"/>
    <s v="_0B_5A"/>
    <x v="6"/>
    <n v="2017"/>
    <d v="2017-06-12T00:00:00"/>
    <s v="JW"/>
    <x v="2"/>
    <d v="1899-12-30T07:56:00"/>
    <s v="low-mod"/>
    <n v="2"/>
    <n v="1"/>
    <n v="2"/>
    <m/>
    <x v="10"/>
    <x v="4"/>
    <x v="1"/>
    <x v="1"/>
    <x v="1"/>
    <n v="10"/>
    <n v="2"/>
    <m/>
    <n v="1"/>
    <s v="P"/>
    <m/>
    <m/>
  </r>
  <r>
    <n v="2341"/>
    <s v="Gosnell"/>
    <s v="_0B_5A"/>
    <x v="6"/>
    <n v="2017"/>
    <d v="2017-06-12T00:00:00"/>
    <s v="JW"/>
    <x v="2"/>
    <d v="1899-12-30T07:56:00"/>
    <s v="low-mod"/>
    <n v="2"/>
    <n v="1"/>
    <n v="2"/>
    <m/>
    <x v="8"/>
    <x v="2"/>
    <x v="1"/>
    <x v="1"/>
    <x v="1"/>
    <n v="10"/>
    <n v="2"/>
    <m/>
    <n v="1"/>
    <s v="P"/>
    <m/>
    <m/>
  </r>
  <r>
    <n v="2342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x v="3"/>
    <x v="1"/>
    <x v="0"/>
    <n v="5"/>
    <n v="3"/>
    <m/>
    <n v="4"/>
    <s v="P"/>
    <m/>
    <m/>
  </r>
  <r>
    <n v="2343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x v="0"/>
    <x v="2"/>
    <x v="0"/>
    <n v="100"/>
    <n v="3"/>
    <m/>
    <n v="1"/>
    <s v="P"/>
    <n v="2"/>
    <m/>
  </r>
  <r>
    <n v="2344"/>
    <s v="Gosnell"/>
    <s v="_0B_5A"/>
    <x v="6"/>
    <n v="2017"/>
    <d v="2017-06-12T00:00:00"/>
    <s v="JW"/>
    <x v="2"/>
    <d v="1899-12-30T07:56:00"/>
    <s v="low-mod"/>
    <n v="2"/>
    <n v="1"/>
    <n v="2"/>
    <m/>
    <x v="37"/>
    <x v="1"/>
    <x v="0"/>
    <x v="0"/>
    <x v="4"/>
    <n v="5"/>
    <n v="4"/>
    <m/>
    <n v="1"/>
    <s v="P"/>
    <m/>
    <m/>
  </r>
  <r>
    <n v="2345"/>
    <s v="Gosnell"/>
    <s v="_0B_5A"/>
    <x v="6"/>
    <n v="2017"/>
    <d v="2017-06-12T00:00:00"/>
    <s v="JW"/>
    <x v="2"/>
    <d v="1899-12-30T07:56:00"/>
    <s v="low-mod"/>
    <n v="2"/>
    <n v="1"/>
    <n v="2"/>
    <m/>
    <x v="36"/>
    <x v="4"/>
    <x v="0"/>
    <x v="1"/>
    <x v="1"/>
    <n v="10"/>
    <n v="4"/>
    <m/>
    <n v="1"/>
    <s v="P"/>
    <m/>
    <m/>
  </r>
  <r>
    <n v="2346"/>
    <s v="Gosnell"/>
    <s v="_0B_5A"/>
    <x v="6"/>
    <n v="2017"/>
    <d v="2017-06-12T00:00:00"/>
    <s v="JW"/>
    <x v="2"/>
    <d v="1899-12-30T07:56:00"/>
    <s v="low-mod"/>
    <n v="2"/>
    <n v="1"/>
    <n v="2"/>
    <m/>
    <x v="7"/>
    <x v="2"/>
    <x v="2"/>
    <x v="1"/>
    <x v="1"/>
    <n v="10"/>
    <n v="4"/>
    <m/>
    <n v="1"/>
    <s v="P"/>
    <m/>
    <m/>
  </r>
  <r>
    <n v="2347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x v="0"/>
    <x v="0"/>
    <x v="0"/>
    <n v="5"/>
    <n v="4"/>
    <m/>
    <n v="1"/>
    <s v="P"/>
    <m/>
    <m/>
  </r>
  <r>
    <n v="2348"/>
    <s v="Gosnell"/>
    <s v="_0B_5A"/>
    <x v="6"/>
    <n v="2017"/>
    <d v="2017-06-12T00:00:00"/>
    <s v="JW"/>
    <x v="2"/>
    <d v="1899-12-30T07:56:00"/>
    <s v="low-mod"/>
    <n v="2"/>
    <n v="1"/>
    <n v="2"/>
    <m/>
    <x v="1"/>
    <x v="1"/>
    <x v="1"/>
    <x v="1"/>
    <x v="1"/>
    <n v="5"/>
    <n v="4"/>
    <m/>
    <n v="1"/>
    <s v="P"/>
    <m/>
    <m/>
  </r>
  <r>
    <n v="2349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x v="0"/>
    <x v="1"/>
    <x v="1"/>
    <n v="10"/>
    <n v="1"/>
    <m/>
    <n v="1"/>
    <s v="P"/>
    <m/>
    <m/>
  </r>
  <r>
    <n v="235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x v="0"/>
    <x v="1"/>
    <x v="1"/>
    <n v="5"/>
    <n v="1"/>
    <m/>
    <n v="4"/>
    <s v="P"/>
    <m/>
    <m/>
  </r>
  <r>
    <n v="2351"/>
    <s v="Gosnell"/>
    <s v="_0B_5B"/>
    <x v="50"/>
    <n v="2017"/>
    <d v="2017-06-12T00:00:00"/>
    <s v="JW"/>
    <x v="2"/>
    <d v="1899-12-30T08:14:00"/>
    <s v="low-mod"/>
    <n v="2"/>
    <n v="0"/>
    <n v="1"/>
    <m/>
    <x v="30"/>
    <x v="1"/>
    <x v="2"/>
    <x v="1"/>
    <x v="1"/>
    <n v="10"/>
    <n v="1"/>
    <m/>
    <n v="1"/>
    <s v="P"/>
    <m/>
    <m/>
  </r>
  <r>
    <n v="2352"/>
    <s v="Gosnell"/>
    <s v="_0B_5B"/>
    <x v="50"/>
    <n v="2017"/>
    <d v="2017-06-12T00:00:00"/>
    <s v="JW"/>
    <x v="2"/>
    <d v="1899-12-30T08:14:00"/>
    <s v="low-mod"/>
    <n v="2"/>
    <n v="0"/>
    <n v="1"/>
    <m/>
    <x v="56"/>
    <x v="0"/>
    <x v="2"/>
    <x v="1"/>
    <x v="1"/>
    <n v="5"/>
    <n v="1"/>
    <m/>
    <n v="1"/>
    <s v="P"/>
    <m/>
    <m/>
  </r>
  <r>
    <n v="2353"/>
    <s v="Gosnell"/>
    <s v="_0B_5B"/>
    <x v="50"/>
    <n v="2017"/>
    <d v="2017-06-12T00:00:00"/>
    <s v="JW"/>
    <x v="2"/>
    <d v="1899-12-30T08:14:00"/>
    <s v="low-mod"/>
    <n v="2"/>
    <n v="0"/>
    <n v="1"/>
    <m/>
    <x v="1"/>
    <x v="1"/>
    <x v="1"/>
    <x v="1"/>
    <x v="1"/>
    <n v="10"/>
    <n v="1"/>
    <m/>
    <n v="1"/>
    <s v="P"/>
    <m/>
    <m/>
  </r>
  <r>
    <n v="2354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x v="2"/>
    <x v="1"/>
    <x v="1"/>
    <n v="5"/>
    <n v="1"/>
    <m/>
    <n v="1"/>
    <s v="P"/>
    <m/>
    <m/>
  </r>
  <r>
    <n v="2355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x v="0"/>
    <x v="0"/>
    <x v="0"/>
    <n v="5"/>
    <n v="1"/>
    <m/>
    <n v="1"/>
    <s v="P"/>
    <m/>
    <m/>
  </r>
  <r>
    <n v="2356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x v="0"/>
    <x v="0"/>
    <x v="0"/>
    <n v="10"/>
    <n v="1"/>
    <m/>
    <n v="1"/>
    <s v="P"/>
    <m/>
    <m/>
  </r>
  <r>
    <n v="2357"/>
    <s v="Gosnell"/>
    <s v="_0B_5B"/>
    <x v="50"/>
    <n v="2017"/>
    <d v="2017-06-12T00:00:00"/>
    <s v="JW"/>
    <x v="2"/>
    <d v="1899-12-30T08:14:00"/>
    <s v="low-mod"/>
    <n v="2"/>
    <n v="0"/>
    <n v="1"/>
    <m/>
    <x v="56"/>
    <x v="0"/>
    <x v="2"/>
    <x v="1"/>
    <x v="1"/>
    <n v="10"/>
    <n v="1"/>
    <m/>
    <n v="1"/>
    <s v="P"/>
    <m/>
    <m/>
  </r>
  <r>
    <n v="2358"/>
    <s v="Gosnell"/>
    <s v="_0B_5B"/>
    <x v="50"/>
    <n v="2017"/>
    <d v="2017-06-12T00:00:00"/>
    <s v="JW"/>
    <x v="2"/>
    <d v="1899-12-30T08:14:00"/>
    <s v="low-mod"/>
    <n v="2"/>
    <n v="0"/>
    <n v="1"/>
    <m/>
    <x v="13"/>
    <x v="1"/>
    <x v="0"/>
    <x v="2"/>
    <x v="0"/>
    <n v="100"/>
    <n v="1"/>
    <m/>
    <n v="1"/>
    <s v="P"/>
    <n v="3"/>
    <m/>
  </r>
  <r>
    <n v="2359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x v="2"/>
    <x v="1"/>
    <x v="1"/>
    <n v="10"/>
    <n v="1"/>
    <m/>
    <n v="1"/>
    <s v="P"/>
    <m/>
    <m/>
  </r>
  <r>
    <n v="2360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x v="0"/>
    <x v="1"/>
    <x v="1"/>
    <n v="100"/>
    <n v="2"/>
    <m/>
    <n v="1"/>
    <s v="P"/>
    <m/>
    <m/>
  </r>
  <r>
    <n v="2361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x v="2"/>
    <x v="1"/>
    <x v="1"/>
    <n v="10"/>
    <n v="2"/>
    <m/>
    <n v="1"/>
    <s v="P"/>
    <m/>
    <m/>
  </r>
  <r>
    <n v="2362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x v="1"/>
    <x v="1"/>
    <x v="1"/>
    <n v="5"/>
    <n v="2"/>
    <m/>
    <n v="4"/>
    <s v="P"/>
    <m/>
    <m/>
  </r>
  <r>
    <n v="2363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x v="1"/>
    <x v="1"/>
    <x v="1"/>
    <n v="5"/>
    <n v="2"/>
    <m/>
    <n v="4"/>
    <s v="P"/>
    <m/>
    <m/>
  </r>
  <r>
    <n v="2364"/>
    <s v="Gosnell"/>
    <s v="_0B_5B"/>
    <x v="50"/>
    <n v="2017"/>
    <d v="2017-06-12T00:00:00"/>
    <s v="JW"/>
    <x v="2"/>
    <d v="1899-12-30T08:14:00"/>
    <s v="low-mod"/>
    <n v="2"/>
    <n v="0"/>
    <n v="1"/>
    <m/>
    <x v="8"/>
    <x v="2"/>
    <x v="1"/>
    <x v="1"/>
    <x v="1"/>
    <n v="5"/>
    <n v="2"/>
    <m/>
    <n v="1"/>
    <s v="P"/>
    <m/>
    <m/>
  </r>
  <r>
    <n v="2365"/>
    <s v="Gosnell"/>
    <s v="_0B_5B"/>
    <x v="50"/>
    <n v="2017"/>
    <d v="2017-06-12T00:00:00"/>
    <s v="JW"/>
    <x v="2"/>
    <d v="1899-12-30T08:14:00"/>
    <s v="low-mod"/>
    <n v="2"/>
    <n v="0"/>
    <n v="1"/>
    <m/>
    <x v="15"/>
    <x v="2"/>
    <x v="1"/>
    <x v="1"/>
    <x v="1"/>
    <n v="10"/>
    <n v="2"/>
    <m/>
    <n v="1"/>
    <s v="P"/>
    <m/>
    <m/>
  </r>
  <r>
    <n v="2366"/>
    <s v="Gosnell"/>
    <s v="_0B_5B"/>
    <x v="50"/>
    <n v="2017"/>
    <d v="2017-06-12T00:00:00"/>
    <s v="JW"/>
    <x v="2"/>
    <d v="1899-12-30T08:14:00"/>
    <s v="low-mod"/>
    <n v="2"/>
    <n v="0"/>
    <n v="1"/>
    <m/>
    <x v="47"/>
    <x v="0"/>
    <x v="2"/>
    <x v="0"/>
    <x v="0"/>
    <n v="10"/>
    <n v="2"/>
    <m/>
    <n v="1"/>
    <s v="P"/>
    <m/>
    <m/>
  </r>
  <r>
    <n v="2367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x v="2"/>
    <x v="1"/>
    <x v="1"/>
    <n v="5"/>
    <n v="2"/>
    <m/>
    <n v="1"/>
    <s v="P"/>
    <m/>
    <m/>
  </r>
  <r>
    <n v="2368"/>
    <s v="Gosnell"/>
    <s v="_0B_5B"/>
    <x v="50"/>
    <n v="2017"/>
    <d v="2017-06-12T00:00:00"/>
    <s v="JW"/>
    <x v="2"/>
    <d v="1899-12-30T08:14:00"/>
    <s v="low-mod"/>
    <n v="2"/>
    <n v="0"/>
    <n v="1"/>
    <m/>
    <x v="17"/>
    <x v="0"/>
    <x v="0"/>
    <x v="0"/>
    <x v="0"/>
    <n v="10"/>
    <n v="3"/>
    <m/>
    <n v="1"/>
    <s v="P"/>
    <m/>
    <m/>
  </r>
  <r>
    <n v="2369"/>
    <s v="Gosnell"/>
    <s v="_0B_5B"/>
    <x v="50"/>
    <n v="2017"/>
    <d v="2017-06-12T00:00:00"/>
    <s v="JW"/>
    <x v="2"/>
    <d v="1899-12-30T08:14:00"/>
    <s v="low-mod"/>
    <n v="2"/>
    <n v="0"/>
    <n v="1"/>
    <m/>
    <x v="3"/>
    <x v="1"/>
    <x v="2"/>
    <x v="1"/>
    <x v="1"/>
    <n v="5"/>
    <n v="3"/>
    <m/>
    <n v="1"/>
    <s v="P"/>
    <m/>
    <m/>
  </r>
  <r>
    <n v="237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x v="0"/>
    <x v="1"/>
    <x v="1"/>
    <n v="10"/>
    <n v="4"/>
    <m/>
    <n v="1"/>
    <s v="P"/>
    <m/>
    <m/>
  </r>
  <r>
    <n v="2371"/>
    <s v="Gosnell"/>
    <s v="_0B_5B"/>
    <x v="50"/>
    <n v="2017"/>
    <d v="2017-06-12T00:00:00"/>
    <s v="JW"/>
    <x v="2"/>
    <d v="1899-12-30T08:14:00"/>
    <s v="low-mod"/>
    <n v="2"/>
    <n v="0"/>
    <n v="1"/>
    <m/>
    <x v="2"/>
    <x v="2"/>
    <x v="0"/>
    <x v="1"/>
    <x v="0"/>
    <n v="5"/>
    <n v="4"/>
    <m/>
    <n v="1"/>
    <s v="P"/>
    <m/>
    <m/>
  </r>
  <r>
    <n v="2372"/>
    <s v="Hood_Creek"/>
    <s v="_0B_HC"/>
    <x v="51"/>
    <n v="2017"/>
    <d v="2017-06-12T00:00:00"/>
    <s v="JW"/>
    <x v="2"/>
    <d v="1899-12-30T08:33:00"/>
    <s v="mod"/>
    <n v="3"/>
    <n v="1"/>
    <n v="2"/>
    <m/>
    <x v="54"/>
    <x v="0"/>
    <x v="2"/>
    <x v="1"/>
    <x v="0"/>
    <n v="5"/>
    <n v="1"/>
    <s v="M"/>
    <n v="4"/>
    <s v="P"/>
    <m/>
    <m/>
  </r>
  <r>
    <n v="2373"/>
    <s v="Hood_Creek"/>
    <s v="_0B_HC"/>
    <x v="51"/>
    <n v="2017"/>
    <d v="2017-06-12T00:00:00"/>
    <s v="JW"/>
    <x v="2"/>
    <d v="1899-12-30T08:33:00"/>
    <s v="mod"/>
    <n v="3"/>
    <n v="1"/>
    <n v="2"/>
    <m/>
    <x v="29"/>
    <x v="0"/>
    <x v="2"/>
    <x v="1"/>
    <x v="2"/>
    <n v="10"/>
    <n v="1"/>
    <m/>
    <n v="1"/>
    <s v="P"/>
    <m/>
    <m/>
  </r>
  <r>
    <n v="2374"/>
    <s v="Hood_Creek"/>
    <s v="_0B_HC"/>
    <x v="51"/>
    <n v="2017"/>
    <d v="2017-06-12T00:00:00"/>
    <s v="JW"/>
    <x v="2"/>
    <d v="1899-12-30T08:33:00"/>
    <s v="mod"/>
    <n v="3"/>
    <n v="1"/>
    <n v="2"/>
    <m/>
    <x v="26"/>
    <x v="0"/>
    <x v="2"/>
    <x v="1"/>
    <x v="0"/>
    <n v="10"/>
    <n v="1"/>
    <s v="M"/>
    <n v="4"/>
    <s v="P"/>
    <m/>
    <m/>
  </r>
  <r>
    <n v="2375"/>
    <s v="Hood_Creek"/>
    <s v="_0B_HC"/>
    <x v="51"/>
    <n v="2017"/>
    <d v="2017-06-12T00:00:00"/>
    <s v="JW"/>
    <x v="2"/>
    <d v="1899-12-30T08:33:00"/>
    <s v="mod"/>
    <n v="3"/>
    <n v="1"/>
    <n v="2"/>
    <m/>
    <x v="53"/>
    <x v="4"/>
    <x v="0"/>
    <x v="1"/>
    <x v="2"/>
    <n v="100"/>
    <n v="1"/>
    <m/>
    <n v="1"/>
    <s v="P"/>
    <m/>
    <m/>
  </r>
  <r>
    <n v="2376"/>
    <s v="Hood_Creek"/>
    <s v="_0B_HC"/>
    <x v="51"/>
    <n v="2017"/>
    <d v="2017-06-12T00:00:00"/>
    <s v="JW"/>
    <x v="2"/>
    <d v="1899-12-30T08:33:00"/>
    <s v="mod"/>
    <n v="3"/>
    <n v="1"/>
    <n v="2"/>
    <m/>
    <x v="6"/>
    <x v="3"/>
    <x v="3"/>
    <x v="1"/>
    <x v="0"/>
    <n v="10"/>
    <n v="1"/>
    <m/>
    <n v="1"/>
    <s v="P"/>
    <m/>
    <m/>
  </r>
  <r>
    <n v="2377"/>
    <s v="Hood_Creek"/>
    <s v="_0B_HC"/>
    <x v="51"/>
    <n v="2017"/>
    <d v="2017-06-12T00:00:00"/>
    <s v="JW"/>
    <x v="2"/>
    <d v="1899-12-30T08:33:00"/>
    <s v="mod"/>
    <n v="3"/>
    <n v="1"/>
    <n v="2"/>
    <m/>
    <x v="1"/>
    <x v="1"/>
    <x v="1"/>
    <x v="1"/>
    <x v="1"/>
    <n v="10"/>
    <n v="1"/>
    <s v="M"/>
    <n v="4"/>
    <s v="P"/>
    <m/>
    <m/>
  </r>
  <r>
    <n v="2379"/>
    <s v="Hood_Creek"/>
    <s v="_0B_HC"/>
    <x v="51"/>
    <n v="2017"/>
    <d v="2017-06-12T00:00:00"/>
    <s v="JW"/>
    <x v="2"/>
    <d v="1899-12-30T08:33:00"/>
    <s v="mod"/>
    <n v="3"/>
    <n v="1"/>
    <n v="2"/>
    <m/>
    <x v="2"/>
    <x v="2"/>
    <x v="0"/>
    <x v="1"/>
    <x v="0"/>
    <n v="10"/>
    <n v="1"/>
    <m/>
    <n v="1"/>
    <s v="P"/>
    <m/>
    <m/>
  </r>
  <r>
    <n v="2380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x v="0"/>
    <x v="0"/>
    <x v="0"/>
    <n v="5"/>
    <n v="1"/>
    <s v="M"/>
    <n v="4"/>
    <s v="P"/>
    <m/>
    <m/>
  </r>
  <r>
    <n v="2381"/>
    <s v="Hood_Creek"/>
    <s v="_0B_HC"/>
    <x v="51"/>
    <n v="2017"/>
    <d v="2017-06-12T00:00:00"/>
    <s v="JW"/>
    <x v="2"/>
    <d v="1899-12-30T08:33:00"/>
    <s v="mod"/>
    <n v="3"/>
    <n v="1"/>
    <n v="2"/>
    <m/>
    <x v="54"/>
    <x v="0"/>
    <x v="2"/>
    <x v="1"/>
    <x v="0"/>
    <n v="10"/>
    <n v="1"/>
    <m/>
    <n v="1"/>
    <s v="P"/>
    <m/>
    <m/>
  </r>
  <r>
    <n v="2382"/>
    <s v="Hood_Creek"/>
    <s v="_0B_HC"/>
    <x v="51"/>
    <n v="2017"/>
    <d v="2017-06-12T00:00:00"/>
    <s v="JW"/>
    <x v="2"/>
    <d v="1899-12-30T08:33:00"/>
    <s v="mod"/>
    <n v="3"/>
    <n v="1"/>
    <n v="2"/>
    <m/>
    <x v="13"/>
    <x v="1"/>
    <x v="0"/>
    <x v="2"/>
    <x v="0"/>
    <n v="10"/>
    <n v="2"/>
    <m/>
    <n v="1"/>
    <s v="P"/>
    <m/>
    <m/>
  </r>
  <r>
    <n v="2384"/>
    <s v="Hood_Creek"/>
    <s v="_0B_HC"/>
    <x v="51"/>
    <n v="2017"/>
    <d v="2017-06-12T00:00:00"/>
    <s v="JW"/>
    <x v="2"/>
    <d v="1899-12-30T08:33:00"/>
    <s v="mod"/>
    <n v="3"/>
    <n v="1"/>
    <n v="2"/>
    <m/>
    <x v="9"/>
    <x v="4"/>
    <x v="0"/>
    <x v="2"/>
    <x v="2"/>
    <n v="10"/>
    <n v="2"/>
    <m/>
    <n v="1"/>
    <s v="P"/>
    <m/>
    <m/>
  </r>
  <r>
    <n v="2386"/>
    <s v="Hood_Creek"/>
    <s v="_0B_HC"/>
    <x v="51"/>
    <n v="2017"/>
    <d v="2017-06-12T00:00:00"/>
    <s v="JW"/>
    <x v="2"/>
    <d v="1899-12-30T08:33:00"/>
    <s v="mod"/>
    <n v="3"/>
    <n v="1"/>
    <n v="2"/>
    <m/>
    <x v="47"/>
    <x v="0"/>
    <x v="2"/>
    <x v="0"/>
    <x v="0"/>
    <n v="5"/>
    <n v="2"/>
    <m/>
    <n v="4"/>
    <s v="P"/>
    <m/>
    <m/>
  </r>
  <r>
    <n v="2388"/>
    <s v="Hood_Creek"/>
    <s v="_0B_HC"/>
    <x v="51"/>
    <n v="2017"/>
    <d v="2017-06-12T00:00:00"/>
    <s v="JW"/>
    <x v="2"/>
    <d v="1899-12-30T08:33:00"/>
    <s v="mod"/>
    <n v="3"/>
    <n v="1"/>
    <n v="2"/>
    <m/>
    <x v="12"/>
    <x v="1"/>
    <x v="0"/>
    <x v="2"/>
    <x v="1"/>
    <n v="10"/>
    <n v="3"/>
    <m/>
    <n v="1"/>
    <s v="P"/>
    <m/>
    <m/>
  </r>
  <r>
    <n v="2389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x v="0"/>
    <x v="0"/>
    <x v="0"/>
    <n v="10"/>
    <n v="4"/>
    <m/>
    <n v="1"/>
    <s v="P"/>
    <m/>
    <m/>
  </r>
  <r>
    <n v="2390"/>
    <s v="Hood_Creek"/>
    <s v="_0B_HC"/>
    <x v="51"/>
    <n v="2017"/>
    <d v="2017-06-12T00:00:00"/>
    <s v="JW"/>
    <x v="2"/>
    <d v="1899-12-30T08:33:00"/>
    <s v="mod"/>
    <n v="3"/>
    <n v="1"/>
    <n v="2"/>
    <m/>
    <x v="64"/>
    <x v="0"/>
    <x v="2"/>
    <x v="1"/>
    <x v="2"/>
    <n v="5"/>
    <n v="4"/>
    <s v="F"/>
    <n v="4"/>
    <s v="P"/>
    <m/>
    <m/>
  </r>
  <r>
    <n v="2391"/>
    <s v="Hood_Creek"/>
    <s v="_0B_7"/>
    <x v="27"/>
    <n v="2017"/>
    <d v="2017-06-12T00:00:00"/>
    <s v="JW"/>
    <x v="2"/>
    <d v="1899-12-30T08:50:00"/>
    <s v="low-mod"/>
    <n v="2"/>
    <n v="0"/>
    <n v="2"/>
    <m/>
    <x v="46"/>
    <x v="1"/>
    <x v="2"/>
    <x v="1"/>
    <x v="0"/>
    <n v="5"/>
    <n v="1"/>
    <m/>
    <n v="1"/>
    <s v="P"/>
    <m/>
    <m/>
  </r>
  <r>
    <n v="2392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x v="0"/>
    <x v="0"/>
    <x v="0"/>
    <n v="10"/>
    <n v="1"/>
    <m/>
    <n v="1"/>
    <s v="P"/>
    <m/>
    <m/>
  </r>
  <r>
    <n v="2393"/>
    <s v="Hood_Creek"/>
    <s v="_0B_7"/>
    <x v="27"/>
    <n v="2017"/>
    <d v="2017-06-12T00:00:00"/>
    <s v="JW"/>
    <x v="2"/>
    <d v="1899-12-30T08:50:00"/>
    <s v="low-mod"/>
    <n v="2"/>
    <n v="0"/>
    <n v="2"/>
    <m/>
    <x v="3"/>
    <x v="1"/>
    <x v="2"/>
    <x v="1"/>
    <x v="1"/>
    <n v="5"/>
    <n v="1"/>
    <m/>
    <n v="1"/>
    <s v="P"/>
    <m/>
    <m/>
  </r>
  <r>
    <n v="2394"/>
    <s v="Hood_Creek"/>
    <s v="_0B_7"/>
    <x v="27"/>
    <n v="2017"/>
    <d v="2017-06-12T00:00:00"/>
    <s v="JW"/>
    <x v="2"/>
    <d v="1899-12-30T08:50:00"/>
    <s v="low-mod"/>
    <n v="2"/>
    <n v="0"/>
    <n v="2"/>
    <m/>
    <x v="1"/>
    <x v="1"/>
    <x v="1"/>
    <x v="1"/>
    <x v="1"/>
    <n v="5"/>
    <n v="1"/>
    <m/>
    <n v="1"/>
    <s v="P"/>
    <m/>
    <m/>
  </r>
  <r>
    <n v="2395"/>
    <s v="Hood_Creek"/>
    <s v="_0B_7"/>
    <x v="27"/>
    <n v="2017"/>
    <d v="2017-06-12T00:00:00"/>
    <s v="JW"/>
    <x v="2"/>
    <d v="1899-12-30T08:50:00"/>
    <s v="low-mod"/>
    <n v="2"/>
    <n v="0"/>
    <n v="2"/>
    <m/>
    <x v="20"/>
    <x v="1"/>
    <x v="3"/>
    <x v="1"/>
    <x v="1"/>
    <n v="10"/>
    <n v="1"/>
    <m/>
    <n v="1"/>
    <s v="P"/>
    <m/>
    <m/>
  </r>
  <r>
    <n v="2396"/>
    <s v="Hood_Creek"/>
    <s v="_0B_7"/>
    <x v="27"/>
    <n v="2017"/>
    <d v="2017-06-12T00:00:00"/>
    <s v="JW"/>
    <x v="2"/>
    <d v="1899-12-30T08:50:00"/>
    <s v="low-mod"/>
    <n v="2"/>
    <n v="0"/>
    <n v="2"/>
    <m/>
    <x v="47"/>
    <x v="0"/>
    <x v="2"/>
    <x v="0"/>
    <x v="0"/>
    <n v="5"/>
    <n v="1"/>
    <m/>
    <n v="1"/>
    <s v="P"/>
    <m/>
    <m/>
  </r>
  <r>
    <n v="2398"/>
    <s v="Hood_Creek"/>
    <s v="_0B_7"/>
    <x v="27"/>
    <n v="2017"/>
    <d v="2017-06-12T00:00:00"/>
    <s v="JW"/>
    <x v="2"/>
    <d v="1899-12-30T08:50:00"/>
    <s v="low-mod"/>
    <n v="2"/>
    <n v="0"/>
    <n v="2"/>
    <m/>
    <x v="44"/>
    <x v="2"/>
    <x v="0"/>
    <x v="1"/>
    <x v="4"/>
    <n v="10"/>
    <n v="1"/>
    <m/>
    <n v="1"/>
    <s v="P"/>
    <m/>
    <m/>
  </r>
  <r>
    <n v="2399"/>
    <s v="Hood_Creek"/>
    <s v="_0B_7"/>
    <x v="27"/>
    <n v="2017"/>
    <d v="2017-06-12T00:00:00"/>
    <s v="JW"/>
    <x v="2"/>
    <d v="1899-12-30T08:50:00"/>
    <s v="low-mod"/>
    <n v="2"/>
    <n v="0"/>
    <n v="2"/>
    <m/>
    <x v="29"/>
    <x v="0"/>
    <x v="2"/>
    <x v="1"/>
    <x v="2"/>
    <n v="10"/>
    <n v="1"/>
    <m/>
    <n v="1"/>
    <s v="P"/>
    <m/>
    <m/>
  </r>
  <r>
    <n v="2402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x v="2"/>
    <x v="1"/>
    <x v="1"/>
    <n v="10"/>
    <n v="2"/>
    <m/>
    <n v="1"/>
    <s v="P"/>
    <m/>
    <m/>
  </r>
  <r>
    <n v="2403"/>
    <s v="Hood_Creek"/>
    <s v="_0B_7"/>
    <x v="27"/>
    <n v="2017"/>
    <d v="2017-06-12T00:00:00"/>
    <s v="JW"/>
    <x v="2"/>
    <d v="1899-12-30T08:50:00"/>
    <s v="low-mod"/>
    <n v="2"/>
    <n v="0"/>
    <n v="2"/>
    <m/>
    <x v="13"/>
    <x v="1"/>
    <x v="0"/>
    <x v="2"/>
    <x v="0"/>
    <n v="10"/>
    <n v="2"/>
    <m/>
    <n v="1"/>
    <s v="P"/>
    <m/>
    <m/>
  </r>
  <r>
    <n v="2404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x v="2"/>
    <x v="1"/>
    <x v="1"/>
    <n v="5"/>
    <n v="3"/>
    <m/>
    <n v="1"/>
    <s v="P"/>
    <m/>
    <m/>
  </r>
  <r>
    <n v="2405"/>
    <s v="Hood_Creek"/>
    <s v="_0B_7"/>
    <x v="27"/>
    <n v="2017"/>
    <d v="2017-06-12T00:00:00"/>
    <s v="JW"/>
    <x v="2"/>
    <d v="1899-12-30T08:50:00"/>
    <s v="low-mod"/>
    <n v="2"/>
    <n v="0"/>
    <n v="2"/>
    <m/>
    <x v="7"/>
    <x v="2"/>
    <x v="2"/>
    <x v="1"/>
    <x v="1"/>
    <n v="10"/>
    <n v="3"/>
    <m/>
    <n v="1"/>
    <s v="P"/>
    <m/>
    <m/>
  </r>
  <r>
    <n v="2406"/>
    <s v="Hood_Creek"/>
    <s v="_0B_7"/>
    <x v="27"/>
    <n v="2017"/>
    <d v="2017-06-12T00:00:00"/>
    <s v="JW"/>
    <x v="2"/>
    <d v="1899-12-30T08:50:00"/>
    <s v="low-mod"/>
    <n v="2"/>
    <n v="0"/>
    <n v="2"/>
    <m/>
    <x v="26"/>
    <x v="0"/>
    <x v="2"/>
    <x v="1"/>
    <x v="0"/>
    <n v="100"/>
    <n v="3"/>
    <m/>
    <n v="1"/>
    <s v="P"/>
    <m/>
    <m/>
  </r>
  <r>
    <n v="2407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x v="0"/>
    <x v="0"/>
    <x v="0"/>
    <n v="10"/>
    <n v="4"/>
    <m/>
    <n v="1"/>
    <s v="P"/>
    <m/>
    <m/>
  </r>
  <r>
    <n v="2408"/>
    <s v="Hood_Creek"/>
    <s v="_0B_7"/>
    <x v="27"/>
    <n v="2017"/>
    <d v="2017-06-12T00:00:00"/>
    <s v="JW"/>
    <x v="2"/>
    <d v="1899-12-30T08:50:00"/>
    <s v="low-mod"/>
    <n v="2"/>
    <n v="0"/>
    <n v="2"/>
    <m/>
    <x v="9"/>
    <x v="4"/>
    <x v="0"/>
    <x v="2"/>
    <x v="2"/>
    <n v="100"/>
    <n v="4"/>
    <m/>
    <n v="1"/>
    <s v="P"/>
    <m/>
    <m/>
  </r>
  <r>
    <n v="2409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x v="0"/>
    <x v="0"/>
    <x v="0"/>
    <n v="5"/>
    <n v="1"/>
    <s v="M"/>
    <n v="4"/>
    <s v="P"/>
    <m/>
    <m/>
  </r>
  <r>
    <n v="2410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x v="3"/>
    <x v="1"/>
    <x v="1"/>
    <n v="5"/>
    <n v="1"/>
    <m/>
    <n v="4"/>
    <s v="P"/>
    <m/>
    <m/>
  </r>
  <r>
    <n v="2411"/>
    <s v="Battlewood"/>
    <s v="_1B_8"/>
    <x v="11"/>
    <n v="2017"/>
    <d v="2017-06-13T00:00:00"/>
    <s v="JW"/>
    <x v="2"/>
    <d v="1899-12-30T05:54:00"/>
    <s v="low-mod"/>
    <n v="2"/>
    <n v="1"/>
    <n v="1"/>
    <m/>
    <x v="7"/>
    <x v="2"/>
    <x v="2"/>
    <x v="1"/>
    <x v="1"/>
    <n v="5"/>
    <n v="1"/>
    <m/>
    <n v="1"/>
    <s v="P"/>
    <m/>
    <m/>
  </r>
  <r>
    <n v="2412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5"/>
    <n v="1"/>
    <m/>
    <n v="1"/>
    <s v="P"/>
    <m/>
    <m/>
  </r>
  <r>
    <n v="2413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x v="3"/>
    <x v="1"/>
    <x v="1"/>
    <n v="10"/>
    <n v="1"/>
    <m/>
    <n v="1"/>
    <s v="P"/>
    <m/>
    <m/>
  </r>
  <r>
    <n v="2414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10"/>
    <n v="1"/>
    <m/>
    <n v="1"/>
    <s v="P"/>
    <m/>
    <m/>
  </r>
  <r>
    <n v="2415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x v="0"/>
    <x v="0"/>
    <x v="0"/>
    <n v="10"/>
    <n v="1"/>
    <m/>
    <n v="1"/>
    <s v="P"/>
    <m/>
    <m/>
  </r>
  <r>
    <n v="2416"/>
    <s v="Battlewood"/>
    <s v="_1B_8"/>
    <x v="11"/>
    <n v="2017"/>
    <d v="2017-06-13T00:00:00"/>
    <s v="JW"/>
    <x v="2"/>
    <d v="1899-12-30T05:54:00"/>
    <s v="low-mod"/>
    <n v="2"/>
    <n v="1"/>
    <n v="1"/>
    <m/>
    <x v="26"/>
    <x v="0"/>
    <x v="2"/>
    <x v="1"/>
    <x v="0"/>
    <n v="5"/>
    <n v="1"/>
    <m/>
    <n v="1"/>
    <s v="P"/>
    <m/>
    <m/>
  </r>
  <r>
    <n v="2417"/>
    <s v="Battlewood"/>
    <s v="_1B_8"/>
    <x v="11"/>
    <n v="2017"/>
    <d v="2017-06-13T00:00:00"/>
    <s v="JW"/>
    <x v="2"/>
    <d v="1899-12-30T05:54:00"/>
    <s v="low-mod"/>
    <n v="2"/>
    <n v="1"/>
    <n v="1"/>
    <m/>
    <x v="4"/>
    <x v="2"/>
    <x v="2"/>
    <x v="1"/>
    <x v="1"/>
    <n v="5"/>
    <n v="1"/>
    <m/>
    <n v="1"/>
    <s v="P"/>
    <m/>
    <m/>
  </r>
  <r>
    <n v="2418"/>
    <s v="Battlewood"/>
    <s v="_1B_8"/>
    <x v="11"/>
    <n v="2017"/>
    <d v="2017-06-13T00:00:00"/>
    <s v="JW"/>
    <x v="2"/>
    <d v="1899-12-30T05:54:00"/>
    <s v="low-mod"/>
    <n v="2"/>
    <n v="1"/>
    <n v="1"/>
    <m/>
    <x v="19"/>
    <x v="2"/>
    <x v="1"/>
    <x v="1"/>
    <x v="1"/>
    <n v="5"/>
    <n v="1"/>
    <m/>
    <n v="1"/>
    <s v="P"/>
    <m/>
    <m/>
  </r>
  <r>
    <n v="2419"/>
    <s v="Battlewood"/>
    <s v="_1B_8"/>
    <x v="11"/>
    <n v="2017"/>
    <d v="2017-06-13T00:00:00"/>
    <s v="JW"/>
    <x v="2"/>
    <d v="1899-12-30T05:54:00"/>
    <s v="low-mod"/>
    <n v="2"/>
    <n v="1"/>
    <n v="1"/>
    <m/>
    <x v="61"/>
    <x v="4"/>
    <x v="5"/>
    <x v="1"/>
    <x v="0"/>
    <n v="100"/>
    <n v="1"/>
    <m/>
    <n v="1"/>
    <s v="P"/>
    <m/>
    <m/>
  </r>
  <r>
    <n v="2420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x v="2"/>
    <x v="1"/>
    <x v="1"/>
    <n v="5"/>
    <n v="2"/>
    <m/>
    <n v="4"/>
    <s v="P"/>
    <m/>
    <m/>
  </r>
  <r>
    <n v="2421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x v="0"/>
    <x v="1"/>
    <x v="4"/>
    <n v="10"/>
    <n v="2"/>
    <m/>
    <n v="1"/>
    <s v="P"/>
    <m/>
    <m/>
  </r>
  <r>
    <n v="2422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x v="0"/>
    <x v="1"/>
    <x v="1"/>
    <n v="10"/>
    <n v="2"/>
    <m/>
    <n v="1"/>
    <s v="P"/>
    <m/>
    <m/>
  </r>
  <r>
    <n v="2423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x v="2"/>
    <x v="1"/>
    <x v="1"/>
    <n v="5"/>
    <n v="3"/>
    <m/>
    <n v="1"/>
    <s v="P"/>
    <m/>
    <m/>
  </r>
  <r>
    <n v="2424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x v="0"/>
    <x v="1"/>
    <x v="4"/>
    <n v="5"/>
    <n v="3"/>
    <m/>
    <n v="1"/>
    <s v="P"/>
    <m/>
    <m/>
  </r>
  <r>
    <n v="2425"/>
    <s v="Battlewood"/>
    <s v="_1B_8"/>
    <x v="11"/>
    <n v="2017"/>
    <d v="2017-06-13T00:00:00"/>
    <s v="JW"/>
    <x v="2"/>
    <d v="1899-12-30T05:54:00"/>
    <s v="low-mod"/>
    <n v="2"/>
    <n v="1"/>
    <n v="1"/>
    <m/>
    <x v="13"/>
    <x v="1"/>
    <x v="0"/>
    <x v="2"/>
    <x v="0"/>
    <n v="100"/>
    <n v="3"/>
    <m/>
    <n v="1"/>
    <s v="P"/>
    <m/>
    <m/>
  </r>
  <r>
    <n v="2426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100"/>
    <n v="3"/>
    <m/>
    <n v="1"/>
    <s v="P"/>
    <m/>
    <m/>
  </r>
  <r>
    <n v="2427"/>
    <s v="Battlewood"/>
    <s v="_1B_8"/>
    <x v="11"/>
    <n v="2017"/>
    <d v="2017-06-13T00:00:00"/>
    <s v="JW"/>
    <x v="2"/>
    <d v="1899-12-30T05:54:00"/>
    <s v="low-mod"/>
    <n v="2"/>
    <n v="1"/>
    <n v="1"/>
    <m/>
    <x v="8"/>
    <x v="2"/>
    <x v="1"/>
    <x v="1"/>
    <x v="1"/>
    <n v="10"/>
    <n v="4"/>
    <m/>
    <n v="1"/>
    <s v="P"/>
    <m/>
    <m/>
  </r>
  <r>
    <n v="2429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x v="0"/>
    <x v="1"/>
    <x v="1"/>
    <n v="100"/>
    <n v="4"/>
    <m/>
    <n v="1"/>
    <s v="P"/>
    <m/>
    <m/>
  </r>
  <r>
    <n v="2431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x v="2"/>
    <x v="1"/>
    <x v="0"/>
    <n v="5"/>
    <n v="1"/>
    <m/>
    <n v="4"/>
    <s v="P"/>
    <m/>
    <m/>
  </r>
  <r>
    <n v="2432"/>
    <s v="Battlewood"/>
    <s v="_1B_E_B"/>
    <x v="12"/>
    <n v="2017"/>
    <d v="2017-06-13T00:00:00"/>
    <s v="JW"/>
    <x v="2"/>
    <d v="1899-12-30T06:11:00"/>
    <s v="low-mod"/>
    <n v="2"/>
    <n v="1"/>
    <n v="2"/>
    <m/>
    <x v="1"/>
    <x v="1"/>
    <x v="1"/>
    <x v="1"/>
    <x v="1"/>
    <n v="10"/>
    <n v="1"/>
    <m/>
    <n v="1"/>
    <s v="P"/>
    <m/>
    <m/>
  </r>
  <r>
    <n v="2433"/>
    <s v="Battlewood"/>
    <s v="_1B_E_B"/>
    <x v="12"/>
    <n v="2017"/>
    <d v="2017-06-13T00:00:00"/>
    <s v="JW"/>
    <x v="2"/>
    <d v="1899-12-30T06:11:00"/>
    <s v="low-mod"/>
    <n v="2"/>
    <n v="1"/>
    <n v="2"/>
    <m/>
    <x v="13"/>
    <x v="1"/>
    <x v="0"/>
    <x v="2"/>
    <x v="0"/>
    <n v="10"/>
    <n v="1"/>
    <m/>
    <n v="1"/>
    <s v="P"/>
    <m/>
    <m/>
  </r>
  <r>
    <n v="2435"/>
    <s v="Battlewood"/>
    <s v="_1B_E_B"/>
    <x v="12"/>
    <n v="2017"/>
    <d v="2017-06-13T00:00:00"/>
    <s v="JW"/>
    <x v="2"/>
    <d v="1899-12-30T06:11:00"/>
    <s v="low-mod"/>
    <n v="2"/>
    <n v="1"/>
    <n v="2"/>
    <m/>
    <x v="9"/>
    <x v="4"/>
    <x v="0"/>
    <x v="2"/>
    <x v="2"/>
    <n v="10"/>
    <n v="1"/>
    <m/>
    <n v="1"/>
    <s v="P"/>
    <m/>
    <m/>
  </r>
  <r>
    <n v="2436"/>
    <s v="Battlewood"/>
    <s v="_1B_E_B"/>
    <x v="12"/>
    <n v="2017"/>
    <d v="2017-06-13T00:00:00"/>
    <s v="JW"/>
    <x v="2"/>
    <d v="1899-12-30T06:11:00"/>
    <s v="low-mod"/>
    <n v="2"/>
    <n v="1"/>
    <n v="2"/>
    <m/>
    <x v="20"/>
    <x v="1"/>
    <x v="3"/>
    <x v="1"/>
    <x v="1"/>
    <n v="10"/>
    <n v="1"/>
    <m/>
    <n v="1"/>
    <s v="P"/>
    <m/>
    <m/>
  </r>
  <r>
    <n v="2437"/>
    <s v="Battlewood"/>
    <s v="_1B_E_B"/>
    <x v="12"/>
    <n v="2017"/>
    <d v="2017-06-13T00:00:00"/>
    <s v="JW"/>
    <x v="2"/>
    <d v="1899-12-30T06:11:00"/>
    <s v="low-mod"/>
    <n v="2"/>
    <n v="1"/>
    <n v="2"/>
    <m/>
    <x v="47"/>
    <x v="0"/>
    <x v="2"/>
    <x v="0"/>
    <x v="0"/>
    <n v="10"/>
    <n v="2"/>
    <m/>
    <n v="1"/>
    <s v="P"/>
    <m/>
    <m/>
  </r>
  <r>
    <n v="2438"/>
    <s v="Battlewood"/>
    <s v="_1B_E_B"/>
    <x v="12"/>
    <n v="2017"/>
    <d v="2017-06-13T00:00:00"/>
    <s v="JW"/>
    <x v="2"/>
    <d v="1899-12-30T06:11:00"/>
    <s v="low-mod"/>
    <n v="2"/>
    <n v="1"/>
    <n v="2"/>
    <m/>
    <x v="52"/>
    <x v="4"/>
    <x v="0"/>
    <x v="2"/>
    <x v="0"/>
    <n v="100"/>
    <n v="2"/>
    <m/>
    <n v="1"/>
    <s v="P"/>
    <m/>
    <m/>
  </r>
  <r>
    <n v="2439"/>
    <s v="Battlewood"/>
    <s v="_1B_E_B"/>
    <x v="12"/>
    <n v="2017"/>
    <d v="2017-06-13T00:00:00"/>
    <s v="JW"/>
    <x v="2"/>
    <d v="1899-12-30T06:11:00"/>
    <s v="low-mod"/>
    <n v="2"/>
    <n v="1"/>
    <n v="2"/>
    <m/>
    <x v="29"/>
    <x v="0"/>
    <x v="2"/>
    <x v="1"/>
    <x v="2"/>
    <n v="5"/>
    <n v="2"/>
    <m/>
    <n v="1"/>
    <s v="P"/>
    <m/>
    <m/>
  </r>
  <r>
    <n v="2440"/>
    <s v="Battlewood"/>
    <s v="_1B_E_B"/>
    <x v="12"/>
    <n v="2017"/>
    <d v="2017-06-13T00:00:00"/>
    <s v="JW"/>
    <x v="2"/>
    <d v="1899-12-30T06:11:00"/>
    <s v="low-mod"/>
    <n v="2"/>
    <n v="1"/>
    <n v="2"/>
    <m/>
    <x v="4"/>
    <x v="2"/>
    <x v="2"/>
    <x v="1"/>
    <x v="1"/>
    <n v="10"/>
    <n v="3"/>
    <m/>
    <n v="1"/>
    <s v="P"/>
    <m/>
    <m/>
  </r>
  <r>
    <n v="2441"/>
    <s v="Battlewood"/>
    <s v="_1B_E_B"/>
    <x v="12"/>
    <n v="2017"/>
    <d v="2017-06-13T00:00:00"/>
    <s v="JW"/>
    <x v="2"/>
    <d v="1899-12-30T06:11:00"/>
    <s v="low-mod"/>
    <n v="2"/>
    <n v="1"/>
    <n v="2"/>
    <m/>
    <x v="0"/>
    <x v="0"/>
    <x v="0"/>
    <x v="0"/>
    <x v="0"/>
    <n v="10"/>
    <n v="3"/>
    <m/>
    <n v="1"/>
    <s v="P"/>
    <m/>
    <m/>
  </r>
  <r>
    <n v="2442"/>
    <s v="Battlewood"/>
    <s v="_1B_E_B"/>
    <x v="12"/>
    <n v="2017"/>
    <d v="2017-06-13T00:00:00"/>
    <s v="JW"/>
    <x v="2"/>
    <d v="1899-12-30T06:11:00"/>
    <s v="low-mod"/>
    <n v="2"/>
    <n v="1"/>
    <n v="2"/>
    <m/>
    <x v="44"/>
    <x v="2"/>
    <x v="0"/>
    <x v="1"/>
    <x v="4"/>
    <n v="10"/>
    <n v="3"/>
    <m/>
    <n v="1"/>
    <s v="P"/>
    <m/>
    <m/>
  </r>
  <r>
    <n v="2443"/>
    <s v="Battlewood"/>
    <s v="_1B_E_B"/>
    <x v="12"/>
    <n v="2017"/>
    <d v="2017-06-13T00:00:00"/>
    <s v="JW"/>
    <x v="2"/>
    <d v="1899-12-30T06:11:00"/>
    <s v="low-mod"/>
    <n v="2"/>
    <n v="1"/>
    <n v="2"/>
    <m/>
    <x v="57"/>
    <x v="4"/>
    <x v="0"/>
    <x v="6"/>
    <x v="4"/>
    <n v="100"/>
    <n v="3"/>
    <m/>
    <n v="1"/>
    <s v="P"/>
    <m/>
    <m/>
  </r>
  <r>
    <n v="2444"/>
    <s v="Battlewood"/>
    <s v="_1B_E_B"/>
    <x v="12"/>
    <n v="2017"/>
    <d v="2017-06-13T00:00:00"/>
    <s v="JW"/>
    <x v="2"/>
    <d v="1899-12-30T06:11:00"/>
    <s v="low-mod"/>
    <n v="2"/>
    <n v="1"/>
    <n v="2"/>
    <m/>
    <x v="15"/>
    <x v="2"/>
    <x v="1"/>
    <x v="1"/>
    <x v="1"/>
    <n v="5"/>
    <n v="4"/>
    <m/>
    <n v="1"/>
    <s v="P"/>
    <m/>
    <m/>
  </r>
  <r>
    <n v="2445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x v="2"/>
    <x v="1"/>
    <x v="0"/>
    <n v="10"/>
    <n v="4"/>
    <m/>
    <n v="1"/>
    <s v="P"/>
    <m/>
    <m/>
  </r>
  <r>
    <n v="2446"/>
    <s v="Battlewood"/>
    <s v="_1B_E_B"/>
    <x v="12"/>
    <n v="2017"/>
    <d v="2017-06-13T00:00:00"/>
    <s v="JW"/>
    <x v="2"/>
    <d v="1899-12-30T06:11:00"/>
    <s v="low-mod"/>
    <n v="2"/>
    <n v="1"/>
    <n v="2"/>
    <m/>
    <x v="17"/>
    <x v="0"/>
    <x v="0"/>
    <x v="0"/>
    <x v="0"/>
    <n v="5"/>
    <n v="4"/>
    <m/>
    <n v="1"/>
    <s v="P"/>
    <m/>
    <m/>
  </r>
  <r>
    <n v="2447"/>
    <s v="Battlewood"/>
    <s v="_1B_E_B"/>
    <x v="12"/>
    <n v="2017"/>
    <d v="2017-06-13T00:00:00"/>
    <s v="JW"/>
    <x v="2"/>
    <d v="1899-12-30T06:11:00"/>
    <s v="low-mod"/>
    <n v="2"/>
    <n v="1"/>
    <n v="2"/>
    <m/>
    <x v="23"/>
    <x v="2"/>
    <x v="0"/>
    <x v="1"/>
    <x v="0"/>
    <n v="100"/>
    <n v="4"/>
    <m/>
    <n v="1"/>
    <s v="P"/>
    <m/>
    <m/>
  </r>
  <r>
    <n v="2448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5"/>
    <n v="1"/>
    <m/>
    <n v="1"/>
    <s v="P"/>
    <m/>
    <m/>
  </r>
  <r>
    <n v="2449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x v="2"/>
    <x v="1"/>
    <x v="1"/>
    <n v="5"/>
    <n v="1"/>
    <m/>
    <n v="1"/>
    <s v="P"/>
    <m/>
    <m/>
  </r>
  <r>
    <n v="2450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x v="0"/>
    <x v="2"/>
    <x v="0"/>
    <n v="5"/>
    <n v="1"/>
    <m/>
    <n v="4"/>
    <s v="P"/>
    <m/>
    <m/>
  </r>
  <r>
    <n v="2451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x v="0"/>
    <x v="2"/>
    <x v="0"/>
    <n v="100"/>
    <n v="1"/>
    <m/>
    <n v="1"/>
    <s v="P"/>
    <m/>
    <m/>
  </r>
  <r>
    <n v="2452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10"/>
    <n v="1"/>
    <m/>
    <n v="1"/>
    <s v="P"/>
    <m/>
    <m/>
  </r>
  <r>
    <n v="2453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x v="1"/>
    <x v="1"/>
    <x v="1"/>
    <n v="5"/>
    <n v="1"/>
    <m/>
    <n v="1"/>
    <s v="P"/>
    <m/>
    <m/>
  </r>
  <r>
    <n v="2454"/>
    <s v="Burnett_Pauline"/>
    <s v="_1B_5"/>
    <x v="10"/>
    <n v="2017"/>
    <d v="2017-06-13T00:00:00"/>
    <s v="JW"/>
    <x v="2"/>
    <d v="1899-12-30T06:58:00"/>
    <s v="low-mod"/>
    <n v="2"/>
    <n v="0"/>
    <n v="1"/>
    <m/>
    <x v="30"/>
    <x v="1"/>
    <x v="2"/>
    <x v="1"/>
    <x v="1"/>
    <n v="10"/>
    <n v="1"/>
    <m/>
    <n v="1"/>
    <s v="P"/>
    <m/>
    <m/>
  </r>
  <r>
    <n v="2455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x v="2"/>
    <x v="1"/>
    <x v="0"/>
    <n v="10"/>
    <n v="1"/>
    <m/>
    <n v="1"/>
    <s v="P"/>
    <m/>
    <m/>
  </r>
  <r>
    <n v="2456"/>
    <s v="Burnett_Pauline"/>
    <s v="_1B_5"/>
    <x v="10"/>
    <n v="2017"/>
    <d v="2017-06-13T00:00:00"/>
    <s v="JW"/>
    <x v="2"/>
    <d v="1899-12-30T06:58:00"/>
    <s v="low-mod"/>
    <n v="2"/>
    <n v="0"/>
    <n v="1"/>
    <m/>
    <x v="37"/>
    <x v="1"/>
    <x v="0"/>
    <x v="0"/>
    <x v="4"/>
    <n v="10"/>
    <n v="1"/>
    <m/>
    <n v="1"/>
    <s v="P"/>
    <m/>
    <m/>
  </r>
  <r>
    <n v="2457"/>
    <s v="Burnett_Pauline"/>
    <s v="_1B_5"/>
    <x v="10"/>
    <n v="2017"/>
    <d v="2017-06-13T00:00:00"/>
    <s v="JW"/>
    <x v="2"/>
    <d v="1899-12-30T06:58:00"/>
    <s v="low-mod"/>
    <n v="2"/>
    <n v="0"/>
    <n v="1"/>
    <m/>
    <x v="8"/>
    <x v="2"/>
    <x v="1"/>
    <x v="1"/>
    <x v="1"/>
    <n v="5"/>
    <n v="1"/>
    <m/>
    <n v="1"/>
    <s v="P"/>
    <m/>
    <m/>
  </r>
  <r>
    <n v="2458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x v="2"/>
    <x v="1"/>
    <x v="0"/>
    <n v="10"/>
    <n v="1"/>
    <m/>
    <n v="1"/>
    <s v="P"/>
    <m/>
    <m/>
  </r>
  <r>
    <n v="2459"/>
    <s v="Burnett_Pauline"/>
    <s v="_1B_5"/>
    <x v="10"/>
    <n v="2017"/>
    <d v="2017-06-13T00:00:00"/>
    <s v="JW"/>
    <x v="2"/>
    <d v="1899-12-30T06:58:00"/>
    <s v="low-mod"/>
    <n v="2"/>
    <n v="0"/>
    <n v="1"/>
    <m/>
    <x v="9"/>
    <x v="4"/>
    <x v="0"/>
    <x v="2"/>
    <x v="2"/>
    <n v="5"/>
    <n v="1"/>
    <m/>
    <n v="1"/>
    <s v="P"/>
    <m/>
    <m/>
  </r>
  <r>
    <n v="2461"/>
    <s v="Burnett_Pauline"/>
    <s v="_1B_5"/>
    <x v="10"/>
    <n v="2017"/>
    <d v="2017-06-13T00:00:00"/>
    <s v="JW"/>
    <x v="2"/>
    <d v="1899-12-30T06:58:00"/>
    <s v="low-mod"/>
    <n v="2"/>
    <n v="0"/>
    <n v="1"/>
    <s v="?"/>
    <x v="65"/>
    <x v="1"/>
    <x v="7"/>
    <x v="4"/>
    <x v="1"/>
    <n v="10"/>
    <n v="2"/>
    <m/>
    <n v="1"/>
    <s v="P"/>
    <m/>
    <m/>
  </r>
  <r>
    <n v="2462"/>
    <s v="Burnett_Pauline"/>
    <s v="_1B_5"/>
    <x v="10"/>
    <n v="2017"/>
    <d v="2017-06-13T00:00:00"/>
    <s v="JW"/>
    <x v="2"/>
    <d v="1899-12-30T06:58:00"/>
    <s v="low-mod"/>
    <n v="2"/>
    <n v="0"/>
    <n v="1"/>
    <m/>
    <x v="47"/>
    <x v="0"/>
    <x v="2"/>
    <x v="0"/>
    <x v="0"/>
    <n v="5"/>
    <n v="2"/>
    <m/>
    <n v="1"/>
    <s v="P"/>
    <m/>
    <m/>
  </r>
  <r>
    <n v="2463"/>
    <s v="Burnett_Pauline"/>
    <s v="_1B_5"/>
    <x v="10"/>
    <n v="2017"/>
    <d v="2017-06-13T00:00:00"/>
    <s v="JW"/>
    <x v="2"/>
    <d v="1899-12-30T06:58:00"/>
    <s v="low-mod"/>
    <n v="2"/>
    <n v="0"/>
    <n v="1"/>
    <m/>
    <x v="2"/>
    <x v="2"/>
    <x v="0"/>
    <x v="1"/>
    <x v="0"/>
    <n v="5"/>
    <n v="3"/>
    <m/>
    <n v="1"/>
    <s v="P"/>
    <m/>
    <m/>
  </r>
  <r>
    <n v="2464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x v="2"/>
    <x v="1"/>
    <x v="1"/>
    <n v="5"/>
    <n v="3"/>
    <m/>
    <n v="1"/>
    <s v="P"/>
    <m/>
    <m/>
  </r>
  <r>
    <n v="2465"/>
    <s v="Burnett_Pauline"/>
    <s v="_1B_5"/>
    <x v="10"/>
    <n v="2017"/>
    <d v="2017-06-13T00:00:00"/>
    <s v="JW"/>
    <x v="2"/>
    <d v="1899-12-30T06:58:00"/>
    <s v="low-mod"/>
    <n v="2"/>
    <n v="0"/>
    <n v="1"/>
    <m/>
    <x v="0"/>
    <x v="0"/>
    <x v="0"/>
    <x v="0"/>
    <x v="0"/>
    <n v="10"/>
    <n v="3"/>
    <m/>
    <n v="1"/>
    <s v="P"/>
    <m/>
    <m/>
  </r>
  <r>
    <n v="2466"/>
    <s v="Burnett_Pauline"/>
    <s v="_1B_5"/>
    <x v="10"/>
    <n v="2017"/>
    <d v="2017-06-13T00:00:00"/>
    <s v="JW"/>
    <x v="2"/>
    <d v="1899-12-30T06:58:00"/>
    <s v="low-mod"/>
    <n v="2"/>
    <n v="0"/>
    <n v="1"/>
    <m/>
    <x v="17"/>
    <x v="0"/>
    <x v="0"/>
    <x v="0"/>
    <x v="0"/>
    <n v="10"/>
    <n v="4"/>
    <m/>
    <n v="1"/>
    <s v="P"/>
    <m/>
    <m/>
  </r>
  <r>
    <n v="2467"/>
    <s v="Burnett_Pauline"/>
    <s v="_1B_5"/>
    <x v="10"/>
    <n v="2017"/>
    <d v="2017-06-13T00:00:00"/>
    <s v="JW"/>
    <x v="2"/>
    <d v="1899-12-30T06:58:00"/>
    <s v="low-mod"/>
    <n v="2"/>
    <n v="0"/>
    <n v="1"/>
    <m/>
    <x v="19"/>
    <x v="2"/>
    <x v="1"/>
    <x v="1"/>
    <x v="1"/>
    <n v="10"/>
    <n v="4"/>
    <m/>
    <n v="1"/>
    <s v="P"/>
    <m/>
    <m/>
  </r>
  <r>
    <n v="2468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x v="1"/>
    <x v="1"/>
    <x v="1"/>
    <n v="10"/>
    <n v="4"/>
    <m/>
    <n v="1"/>
    <s v="P"/>
    <m/>
    <m/>
  </r>
  <r>
    <n v="2469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10"/>
    <n v="4"/>
    <m/>
    <n v="1"/>
    <s v="P"/>
    <m/>
    <m/>
  </r>
  <r>
    <n v="2470"/>
    <s v="Hudson"/>
    <s v="_2B_8"/>
    <x v="8"/>
    <n v="2017"/>
    <d v="2017-06-13T00:00:00"/>
    <s v="JW"/>
    <x v="2"/>
    <d v="1899-12-30T07:58:00"/>
    <s v="low-mod"/>
    <n v="2"/>
    <n v="1"/>
    <n v="1"/>
    <s v="?"/>
    <x v="45"/>
    <x v="5"/>
    <x v="4"/>
    <x v="3"/>
    <x v="3"/>
    <n v="5"/>
    <n v="1"/>
    <m/>
    <n v="1"/>
    <s v="P"/>
    <m/>
    <m/>
  </r>
  <r>
    <n v="2471"/>
    <s v="Hudson"/>
    <s v="_2B_8"/>
    <x v="8"/>
    <n v="2017"/>
    <d v="2017-06-13T00:00:00"/>
    <s v="JW"/>
    <x v="2"/>
    <d v="1899-12-30T07:58:00"/>
    <s v="low-mod"/>
    <n v="2"/>
    <n v="1"/>
    <n v="1"/>
    <m/>
    <x v="46"/>
    <x v="1"/>
    <x v="2"/>
    <x v="1"/>
    <x v="0"/>
    <n v="5"/>
    <n v="1"/>
    <s v="M"/>
    <n v="4"/>
    <s v="P"/>
    <m/>
    <m/>
  </r>
  <r>
    <n v="2472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5"/>
    <n v="1"/>
    <m/>
    <n v="1"/>
    <s v="P"/>
    <m/>
    <m/>
  </r>
  <r>
    <n v="2473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x v="2"/>
    <x v="1"/>
    <x v="1"/>
    <n v="5"/>
    <n v="1"/>
    <m/>
    <n v="4"/>
    <s v="P"/>
    <m/>
    <m/>
  </r>
  <r>
    <n v="2474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x v="2"/>
    <x v="1"/>
    <x v="1"/>
    <n v="5"/>
    <n v="1"/>
    <m/>
    <n v="1"/>
    <s v="P"/>
    <m/>
    <m/>
  </r>
  <r>
    <n v="2475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x v="1"/>
    <x v="1"/>
    <x v="1"/>
    <n v="10"/>
    <n v="1"/>
    <m/>
    <n v="4"/>
    <s v="P"/>
    <m/>
    <m/>
  </r>
  <r>
    <n v="2476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10"/>
    <n v="1"/>
    <m/>
    <n v="1"/>
    <s v="P"/>
    <m/>
    <m/>
  </r>
  <r>
    <n v="2477"/>
    <s v="Hudson"/>
    <s v="_2B_8"/>
    <x v="8"/>
    <n v="2017"/>
    <d v="2017-06-13T00:00:00"/>
    <s v="JW"/>
    <x v="2"/>
    <d v="1899-12-30T07:58:00"/>
    <s v="low-mod"/>
    <n v="2"/>
    <n v="1"/>
    <n v="1"/>
    <m/>
    <x v="54"/>
    <x v="0"/>
    <x v="2"/>
    <x v="1"/>
    <x v="0"/>
    <n v="5"/>
    <n v="1"/>
    <m/>
    <n v="1"/>
    <s v="P"/>
    <m/>
    <m/>
  </r>
  <r>
    <n v="2478"/>
    <s v="Hudson"/>
    <s v="_2B_8"/>
    <x v="8"/>
    <n v="2017"/>
    <d v="2017-06-13T00:00:00"/>
    <s v="JW"/>
    <x v="2"/>
    <d v="1899-12-30T07:58:00"/>
    <s v="low-mod"/>
    <n v="2"/>
    <n v="1"/>
    <n v="1"/>
    <m/>
    <x v="46"/>
    <x v="1"/>
    <x v="2"/>
    <x v="1"/>
    <x v="0"/>
    <n v="5"/>
    <n v="1"/>
    <s v="M"/>
    <n v="4"/>
    <s v="P"/>
    <m/>
    <m/>
  </r>
  <r>
    <n v="2479"/>
    <s v="Hudson"/>
    <s v="_2B_8"/>
    <x v="8"/>
    <n v="2017"/>
    <d v="2017-06-13T00:00:00"/>
    <s v="JW"/>
    <x v="2"/>
    <d v="1899-12-30T07:58:00"/>
    <s v="low-mod"/>
    <n v="2"/>
    <n v="1"/>
    <n v="1"/>
    <m/>
    <x v="46"/>
    <x v="1"/>
    <x v="2"/>
    <x v="1"/>
    <x v="0"/>
    <n v="10"/>
    <n v="1"/>
    <m/>
    <n v="1"/>
    <s v="P"/>
    <m/>
    <m/>
  </r>
  <r>
    <n v="2480"/>
    <s v="Hudson"/>
    <s v="_2B_8"/>
    <x v="8"/>
    <n v="2017"/>
    <d v="2017-06-13T00:00:00"/>
    <s v="JW"/>
    <x v="2"/>
    <d v="1899-12-30T07:58:00"/>
    <s v="low-mod"/>
    <n v="2"/>
    <n v="1"/>
    <n v="1"/>
    <m/>
    <x v="0"/>
    <x v="0"/>
    <x v="0"/>
    <x v="0"/>
    <x v="0"/>
    <n v="10"/>
    <n v="2"/>
    <m/>
    <n v="1"/>
    <s v="P"/>
    <m/>
    <m/>
  </r>
  <r>
    <n v="2481"/>
    <s v="Hudson"/>
    <s v="_2B_8"/>
    <x v="8"/>
    <n v="2017"/>
    <d v="2017-06-13T00:00:00"/>
    <s v="JW"/>
    <x v="2"/>
    <d v="1899-12-30T07:58:00"/>
    <s v="low-mod"/>
    <n v="2"/>
    <n v="1"/>
    <n v="1"/>
    <m/>
    <x v="44"/>
    <x v="2"/>
    <x v="0"/>
    <x v="1"/>
    <x v="4"/>
    <n v="10"/>
    <n v="2"/>
    <m/>
    <n v="1"/>
    <s v="P"/>
    <m/>
    <m/>
  </r>
  <r>
    <n v="2482"/>
    <s v="Hudson"/>
    <s v="_2B_8"/>
    <x v="8"/>
    <n v="2017"/>
    <d v="2017-06-13T00:00:00"/>
    <s v="JW"/>
    <x v="2"/>
    <d v="1899-12-30T07:58:00"/>
    <s v="low-mod"/>
    <n v="2"/>
    <n v="1"/>
    <n v="1"/>
    <m/>
    <x v="20"/>
    <x v="1"/>
    <x v="3"/>
    <x v="1"/>
    <x v="1"/>
    <n v="10"/>
    <n v="2"/>
    <m/>
    <n v="1"/>
    <s v="P"/>
    <m/>
    <m/>
  </r>
  <r>
    <n v="2483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100"/>
    <n v="2"/>
    <m/>
    <n v="1"/>
    <s v="P"/>
    <m/>
    <m/>
  </r>
  <r>
    <n v="2484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x v="1"/>
    <x v="1"/>
    <x v="1"/>
    <n v="10"/>
    <n v="2"/>
    <m/>
    <n v="1"/>
    <s v="P"/>
    <m/>
    <m/>
  </r>
  <r>
    <n v="2485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x v="0"/>
    <x v="2"/>
    <x v="0"/>
    <n v="100"/>
    <n v="3"/>
    <m/>
    <n v="1"/>
    <s v="P"/>
    <n v="2"/>
    <m/>
  </r>
  <r>
    <n v="2486"/>
    <s v="Hudson"/>
    <s v="_2B_8"/>
    <x v="8"/>
    <n v="2017"/>
    <d v="2017-06-13T00:00:00"/>
    <s v="JW"/>
    <x v="2"/>
    <d v="1899-12-30T07:58:00"/>
    <s v="low-mod"/>
    <n v="2"/>
    <n v="1"/>
    <n v="1"/>
    <m/>
    <x v="19"/>
    <x v="2"/>
    <x v="1"/>
    <x v="1"/>
    <x v="1"/>
    <n v="10"/>
    <n v="3"/>
    <m/>
    <n v="1"/>
    <s v="P"/>
    <m/>
    <m/>
  </r>
  <r>
    <n v="2487"/>
    <s v="Hudson"/>
    <s v="_2B_8"/>
    <x v="8"/>
    <n v="2017"/>
    <d v="2017-06-13T00:00:00"/>
    <s v="JW"/>
    <x v="2"/>
    <d v="1899-12-30T07:58:00"/>
    <s v="low-mod"/>
    <n v="2"/>
    <n v="1"/>
    <n v="1"/>
    <m/>
    <x v="8"/>
    <x v="2"/>
    <x v="1"/>
    <x v="1"/>
    <x v="1"/>
    <n v="100"/>
    <n v="3"/>
    <m/>
    <n v="1"/>
    <s v="P"/>
    <m/>
    <m/>
  </r>
  <r>
    <n v="2488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x v="0"/>
    <x v="2"/>
    <x v="0"/>
    <n v="100"/>
    <n v="3"/>
    <m/>
    <n v="1"/>
    <s v="P"/>
    <m/>
    <m/>
  </r>
  <r>
    <n v="2489"/>
    <s v="Hudson"/>
    <s v="_2B_8"/>
    <x v="8"/>
    <n v="2017"/>
    <d v="2017-06-13T00:00:00"/>
    <s v="JW"/>
    <x v="2"/>
    <d v="1899-12-30T07:58:00"/>
    <s v="low-mod"/>
    <n v="2"/>
    <n v="1"/>
    <n v="1"/>
    <m/>
    <x v="29"/>
    <x v="0"/>
    <x v="2"/>
    <x v="1"/>
    <x v="2"/>
    <n v="10"/>
    <n v="3"/>
    <m/>
    <n v="1"/>
    <s v="P"/>
    <m/>
    <m/>
  </r>
  <r>
    <n v="2490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x v="0"/>
    <x v="2"/>
    <x v="1"/>
    <n v="5"/>
    <n v="4"/>
    <m/>
    <n v="4"/>
    <s v="P"/>
    <m/>
    <m/>
  </r>
  <r>
    <n v="2491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x v="0"/>
    <x v="2"/>
    <x v="1"/>
    <n v="5"/>
    <n v="4"/>
    <m/>
    <n v="4"/>
    <s v="P"/>
    <m/>
    <m/>
  </r>
  <r>
    <n v="2492"/>
    <s v="Hudson"/>
    <s v="_2B_8"/>
    <x v="8"/>
    <n v="2017"/>
    <d v="2017-06-13T00:00:00"/>
    <s v="JW"/>
    <x v="2"/>
    <d v="1899-12-30T07:58:00"/>
    <s v="low-mod"/>
    <n v="2"/>
    <n v="1"/>
    <n v="1"/>
    <m/>
    <x v="15"/>
    <x v="2"/>
    <x v="1"/>
    <x v="1"/>
    <x v="1"/>
    <n v="10"/>
    <n v="4"/>
    <m/>
    <n v="1"/>
    <s v="P"/>
    <m/>
    <m/>
  </r>
  <r>
    <n v="2493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x v="2"/>
    <x v="1"/>
    <x v="1"/>
    <n v="5"/>
    <n v="1"/>
    <m/>
    <n v="1"/>
    <s v="P"/>
    <m/>
    <m/>
  </r>
  <r>
    <n v="2494"/>
    <s v="Hudson"/>
    <s v="_2B_7"/>
    <x v="9"/>
    <n v="2017"/>
    <d v="2017-06-13T00:00:00"/>
    <s v="JW"/>
    <x v="2"/>
    <d v="1899-12-30T08:19:00"/>
    <s v="low-mod"/>
    <n v="2"/>
    <n v="1"/>
    <n v="1"/>
    <s v="?"/>
    <x v="18"/>
    <x v="5"/>
    <x v="4"/>
    <x v="3"/>
    <x v="3"/>
    <n v="10"/>
    <n v="1"/>
    <m/>
    <n v="1"/>
    <s v="P"/>
    <m/>
    <m/>
  </r>
  <r>
    <n v="2495"/>
    <s v="Hudson"/>
    <s v="_2B_7"/>
    <x v="9"/>
    <n v="2017"/>
    <d v="2017-06-13T00:00:00"/>
    <s v="JW"/>
    <x v="2"/>
    <d v="1899-12-30T08:19:00"/>
    <s v="low-mod"/>
    <n v="2"/>
    <n v="1"/>
    <n v="1"/>
    <m/>
    <x v="36"/>
    <x v="4"/>
    <x v="0"/>
    <x v="1"/>
    <x v="1"/>
    <n v="10"/>
    <n v="1"/>
    <m/>
    <n v="1"/>
    <s v="P"/>
    <m/>
    <m/>
  </r>
  <r>
    <n v="2496"/>
    <s v="Hudson"/>
    <s v="_2B_7"/>
    <x v="9"/>
    <n v="2017"/>
    <d v="2017-06-13T00:00:00"/>
    <s v="JW"/>
    <x v="2"/>
    <d v="1899-12-30T08:19:00"/>
    <s v="low-mod"/>
    <n v="2"/>
    <n v="1"/>
    <n v="1"/>
    <m/>
    <x v="0"/>
    <x v="0"/>
    <x v="0"/>
    <x v="0"/>
    <x v="0"/>
    <n v="100"/>
    <n v="1"/>
    <m/>
    <n v="1"/>
    <s v="P"/>
    <m/>
    <m/>
  </r>
  <r>
    <n v="2497"/>
    <s v="Hudson"/>
    <s v="_2B_7"/>
    <x v="9"/>
    <n v="2017"/>
    <d v="2017-06-13T00:00:00"/>
    <s v="JW"/>
    <x v="2"/>
    <d v="1899-12-30T08:19:00"/>
    <s v="low-mod"/>
    <n v="2"/>
    <n v="1"/>
    <n v="1"/>
    <m/>
    <x v="46"/>
    <x v="1"/>
    <x v="2"/>
    <x v="1"/>
    <x v="0"/>
    <n v="10"/>
    <n v="1"/>
    <m/>
    <n v="1"/>
    <s v="P"/>
    <m/>
    <m/>
  </r>
  <r>
    <n v="2498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x v="0"/>
    <x v="2"/>
    <x v="1"/>
    <n v="10"/>
    <n v="1"/>
    <m/>
    <n v="1"/>
    <s v="P"/>
    <m/>
    <m/>
  </r>
  <r>
    <n v="2499"/>
    <s v="Hudson"/>
    <s v="_2B_7"/>
    <x v="9"/>
    <n v="2017"/>
    <d v="2017-06-13T00:00:00"/>
    <s v="JW"/>
    <x v="2"/>
    <d v="1899-12-30T08:19:00"/>
    <s v="low-mod"/>
    <n v="2"/>
    <n v="1"/>
    <n v="1"/>
    <m/>
    <x v="10"/>
    <x v="4"/>
    <x v="1"/>
    <x v="1"/>
    <x v="1"/>
    <n v="10"/>
    <n v="1"/>
    <m/>
    <n v="1"/>
    <s v="P"/>
    <m/>
    <m/>
  </r>
  <r>
    <n v="2500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x v="0"/>
    <x v="2"/>
    <x v="1"/>
    <n v="10"/>
    <n v="1"/>
    <m/>
    <n v="1"/>
    <s v="P"/>
    <m/>
    <m/>
  </r>
  <r>
    <n v="2501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x v="2"/>
    <x v="1"/>
    <x v="1"/>
    <n v="100"/>
    <n v="1"/>
    <m/>
    <n v="1"/>
    <s v="P"/>
    <m/>
    <m/>
  </r>
  <r>
    <n v="2502"/>
    <s v="Hudson"/>
    <s v="_2B_7"/>
    <x v="9"/>
    <n v="2017"/>
    <d v="2017-06-13T00:00:00"/>
    <s v="JW"/>
    <x v="2"/>
    <d v="1899-12-30T08:19:00"/>
    <s v="low-mod"/>
    <n v="2"/>
    <n v="1"/>
    <n v="1"/>
    <m/>
    <x v="59"/>
    <x v="0"/>
    <x v="2"/>
    <x v="1"/>
    <x v="2"/>
    <n v="5"/>
    <n v="2"/>
    <m/>
    <n v="1"/>
    <s v="P"/>
    <m/>
    <m/>
  </r>
  <r>
    <n v="2503"/>
    <s v="Hudson"/>
    <s v="_2B_7"/>
    <x v="9"/>
    <n v="2017"/>
    <d v="2017-06-13T00:00:00"/>
    <s v="JW"/>
    <x v="2"/>
    <d v="1899-12-30T08:19:00"/>
    <s v="low-mod"/>
    <n v="2"/>
    <n v="1"/>
    <n v="1"/>
    <m/>
    <x v="20"/>
    <x v="1"/>
    <x v="3"/>
    <x v="1"/>
    <x v="1"/>
    <n v="10"/>
    <n v="2"/>
    <m/>
    <n v="1"/>
    <s v="P"/>
    <m/>
    <m/>
  </r>
  <r>
    <n v="2504"/>
    <s v="Hudson"/>
    <s v="_2B_7"/>
    <x v="9"/>
    <n v="2017"/>
    <d v="2017-06-13T00:00:00"/>
    <s v="JW"/>
    <x v="2"/>
    <d v="1899-12-30T08:19:00"/>
    <s v="low-mod"/>
    <n v="2"/>
    <n v="1"/>
    <n v="1"/>
    <m/>
    <x v="2"/>
    <x v="2"/>
    <x v="0"/>
    <x v="1"/>
    <x v="0"/>
    <n v="10"/>
    <n v="2"/>
    <m/>
    <n v="1"/>
    <s v="P"/>
    <m/>
    <m/>
  </r>
  <r>
    <n v="2505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x v="0"/>
    <x v="0"/>
    <x v="4"/>
    <n v="5"/>
    <n v="2"/>
    <m/>
    <n v="4"/>
    <s v="P"/>
    <m/>
    <m/>
  </r>
  <r>
    <n v="2506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x v="0"/>
    <x v="0"/>
    <x v="4"/>
    <n v="5"/>
    <n v="2"/>
    <m/>
    <n v="4"/>
    <s v="P"/>
    <m/>
    <m/>
  </r>
  <r>
    <n v="2507"/>
    <s v="Hudson"/>
    <s v="_2B_7"/>
    <x v="9"/>
    <n v="2017"/>
    <d v="2017-06-13T00:00:00"/>
    <s v="JW"/>
    <x v="2"/>
    <d v="1899-12-30T08:19:00"/>
    <s v="low-mod"/>
    <n v="2"/>
    <n v="1"/>
    <n v="1"/>
    <m/>
    <x v="44"/>
    <x v="2"/>
    <x v="0"/>
    <x v="1"/>
    <x v="4"/>
    <n v="100"/>
    <n v="3"/>
    <m/>
    <n v="1"/>
    <s v="P"/>
    <m/>
    <m/>
  </r>
  <r>
    <n v="2508"/>
    <s v="Hudson"/>
    <s v="_2B_7"/>
    <x v="9"/>
    <n v="2017"/>
    <d v="2017-06-13T00:00:00"/>
    <s v="JW"/>
    <x v="2"/>
    <d v="1899-12-30T08:19:00"/>
    <s v="low-mod"/>
    <n v="2"/>
    <n v="1"/>
    <n v="1"/>
    <m/>
    <x v="4"/>
    <x v="2"/>
    <x v="2"/>
    <x v="1"/>
    <x v="1"/>
    <n v="10"/>
    <n v="3"/>
    <m/>
    <n v="1"/>
    <s v="P"/>
    <m/>
    <m/>
  </r>
  <r>
    <n v="2509"/>
    <s v="Hudson"/>
    <s v="_2B_7"/>
    <x v="9"/>
    <n v="2017"/>
    <d v="2017-06-13T00:00:00"/>
    <s v="JW"/>
    <x v="2"/>
    <d v="1899-12-30T08:19:00"/>
    <s v="low-mod"/>
    <n v="2"/>
    <n v="1"/>
    <n v="1"/>
    <m/>
    <x v="22"/>
    <x v="0"/>
    <x v="2"/>
    <x v="1"/>
    <x v="0"/>
    <n v="100"/>
    <n v="3"/>
    <m/>
    <n v="1"/>
    <s v="P"/>
    <m/>
    <m/>
  </r>
  <r>
    <n v="2510"/>
    <s v="Hudson"/>
    <s v="_2B_7"/>
    <x v="9"/>
    <n v="2017"/>
    <d v="2017-06-13T00:00:00"/>
    <s v="JW"/>
    <x v="2"/>
    <d v="1899-12-30T08:19:00"/>
    <s v="low-mod"/>
    <n v="2"/>
    <n v="1"/>
    <n v="1"/>
    <m/>
    <x v="28"/>
    <x v="1"/>
    <x v="2"/>
    <x v="1"/>
    <x v="1"/>
    <n v="5"/>
    <n v="3"/>
    <m/>
    <n v="1"/>
    <s v="P"/>
    <m/>
    <m/>
  </r>
  <r>
    <n v="2511"/>
    <s v="Hudson"/>
    <s v="_2B_7"/>
    <x v="9"/>
    <n v="2017"/>
    <d v="2017-06-13T00:00:00"/>
    <s v="JW"/>
    <x v="2"/>
    <d v="1899-12-30T08:19:00"/>
    <s v="low-mod"/>
    <n v="2"/>
    <n v="1"/>
    <n v="1"/>
    <m/>
    <x v="29"/>
    <x v="0"/>
    <x v="2"/>
    <x v="1"/>
    <x v="2"/>
    <n v="5"/>
    <n v="3"/>
    <m/>
    <n v="1"/>
    <s v="P"/>
    <m/>
    <m/>
  </r>
  <r>
    <n v="2512"/>
    <s v="Hudson"/>
    <s v="_2B_7"/>
    <x v="9"/>
    <n v="2017"/>
    <d v="2017-06-13T00:00:00"/>
    <s v="JW"/>
    <x v="2"/>
    <d v="1899-12-30T08:19:00"/>
    <s v="low-mod"/>
    <n v="2"/>
    <n v="1"/>
    <n v="1"/>
    <m/>
    <x v="47"/>
    <x v="0"/>
    <x v="2"/>
    <x v="0"/>
    <x v="0"/>
    <n v="5"/>
    <n v="4"/>
    <m/>
    <n v="1"/>
    <s v="P"/>
    <m/>
    <m/>
  </r>
  <r>
    <n v="2513"/>
    <s v="Hudson"/>
    <s v="_2B_7"/>
    <x v="9"/>
    <n v="2017"/>
    <d v="2017-06-13T00:00:00"/>
    <s v="JW"/>
    <x v="2"/>
    <d v="1899-12-30T08:19:00"/>
    <s v="low-mod"/>
    <n v="2"/>
    <n v="1"/>
    <n v="1"/>
    <m/>
    <x v="9"/>
    <x v="4"/>
    <x v="0"/>
    <x v="2"/>
    <x v="2"/>
    <n v="10"/>
    <n v="4"/>
    <m/>
    <n v="1"/>
    <s v="P"/>
    <m/>
    <m/>
  </r>
  <r>
    <n v="2514"/>
    <s v="Hudson"/>
    <s v="_2B_7"/>
    <x v="9"/>
    <n v="2017"/>
    <d v="2017-06-13T00:00:00"/>
    <s v="JW"/>
    <x v="2"/>
    <d v="1899-12-30T08:19:00"/>
    <s v="low-mod"/>
    <n v="2"/>
    <n v="1"/>
    <n v="1"/>
    <m/>
    <x v="26"/>
    <x v="0"/>
    <x v="2"/>
    <x v="1"/>
    <x v="0"/>
    <n v="10"/>
    <n v="4"/>
    <m/>
    <n v="1"/>
    <s v="P"/>
    <m/>
    <m/>
  </r>
  <r>
    <n v="2515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5"/>
    <n v="1"/>
    <m/>
    <n v="1"/>
    <s v="P"/>
    <m/>
    <m/>
  </r>
  <r>
    <n v="2516"/>
    <s v="Kessler"/>
    <s v="_3B_5B"/>
    <x v="26"/>
    <n v="2017"/>
    <d v="2017-06-14T00:00:00"/>
    <s v="JW"/>
    <x v="2"/>
    <d v="1899-12-30T06:01:00"/>
    <s v="low"/>
    <n v="1"/>
    <n v="0"/>
    <n v="1"/>
    <m/>
    <x v="57"/>
    <x v="4"/>
    <x v="0"/>
    <x v="6"/>
    <x v="4"/>
    <n v="100"/>
    <n v="1"/>
    <m/>
    <n v="1"/>
    <s v="P"/>
    <m/>
    <m/>
  </r>
  <r>
    <n v="2517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5"/>
    <n v="1"/>
    <m/>
    <n v="4"/>
    <s v="P"/>
    <m/>
    <m/>
  </r>
  <r>
    <n v="2518"/>
    <s v="Kessler"/>
    <s v="_3B_5B"/>
    <x v="26"/>
    <n v="2017"/>
    <d v="2017-06-14T00:00:00"/>
    <s v="JW"/>
    <x v="2"/>
    <d v="1899-12-30T06:01:00"/>
    <s v="low"/>
    <n v="1"/>
    <n v="0"/>
    <n v="1"/>
    <m/>
    <x v="21"/>
    <x v="1"/>
    <x v="0"/>
    <x v="0"/>
    <x v="0"/>
    <n v="5"/>
    <n v="1"/>
    <m/>
    <n v="1"/>
    <s v="P"/>
    <m/>
    <m/>
  </r>
  <r>
    <n v="2519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10"/>
    <n v="1"/>
    <m/>
    <n v="1"/>
    <s v="P"/>
    <m/>
    <m/>
  </r>
  <r>
    <n v="2520"/>
    <s v="Kessler"/>
    <s v="_3B_5B"/>
    <x v="26"/>
    <n v="2017"/>
    <d v="2017-06-14T00:00:00"/>
    <s v="JW"/>
    <x v="2"/>
    <d v="1899-12-30T06:01:00"/>
    <s v="low"/>
    <n v="1"/>
    <n v="0"/>
    <n v="1"/>
    <m/>
    <x v="39"/>
    <x v="0"/>
    <x v="0"/>
    <x v="2"/>
    <x v="5"/>
    <n v="100"/>
    <n v="1"/>
    <m/>
    <n v="1"/>
    <s v="P"/>
    <m/>
    <m/>
  </r>
  <r>
    <n v="2521"/>
    <s v="Kessler"/>
    <s v="_3B_5B"/>
    <x v="26"/>
    <n v="2017"/>
    <d v="2017-06-14T00:00:00"/>
    <s v="JW"/>
    <x v="2"/>
    <d v="1899-12-30T06:01:00"/>
    <s v="low"/>
    <n v="1"/>
    <n v="0"/>
    <n v="1"/>
    <m/>
    <x v="28"/>
    <x v="1"/>
    <x v="2"/>
    <x v="1"/>
    <x v="1"/>
    <n v="10"/>
    <n v="1"/>
    <m/>
    <n v="1"/>
    <s v="P"/>
    <m/>
    <m/>
  </r>
  <r>
    <n v="2522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x v="0"/>
    <x v="2"/>
    <x v="2"/>
    <n v="5"/>
    <n v="1"/>
    <m/>
    <n v="1"/>
    <s v="P"/>
    <m/>
    <m/>
  </r>
  <r>
    <n v="2523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x v="0"/>
    <x v="2"/>
    <x v="2"/>
    <n v="10"/>
    <n v="1"/>
    <m/>
    <n v="1"/>
    <s v="P"/>
    <m/>
    <m/>
  </r>
  <r>
    <n v="2524"/>
    <s v="Kessler"/>
    <s v="_3B_5B"/>
    <x v="26"/>
    <n v="2017"/>
    <d v="2017-06-14T00:00:00"/>
    <s v="JW"/>
    <x v="2"/>
    <d v="1899-12-30T06:01:00"/>
    <s v="low"/>
    <n v="1"/>
    <n v="0"/>
    <n v="1"/>
    <m/>
    <x v="13"/>
    <x v="1"/>
    <x v="0"/>
    <x v="2"/>
    <x v="0"/>
    <n v="100"/>
    <n v="1"/>
    <m/>
    <n v="1"/>
    <s v="P"/>
    <m/>
    <m/>
  </r>
  <r>
    <n v="2525"/>
    <s v="Kessler"/>
    <s v="_3B_5B"/>
    <x v="26"/>
    <n v="2017"/>
    <d v="2017-06-14T00:00:00"/>
    <s v="JW"/>
    <x v="2"/>
    <d v="1899-12-30T06:01:00"/>
    <s v="low"/>
    <n v="1"/>
    <n v="0"/>
    <n v="1"/>
    <m/>
    <x v="1"/>
    <x v="1"/>
    <x v="1"/>
    <x v="1"/>
    <x v="1"/>
    <n v="10"/>
    <n v="1"/>
    <m/>
    <n v="1"/>
    <s v="P"/>
    <m/>
    <m/>
  </r>
  <r>
    <n v="2526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10"/>
    <n v="1"/>
    <m/>
    <n v="1"/>
    <s v="P"/>
    <m/>
    <m/>
  </r>
  <r>
    <n v="2527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100"/>
    <n v="1"/>
    <m/>
    <n v="1"/>
    <s v="P"/>
    <m/>
    <m/>
  </r>
  <r>
    <n v="2528"/>
    <s v="Kessler"/>
    <s v="_3B_5B"/>
    <x v="26"/>
    <n v="2017"/>
    <d v="2017-06-14T00:00:00"/>
    <s v="JW"/>
    <x v="2"/>
    <d v="1899-12-30T06:01:00"/>
    <s v="low"/>
    <n v="1"/>
    <n v="0"/>
    <n v="1"/>
    <m/>
    <x v="20"/>
    <x v="1"/>
    <x v="3"/>
    <x v="1"/>
    <x v="1"/>
    <n v="10"/>
    <n v="2"/>
    <m/>
    <n v="1"/>
    <s v="P"/>
    <m/>
    <m/>
  </r>
  <r>
    <n v="2529"/>
    <s v="Kessler"/>
    <s v="_3B_5B"/>
    <x v="26"/>
    <n v="2017"/>
    <d v="2017-06-14T00:00:00"/>
    <s v="JW"/>
    <x v="2"/>
    <d v="1899-12-30T06:01:00"/>
    <s v="low"/>
    <n v="1"/>
    <n v="0"/>
    <n v="1"/>
    <m/>
    <x v="29"/>
    <x v="0"/>
    <x v="2"/>
    <x v="1"/>
    <x v="2"/>
    <n v="10"/>
    <n v="2"/>
    <m/>
    <n v="1"/>
    <s v="P"/>
    <m/>
    <m/>
  </r>
  <r>
    <n v="2530"/>
    <s v="Kessler"/>
    <s v="_3B_5B"/>
    <x v="26"/>
    <n v="2017"/>
    <d v="2017-06-14T00:00:00"/>
    <s v="JW"/>
    <x v="2"/>
    <d v="1899-12-30T06:01:00"/>
    <s v="low"/>
    <n v="1"/>
    <n v="0"/>
    <n v="1"/>
    <m/>
    <x v="23"/>
    <x v="2"/>
    <x v="0"/>
    <x v="1"/>
    <x v="0"/>
    <n v="5"/>
    <n v="2"/>
    <m/>
    <n v="1"/>
    <s v="P"/>
    <m/>
    <m/>
  </r>
  <r>
    <n v="2531"/>
    <s v="Kessler"/>
    <s v="_3B_5B"/>
    <x v="26"/>
    <n v="2017"/>
    <d v="2017-06-14T00:00:00"/>
    <s v="JW"/>
    <x v="2"/>
    <d v="1899-12-30T06:01:00"/>
    <s v="low"/>
    <n v="1"/>
    <n v="0"/>
    <n v="1"/>
    <m/>
    <x v="4"/>
    <x v="2"/>
    <x v="2"/>
    <x v="1"/>
    <x v="1"/>
    <n v="10"/>
    <n v="3"/>
    <m/>
    <n v="1"/>
    <s v="P"/>
    <m/>
    <m/>
  </r>
  <r>
    <n v="2532"/>
    <s v="Kessler"/>
    <s v="_3B_5B"/>
    <x v="26"/>
    <n v="2017"/>
    <d v="2017-06-14T00:00:00"/>
    <s v="JW"/>
    <x v="2"/>
    <d v="1899-12-30T06:01:00"/>
    <s v="low"/>
    <n v="1"/>
    <n v="0"/>
    <n v="1"/>
    <m/>
    <x v="68"/>
    <x v="6"/>
    <x v="8"/>
    <x v="7"/>
    <x v="7"/>
    <n v="5"/>
    <n v="3"/>
    <m/>
    <n v="1"/>
    <s v="P"/>
    <m/>
    <m/>
  </r>
  <r>
    <n v="2533"/>
    <s v="Kessler"/>
    <s v="_3B_5B"/>
    <x v="26"/>
    <n v="2017"/>
    <d v="2017-06-14T00:00:00"/>
    <s v="JW"/>
    <x v="2"/>
    <d v="1899-12-30T06:01:00"/>
    <s v="low"/>
    <n v="1"/>
    <n v="0"/>
    <n v="1"/>
    <m/>
    <x v="52"/>
    <x v="4"/>
    <x v="0"/>
    <x v="2"/>
    <x v="0"/>
    <n v="100"/>
    <n v="3"/>
    <s v="M"/>
    <n v="1"/>
    <s v="P"/>
    <m/>
    <m/>
  </r>
  <r>
    <n v="2534"/>
    <s v="Kessler"/>
    <s v="_3B_5B"/>
    <x v="26"/>
    <n v="2017"/>
    <d v="2017-06-14T00:00:00"/>
    <s v="JW"/>
    <x v="2"/>
    <d v="1899-12-30T06:01:00"/>
    <s v="low"/>
    <n v="1"/>
    <n v="0"/>
    <n v="1"/>
    <m/>
    <x v="47"/>
    <x v="0"/>
    <x v="2"/>
    <x v="0"/>
    <x v="0"/>
    <n v="10"/>
    <n v="3"/>
    <m/>
    <n v="1"/>
    <s v="P"/>
    <m/>
    <m/>
  </r>
  <r>
    <n v="2535"/>
    <s v="Kessler"/>
    <s v="_3B_5B"/>
    <x v="26"/>
    <n v="2017"/>
    <d v="2017-06-14T00:00:00"/>
    <s v="JW"/>
    <x v="2"/>
    <d v="1899-12-30T06:01:00"/>
    <s v="low"/>
    <n v="1"/>
    <n v="0"/>
    <n v="1"/>
    <m/>
    <x v="54"/>
    <x v="0"/>
    <x v="2"/>
    <x v="1"/>
    <x v="0"/>
    <n v="10"/>
    <n v="4"/>
    <m/>
    <n v="1"/>
    <s v="P"/>
    <m/>
    <m/>
  </r>
  <r>
    <n v="2536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100"/>
    <n v="4"/>
    <m/>
    <n v="1"/>
    <s v="P"/>
    <m/>
    <m/>
  </r>
  <r>
    <n v="2537"/>
    <s v="Kessler"/>
    <s v="_3B_5B"/>
    <x v="26"/>
    <n v="2017"/>
    <d v="2017-06-14T00:00:00"/>
    <s v="JW"/>
    <x v="2"/>
    <d v="1899-12-30T06:01:00"/>
    <s v="low"/>
    <n v="1"/>
    <n v="0"/>
    <n v="1"/>
    <m/>
    <x v="19"/>
    <x v="2"/>
    <x v="1"/>
    <x v="1"/>
    <x v="1"/>
    <n v="5"/>
    <n v="4"/>
    <m/>
    <n v="4"/>
    <s v="P"/>
    <m/>
    <m/>
  </r>
  <r>
    <n v="2538"/>
    <s v="Kessler"/>
    <s v="_3B_5B"/>
    <x v="26"/>
    <n v="2017"/>
    <d v="2017-06-14T00:00:00"/>
    <s v="JW"/>
    <x v="2"/>
    <d v="1899-12-30T06:01:00"/>
    <s v="low"/>
    <n v="1"/>
    <n v="0"/>
    <n v="1"/>
    <m/>
    <x v="68"/>
    <x v="6"/>
    <x v="8"/>
    <x v="7"/>
    <x v="7"/>
    <n v="10"/>
    <n v="4"/>
    <m/>
    <n v="1"/>
    <s v="P"/>
    <m/>
    <m/>
  </r>
  <r>
    <n v="2539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x v="3"/>
    <x v="1"/>
    <x v="1"/>
    <n v="10"/>
    <n v="1"/>
    <m/>
    <n v="1"/>
    <s v="P"/>
    <m/>
    <m/>
  </r>
  <r>
    <n v="2540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x v="0"/>
    <x v="0"/>
    <x v="0"/>
    <n v="5"/>
    <n v="1"/>
    <m/>
    <n v="1"/>
    <s v="P"/>
    <m/>
    <m/>
  </r>
  <r>
    <n v="2541"/>
    <s v="Kessler"/>
    <s v="_3B_5A"/>
    <x v="25"/>
    <n v="2017"/>
    <d v="2017-06-14T00:00:00"/>
    <s v="JW"/>
    <x v="2"/>
    <d v="1899-12-30T06:19:00"/>
    <s v="low"/>
    <n v="1"/>
    <n v="1"/>
    <n v="1"/>
    <m/>
    <x v="69"/>
    <x v="4"/>
    <x v="0"/>
    <x v="1"/>
    <x v="1"/>
    <n v="5"/>
    <n v="1"/>
    <m/>
    <n v="1"/>
    <s v="P"/>
    <m/>
    <m/>
  </r>
  <r>
    <n v="2542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x v="0"/>
    <x v="2"/>
    <x v="0"/>
    <n v="10"/>
    <n v="1"/>
    <m/>
    <n v="1"/>
    <s v="P"/>
    <m/>
    <m/>
  </r>
  <r>
    <n v="2543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x v="0"/>
    <x v="2"/>
    <x v="0"/>
    <n v="100"/>
    <n v="1"/>
    <m/>
    <n v="1"/>
    <s v="P"/>
    <m/>
    <m/>
  </r>
  <r>
    <n v="2544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x v="2"/>
    <x v="1"/>
    <x v="0"/>
    <n v="10"/>
    <n v="1"/>
    <m/>
    <n v="1"/>
    <s v="P"/>
    <m/>
    <m/>
  </r>
  <r>
    <n v="2545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10"/>
    <n v="1"/>
    <m/>
    <n v="1"/>
    <s v="P"/>
    <m/>
    <m/>
  </r>
  <r>
    <n v="2546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5"/>
    <n v="1"/>
    <m/>
    <n v="1"/>
    <s v="P"/>
    <m/>
    <m/>
  </r>
  <r>
    <n v="2547"/>
    <s v="Kessler"/>
    <s v="_3B_5A"/>
    <x v="25"/>
    <n v="2017"/>
    <d v="2017-06-14T00:00:00"/>
    <s v="JW"/>
    <x v="2"/>
    <d v="1899-12-30T06:19:00"/>
    <s v="low"/>
    <n v="1"/>
    <n v="1"/>
    <n v="1"/>
    <m/>
    <x v="21"/>
    <x v="1"/>
    <x v="0"/>
    <x v="0"/>
    <x v="0"/>
    <n v="100"/>
    <n v="1"/>
    <m/>
    <n v="1"/>
    <s v="P"/>
    <m/>
    <m/>
  </r>
  <r>
    <n v="2548"/>
    <s v="Kessler"/>
    <s v="_3B_5A"/>
    <x v="25"/>
    <n v="2017"/>
    <d v="2017-06-14T00:00:00"/>
    <s v="JW"/>
    <x v="2"/>
    <d v="1899-12-30T06:19:00"/>
    <s v="low"/>
    <n v="1"/>
    <n v="1"/>
    <n v="1"/>
    <m/>
    <x v="9"/>
    <x v="4"/>
    <x v="0"/>
    <x v="2"/>
    <x v="2"/>
    <n v="10"/>
    <n v="1"/>
    <m/>
    <n v="1"/>
    <s v="P"/>
    <m/>
    <m/>
  </r>
  <r>
    <n v="2549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x v="0"/>
    <x v="0"/>
    <x v="0"/>
    <n v="10"/>
    <n v="2"/>
    <m/>
    <n v="1"/>
    <s v="P"/>
    <m/>
    <m/>
  </r>
  <r>
    <n v="2550"/>
    <s v="Kessler"/>
    <s v="_3B_5A"/>
    <x v="25"/>
    <n v="2017"/>
    <d v="2017-06-14T00:00:00"/>
    <s v="JW"/>
    <x v="2"/>
    <d v="1899-12-30T06:19:00"/>
    <s v="low"/>
    <n v="1"/>
    <n v="1"/>
    <n v="1"/>
    <m/>
    <x v="53"/>
    <x v="4"/>
    <x v="0"/>
    <x v="1"/>
    <x v="2"/>
    <n v="100"/>
    <n v="2"/>
    <m/>
    <n v="1"/>
    <s v="P"/>
    <m/>
    <m/>
  </r>
  <r>
    <n v="2551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x v="2"/>
    <x v="1"/>
    <x v="0"/>
    <n v="100"/>
    <n v="2"/>
    <m/>
    <n v="1"/>
    <s v="P"/>
    <m/>
    <m/>
  </r>
  <r>
    <n v="2552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x v="3"/>
    <x v="1"/>
    <x v="1"/>
    <n v="100"/>
    <n v="2"/>
    <m/>
    <n v="1"/>
    <s v="P"/>
    <m/>
    <m/>
  </r>
  <r>
    <n v="2553"/>
    <s v="Kessler"/>
    <s v="_3B_5A"/>
    <x v="25"/>
    <n v="2017"/>
    <d v="2017-06-14T00:00:00"/>
    <s v="JW"/>
    <x v="2"/>
    <d v="1899-12-30T06:19:00"/>
    <s v="low"/>
    <n v="1"/>
    <n v="1"/>
    <n v="1"/>
    <m/>
    <x v="23"/>
    <x v="2"/>
    <x v="0"/>
    <x v="1"/>
    <x v="0"/>
    <n v="10"/>
    <n v="2"/>
    <m/>
    <n v="1"/>
    <s v="P"/>
    <m/>
    <m/>
  </r>
  <r>
    <n v="2554"/>
    <s v="Kessler"/>
    <s v="_3B_5A"/>
    <x v="25"/>
    <n v="2017"/>
    <d v="2017-06-14T00:00:00"/>
    <s v="JW"/>
    <x v="2"/>
    <d v="1899-12-30T06:19:00"/>
    <s v="low"/>
    <n v="1"/>
    <n v="1"/>
    <n v="1"/>
    <m/>
    <x v="44"/>
    <x v="2"/>
    <x v="0"/>
    <x v="1"/>
    <x v="4"/>
    <n v="10"/>
    <n v="2"/>
    <m/>
    <n v="1"/>
    <s v="P"/>
    <m/>
    <m/>
  </r>
  <r>
    <n v="2555"/>
    <s v="Kessler"/>
    <s v="_3B_5A"/>
    <x v="25"/>
    <n v="2017"/>
    <d v="2017-06-14T00:00:00"/>
    <s v="JW"/>
    <x v="2"/>
    <d v="1899-12-30T06:19:00"/>
    <s v="low"/>
    <n v="1"/>
    <n v="1"/>
    <n v="1"/>
    <m/>
    <x v="57"/>
    <x v="4"/>
    <x v="0"/>
    <x v="6"/>
    <x v="4"/>
    <n v="100"/>
    <n v="2"/>
    <m/>
    <n v="1"/>
    <s v="P"/>
    <m/>
    <m/>
  </r>
  <r>
    <n v="2556"/>
    <s v="Kessler"/>
    <s v="_3B_5A"/>
    <x v="25"/>
    <n v="2017"/>
    <d v="2017-06-14T00:00:00"/>
    <s v="JW"/>
    <x v="2"/>
    <d v="1899-12-30T06:19:00"/>
    <s v="low"/>
    <n v="1"/>
    <n v="1"/>
    <n v="1"/>
    <m/>
    <x v="12"/>
    <x v="1"/>
    <x v="0"/>
    <x v="2"/>
    <x v="1"/>
    <n v="5"/>
    <n v="3"/>
    <m/>
    <n v="4"/>
    <s v="P"/>
    <m/>
    <m/>
  </r>
  <r>
    <n v="2557"/>
    <s v="Kessler"/>
    <s v="_3B_5A"/>
    <x v="25"/>
    <n v="2017"/>
    <d v="2017-06-14T00:00:00"/>
    <s v="JW"/>
    <x v="2"/>
    <d v="1899-12-30T06:19:00"/>
    <s v="low"/>
    <n v="1"/>
    <n v="1"/>
    <n v="1"/>
    <m/>
    <x v="28"/>
    <x v="1"/>
    <x v="2"/>
    <x v="1"/>
    <x v="1"/>
    <n v="10"/>
    <n v="3"/>
    <m/>
    <n v="1"/>
    <s v="P"/>
    <m/>
    <m/>
  </r>
  <r>
    <n v="2558"/>
    <s v="Kessler"/>
    <s v="_3B_5A"/>
    <x v="25"/>
    <n v="2017"/>
    <d v="2017-06-14T00:00:00"/>
    <s v="JW"/>
    <x v="2"/>
    <d v="1899-12-30T06:19:00"/>
    <s v="low"/>
    <n v="1"/>
    <n v="1"/>
    <n v="1"/>
    <m/>
    <x v="15"/>
    <x v="2"/>
    <x v="1"/>
    <x v="1"/>
    <x v="1"/>
    <n v="5"/>
    <n v="3"/>
    <m/>
    <n v="1"/>
    <s v="P"/>
    <m/>
    <m/>
  </r>
  <r>
    <n v="2559"/>
    <s v="Kessler"/>
    <s v="_3B_5A"/>
    <x v="25"/>
    <n v="2017"/>
    <d v="2017-06-14T00:00:00"/>
    <s v="JW"/>
    <x v="2"/>
    <d v="1899-12-30T06:19:00"/>
    <s v="low"/>
    <n v="1"/>
    <n v="1"/>
    <n v="1"/>
    <m/>
    <x v="7"/>
    <x v="2"/>
    <x v="2"/>
    <x v="1"/>
    <x v="1"/>
    <n v="10"/>
    <n v="3"/>
    <m/>
    <n v="1"/>
    <s v="P"/>
    <m/>
    <m/>
  </r>
  <r>
    <n v="2560"/>
    <s v="Kessler"/>
    <s v="_3B_5A"/>
    <x v="25"/>
    <n v="2017"/>
    <d v="2017-06-14T00:00:00"/>
    <s v="JW"/>
    <x v="2"/>
    <d v="1899-12-30T06:19:00"/>
    <s v="low"/>
    <n v="1"/>
    <n v="1"/>
    <n v="1"/>
    <m/>
    <x v="8"/>
    <x v="2"/>
    <x v="1"/>
    <x v="1"/>
    <x v="1"/>
    <n v="10"/>
    <n v="4"/>
    <m/>
    <n v="1"/>
    <s v="P"/>
    <m/>
    <m/>
  </r>
  <r>
    <n v="2561"/>
    <s v="Kessler"/>
    <s v="_3B_5A"/>
    <x v="25"/>
    <n v="2017"/>
    <d v="2017-06-14T00:00:00"/>
    <s v="JW"/>
    <x v="2"/>
    <d v="1899-12-30T06:19:00"/>
    <s v="low"/>
    <n v="1"/>
    <n v="1"/>
    <n v="1"/>
    <m/>
    <x v="57"/>
    <x v="4"/>
    <x v="0"/>
    <x v="6"/>
    <x v="4"/>
    <n v="10"/>
    <n v="4"/>
    <m/>
    <n v="1"/>
    <s v="P"/>
    <m/>
    <m/>
  </r>
  <r>
    <n v="2562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5"/>
    <n v="4"/>
    <m/>
    <n v="1"/>
    <s v="P"/>
    <m/>
    <m/>
  </r>
  <r>
    <n v="2563"/>
    <s v="Kessler"/>
    <s v="_3B_5A"/>
    <x v="25"/>
    <n v="2017"/>
    <d v="2017-06-14T00:00:00"/>
    <s v="JW"/>
    <x v="2"/>
    <d v="1899-12-30T06:19:00"/>
    <s v="low"/>
    <n v="1"/>
    <n v="1"/>
    <n v="1"/>
    <m/>
    <x v="54"/>
    <x v="0"/>
    <x v="2"/>
    <x v="1"/>
    <x v="0"/>
    <n v="100"/>
    <n v="4"/>
    <m/>
    <n v="1"/>
    <s v="P"/>
    <m/>
    <m/>
  </r>
  <r>
    <n v="2564"/>
    <s v="Kessler"/>
    <s v="_3B_4"/>
    <x v="24"/>
    <n v="2017"/>
    <d v="2017-06-14T00:00:00"/>
    <s v="JW"/>
    <x v="2"/>
    <d v="1899-12-30T06:36:00"/>
    <s v="low"/>
    <n v="1"/>
    <n v="1"/>
    <n v="1"/>
    <m/>
    <x v="20"/>
    <x v="1"/>
    <x v="3"/>
    <x v="1"/>
    <x v="1"/>
    <n v="5"/>
    <n v="1"/>
    <m/>
    <n v="1"/>
    <s v="P"/>
    <m/>
    <m/>
  </r>
  <r>
    <n v="2565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x v="0"/>
    <x v="2"/>
    <x v="1"/>
    <n v="10"/>
    <n v="1"/>
    <m/>
    <n v="1"/>
    <s v="P"/>
    <m/>
    <m/>
  </r>
  <r>
    <n v="2566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5"/>
    <n v="1"/>
    <m/>
    <n v="4"/>
    <s v="P"/>
    <m/>
    <m/>
  </r>
  <r>
    <n v="2567"/>
    <s v="Kessler"/>
    <s v="_3B_4"/>
    <x v="24"/>
    <n v="2017"/>
    <d v="2017-06-14T00:00:00"/>
    <s v="JW"/>
    <x v="2"/>
    <d v="1899-12-30T06:36:00"/>
    <s v="low"/>
    <n v="1"/>
    <n v="1"/>
    <n v="1"/>
    <m/>
    <x v="57"/>
    <x v="4"/>
    <x v="0"/>
    <x v="6"/>
    <x v="4"/>
    <n v="10"/>
    <n v="1"/>
    <m/>
    <n v="1"/>
    <s v="P"/>
    <m/>
    <m/>
  </r>
  <r>
    <n v="2568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x v="0"/>
    <x v="0"/>
    <x v="0"/>
    <n v="10"/>
    <n v="1"/>
    <m/>
    <n v="1"/>
    <s v="P"/>
    <m/>
    <m/>
  </r>
  <r>
    <n v="2569"/>
    <s v="Kessler"/>
    <s v="_3B_4"/>
    <x v="24"/>
    <n v="2017"/>
    <d v="2017-06-14T00:00:00"/>
    <s v="JW"/>
    <x v="2"/>
    <d v="1899-12-30T06:36:00"/>
    <s v="low"/>
    <n v="1"/>
    <n v="1"/>
    <n v="1"/>
    <m/>
    <x v="69"/>
    <x v="4"/>
    <x v="0"/>
    <x v="1"/>
    <x v="1"/>
    <n v="5"/>
    <n v="1"/>
    <m/>
    <n v="1"/>
    <s v="P"/>
    <m/>
    <m/>
  </r>
  <r>
    <n v="2570"/>
    <s v="Kessler"/>
    <s v="_3B_4"/>
    <x v="24"/>
    <n v="2017"/>
    <d v="2017-06-14T00:00:00"/>
    <s v="JW"/>
    <x v="2"/>
    <d v="1899-12-30T06:36:00"/>
    <s v="low"/>
    <n v="1"/>
    <n v="1"/>
    <n v="1"/>
    <s v="?"/>
    <x v="18"/>
    <x v="5"/>
    <x v="4"/>
    <x v="3"/>
    <x v="3"/>
    <n v="10"/>
    <n v="1"/>
    <m/>
    <n v="1"/>
    <s v="P"/>
    <m/>
    <m/>
  </r>
  <r>
    <n v="2571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x v="0"/>
    <x v="2"/>
    <x v="1"/>
    <n v="10"/>
    <n v="1"/>
    <m/>
    <n v="1"/>
    <s v="P"/>
    <m/>
    <m/>
  </r>
  <r>
    <n v="2572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5"/>
    <n v="1"/>
    <m/>
    <n v="1"/>
    <s v="P"/>
    <m/>
    <m/>
  </r>
  <r>
    <n v="2573"/>
    <s v="Kessler"/>
    <s v="_3B_4"/>
    <x v="24"/>
    <n v="2017"/>
    <d v="2017-06-14T00:00:00"/>
    <s v="JW"/>
    <x v="2"/>
    <d v="1899-12-30T06:36:00"/>
    <s v="low"/>
    <n v="1"/>
    <n v="1"/>
    <n v="1"/>
    <m/>
    <x v="44"/>
    <x v="2"/>
    <x v="0"/>
    <x v="1"/>
    <x v="4"/>
    <n v="10"/>
    <n v="1"/>
    <m/>
    <n v="1"/>
    <s v="P"/>
    <m/>
    <m/>
  </r>
  <r>
    <n v="2574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10"/>
    <n v="1"/>
    <m/>
    <n v="1"/>
    <s v="P"/>
    <m/>
    <m/>
  </r>
  <r>
    <n v="2575"/>
    <s v="Kessler"/>
    <s v="_3B_4"/>
    <x v="24"/>
    <n v="2017"/>
    <d v="2017-06-14T00:00:00"/>
    <s v="JW"/>
    <x v="2"/>
    <d v="1899-12-30T06:36:00"/>
    <s v="low"/>
    <n v="1"/>
    <n v="1"/>
    <n v="1"/>
    <m/>
    <x v="1"/>
    <x v="1"/>
    <x v="1"/>
    <x v="1"/>
    <x v="1"/>
    <n v="5"/>
    <n v="2"/>
    <m/>
    <n v="1"/>
    <s v="P"/>
    <m/>
    <m/>
  </r>
  <r>
    <n v="2576"/>
    <s v="Kessler"/>
    <s v="_3B_4"/>
    <x v="24"/>
    <n v="2017"/>
    <d v="2017-06-14T00:00:00"/>
    <s v="JW"/>
    <x v="2"/>
    <d v="1899-12-30T06:36:00"/>
    <s v="low"/>
    <n v="1"/>
    <n v="1"/>
    <n v="1"/>
    <m/>
    <x v="13"/>
    <x v="1"/>
    <x v="0"/>
    <x v="2"/>
    <x v="0"/>
    <n v="100"/>
    <n v="2"/>
    <m/>
    <n v="1"/>
    <s v="P"/>
    <m/>
    <m/>
  </r>
  <r>
    <n v="2578"/>
    <s v="Kessler"/>
    <s v="_3B_4"/>
    <x v="24"/>
    <n v="2017"/>
    <d v="2017-06-14T00:00:00"/>
    <s v="JW"/>
    <x v="2"/>
    <d v="1899-12-30T06:36:00"/>
    <s v="low"/>
    <n v="1"/>
    <n v="1"/>
    <n v="1"/>
    <m/>
    <x v="9"/>
    <x v="4"/>
    <x v="0"/>
    <x v="2"/>
    <x v="2"/>
    <n v="10"/>
    <n v="2"/>
    <m/>
    <n v="1"/>
    <s v="P"/>
    <m/>
    <m/>
  </r>
  <r>
    <n v="2579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x v="2"/>
    <x v="1"/>
    <x v="1"/>
    <n v="100"/>
    <n v="3"/>
    <m/>
    <n v="1"/>
    <s v="P"/>
    <m/>
    <m/>
  </r>
  <r>
    <n v="2580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x v="0"/>
    <x v="0"/>
    <x v="0"/>
    <n v="10"/>
    <n v="4"/>
    <m/>
    <n v="1"/>
    <s v="P"/>
    <m/>
    <m/>
  </r>
  <r>
    <n v="2581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x v="2"/>
    <x v="1"/>
    <x v="1"/>
    <n v="10"/>
    <n v="4"/>
    <m/>
    <n v="1"/>
    <s v="P"/>
    <m/>
    <m/>
  </r>
  <r>
    <n v="2582"/>
    <s v="Kessler"/>
    <s v="_3B_4"/>
    <x v="24"/>
    <n v="2017"/>
    <d v="2017-06-14T00:00:00"/>
    <s v="JW"/>
    <x v="2"/>
    <d v="1899-12-30T06:36:00"/>
    <s v="low"/>
    <n v="1"/>
    <n v="1"/>
    <n v="1"/>
    <m/>
    <x v="17"/>
    <x v="0"/>
    <x v="0"/>
    <x v="0"/>
    <x v="0"/>
    <n v="5"/>
    <n v="4"/>
    <m/>
    <n v="1"/>
    <s v="P"/>
    <m/>
    <m/>
  </r>
  <r>
    <n v="2583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x v="2"/>
    <x v="1"/>
    <x v="1"/>
    <n v="5"/>
    <n v="1"/>
    <m/>
    <n v="4"/>
    <s v="P"/>
    <m/>
    <m/>
  </r>
  <r>
    <n v="2584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x v="2"/>
    <x v="1"/>
    <x v="1"/>
    <n v="5"/>
    <n v="1"/>
    <m/>
    <n v="4"/>
    <s v="P"/>
    <m/>
    <m/>
  </r>
  <r>
    <n v="2585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x v="0"/>
    <x v="2"/>
    <x v="2"/>
    <n v="10"/>
    <n v="1"/>
    <m/>
    <n v="1"/>
    <s v="P"/>
    <m/>
    <m/>
  </r>
  <r>
    <n v="2586"/>
    <s v="Turner_Honea_Path"/>
    <s v="_0B_6"/>
    <x v="3"/>
    <n v="2017"/>
    <d v="2017-06-14T00:00:00"/>
    <s v="JW"/>
    <x v="2"/>
    <d v="1899-12-30T07:23:00"/>
    <s v="low-mod"/>
    <n v="2"/>
    <n v="1"/>
    <n v="0"/>
    <m/>
    <x v="17"/>
    <x v="0"/>
    <x v="0"/>
    <x v="0"/>
    <x v="0"/>
    <n v="10"/>
    <n v="1"/>
    <m/>
    <n v="1"/>
    <s v="P"/>
    <m/>
    <m/>
  </r>
  <r>
    <n v="2587"/>
    <s v="Turner_Honea_Path"/>
    <s v="_0B_6"/>
    <x v="3"/>
    <n v="2017"/>
    <d v="2017-06-14T00:00:00"/>
    <s v="JW"/>
    <x v="2"/>
    <d v="1899-12-30T07:23:00"/>
    <s v="low-mod"/>
    <n v="2"/>
    <n v="1"/>
    <n v="0"/>
    <m/>
    <x v="29"/>
    <x v="0"/>
    <x v="2"/>
    <x v="1"/>
    <x v="2"/>
    <n v="10"/>
    <n v="1"/>
    <m/>
    <n v="1"/>
    <s v="P"/>
    <m/>
    <m/>
  </r>
  <r>
    <n v="2588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x v="2"/>
    <x v="1"/>
    <x v="1"/>
    <n v="5"/>
    <n v="1"/>
    <m/>
    <n v="1"/>
    <s v="P"/>
    <m/>
    <m/>
  </r>
  <r>
    <n v="2589"/>
    <s v="Turner_Honea_Path"/>
    <s v="_0B_6"/>
    <x v="3"/>
    <n v="2017"/>
    <d v="2017-06-14T00:00:00"/>
    <s v="JW"/>
    <x v="2"/>
    <d v="1899-12-30T07:23:00"/>
    <s v="low-mod"/>
    <n v="2"/>
    <n v="1"/>
    <n v="0"/>
    <m/>
    <x v="23"/>
    <x v="2"/>
    <x v="0"/>
    <x v="1"/>
    <x v="0"/>
    <n v="10"/>
    <n v="1"/>
    <m/>
    <n v="1"/>
    <s v="P"/>
    <m/>
    <m/>
  </r>
  <r>
    <n v="2591"/>
    <s v="Turner_Honea_Path"/>
    <s v="_0B_6"/>
    <x v="3"/>
    <n v="2017"/>
    <d v="2017-06-14T00:00:00"/>
    <s v="JW"/>
    <x v="2"/>
    <d v="1899-12-30T07:23:00"/>
    <s v="low-mod"/>
    <n v="2"/>
    <n v="1"/>
    <n v="0"/>
    <m/>
    <x v="53"/>
    <x v="4"/>
    <x v="0"/>
    <x v="1"/>
    <x v="2"/>
    <n v="5"/>
    <n v="1"/>
    <m/>
    <n v="1"/>
    <s v="P"/>
    <m/>
    <m/>
  </r>
  <r>
    <n v="2592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x v="2"/>
    <x v="1"/>
    <x v="1"/>
    <n v="5"/>
    <n v="1"/>
    <m/>
    <n v="1"/>
    <s v="P"/>
    <m/>
    <m/>
  </r>
  <r>
    <n v="2593"/>
    <s v="Turner_Honea_Path"/>
    <s v="_0B_6"/>
    <x v="3"/>
    <n v="2017"/>
    <d v="2017-06-14T00:00:00"/>
    <s v="JW"/>
    <x v="2"/>
    <d v="1899-12-30T07:23:00"/>
    <s v="low-mod"/>
    <n v="2"/>
    <n v="1"/>
    <n v="0"/>
    <m/>
    <x v="12"/>
    <x v="1"/>
    <x v="0"/>
    <x v="2"/>
    <x v="1"/>
    <n v="10"/>
    <n v="1"/>
    <m/>
    <n v="1"/>
    <s v="P"/>
    <m/>
    <m/>
  </r>
  <r>
    <n v="2594"/>
    <s v="Turner_Honea_Path"/>
    <s v="_0B_6"/>
    <x v="3"/>
    <n v="2017"/>
    <d v="2017-06-14T00:00:00"/>
    <s v="JW"/>
    <x v="2"/>
    <d v="1899-12-30T07:23:00"/>
    <s v="low-mod"/>
    <n v="2"/>
    <n v="1"/>
    <n v="0"/>
    <m/>
    <x v="6"/>
    <x v="3"/>
    <x v="3"/>
    <x v="1"/>
    <x v="0"/>
    <n v="5"/>
    <n v="1"/>
    <m/>
    <n v="1"/>
    <s v="P"/>
    <m/>
    <m/>
  </r>
  <r>
    <n v="2595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x v="0"/>
    <x v="0"/>
    <x v="0"/>
    <n v="10"/>
    <n v="2"/>
    <m/>
    <n v="1"/>
    <s v="P"/>
    <m/>
    <m/>
  </r>
  <r>
    <n v="2596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x v="0"/>
    <x v="2"/>
    <x v="2"/>
    <n v="10"/>
    <n v="2"/>
    <m/>
    <n v="1"/>
    <s v="P"/>
    <m/>
    <m/>
  </r>
  <r>
    <n v="2597"/>
    <s v="Turner_Honea_Path"/>
    <s v="_0B_6"/>
    <x v="3"/>
    <n v="2017"/>
    <d v="2017-06-14T00:00:00"/>
    <s v="JW"/>
    <x v="2"/>
    <d v="1899-12-30T07:23:00"/>
    <s v="low-mod"/>
    <n v="2"/>
    <n v="1"/>
    <n v="0"/>
    <m/>
    <x v="13"/>
    <x v="1"/>
    <x v="0"/>
    <x v="2"/>
    <x v="0"/>
    <n v="100"/>
    <n v="2"/>
    <m/>
    <n v="1"/>
    <s v="P"/>
    <m/>
    <m/>
  </r>
  <r>
    <n v="2599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x v="0"/>
    <x v="0"/>
    <x v="0"/>
    <n v="10"/>
    <n v="3"/>
    <m/>
    <n v="1"/>
    <s v="P"/>
    <m/>
    <m/>
  </r>
  <r>
    <n v="2600"/>
    <s v="Turner_Honea_Path"/>
    <s v="_0B_6"/>
    <x v="3"/>
    <n v="2017"/>
    <d v="2017-06-14T00:00:00"/>
    <s v="JW"/>
    <x v="2"/>
    <d v="1899-12-30T07:23:00"/>
    <s v="low-mod"/>
    <n v="2"/>
    <n v="1"/>
    <n v="0"/>
    <m/>
    <x v="8"/>
    <x v="2"/>
    <x v="1"/>
    <x v="1"/>
    <x v="1"/>
    <n v="100"/>
    <n v="3"/>
    <m/>
    <n v="1"/>
    <s v="P"/>
    <m/>
    <m/>
  </r>
  <r>
    <n v="2601"/>
    <s v="Turner_Honea_Path"/>
    <s v="_0B_6"/>
    <x v="3"/>
    <n v="2017"/>
    <d v="2017-06-14T00:00:00"/>
    <s v="JW"/>
    <x v="2"/>
    <d v="1899-12-30T07:23:00"/>
    <s v="low-mod"/>
    <n v="2"/>
    <n v="1"/>
    <n v="0"/>
    <m/>
    <x v="1"/>
    <x v="1"/>
    <x v="1"/>
    <x v="1"/>
    <x v="1"/>
    <n v="5"/>
    <n v="3"/>
    <m/>
    <n v="4"/>
    <s v="P"/>
    <n v="2"/>
    <m/>
  </r>
  <r>
    <n v="2603"/>
    <s v="Turner_Honea_Path"/>
    <s v="_0B_6"/>
    <x v="3"/>
    <n v="2017"/>
    <d v="2017-06-14T00:00:00"/>
    <s v="JW"/>
    <x v="2"/>
    <d v="1899-12-30T07:23:00"/>
    <s v="low-mod"/>
    <n v="2"/>
    <n v="1"/>
    <n v="0"/>
    <m/>
    <x v="3"/>
    <x v="1"/>
    <x v="2"/>
    <x v="1"/>
    <x v="1"/>
    <n v="5"/>
    <n v="4"/>
    <m/>
    <n v="1"/>
    <s v="P"/>
    <m/>
    <m/>
  </r>
  <r>
    <n v="2604"/>
    <s v="Turner_Honea_Path"/>
    <s v="_0B_6"/>
    <x v="3"/>
    <n v="2017"/>
    <d v="2017-06-14T00:00:00"/>
    <s v="JW"/>
    <x v="2"/>
    <d v="1899-12-30T07:23:00"/>
    <s v="low-mod"/>
    <n v="2"/>
    <n v="1"/>
    <n v="0"/>
    <m/>
    <x v="37"/>
    <x v="1"/>
    <x v="0"/>
    <x v="0"/>
    <x v="4"/>
    <n v="5"/>
    <n v="4"/>
    <s v="M"/>
    <n v="4"/>
    <s v="P"/>
    <m/>
    <m/>
  </r>
  <r>
    <n v="2605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x v="2"/>
    <x v="1"/>
    <x v="1"/>
    <n v="10"/>
    <n v="4"/>
    <m/>
    <n v="1"/>
    <s v="P"/>
    <m/>
    <m/>
  </r>
  <r>
    <n v="2606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x v="2"/>
    <x v="1"/>
    <x v="1"/>
    <n v="100"/>
    <n v="4"/>
    <m/>
    <n v="1"/>
    <s v="P"/>
    <m/>
    <m/>
  </r>
  <r>
    <n v="2607"/>
    <s v="Turner_Honea_Path"/>
    <s v="_0B_1"/>
    <x v="28"/>
    <n v="2017"/>
    <d v="2017-06-14T00:00:00"/>
    <s v="JW"/>
    <x v="2"/>
    <d v="1899-12-30T07:40:00"/>
    <s v="low-mod"/>
    <n v="2"/>
    <n v="1"/>
    <n v="0"/>
    <m/>
    <x v="47"/>
    <x v="0"/>
    <x v="2"/>
    <x v="0"/>
    <x v="0"/>
    <n v="5"/>
    <n v="1"/>
    <m/>
    <n v="4"/>
    <s v="P"/>
    <m/>
    <m/>
  </r>
  <r>
    <n v="2608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x v="2"/>
    <x v="1"/>
    <x v="1"/>
    <n v="100"/>
    <n v="1"/>
    <m/>
    <n v="1"/>
    <s v="P"/>
    <m/>
    <m/>
  </r>
  <r>
    <n v="2610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x v="1"/>
    <x v="1"/>
    <x v="1"/>
    <n v="5"/>
    <n v="1"/>
    <m/>
    <n v="1"/>
    <s v="P"/>
    <m/>
    <m/>
  </r>
  <r>
    <n v="2611"/>
    <s v="Turner_Honea_Path"/>
    <s v="_0B_1"/>
    <x v="28"/>
    <n v="2017"/>
    <d v="2017-06-14T00:00:00"/>
    <s v="JW"/>
    <x v="2"/>
    <d v="1899-12-30T07:40:00"/>
    <s v="low-mod"/>
    <n v="2"/>
    <n v="1"/>
    <n v="0"/>
    <m/>
    <x v="13"/>
    <x v="1"/>
    <x v="0"/>
    <x v="2"/>
    <x v="0"/>
    <n v="10"/>
    <n v="1"/>
    <m/>
    <n v="1"/>
    <s v="P"/>
    <m/>
    <m/>
  </r>
  <r>
    <n v="261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x v="2"/>
    <x v="1"/>
    <x v="0"/>
    <n v="5"/>
    <n v="1"/>
    <m/>
    <n v="4"/>
    <s v="P"/>
    <m/>
    <m/>
  </r>
  <r>
    <n v="2613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x v="1"/>
    <x v="1"/>
    <x v="1"/>
    <n v="10"/>
    <n v="1"/>
    <m/>
    <n v="1"/>
    <s v="P"/>
    <m/>
    <m/>
  </r>
  <r>
    <n v="2614"/>
    <s v="Turner_Honea_Path"/>
    <s v="_0B_1"/>
    <x v="28"/>
    <n v="2017"/>
    <d v="2017-06-14T00:00:00"/>
    <s v="JW"/>
    <x v="2"/>
    <d v="1899-12-30T07:40:00"/>
    <s v="low-mod"/>
    <n v="2"/>
    <n v="1"/>
    <n v="0"/>
    <m/>
    <x v="9"/>
    <x v="4"/>
    <x v="0"/>
    <x v="2"/>
    <x v="2"/>
    <n v="10"/>
    <n v="1"/>
    <m/>
    <n v="1"/>
    <s v="P"/>
    <m/>
    <m/>
  </r>
  <r>
    <n v="2616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x v="2"/>
    <x v="1"/>
    <x v="1"/>
    <n v="10"/>
    <n v="1"/>
    <m/>
    <n v="1"/>
    <s v="P"/>
    <m/>
    <m/>
  </r>
  <r>
    <n v="2617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x v="1"/>
    <x v="1"/>
    <x v="1"/>
    <n v="10"/>
    <n v="1"/>
    <m/>
    <n v="1"/>
    <s v="P"/>
    <m/>
    <m/>
  </r>
  <r>
    <n v="2618"/>
    <s v="Turner_Honea_Path"/>
    <s v="_0B_1"/>
    <x v="28"/>
    <n v="2017"/>
    <d v="2017-06-14T00:00:00"/>
    <s v="JW"/>
    <x v="2"/>
    <d v="1899-12-30T07:40:00"/>
    <s v="low-mod"/>
    <n v="2"/>
    <n v="1"/>
    <n v="0"/>
    <s v="?"/>
    <x v="55"/>
    <x v="1"/>
    <x v="2"/>
    <x v="1"/>
    <x v="0"/>
    <n v="5"/>
    <n v="2"/>
    <m/>
    <n v="1"/>
    <s v="P"/>
    <m/>
    <m/>
  </r>
  <r>
    <n v="2619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x v="1"/>
    <x v="1"/>
    <x v="1"/>
    <n v="100"/>
    <n v="2"/>
    <m/>
    <n v="1"/>
    <s v="P"/>
    <m/>
    <m/>
  </r>
  <r>
    <n v="2620"/>
    <s v="Turner_Honea_Path"/>
    <s v="_0B_1"/>
    <x v="28"/>
    <n v="2017"/>
    <d v="2017-06-14T00:00:00"/>
    <s v="JW"/>
    <x v="2"/>
    <d v="1899-12-30T07:40:00"/>
    <s v="low-mod"/>
    <n v="2"/>
    <n v="1"/>
    <n v="0"/>
    <m/>
    <x v="2"/>
    <x v="2"/>
    <x v="0"/>
    <x v="1"/>
    <x v="0"/>
    <n v="10"/>
    <n v="2"/>
    <m/>
    <n v="1"/>
    <s v="P"/>
    <m/>
    <m/>
  </r>
  <r>
    <n v="262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x v="2"/>
    <x v="1"/>
    <x v="0"/>
    <n v="10"/>
    <n v="2"/>
    <m/>
    <n v="1"/>
    <s v="P"/>
    <m/>
    <m/>
  </r>
  <r>
    <n v="2623"/>
    <s v="Turner_Honea_Path"/>
    <s v="_0B_1"/>
    <x v="28"/>
    <n v="2017"/>
    <d v="2017-06-14T00:00:00"/>
    <s v="JW"/>
    <x v="2"/>
    <d v="1899-12-30T07:40:00"/>
    <s v="low-mod"/>
    <n v="2"/>
    <n v="1"/>
    <n v="0"/>
    <m/>
    <x v="30"/>
    <x v="1"/>
    <x v="2"/>
    <x v="1"/>
    <x v="1"/>
    <n v="10"/>
    <n v="2"/>
    <m/>
    <n v="1"/>
    <s v="P"/>
    <m/>
    <m/>
  </r>
  <r>
    <n v="2625"/>
    <s v="Turner_Honea_Path"/>
    <s v="_0B_1"/>
    <x v="28"/>
    <n v="2017"/>
    <d v="2017-06-14T00:00:00"/>
    <s v="JW"/>
    <x v="2"/>
    <d v="1899-12-30T07:40:00"/>
    <s v="low-mod"/>
    <n v="2"/>
    <n v="1"/>
    <n v="0"/>
    <m/>
    <x v="20"/>
    <x v="1"/>
    <x v="3"/>
    <x v="1"/>
    <x v="1"/>
    <n v="10"/>
    <n v="3"/>
    <m/>
    <n v="1"/>
    <s v="P"/>
    <m/>
    <m/>
  </r>
  <r>
    <n v="2626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x v="0"/>
    <x v="0"/>
    <x v="0"/>
    <n v="5"/>
    <n v="4"/>
    <m/>
    <n v="4"/>
    <s v="P"/>
    <m/>
    <m/>
  </r>
  <r>
    <n v="2627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x v="0"/>
    <x v="0"/>
    <x v="0"/>
    <n v="5"/>
    <n v="4"/>
    <m/>
    <n v="1"/>
    <s v="P"/>
    <m/>
    <m/>
  </r>
  <r>
    <n v="2628"/>
    <s v="Turner_Honea_Path"/>
    <s v="_0B_1"/>
    <x v="28"/>
    <n v="2017"/>
    <d v="2017-06-14T00:00:00"/>
    <s v="JW"/>
    <x v="2"/>
    <d v="1899-12-30T07:40:00"/>
    <s v="low-mod"/>
    <n v="2"/>
    <n v="1"/>
    <n v="0"/>
    <m/>
    <x v="44"/>
    <x v="2"/>
    <x v="0"/>
    <x v="1"/>
    <x v="4"/>
    <n v="10"/>
    <n v="4"/>
    <m/>
    <n v="1"/>
    <s v="P"/>
    <m/>
    <m/>
  </r>
  <r>
    <n v="2629"/>
    <s v="Turner_Abercrombie"/>
    <s v="_0B_E_AB"/>
    <x v="2"/>
    <n v="2017"/>
    <d v="2017-06-14T00:00:00"/>
    <s v="JW"/>
    <x v="2"/>
    <d v="1899-12-30T08:08:00"/>
    <s v="mod"/>
    <n v="3"/>
    <n v="0"/>
    <n v="0"/>
    <m/>
    <x v="1"/>
    <x v="1"/>
    <x v="1"/>
    <x v="1"/>
    <x v="1"/>
    <n v="5"/>
    <n v="1"/>
    <m/>
    <n v="1"/>
    <s v="P"/>
    <m/>
    <m/>
  </r>
  <r>
    <n v="2630"/>
    <s v="Turner_Abercrombie"/>
    <s v="_0B_E_AB"/>
    <x v="2"/>
    <n v="2017"/>
    <d v="2017-06-14T00:00:00"/>
    <s v="JW"/>
    <x v="2"/>
    <d v="1899-12-30T08:08:00"/>
    <s v="mod"/>
    <n v="3"/>
    <n v="0"/>
    <n v="0"/>
    <m/>
    <x v="0"/>
    <x v="0"/>
    <x v="0"/>
    <x v="0"/>
    <x v="0"/>
    <n v="5"/>
    <n v="1"/>
    <m/>
    <n v="1"/>
    <s v="P"/>
    <m/>
    <m/>
  </r>
  <r>
    <n v="2631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x v="2"/>
    <x v="1"/>
    <x v="1"/>
    <n v="10"/>
    <n v="1"/>
    <m/>
    <n v="1"/>
    <s v="P"/>
    <m/>
    <m/>
  </r>
  <r>
    <n v="2632"/>
    <s v="Turner_Abercrombie"/>
    <s v="_0B_E_AB"/>
    <x v="2"/>
    <n v="2017"/>
    <d v="2017-06-14T00:00:00"/>
    <s v="JW"/>
    <x v="2"/>
    <d v="1899-12-30T08:08:00"/>
    <s v="mod"/>
    <n v="3"/>
    <n v="0"/>
    <n v="0"/>
    <m/>
    <x v="9"/>
    <x v="4"/>
    <x v="0"/>
    <x v="2"/>
    <x v="2"/>
    <n v="100"/>
    <n v="1"/>
    <m/>
    <n v="1"/>
    <s v="P"/>
    <m/>
    <m/>
  </r>
  <r>
    <n v="2633"/>
    <s v="Turner_Abercrombie"/>
    <s v="_0B_E_AB"/>
    <x v="2"/>
    <n v="2017"/>
    <d v="2017-06-14T00:00:00"/>
    <s v="JW"/>
    <x v="2"/>
    <d v="1899-12-30T08:08:00"/>
    <s v="mod"/>
    <n v="3"/>
    <n v="0"/>
    <n v="0"/>
    <m/>
    <x v="47"/>
    <x v="0"/>
    <x v="2"/>
    <x v="0"/>
    <x v="0"/>
    <n v="5"/>
    <n v="1"/>
    <m/>
    <n v="4"/>
    <s v="P"/>
    <m/>
    <m/>
  </r>
  <r>
    <n v="2634"/>
    <s v="Turner_Abercrombie"/>
    <s v="_0B_E_AB"/>
    <x v="2"/>
    <n v="2017"/>
    <d v="2017-06-14T00:00:00"/>
    <s v="JW"/>
    <x v="2"/>
    <d v="1899-12-30T08:08:00"/>
    <s v="mod"/>
    <n v="3"/>
    <n v="0"/>
    <n v="0"/>
    <m/>
    <x v="39"/>
    <x v="0"/>
    <x v="0"/>
    <x v="2"/>
    <x v="5"/>
    <n v="100"/>
    <n v="1"/>
    <m/>
    <n v="1"/>
    <s v="P"/>
    <m/>
    <m/>
  </r>
  <r>
    <n v="2636"/>
    <s v="Turner_Abercrombie"/>
    <s v="_0B_E_AB"/>
    <x v="2"/>
    <n v="2017"/>
    <d v="2017-06-14T00:00:00"/>
    <s v="JW"/>
    <x v="2"/>
    <d v="1899-12-30T08:08:00"/>
    <s v="mod"/>
    <n v="3"/>
    <n v="0"/>
    <n v="0"/>
    <m/>
    <x v="46"/>
    <x v="1"/>
    <x v="2"/>
    <x v="1"/>
    <x v="0"/>
    <n v="10"/>
    <n v="2"/>
    <m/>
    <n v="1"/>
    <s v="P"/>
    <m/>
    <m/>
  </r>
  <r>
    <n v="2637"/>
    <s v="Turner_Abercrombie"/>
    <s v="_0B_E_AB"/>
    <x v="2"/>
    <n v="2017"/>
    <d v="2017-06-14T00:00:00"/>
    <s v="JW"/>
    <x v="2"/>
    <d v="1899-12-30T08:08:00"/>
    <s v="mod"/>
    <n v="3"/>
    <n v="0"/>
    <n v="0"/>
    <m/>
    <x v="13"/>
    <x v="1"/>
    <x v="0"/>
    <x v="2"/>
    <x v="0"/>
    <n v="5"/>
    <n v="2"/>
    <m/>
    <n v="4"/>
    <s v="P"/>
    <m/>
    <m/>
  </r>
  <r>
    <n v="2638"/>
    <s v="Turner_Abercrombie"/>
    <s v="_0B_E_AB"/>
    <x v="2"/>
    <n v="2017"/>
    <d v="2017-06-14T00:00:00"/>
    <s v="JW"/>
    <x v="2"/>
    <d v="1899-12-30T08:08:00"/>
    <s v="mod"/>
    <n v="3"/>
    <n v="0"/>
    <n v="0"/>
    <m/>
    <x v="53"/>
    <x v="4"/>
    <x v="0"/>
    <x v="1"/>
    <x v="2"/>
    <n v="10"/>
    <n v="2"/>
    <m/>
    <n v="1"/>
    <s v="P"/>
    <m/>
    <m/>
  </r>
  <r>
    <n v="2639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x v="2"/>
    <x v="1"/>
    <x v="1"/>
    <n v="10"/>
    <n v="2"/>
    <m/>
    <n v="1"/>
    <s v="P"/>
    <m/>
    <m/>
  </r>
  <r>
    <n v="2640"/>
    <s v="Turner_Abercrombie"/>
    <s v="_0B_E_AB"/>
    <x v="2"/>
    <n v="2017"/>
    <d v="2017-06-14T00:00:00"/>
    <s v="JW"/>
    <x v="2"/>
    <d v="1899-12-30T08:08:00"/>
    <s v="mod"/>
    <n v="3"/>
    <n v="0"/>
    <n v="0"/>
    <m/>
    <x v="15"/>
    <x v="2"/>
    <x v="1"/>
    <x v="1"/>
    <x v="1"/>
    <n v="5"/>
    <n v="3"/>
    <m/>
    <n v="1"/>
    <s v="P"/>
    <m/>
    <m/>
  </r>
  <r>
    <n v="2641"/>
    <s v="Turner_Abercrombie"/>
    <s v="_0B_E_AB"/>
    <x v="2"/>
    <n v="2017"/>
    <d v="2017-06-14T00:00:00"/>
    <s v="JW"/>
    <x v="2"/>
    <d v="1899-12-30T08:08:00"/>
    <s v="mod"/>
    <n v="3"/>
    <n v="0"/>
    <n v="0"/>
    <m/>
    <x v="37"/>
    <x v="1"/>
    <x v="0"/>
    <x v="0"/>
    <x v="4"/>
    <n v="5"/>
    <n v="3"/>
    <m/>
    <n v="1"/>
    <s v="P"/>
    <m/>
    <m/>
  </r>
  <r>
    <n v="2642"/>
    <s v="Turner_Abercrombie"/>
    <s v="_0B_E_AB"/>
    <x v="2"/>
    <n v="2017"/>
    <d v="2017-06-14T00:00:00"/>
    <s v="JW"/>
    <x v="2"/>
    <d v="1899-12-30T08:08:00"/>
    <s v="mod"/>
    <n v="3"/>
    <n v="0"/>
    <n v="0"/>
    <m/>
    <x v="12"/>
    <x v="1"/>
    <x v="0"/>
    <x v="2"/>
    <x v="1"/>
    <n v="10"/>
    <n v="3"/>
    <m/>
    <n v="1"/>
    <s v="P"/>
    <m/>
    <m/>
  </r>
  <r>
    <n v="2643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x v="1"/>
    <x v="1"/>
    <x v="1"/>
    <n v="100"/>
    <n v="4"/>
    <m/>
    <n v="1"/>
    <s v="P"/>
    <m/>
    <m/>
  </r>
  <r>
    <n v="2644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x v="1"/>
    <x v="1"/>
    <x v="1"/>
    <n v="5"/>
    <n v="4"/>
    <m/>
    <n v="1"/>
    <s v="P"/>
    <m/>
    <m/>
  </r>
  <r>
    <n v="2645"/>
    <s v="Turner_Abercrombie"/>
    <s v="_0B_E_AB"/>
    <x v="2"/>
    <n v="2017"/>
    <d v="2017-06-14T00:00:00"/>
    <s v="JW"/>
    <x v="2"/>
    <d v="1899-12-30T08:08:00"/>
    <s v="mod"/>
    <n v="3"/>
    <n v="0"/>
    <n v="0"/>
    <m/>
    <x v="47"/>
    <x v="0"/>
    <x v="2"/>
    <x v="0"/>
    <x v="0"/>
    <n v="5"/>
    <n v="4"/>
    <s v="F"/>
    <n v="4"/>
    <s v="P"/>
    <n v="2"/>
    <m/>
  </r>
  <r>
    <n v="2646"/>
    <s v="Turner_Abercrombie"/>
    <s v="_0B_E_AB"/>
    <x v="2"/>
    <n v="2017"/>
    <d v="2017-06-14T00:00:00"/>
    <s v="JW"/>
    <x v="2"/>
    <d v="1899-12-30T08:08:00"/>
    <s v="mod"/>
    <n v="3"/>
    <n v="0"/>
    <n v="0"/>
    <m/>
    <x v="44"/>
    <x v="2"/>
    <x v="0"/>
    <x v="1"/>
    <x v="4"/>
    <n v="10"/>
    <n v="4"/>
    <m/>
    <n v="1"/>
    <s v="P"/>
    <m/>
    <m/>
  </r>
  <r>
    <n v="2647"/>
    <s v="Turner_Abercrombie"/>
    <s v="_1B_2"/>
    <x v="1"/>
    <n v="2017"/>
    <d v="2017-06-14T00:00:00"/>
    <s v="JW"/>
    <x v="2"/>
    <d v="1899-12-30T08:24:00"/>
    <s v="mod"/>
    <n v="3"/>
    <n v="1"/>
    <n v="0"/>
    <m/>
    <x v="2"/>
    <x v="2"/>
    <x v="0"/>
    <x v="1"/>
    <x v="0"/>
    <n v="5"/>
    <n v="1"/>
    <m/>
    <n v="1"/>
    <s v="P"/>
    <m/>
    <m/>
  </r>
  <r>
    <n v="2648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x v="2"/>
    <x v="1"/>
    <x v="1"/>
    <n v="5"/>
    <n v="1"/>
    <m/>
    <n v="1"/>
    <s v="P"/>
    <m/>
    <m/>
  </r>
  <r>
    <n v="2649"/>
    <s v="Turner_Abercrombie"/>
    <s v="_1B_2"/>
    <x v="1"/>
    <n v="2017"/>
    <d v="2017-06-14T00:00:00"/>
    <s v="JW"/>
    <x v="2"/>
    <d v="1899-12-30T08:24:00"/>
    <s v="mod"/>
    <n v="3"/>
    <n v="1"/>
    <n v="0"/>
    <m/>
    <x v="26"/>
    <x v="0"/>
    <x v="2"/>
    <x v="1"/>
    <x v="0"/>
    <n v="5"/>
    <n v="1"/>
    <m/>
    <n v="1"/>
    <s v="P"/>
    <m/>
    <m/>
  </r>
  <r>
    <n v="2650"/>
    <s v="Turner_Abercrombie"/>
    <s v="_1B_2"/>
    <x v="1"/>
    <n v="2017"/>
    <d v="2017-06-14T00:00:00"/>
    <s v="JW"/>
    <x v="2"/>
    <d v="1899-12-30T08:24:00"/>
    <s v="mod"/>
    <n v="3"/>
    <n v="1"/>
    <n v="0"/>
    <m/>
    <x v="1"/>
    <x v="1"/>
    <x v="1"/>
    <x v="1"/>
    <x v="1"/>
    <n v="5"/>
    <n v="1"/>
    <m/>
    <n v="1"/>
    <s v="P"/>
    <m/>
    <m/>
  </r>
  <r>
    <n v="2653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x v="2"/>
    <x v="1"/>
    <x v="1"/>
    <n v="10"/>
    <n v="1"/>
    <m/>
    <n v="1"/>
    <s v="P"/>
    <m/>
    <m/>
  </r>
  <r>
    <n v="2654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x v="0"/>
    <x v="2"/>
    <x v="1"/>
    <n v="10"/>
    <n v="1"/>
    <m/>
    <n v="1"/>
    <s v="P"/>
    <m/>
    <m/>
  </r>
  <r>
    <n v="2655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x v="0"/>
    <x v="0"/>
    <x v="0"/>
    <n v="10"/>
    <n v="1"/>
    <m/>
    <n v="1"/>
    <s v="P"/>
    <m/>
    <m/>
  </r>
  <r>
    <n v="2656"/>
    <s v="Turner_Abercrombie"/>
    <s v="_1B_2"/>
    <x v="1"/>
    <n v="2017"/>
    <d v="2017-06-14T00:00:00"/>
    <s v="JW"/>
    <x v="2"/>
    <d v="1899-12-30T08:24:00"/>
    <s v="mod"/>
    <n v="3"/>
    <n v="1"/>
    <n v="0"/>
    <m/>
    <x v="53"/>
    <x v="4"/>
    <x v="0"/>
    <x v="1"/>
    <x v="2"/>
    <n v="10"/>
    <n v="2"/>
    <m/>
    <n v="1"/>
    <s v="P"/>
    <m/>
    <m/>
  </r>
  <r>
    <n v="2657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x v="0"/>
    <x v="0"/>
    <x v="0"/>
    <n v="5"/>
    <n v="2"/>
    <m/>
    <n v="1"/>
    <s v="P"/>
    <m/>
    <m/>
  </r>
  <r>
    <n v="2658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x v="1"/>
    <x v="1"/>
    <x v="1"/>
    <n v="10"/>
    <n v="2"/>
    <m/>
    <n v="1"/>
    <s v="P"/>
    <m/>
    <m/>
  </r>
  <r>
    <n v="2659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x v="1"/>
    <x v="1"/>
    <x v="1"/>
    <n v="5"/>
    <n v="2"/>
    <m/>
    <n v="4"/>
    <s v="P"/>
    <m/>
    <m/>
  </r>
  <r>
    <n v="2660"/>
    <s v="Turner_Abercrombie"/>
    <s v="_1B_2"/>
    <x v="1"/>
    <n v="2017"/>
    <d v="2017-06-14T00:00:00"/>
    <s v="JW"/>
    <x v="2"/>
    <d v="1899-12-30T08:24:00"/>
    <s v="mod"/>
    <n v="3"/>
    <n v="1"/>
    <n v="0"/>
    <m/>
    <x v="8"/>
    <x v="2"/>
    <x v="1"/>
    <x v="1"/>
    <x v="1"/>
    <n v="10"/>
    <n v="3"/>
    <m/>
    <n v="1"/>
    <s v="P"/>
    <m/>
    <m/>
  </r>
  <r>
    <n v="2662"/>
    <s v="Turner_Abercrombie"/>
    <s v="_1B_2"/>
    <x v="1"/>
    <n v="2017"/>
    <d v="2017-06-14T00:00:00"/>
    <s v="JW"/>
    <x v="2"/>
    <d v="1899-12-30T08:24:00"/>
    <s v="mod"/>
    <n v="3"/>
    <n v="1"/>
    <n v="0"/>
    <m/>
    <x v="4"/>
    <x v="2"/>
    <x v="2"/>
    <x v="1"/>
    <x v="1"/>
    <n v="5"/>
    <n v="3"/>
    <m/>
    <n v="1"/>
    <s v="P"/>
    <m/>
    <m/>
  </r>
  <r>
    <n v="2663"/>
    <s v="Turner_Abercrombie"/>
    <s v="_1B_2"/>
    <x v="1"/>
    <n v="2017"/>
    <d v="2017-06-14T00:00:00"/>
    <s v="JW"/>
    <x v="2"/>
    <d v="1899-12-30T08:24:00"/>
    <s v="mod"/>
    <n v="3"/>
    <n v="1"/>
    <n v="0"/>
    <m/>
    <x v="13"/>
    <x v="1"/>
    <x v="0"/>
    <x v="2"/>
    <x v="0"/>
    <n v="10"/>
    <n v="3"/>
    <m/>
    <n v="1"/>
    <s v="P"/>
    <m/>
    <m/>
  </r>
  <r>
    <n v="2664"/>
    <s v="Turner_Abercrombie"/>
    <s v="_1B_2"/>
    <x v="1"/>
    <n v="2017"/>
    <d v="2017-06-14T00:00:00"/>
    <s v="JW"/>
    <x v="2"/>
    <d v="1899-12-30T08:24:00"/>
    <s v="mod"/>
    <n v="3"/>
    <n v="1"/>
    <n v="0"/>
    <m/>
    <x v="47"/>
    <x v="0"/>
    <x v="2"/>
    <x v="0"/>
    <x v="0"/>
    <n v="5"/>
    <n v="4"/>
    <m/>
    <n v="1"/>
    <s v="P"/>
    <m/>
    <m/>
  </r>
  <r>
    <n v="2667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x v="0"/>
    <x v="2"/>
    <x v="1"/>
    <n v="10"/>
    <n v="4"/>
    <m/>
    <n v="1"/>
    <s v="P"/>
    <m/>
    <m/>
  </r>
  <r>
    <n v="2668"/>
    <s v="Turner_Abercrombie"/>
    <s v="_1B_2"/>
    <x v="1"/>
    <n v="2017"/>
    <d v="2017-06-14T00:00:00"/>
    <s v="JW"/>
    <x v="2"/>
    <d v="1899-12-30T08:24:00"/>
    <s v="mod"/>
    <n v="3"/>
    <n v="1"/>
    <n v="0"/>
    <m/>
    <x v="19"/>
    <x v="2"/>
    <x v="1"/>
    <x v="1"/>
    <x v="1"/>
    <n v="5"/>
    <n v="4"/>
    <m/>
    <n v="1"/>
    <s v="P"/>
    <m/>
    <m/>
  </r>
  <r>
    <n v="2669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x v="2"/>
    <x v="1"/>
    <x v="2"/>
    <n v="5"/>
    <n v="1"/>
    <m/>
    <n v="1"/>
    <s v="P"/>
    <m/>
    <m/>
  </r>
  <r>
    <n v="2670"/>
    <s v="Mathis"/>
    <s v="_1B_6"/>
    <x v="34"/>
    <n v="2017"/>
    <d v="2017-06-15T00:00:00"/>
    <s v="JW"/>
    <x v="2"/>
    <d v="1899-12-30T05:51:00"/>
    <s v="low"/>
    <n v="1"/>
    <n v="0"/>
    <n v="1"/>
    <m/>
    <x v="0"/>
    <x v="0"/>
    <x v="0"/>
    <x v="0"/>
    <x v="0"/>
    <n v="10"/>
    <n v="1"/>
    <m/>
    <n v="1"/>
    <s v="P"/>
    <m/>
    <m/>
  </r>
  <r>
    <n v="2671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x v="0"/>
    <x v="2"/>
    <x v="2"/>
    <n v="5"/>
    <n v="1"/>
    <m/>
    <n v="1"/>
    <s v="P"/>
    <m/>
    <m/>
  </r>
  <r>
    <n v="2672"/>
    <s v="Mathis"/>
    <s v="_1B_6"/>
    <x v="34"/>
    <n v="2017"/>
    <d v="2017-06-15T00:00:00"/>
    <s v="JW"/>
    <x v="2"/>
    <d v="1899-12-30T05:51:00"/>
    <s v="low"/>
    <n v="1"/>
    <n v="0"/>
    <n v="1"/>
    <m/>
    <x v="68"/>
    <x v="6"/>
    <x v="8"/>
    <x v="7"/>
    <x v="7"/>
    <n v="10"/>
    <n v="1"/>
    <m/>
    <n v="1"/>
    <s v="P"/>
    <m/>
    <m/>
  </r>
  <r>
    <n v="2673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x v="2"/>
    <x v="1"/>
    <x v="2"/>
    <n v="10"/>
    <n v="1"/>
    <m/>
    <n v="1"/>
    <s v="P"/>
    <m/>
    <m/>
  </r>
  <r>
    <n v="2675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x v="2"/>
    <x v="1"/>
    <x v="1"/>
    <n v="5"/>
    <n v="1"/>
    <m/>
    <n v="1"/>
    <s v="P"/>
    <m/>
    <m/>
  </r>
  <r>
    <n v="2676"/>
    <s v="Mathis"/>
    <s v="_1B_6"/>
    <x v="34"/>
    <n v="2017"/>
    <d v="2017-06-15T00:00:00"/>
    <s v="JW"/>
    <x v="2"/>
    <d v="1899-12-30T05:51:00"/>
    <s v="low"/>
    <n v="1"/>
    <n v="0"/>
    <n v="1"/>
    <m/>
    <x v="54"/>
    <x v="0"/>
    <x v="2"/>
    <x v="1"/>
    <x v="0"/>
    <n v="10"/>
    <n v="1"/>
    <m/>
    <n v="1"/>
    <s v="P"/>
    <m/>
    <m/>
  </r>
  <r>
    <n v="2677"/>
    <s v="Mathis"/>
    <s v="_1B_6"/>
    <x v="34"/>
    <n v="2017"/>
    <d v="2017-06-15T00:00:00"/>
    <s v="JW"/>
    <x v="2"/>
    <d v="1899-12-30T05:51:00"/>
    <s v="low"/>
    <n v="1"/>
    <n v="0"/>
    <n v="1"/>
    <m/>
    <x v="54"/>
    <x v="0"/>
    <x v="2"/>
    <x v="1"/>
    <x v="0"/>
    <n v="10"/>
    <n v="1"/>
    <m/>
    <n v="1"/>
    <s v="P"/>
    <m/>
    <m/>
  </r>
  <r>
    <n v="2679"/>
    <s v="Mathis"/>
    <s v="_1B_6"/>
    <x v="34"/>
    <n v="2017"/>
    <d v="2017-06-15T00:00:00"/>
    <s v="JW"/>
    <x v="2"/>
    <d v="1899-12-30T05:51:00"/>
    <s v="low"/>
    <n v="1"/>
    <n v="0"/>
    <n v="1"/>
    <m/>
    <x v="20"/>
    <x v="1"/>
    <x v="3"/>
    <x v="1"/>
    <x v="1"/>
    <n v="10"/>
    <n v="1"/>
    <m/>
    <n v="1"/>
    <s v="P"/>
    <m/>
    <m/>
  </r>
  <r>
    <n v="2680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x v="0"/>
    <x v="2"/>
    <x v="2"/>
    <n v="5"/>
    <n v="2"/>
    <m/>
    <n v="4"/>
    <s v="P"/>
    <m/>
    <m/>
  </r>
  <r>
    <n v="2681"/>
    <s v="Mathis"/>
    <s v="_1B_6"/>
    <x v="34"/>
    <n v="2017"/>
    <d v="2017-06-15T00:00:00"/>
    <s v="JW"/>
    <x v="2"/>
    <d v="1899-12-30T05:51:00"/>
    <s v="low"/>
    <n v="1"/>
    <n v="0"/>
    <n v="1"/>
    <m/>
    <x v="23"/>
    <x v="2"/>
    <x v="0"/>
    <x v="1"/>
    <x v="0"/>
    <n v="10"/>
    <n v="2"/>
    <m/>
    <n v="1"/>
    <s v="P"/>
    <m/>
    <m/>
  </r>
  <r>
    <n v="2682"/>
    <s v="Mathis"/>
    <s v="_1B_6"/>
    <x v="34"/>
    <n v="2017"/>
    <d v="2017-06-15T00:00:00"/>
    <s v="JW"/>
    <x v="2"/>
    <d v="1899-12-30T05:51:00"/>
    <s v="low"/>
    <n v="1"/>
    <n v="0"/>
    <n v="1"/>
    <m/>
    <x v="31"/>
    <x v="1"/>
    <x v="0"/>
    <x v="1"/>
    <x v="1"/>
    <n v="100"/>
    <n v="2"/>
    <m/>
    <n v="1"/>
    <s v="P"/>
    <m/>
    <m/>
  </r>
  <r>
    <n v="2683"/>
    <s v="Mathis"/>
    <s v="_1B_6"/>
    <x v="34"/>
    <n v="2017"/>
    <d v="2017-06-15T00:00:00"/>
    <s v="JW"/>
    <x v="2"/>
    <d v="1899-12-30T05:51:00"/>
    <s v="low"/>
    <n v="1"/>
    <n v="0"/>
    <n v="1"/>
    <m/>
    <x v="21"/>
    <x v="1"/>
    <x v="0"/>
    <x v="0"/>
    <x v="0"/>
    <n v="10"/>
    <n v="3"/>
    <m/>
    <n v="1"/>
    <s v="P"/>
    <m/>
    <m/>
  </r>
  <r>
    <n v="2684"/>
    <s v="Mathis"/>
    <s v="_1B_6"/>
    <x v="34"/>
    <n v="2017"/>
    <d v="2017-06-15T00:00:00"/>
    <s v="JW"/>
    <x v="2"/>
    <d v="1899-12-30T05:51:00"/>
    <s v="low"/>
    <n v="1"/>
    <n v="0"/>
    <n v="1"/>
    <m/>
    <x v="57"/>
    <x v="4"/>
    <x v="0"/>
    <x v="6"/>
    <x v="4"/>
    <n v="100"/>
    <n v="3"/>
    <m/>
    <n v="1"/>
    <s v="P"/>
    <m/>
    <m/>
  </r>
  <r>
    <n v="2685"/>
    <s v="Mathis"/>
    <s v="_1B_6"/>
    <x v="34"/>
    <n v="2017"/>
    <d v="2017-06-15T00:00:00"/>
    <s v="JW"/>
    <x v="2"/>
    <d v="1899-12-30T05:51:00"/>
    <s v="low"/>
    <n v="1"/>
    <n v="0"/>
    <n v="1"/>
    <m/>
    <x v="13"/>
    <x v="1"/>
    <x v="0"/>
    <x v="2"/>
    <x v="0"/>
    <n v="10"/>
    <n v="3"/>
    <m/>
    <n v="1"/>
    <s v="P"/>
    <m/>
    <m/>
  </r>
  <r>
    <n v="2686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x v="2"/>
    <x v="1"/>
    <x v="1"/>
    <n v="10"/>
    <n v="3"/>
    <m/>
    <n v="1"/>
    <s v="P"/>
    <m/>
    <m/>
  </r>
  <r>
    <n v="2687"/>
    <s v="Mathis"/>
    <s v="_1B_6"/>
    <x v="34"/>
    <n v="2017"/>
    <d v="2017-06-15T00:00:00"/>
    <s v="JW"/>
    <x v="2"/>
    <d v="1899-12-30T05:51:00"/>
    <s v="low"/>
    <n v="1"/>
    <n v="0"/>
    <n v="1"/>
    <m/>
    <x v="26"/>
    <x v="0"/>
    <x v="2"/>
    <x v="1"/>
    <x v="0"/>
    <n v="5"/>
    <n v="4"/>
    <m/>
    <n v="4"/>
    <s v="P"/>
    <m/>
    <m/>
  </r>
  <r>
    <n v="2688"/>
    <s v="Mathis"/>
    <s v="_1B_6"/>
    <x v="34"/>
    <n v="2017"/>
    <d v="2017-06-15T00:00:00"/>
    <s v="JW"/>
    <x v="2"/>
    <d v="1899-12-30T05:51:00"/>
    <s v="low"/>
    <n v="1"/>
    <n v="0"/>
    <n v="1"/>
    <m/>
    <x v="54"/>
    <x v="0"/>
    <x v="2"/>
    <x v="1"/>
    <x v="0"/>
    <n v="5"/>
    <n v="4"/>
    <s v="F"/>
    <n v="4"/>
    <s v="P"/>
    <m/>
    <m/>
  </r>
  <r>
    <n v="2689"/>
    <s v="Mathis"/>
    <s v="_1B_6"/>
    <x v="34"/>
    <n v="2017"/>
    <d v="2017-06-15T00:00:00"/>
    <s v="JW"/>
    <x v="2"/>
    <d v="1899-12-30T05:51:00"/>
    <s v="low"/>
    <n v="1"/>
    <n v="0"/>
    <n v="1"/>
    <m/>
    <x v="19"/>
    <x v="2"/>
    <x v="1"/>
    <x v="1"/>
    <x v="1"/>
    <n v="10"/>
    <n v="4"/>
    <m/>
    <n v="1"/>
    <s v="P"/>
    <m/>
    <m/>
  </r>
  <r>
    <n v="2690"/>
    <s v="Mathis"/>
    <s v="_1B_7"/>
    <x v="35"/>
    <n v="2017"/>
    <d v="2017-06-15T00:00:00"/>
    <s v="JW"/>
    <x v="2"/>
    <d v="1899-12-30T06:14:00"/>
    <s v="low"/>
    <n v="1"/>
    <n v="1"/>
    <n v="1"/>
    <m/>
    <x v="9"/>
    <x v="4"/>
    <x v="0"/>
    <x v="2"/>
    <x v="2"/>
    <n v="5"/>
    <n v="1"/>
    <m/>
    <n v="4"/>
    <s v="P"/>
    <m/>
    <m/>
  </r>
  <r>
    <n v="2691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5"/>
    <n v="1"/>
    <m/>
    <n v="4"/>
    <s v="P"/>
    <m/>
    <m/>
  </r>
  <r>
    <n v="2692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10"/>
    <n v="1"/>
    <m/>
    <n v="1"/>
    <s v="P"/>
    <m/>
    <m/>
  </r>
  <r>
    <n v="2693"/>
    <s v="Mathis"/>
    <s v="_1B_7"/>
    <x v="35"/>
    <n v="2017"/>
    <d v="2017-06-15T00:00:00"/>
    <s v="JW"/>
    <x v="2"/>
    <d v="1899-12-30T06:14:00"/>
    <s v="low"/>
    <n v="1"/>
    <n v="1"/>
    <n v="1"/>
    <m/>
    <x v="27"/>
    <x v="2"/>
    <x v="1"/>
    <x v="1"/>
    <x v="1"/>
    <n v="5"/>
    <n v="1"/>
    <m/>
    <n v="1"/>
    <s v="P"/>
    <m/>
    <m/>
  </r>
  <r>
    <n v="2694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100"/>
    <n v="1"/>
    <m/>
    <n v="1"/>
    <s v="P"/>
    <m/>
    <m/>
  </r>
  <r>
    <n v="2695"/>
    <s v="Mathis"/>
    <s v="_1B_7"/>
    <x v="35"/>
    <n v="2017"/>
    <d v="2017-06-15T00:00:00"/>
    <s v="JW"/>
    <x v="2"/>
    <d v="1899-12-30T06:14:00"/>
    <s v="low"/>
    <n v="1"/>
    <n v="1"/>
    <n v="1"/>
    <m/>
    <x v="26"/>
    <x v="0"/>
    <x v="2"/>
    <x v="1"/>
    <x v="0"/>
    <n v="10"/>
    <n v="1"/>
    <m/>
    <n v="1"/>
    <s v="P"/>
    <m/>
    <m/>
  </r>
  <r>
    <n v="2696"/>
    <s v="Mathis"/>
    <s v="_1B_7"/>
    <x v="35"/>
    <n v="2017"/>
    <d v="2017-06-15T00:00:00"/>
    <s v="JW"/>
    <x v="2"/>
    <d v="1899-12-30T06:14:00"/>
    <s v="low"/>
    <n v="1"/>
    <n v="1"/>
    <n v="1"/>
    <m/>
    <x v="57"/>
    <x v="4"/>
    <x v="0"/>
    <x v="6"/>
    <x v="4"/>
    <n v="10"/>
    <n v="1"/>
    <m/>
    <n v="1"/>
    <s v="P"/>
    <m/>
    <m/>
  </r>
  <r>
    <n v="2697"/>
    <s v="Mathis"/>
    <s v="_1B_7"/>
    <x v="35"/>
    <n v="2017"/>
    <d v="2017-06-15T00:00:00"/>
    <s v="JW"/>
    <x v="2"/>
    <d v="1899-12-30T06:14:00"/>
    <s v="low"/>
    <n v="1"/>
    <n v="1"/>
    <n v="1"/>
    <m/>
    <x v="1"/>
    <x v="1"/>
    <x v="1"/>
    <x v="1"/>
    <x v="1"/>
    <n v="10"/>
    <n v="1"/>
    <m/>
    <n v="1"/>
    <s v="P"/>
    <m/>
    <m/>
  </r>
  <r>
    <n v="2698"/>
    <s v="Mathis"/>
    <s v="_1B_7"/>
    <x v="35"/>
    <n v="2017"/>
    <d v="2017-06-15T00:00:00"/>
    <s v="JW"/>
    <x v="2"/>
    <d v="1899-12-30T06:14:00"/>
    <s v="low"/>
    <n v="1"/>
    <n v="1"/>
    <n v="1"/>
    <m/>
    <x v="17"/>
    <x v="0"/>
    <x v="0"/>
    <x v="0"/>
    <x v="0"/>
    <n v="5"/>
    <n v="1"/>
    <m/>
    <n v="1"/>
    <s v="P"/>
    <m/>
    <m/>
  </r>
  <r>
    <n v="2700"/>
    <s v="Mathis"/>
    <s v="_1B_7"/>
    <x v="35"/>
    <n v="2017"/>
    <d v="2017-06-15T00:00:00"/>
    <s v="JW"/>
    <x v="2"/>
    <d v="1899-12-30T06:14:00"/>
    <s v="low"/>
    <n v="1"/>
    <n v="1"/>
    <n v="1"/>
    <m/>
    <x v="4"/>
    <x v="2"/>
    <x v="2"/>
    <x v="1"/>
    <x v="1"/>
    <n v="5"/>
    <n v="2"/>
    <m/>
    <n v="1"/>
    <s v="P"/>
    <m/>
    <m/>
  </r>
  <r>
    <n v="2703"/>
    <s v="Mathis"/>
    <s v="_1B_7"/>
    <x v="35"/>
    <n v="2017"/>
    <d v="2017-06-15T00:00:00"/>
    <s v="JW"/>
    <x v="2"/>
    <d v="1899-12-30T06:14:00"/>
    <s v="low"/>
    <n v="1"/>
    <n v="1"/>
    <n v="1"/>
    <m/>
    <x v="3"/>
    <x v="1"/>
    <x v="2"/>
    <x v="1"/>
    <x v="1"/>
    <n v="10"/>
    <n v="2"/>
    <m/>
    <n v="1"/>
    <s v="P"/>
    <m/>
    <m/>
  </r>
  <r>
    <n v="2704"/>
    <s v="Mathis"/>
    <s v="_1B_7"/>
    <x v="35"/>
    <n v="2017"/>
    <d v="2017-06-15T00:00:00"/>
    <s v="JW"/>
    <x v="2"/>
    <d v="1899-12-30T06:14:00"/>
    <s v="low"/>
    <n v="1"/>
    <n v="1"/>
    <n v="1"/>
    <m/>
    <x v="20"/>
    <x v="1"/>
    <x v="3"/>
    <x v="1"/>
    <x v="1"/>
    <n v="10"/>
    <n v="2"/>
    <m/>
    <n v="1"/>
    <s v="P"/>
    <m/>
    <m/>
  </r>
  <r>
    <n v="2705"/>
    <s v="Mathis"/>
    <s v="_1B_7"/>
    <x v="35"/>
    <n v="2017"/>
    <d v="2017-06-15T00:00:00"/>
    <s v="JW"/>
    <x v="2"/>
    <d v="1899-12-30T06:14:00"/>
    <s v="low"/>
    <n v="1"/>
    <n v="1"/>
    <n v="1"/>
    <m/>
    <x v="60"/>
    <x v="0"/>
    <x v="0"/>
    <x v="1"/>
    <x v="6"/>
    <n v="10"/>
    <n v="3"/>
    <m/>
    <n v="1"/>
    <s v="P"/>
    <m/>
    <m/>
  </r>
  <r>
    <n v="2706"/>
    <s v="Mathis"/>
    <s v="_1B_7"/>
    <x v="35"/>
    <n v="2017"/>
    <d v="2017-06-15T00:00:00"/>
    <s v="JW"/>
    <x v="2"/>
    <d v="1899-12-30T06:14:00"/>
    <s v="low"/>
    <n v="1"/>
    <n v="1"/>
    <n v="1"/>
    <m/>
    <x v="47"/>
    <x v="0"/>
    <x v="2"/>
    <x v="0"/>
    <x v="0"/>
    <n v="5"/>
    <n v="3"/>
    <m/>
    <n v="1"/>
    <s v="P"/>
    <m/>
    <m/>
  </r>
  <r>
    <n v="2707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x v="0"/>
    <x v="2"/>
    <x v="0"/>
    <n v="10"/>
    <n v="3"/>
    <m/>
    <n v="4"/>
    <s v="P"/>
    <m/>
    <m/>
  </r>
  <r>
    <n v="2708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x v="0"/>
    <x v="2"/>
    <x v="0"/>
    <n v="100"/>
    <n v="3"/>
    <m/>
    <n v="4"/>
    <s v="P"/>
    <m/>
    <m/>
  </r>
  <r>
    <n v="2709"/>
    <s v="Mathis"/>
    <s v="_1B_7"/>
    <x v="35"/>
    <n v="2017"/>
    <d v="2017-06-15T00:00:00"/>
    <s v="JW"/>
    <x v="2"/>
    <d v="1899-12-30T06:14:00"/>
    <s v="low"/>
    <n v="1"/>
    <n v="1"/>
    <n v="1"/>
    <m/>
    <x v="7"/>
    <x v="2"/>
    <x v="2"/>
    <x v="1"/>
    <x v="1"/>
    <n v="100"/>
    <n v="3"/>
    <m/>
    <n v="1"/>
    <s v="P"/>
    <m/>
    <m/>
  </r>
  <r>
    <n v="2710"/>
    <s v="Mathis"/>
    <s v="_1B_7"/>
    <x v="35"/>
    <n v="2017"/>
    <d v="2017-06-15T00:00:00"/>
    <s v="JW"/>
    <x v="2"/>
    <d v="1899-12-30T06:14:00"/>
    <s v="low"/>
    <n v="1"/>
    <n v="1"/>
    <n v="1"/>
    <m/>
    <x v="23"/>
    <x v="2"/>
    <x v="0"/>
    <x v="1"/>
    <x v="0"/>
    <n v="100"/>
    <n v="4"/>
    <m/>
    <n v="4"/>
    <s v="P"/>
    <m/>
    <m/>
  </r>
  <r>
    <n v="2711"/>
    <s v="Mathis"/>
    <s v="_1B_7"/>
    <x v="35"/>
    <n v="2017"/>
    <d v="2017-06-15T00:00:00"/>
    <s v="JW"/>
    <x v="2"/>
    <d v="1899-12-30T06:14:00"/>
    <s v="low"/>
    <n v="1"/>
    <n v="1"/>
    <n v="1"/>
    <m/>
    <x v="44"/>
    <x v="2"/>
    <x v="0"/>
    <x v="1"/>
    <x v="4"/>
    <n v="10"/>
    <n v="4"/>
    <m/>
    <n v="1"/>
    <s v="P"/>
    <m/>
    <m/>
  </r>
  <r>
    <n v="2712"/>
    <s v="Mathis"/>
    <s v="_1B_7"/>
    <x v="35"/>
    <n v="2017"/>
    <d v="2017-06-15T00:00:00"/>
    <s v="JW"/>
    <x v="2"/>
    <d v="1899-12-30T06:14:00"/>
    <s v="low"/>
    <n v="1"/>
    <n v="1"/>
    <n v="1"/>
    <m/>
    <x v="64"/>
    <x v="0"/>
    <x v="2"/>
    <x v="1"/>
    <x v="2"/>
    <n v="5"/>
    <n v="4"/>
    <m/>
    <n v="1"/>
    <s v="P"/>
    <m/>
    <m/>
  </r>
  <r>
    <n v="2714"/>
    <s v="Turkey_Rd"/>
    <s v="_2B_6B"/>
    <x v="33"/>
    <n v="2017"/>
    <d v="2017-06-15T00:00:00"/>
    <s v="JW"/>
    <x v="2"/>
    <d v="1899-12-30T06:46:00"/>
    <s v="low"/>
    <n v="1"/>
    <n v="1"/>
    <n v="0"/>
    <m/>
    <x v="29"/>
    <x v="0"/>
    <x v="2"/>
    <x v="1"/>
    <x v="2"/>
    <n v="5"/>
    <n v="1"/>
    <m/>
    <n v="4"/>
    <s v="P"/>
    <m/>
    <m/>
  </r>
  <r>
    <n v="2715"/>
    <s v="Turkey_Rd"/>
    <s v="_2B_6B"/>
    <x v="33"/>
    <n v="2017"/>
    <d v="2017-06-15T00:00:00"/>
    <s v="JW"/>
    <x v="2"/>
    <d v="1899-12-30T06:46:00"/>
    <s v="low"/>
    <n v="1"/>
    <n v="1"/>
    <n v="0"/>
    <m/>
    <x v="54"/>
    <x v="0"/>
    <x v="2"/>
    <x v="1"/>
    <x v="0"/>
    <n v="5"/>
    <n v="1"/>
    <m/>
    <n v="1"/>
    <s v="P"/>
    <m/>
    <m/>
  </r>
  <r>
    <n v="2716"/>
    <s v="Turkey_Rd"/>
    <s v="_2B_6B"/>
    <x v="33"/>
    <n v="2017"/>
    <d v="2017-06-15T00:00:00"/>
    <s v="JW"/>
    <x v="2"/>
    <d v="1899-12-30T06:46:00"/>
    <s v="low"/>
    <n v="1"/>
    <n v="1"/>
    <n v="0"/>
    <s v="?"/>
    <x v="47"/>
    <x v="0"/>
    <x v="2"/>
    <x v="0"/>
    <x v="0"/>
    <n v="5"/>
    <n v="1"/>
    <m/>
    <n v="1"/>
    <s v="P"/>
    <m/>
    <m/>
  </r>
  <r>
    <n v="2717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5"/>
    <n v="1"/>
    <m/>
    <n v="4"/>
    <s v="P"/>
    <m/>
    <m/>
  </r>
  <r>
    <n v="2718"/>
    <s v="Turkey_Rd"/>
    <s v="_2B_6B"/>
    <x v="33"/>
    <n v="2017"/>
    <d v="2017-06-15T00:00:00"/>
    <s v="JW"/>
    <x v="2"/>
    <d v="1899-12-30T06:46:00"/>
    <s v="low"/>
    <n v="1"/>
    <n v="1"/>
    <n v="0"/>
    <m/>
    <x v="54"/>
    <x v="0"/>
    <x v="2"/>
    <x v="1"/>
    <x v="0"/>
    <n v="10"/>
    <n v="1"/>
    <m/>
    <n v="1"/>
    <s v="P"/>
    <m/>
    <m/>
  </r>
  <r>
    <n v="2719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x v="0"/>
    <x v="2"/>
    <x v="0"/>
    <n v="10"/>
    <n v="1"/>
    <m/>
    <n v="1"/>
    <s v="P"/>
    <m/>
    <m/>
  </r>
  <r>
    <n v="2720"/>
    <s v="Turkey_Rd"/>
    <s v="_2B_6B"/>
    <x v="33"/>
    <n v="2017"/>
    <d v="2017-06-15T00:00:00"/>
    <s v="JW"/>
    <x v="2"/>
    <d v="1899-12-30T06:46:00"/>
    <s v="low"/>
    <n v="1"/>
    <n v="1"/>
    <n v="0"/>
    <s v="?"/>
    <x v="45"/>
    <x v="5"/>
    <x v="4"/>
    <x v="3"/>
    <x v="3"/>
    <n v="5"/>
    <n v="1"/>
    <m/>
    <n v="4"/>
    <s v="P"/>
    <n v="2"/>
    <m/>
  </r>
  <r>
    <n v="2721"/>
    <s v="Turkey_Rd"/>
    <s v="_2B_6B"/>
    <x v="33"/>
    <n v="2017"/>
    <d v="2017-06-15T00:00:00"/>
    <s v="JW"/>
    <x v="2"/>
    <d v="1899-12-30T06:46:00"/>
    <s v="low"/>
    <n v="1"/>
    <n v="1"/>
    <n v="0"/>
    <m/>
    <x v="20"/>
    <x v="1"/>
    <x v="3"/>
    <x v="1"/>
    <x v="1"/>
    <n v="10"/>
    <n v="1"/>
    <m/>
    <n v="1"/>
    <s v="P"/>
    <m/>
    <m/>
  </r>
  <r>
    <n v="2722"/>
    <s v="Turkey_Rd"/>
    <s v="_2B_6B"/>
    <x v="33"/>
    <n v="2017"/>
    <d v="2017-06-15T00:00:00"/>
    <s v="JW"/>
    <x v="2"/>
    <d v="1899-12-30T06:46:00"/>
    <s v="low"/>
    <n v="1"/>
    <n v="1"/>
    <n v="0"/>
    <m/>
    <x v="17"/>
    <x v="0"/>
    <x v="0"/>
    <x v="0"/>
    <x v="0"/>
    <n v="5"/>
    <n v="2"/>
    <m/>
    <n v="1"/>
    <s v="P"/>
    <m/>
    <m/>
  </r>
  <r>
    <n v="2723"/>
    <s v="Turkey_Rd"/>
    <s v="_2B_6B"/>
    <x v="33"/>
    <n v="2017"/>
    <d v="2017-06-15T00:00:00"/>
    <s v="JW"/>
    <x v="2"/>
    <d v="1899-12-30T06:46:00"/>
    <s v="low"/>
    <n v="1"/>
    <n v="1"/>
    <n v="0"/>
    <m/>
    <x v="21"/>
    <x v="1"/>
    <x v="0"/>
    <x v="0"/>
    <x v="0"/>
    <n v="100"/>
    <n v="2"/>
    <m/>
    <n v="1"/>
    <s v="P"/>
    <m/>
    <m/>
  </r>
  <r>
    <n v="2724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x v="0"/>
    <x v="2"/>
    <x v="0"/>
    <n v="10"/>
    <n v="2"/>
    <m/>
    <n v="1"/>
    <s v="P"/>
    <m/>
    <m/>
  </r>
  <r>
    <n v="2725"/>
    <s v="Turkey_Rd"/>
    <s v="_2B_6B"/>
    <x v="33"/>
    <n v="2017"/>
    <d v="2017-06-15T00:00:00"/>
    <s v="JW"/>
    <x v="2"/>
    <d v="1899-12-30T06:46:00"/>
    <s v="low"/>
    <n v="1"/>
    <n v="1"/>
    <n v="0"/>
    <m/>
    <x v="9"/>
    <x v="4"/>
    <x v="0"/>
    <x v="2"/>
    <x v="2"/>
    <n v="10"/>
    <n v="2"/>
    <m/>
    <n v="1"/>
    <s v="P"/>
    <m/>
    <m/>
  </r>
  <r>
    <n v="2726"/>
    <s v="Turkey_Rd"/>
    <s v="_2B_6B"/>
    <x v="33"/>
    <n v="2017"/>
    <d v="2017-06-15T00:00:00"/>
    <s v="JW"/>
    <x v="2"/>
    <d v="1899-12-30T06:46:00"/>
    <s v="low"/>
    <n v="1"/>
    <n v="1"/>
    <n v="0"/>
    <m/>
    <x v="8"/>
    <x v="2"/>
    <x v="1"/>
    <x v="1"/>
    <x v="1"/>
    <n v="10"/>
    <n v="2"/>
    <m/>
    <n v="1"/>
    <s v="P"/>
    <m/>
    <m/>
  </r>
  <r>
    <n v="2727"/>
    <s v="Turkey_Rd"/>
    <s v="_2B_6B"/>
    <x v="33"/>
    <n v="2017"/>
    <d v="2017-06-15T00:00:00"/>
    <s v="JW"/>
    <x v="2"/>
    <d v="1899-12-30T06:46:00"/>
    <s v="low"/>
    <n v="1"/>
    <n v="1"/>
    <n v="0"/>
    <m/>
    <x v="47"/>
    <x v="0"/>
    <x v="2"/>
    <x v="0"/>
    <x v="0"/>
    <n v="5"/>
    <n v="3"/>
    <m/>
    <n v="1"/>
    <s v="P"/>
    <n v="2"/>
    <m/>
  </r>
  <r>
    <n v="2728"/>
    <s v="Turkey_Rd"/>
    <s v="_2B_6B"/>
    <x v="33"/>
    <n v="2017"/>
    <d v="2017-06-15T00:00:00"/>
    <s v="JW"/>
    <x v="2"/>
    <d v="1899-12-30T06:46:00"/>
    <s v="low"/>
    <n v="1"/>
    <n v="1"/>
    <n v="0"/>
    <m/>
    <x v="0"/>
    <x v="0"/>
    <x v="0"/>
    <x v="0"/>
    <x v="0"/>
    <n v="10"/>
    <n v="3"/>
    <m/>
    <n v="4"/>
    <s v="P"/>
    <m/>
    <m/>
  </r>
  <r>
    <n v="2729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10"/>
    <n v="3"/>
    <m/>
    <n v="1"/>
    <s v="P"/>
    <m/>
    <m/>
  </r>
  <r>
    <n v="2730"/>
    <s v="Turkey_Rd"/>
    <s v="_2B_6B"/>
    <x v="33"/>
    <n v="2017"/>
    <d v="2017-06-15T00:00:00"/>
    <s v="JW"/>
    <x v="2"/>
    <d v="1899-12-30T06:46:00"/>
    <s v="low"/>
    <n v="1"/>
    <n v="1"/>
    <n v="0"/>
    <m/>
    <x v="57"/>
    <x v="4"/>
    <x v="0"/>
    <x v="6"/>
    <x v="4"/>
    <n v="100"/>
    <n v="3"/>
    <m/>
    <n v="1"/>
    <s v="P"/>
    <m/>
    <m/>
  </r>
  <r>
    <n v="2731"/>
    <s v="Turkey_Rd"/>
    <s v="_2B_6B"/>
    <x v="33"/>
    <n v="2017"/>
    <d v="2017-06-15T00:00:00"/>
    <s v="JW"/>
    <x v="2"/>
    <d v="1899-12-30T06:46:00"/>
    <s v="low"/>
    <n v="1"/>
    <n v="1"/>
    <n v="0"/>
    <m/>
    <x v="46"/>
    <x v="1"/>
    <x v="2"/>
    <x v="1"/>
    <x v="0"/>
    <n v="10"/>
    <n v="3"/>
    <m/>
    <n v="1"/>
    <s v="P"/>
    <m/>
    <m/>
  </r>
  <r>
    <n v="2732"/>
    <s v="Turkey_Rd"/>
    <s v="_2B_6B"/>
    <x v="33"/>
    <n v="2017"/>
    <d v="2017-06-15T00:00:00"/>
    <s v="JW"/>
    <x v="2"/>
    <d v="1899-12-30T06:46:00"/>
    <s v="low"/>
    <n v="1"/>
    <n v="1"/>
    <n v="0"/>
    <m/>
    <x v="31"/>
    <x v="1"/>
    <x v="0"/>
    <x v="1"/>
    <x v="1"/>
    <n v="100"/>
    <n v="3"/>
    <m/>
    <n v="1"/>
    <s v="P"/>
    <m/>
    <m/>
  </r>
  <r>
    <n v="2733"/>
    <s v="Turkey_Rd"/>
    <s v="_2B_6B"/>
    <x v="33"/>
    <n v="2017"/>
    <d v="2017-06-15T00:00:00"/>
    <s v="JW"/>
    <x v="2"/>
    <d v="1899-12-30T06:46:00"/>
    <s v="low"/>
    <n v="1"/>
    <n v="1"/>
    <n v="0"/>
    <m/>
    <x v="26"/>
    <x v="0"/>
    <x v="2"/>
    <x v="1"/>
    <x v="0"/>
    <n v="10"/>
    <n v="3"/>
    <m/>
    <n v="1"/>
    <s v="P"/>
    <m/>
    <m/>
  </r>
  <r>
    <n v="2734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5"/>
    <n v="4"/>
    <m/>
    <n v="4"/>
    <s v="P"/>
    <m/>
    <m/>
  </r>
  <r>
    <n v="2735"/>
    <s v="Turkey_Rd"/>
    <s v="_2B_6B"/>
    <x v="33"/>
    <n v="2017"/>
    <d v="2017-06-15T00:00:00"/>
    <s v="JW"/>
    <x v="2"/>
    <d v="1899-12-30T06:46:00"/>
    <s v="low"/>
    <n v="1"/>
    <n v="1"/>
    <n v="0"/>
    <m/>
    <x v="19"/>
    <x v="2"/>
    <x v="1"/>
    <x v="1"/>
    <x v="1"/>
    <n v="5"/>
    <n v="4"/>
    <m/>
    <n v="1"/>
    <s v="P"/>
    <m/>
    <m/>
  </r>
  <r>
    <n v="2736"/>
    <s v="Turkey_Rd"/>
    <s v="_2B_6A"/>
    <x v="32"/>
    <n v="2017"/>
    <d v="2017-06-15T00:00:00"/>
    <s v="JW"/>
    <x v="2"/>
    <d v="1899-12-30T07:04:00"/>
    <s v="low"/>
    <n v="1"/>
    <n v="1"/>
    <n v="0"/>
    <m/>
    <x v="54"/>
    <x v="0"/>
    <x v="2"/>
    <x v="1"/>
    <x v="0"/>
    <n v="10"/>
    <n v="1"/>
    <m/>
    <n v="1"/>
    <s v="P"/>
    <m/>
    <m/>
  </r>
  <r>
    <n v="2737"/>
    <s v="Turkey_Rd"/>
    <s v="_2B_6A"/>
    <x v="32"/>
    <n v="2017"/>
    <d v="2017-06-15T00:00:00"/>
    <s v="JW"/>
    <x v="2"/>
    <d v="1899-12-30T07:04:00"/>
    <s v="low"/>
    <n v="1"/>
    <n v="1"/>
    <n v="0"/>
    <m/>
    <x v="54"/>
    <x v="0"/>
    <x v="2"/>
    <x v="1"/>
    <x v="0"/>
    <n v="5"/>
    <n v="1"/>
    <m/>
    <n v="1"/>
    <s v="P"/>
    <m/>
    <m/>
  </r>
  <r>
    <n v="2738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x v="2"/>
    <x v="1"/>
    <x v="0"/>
    <n v="5"/>
    <n v="1"/>
    <m/>
    <n v="4"/>
    <s v="P"/>
    <m/>
    <m/>
  </r>
  <r>
    <n v="2739"/>
    <s v="Turkey_Rd"/>
    <s v="_2B_6A"/>
    <x v="32"/>
    <n v="2017"/>
    <d v="2017-06-15T00:00:00"/>
    <s v="JW"/>
    <x v="2"/>
    <d v="1899-12-30T07:04:00"/>
    <s v="low"/>
    <n v="1"/>
    <n v="1"/>
    <n v="0"/>
    <m/>
    <x v="44"/>
    <x v="2"/>
    <x v="0"/>
    <x v="1"/>
    <x v="4"/>
    <n v="10"/>
    <n v="1"/>
    <m/>
    <n v="1"/>
    <s v="P"/>
    <m/>
    <m/>
  </r>
  <r>
    <n v="2740"/>
    <s v="Turkey_Rd"/>
    <s v="_2B_6A"/>
    <x v="32"/>
    <n v="2017"/>
    <d v="2017-06-15T00:00:00"/>
    <s v="JW"/>
    <x v="2"/>
    <d v="1899-12-30T07:04:00"/>
    <s v="low"/>
    <n v="1"/>
    <n v="1"/>
    <n v="0"/>
    <m/>
    <x v="2"/>
    <x v="2"/>
    <x v="0"/>
    <x v="1"/>
    <x v="0"/>
    <n v="5"/>
    <n v="1"/>
    <m/>
    <n v="1"/>
    <s v="P"/>
    <m/>
    <m/>
  </r>
  <r>
    <n v="2741"/>
    <s v="Turkey_Rd"/>
    <s v="_2B_6A"/>
    <x v="32"/>
    <n v="2017"/>
    <d v="2017-06-15T00:00:00"/>
    <s v="JW"/>
    <x v="2"/>
    <d v="1899-12-30T07:04:00"/>
    <s v="low"/>
    <n v="1"/>
    <n v="1"/>
    <n v="0"/>
    <m/>
    <x v="57"/>
    <x v="4"/>
    <x v="0"/>
    <x v="6"/>
    <x v="4"/>
    <n v="10"/>
    <n v="1"/>
    <m/>
    <n v="1"/>
    <s v="P"/>
    <m/>
    <m/>
  </r>
  <r>
    <n v="2742"/>
    <s v="Turkey_Rd"/>
    <s v="_2B_6A"/>
    <x v="32"/>
    <n v="2017"/>
    <d v="2017-06-15T00:00:00"/>
    <s v="JW"/>
    <x v="2"/>
    <d v="1899-12-30T07:04:00"/>
    <s v="low"/>
    <n v="1"/>
    <n v="1"/>
    <n v="0"/>
    <m/>
    <x v="54"/>
    <x v="0"/>
    <x v="2"/>
    <x v="1"/>
    <x v="0"/>
    <n v="10"/>
    <n v="1"/>
    <m/>
    <n v="1"/>
    <s v="P"/>
    <m/>
    <m/>
  </r>
  <r>
    <n v="2743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"/>
    <n v="1"/>
    <m/>
    <n v="1"/>
    <s v="P"/>
    <m/>
    <m/>
  </r>
  <r>
    <n v="2744"/>
    <s v="Turkey_Rd"/>
    <s v="_2B_6A"/>
    <x v="32"/>
    <n v="2017"/>
    <d v="2017-06-15T00:00:00"/>
    <s v="JW"/>
    <x v="2"/>
    <d v="1899-12-30T07:04:00"/>
    <s v="low"/>
    <n v="1"/>
    <n v="1"/>
    <n v="0"/>
    <m/>
    <x v="20"/>
    <x v="1"/>
    <x v="3"/>
    <x v="1"/>
    <x v="1"/>
    <n v="10"/>
    <n v="1"/>
    <m/>
    <n v="1"/>
    <s v="P"/>
    <m/>
    <m/>
  </r>
  <r>
    <n v="2745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x v="0"/>
    <x v="2"/>
    <x v="0"/>
    <n v="100"/>
    <n v="2"/>
    <m/>
    <n v="1"/>
    <s v="P"/>
    <m/>
    <m/>
  </r>
  <r>
    <n v="2746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5"/>
    <n v="2"/>
    <m/>
    <n v="4"/>
    <s v="P"/>
    <m/>
    <m/>
  </r>
  <r>
    <n v="2747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100"/>
    <n v="2"/>
    <m/>
    <n v="1"/>
    <s v="P"/>
    <m/>
    <m/>
  </r>
  <r>
    <n v="2748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100"/>
    <n v="2"/>
    <m/>
    <n v="1"/>
    <s v="P"/>
    <m/>
    <m/>
  </r>
  <r>
    <n v="274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0"/>
    <n v="2"/>
    <m/>
    <n v="1"/>
    <s v="P"/>
    <m/>
    <m/>
  </r>
  <r>
    <n v="2750"/>
    <s v="Turkey_Rd"/>
    <s v="_2B_6A"/>
    <x v="32"/>
    <n v="2017"/>
    <d v="2017-06-15T00:00:00"/>
    <s v="JW"/>
    <x v="2"/>
    <d v="1899-12-30T07:04:00"/>
    <s v="low"/>
    <n v="1"/>
    <n v="1"/>
    <n v="0"/>
    <m/>
    <x v="9"/>
    <x v="4"/>
    <x v="0"/>
    <x v="2"/>
    <x v="2"/>
    <n v="10"/>
    <n v="2"/>
    <m/>
    <n v="1"/>
    <s v="P"/>
    <m/>
    <m/>
  </r>
  <r>
    <n v="2751"/>
    <s v="Turkey_Rd"/>
    <s v="_2B_6A"/>
    <x v="32"/>
    <n v="2017"/>
    <d v="2017-06-15T00:00:00"/>
    <s v="JW"/>
    <x v="2"/>
    <d v="1899-12-30T07:04:00"/>
    <s v="low"/>
    <n v="1"/>
    <n v="1"/>
    <n v="0"/>
    <m/>
    <x v="53"/>
    <x v="4"/>
    <x v="0"/>
    <x v="1"/>
    <x v="2"/>
    <n v="10"/>
    <n v="2"/>
    <m/>
    <n v="1"/>
    <s v="P"/>
    <m/>
    <m/>
  </r>
  <r>
    <n v="2752"/>
    <s v="Turkey_Rd"/>
    <s v="_2B_6A"/>
    <x v="32"/>
    <n v="2017"/>
    <d v="2017-06-15T00:00:00"/>
    <s v="JW"/>
    <x v="2"/>
    <d v="1899-12-30T07:04:00"/>
    <s v="low"/>
    <n v="1"/>
    <n v="1"/>
    <n v="0"/>
    <m/>
    <x v="53"/>
    <x v="4"/>
    <x v="0"/>
    <x v="1"/>
    <x v="2"/>
    <n v="5"/>
    <n v="2"/>
    <m/>
    <n v="1"/>
    <s v="P"/>
    <m/>
    <m/>
  </r>
  <r>
    <n v="2753"/>
    <s v="Turkey_Rd"/>
    <s v="_2B_6A"/>
    <x v="32"/>
    <n v="2017"/>
    <d v="2017-06-15T00:00:00"/>
    <s v="JW"/>
    <x v="2"/>
    <d v="1899-12-30T07:04:00"/>
    <s v="low"/>
    <n v="1"/>
    <n v="1"/>
    <n v="0"/>
    <m/>
    <x v="64"/>
    <x v="0"/>
    <x v="2"/>
    <x v="1"/>
    <x v="2"/>
    <n v="5"/>
    <n v="3"/>
    <m/>
    <n v="1"/>
    <s v="P"/>
    <m/>
    <m/>
  </r>
  <r>
    <n v="2754"/>
    <s v="Turkey_Rd"/>
    <s v="_2B_6A"/>
    <x v="32"/>
    <n v="2017"/>
    <d v="2017-06-15T00:00:00"/>
    <s v="JW"/>
    <x v="2"/>
    <d v="1899-12-30T07:04:00"/>
    <s v="low"/>
    <n v="1"/>
    <n v="1"/>
    <n v="0"/>
    <m/>
    <x v="27"/>
    <x v="2"/>
    <x v="1"/>
    <x v="1"/>
    <x v="1"/>
    <n v="10"/>
    <n v="3"/>
    <m/>
    <n v="1"/>
    <s v="P"/>
    <m/>
    <m/>
  </r>
  <r>
    <n v="2755"/>
    <s v="Turkey_Rd"/>
    <s v="_2B_6A"/>
    <x v="32"/>
    <n v="2017"/>
    <d v="2017-06-15T00:00:00"/>
    <s v="JW"/>
    <x v="2"/>
    <d v="1899-12-30T07:04:00"/>
    <s v="low"/>
    <n v="1"/>
    <n v="1"/>
    <n v="0"/>
    <m/>
    <x v="12"/>
    <x v="1"/>
    <x v="0"/>
    <x v="2"/>
    <x v="1"/>
    <n v="5"/>
    <n v="3"/>
    <m/>
    <n v="1"/>
    <s v="P"/>
    <m/>
    <m/>
  </r>
  <r>
    <n v="2756"/>
    <s v="Turkey_Rd"/>
    <s v="_2B_6A"/>
    <x v="32"/>
    <n v="2017"/>
    <d v="2017-06-15T00:00:00"/>
    <s v="JW"/>
    <x v="2"/>
    <d v="1899-12-30T07:04:00"/>
    <s v="low"/>
    <n v="1"/>
    <n v="1"/>
    <n v="0"/>
    <m/>
    <x v="57"/>
    <x v="4"/>
    <x v="0"/>
    <x v="6"/>
    <x v="4"/>
    <n v="100"/>
    <n v="3"/>
    <m/>
    <n v="1"/>
    <s v="P"/>
    <m/>
    <m/>
  </r>
  <r>
    <n v="2757"/>
    <s v="Turkey_Rd"/>
    <s v="_2B_6A"/>
    <x v="32"/>
    <n v="2017"/>
    <d v="2017-06-15T00:00:00"/>
    <s v="JW"/>
    <x v="2"/>
    <d v="1899-12-30T07:04:00"/>
    <s v="low"/>
    <n v="1"/>
    <n v="1"/>
    <n v="0"/>
    <m/>
    <x v="15"/>
    <x v="2"/>
    <x v="1"/>
    <x v="1"/>
    <x v="1"/>
    <n v="10"/>
    <n v="3"/>
    <m/>
    <n v="1"/>
    <s v="P"/>
    <m/>
    <m/>
  </r>
  <r>
    <n v="2758"/>
    <s v="Turkey_Rd"/>
    <s v="_2B_6A"/>
    <x v="32"/>
    <n v="2017"/>
    <d v="2017-06-15T00:00:00"/>
    <s v="JW"/>
    <x v="2"/>
    <d v="1899-12-30T07:04:00"/>
    <s v="low"/>
    <n v="1"/>
    <n v="1"/>
    <n v="0"/>
    <m/>
    <x v="21"/>
    <x v="1"/>
    <x v="0"/>
    <x v="0"/>
    <x v="0"/>
    <n v="100"/>
    <n v="3"/>
    <m/>
    <n v="1"/>
    <s v="P"/>
    <m/>
    <m/>
  </r>
  <r>
    <n v="275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"/>
    <n v="4"/>
    <m/>
    <n v="1"/>
    <s v="P"/>
    <m/>
    <m/>
  </r>
  <r>
    <n v="2760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x v="2"/>
    <x v="1"/>
    <x v="0"/>
    <n v="10"/>
    <n v="4"/>
    <m/>
    <n v="1"/>
    <s v="P"/>
    <m/>
    <m/>
  </r>
  <r>
    <n v="2761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x v="0"/>
    <x v="2"/>
    <x v="0"/>
    <n v="100"/>
    <n v="4"/>
    <m/>
    <n v="1"/>
    <s v="P"/>
    <m/>
    <m/>
  </r>
  <r>
    <n v="2762"/>
    <s v="Creswell"/>
    <s v="_0B_8"/>
    <x v="31"/>
    <n v="2017"/>
    <d v="2017-06-15T00:00:00"/>
    <s v="JW"/>
    <x v="2"/>
    <d v="1899-12-30T07:36:00"/>
    <s v="low-mod"/>
    <n v="2"/>
    <n v="0"/>
    <n v="0"/>
    <m/>
    <x v="39"/>
    <x v="0"/>
    <x v="0"/>
    <x v="2"/>
    <x v="5"/>
    <n v="10"/>
    <n v="1"/>
    <m/>
    <n v="1"/>
    <s v="P"/>
    <m/>
    <m/>
  </r>
  <r>
    <n v="2763"/>
    <s v="Creswell"/>
    <s v="_0B_8"/>
    <x v="31"/>
    <n v="2017"/>
    <d v="2017-06-15T00:00:00"/>
    <s v="JW"/>
    <x v="2"/>
    <d v="1899-12-30T07:36:00"/>
    <s v="low-mod"/>
    <n v="2"/>
    <n v="0"/>
    <n v="0"/>
    <m/>
    <x v="47"/>
    <x v="0"/>
    <x v="2"/>
    <x v="0"/>
    <x v="0"/>
    <n v="5"/>
    <n v="1"/>
    <m/>
    <n v="1"/>
    <s v="P"/>
    <m/>
    <m/>
  </r>
  <r>
    <n v="2764"/>
    <s v="Creswell"/>
    <s v="_0B_8"/>
    <x v="31"/>
    <n v="2017"/>
    <d v="2017-06-15T00:00:00"/>
    <s v="JW"/>
    <x v="2"/>
    <d v="1899-12-30T07:36:00"/>
    <s v="low-mod"/>
    <n v="2"/>
    <n v="0"/>
    <n v="0"/>
    <m/>
    <x v="8"/>
    <x v="2"/>
    <x v="1"/>
    <x v="1"/>
    <x v="1"/>
    <n v="10"/>
    <n v="1"/>
    <m/>
    <n v="4"/>
    <s v="P"/>
    <m/>
    <m/>
  </r>
  <r>
    <n v="2765"/>
    <s v="Creswell"/>
    <s v="_0B_8"/>
    <x v="31"/>
    <n v="2017"/>
    <d v="2017-06-15T00:00:00"/>
    <s v="JW"/>
    <x v="2"/>
    <d v="1899-12-30T07:36:00"/>
    <s v="low-mod"/>
    <n v="2"/>
    <n v="0"/>
    <n v="0"/>
    <m/>
    <x v="33"/>
    <x v="2"/>
    <x v="3"/>
    <x v="1"/>
    <x v="0"/>
    <n v="5"/>
    <n v="1"/>
    <m/>
    <n v="1"/>
    <s v="P"/>
    <m/>
    <m/>
  </r>
  <r>
    <n v="2766"/>
    <s v="Creswell"/>
    <s v="_0B_8"/>
    <x v="31"/>
    <n v="2017"/>
    <d v="2017-06-15T00:00:00"/>
    <s v="JW"/>
    <x v="2"/>
    <d v="1899-12-30T07:36:00"/>
    <s v="low-mod"/>
    <n v="2"/>
    <n v="0"/>
    <n v="0"/>
    <m/>
    <x v="2"/>
    <x v="2"/>
    <x v="0"/>
    <x v="1"/>
    <x v="0"/>
    <n v="5"/>
    <n v="1"/>
    <m/>
    <n v="1"/>
    <s v="P"/>
    <m/>
    <m/>
  </r>
  <r>
    <n v="2767"/>
    <s v="Creswell"/>
    <s v="_0B_8"/>
    <x v="31"/>
    <n v="2017"/>
    <d v="2017-06-15T00:00:00"/>
    <s v="JW"/>
    <x v="2"/>
    <d v="1899-12-30T07:36:00"/>
    <s v="low-mod"/>
    <n v="2"/>
    <n v="0"/>
    <n v="0"/>
    <m/>
    <x v="7"/>
    <x v="2"/>
    <x v="2"/>
    <x v="1"/>
    <x v="1"/>
    <n v="5"/>
    <n v="1"/>
    <m/>
    <n v="1"/>
    <s v="P"/>
    <m/>
    <m/>
  </r>
  <r>
    <n v="2768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10"/>
    <n v="1"/>
    <m/>
    <n v="1"/>
    <s v="P"/>
    <m/>
    <m/>
  </r>
  <r>
    <n v="2769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5"/>
    <n v="1"/>
    <s v="M"/>
    <n v="4"/>
    <s v="P"/>
    <m/>
    <m/>
  </r>
  <r>
    <n v="2770"/>
    <s v="Creswell"/>
    <s v="_0B_8"/>
    <x v="31"/>
    <n v="2017"/>
    <d v="2017-06-15T00:00:00"/>
    <s v="JW"/>
    <x v="2"/>
    <d v="1899-12-30T07:36:00"/>
    <s v="low-mod"/>
    <n v="2"/>
    <n v="0"/>
    <n v="0"/>
    <m/>
    <x v="4"/>
    <x v="2"/>
    <x v="2"/>
    <x v="1"/>
    <x v="1"/>
    <n v="5"/>
    <n v="1"/>
    <m/>
    <n v="1"/>
    <s v="P"/>
    <m/>
    <m/>
  </r>
  <r>
    <n v="2771"/>
    <s v="Creswell"/>
    <s v="_0B_8"/>
    <x v="31"/>
    <n v="2017"/>
    <d v="2017-06-15T00:00:00"/>
    <s v="JW"/>
    <x v="2"/>
    <d v="1899-12-30T07:36:00"/>
    <s v="low-mod"/>
    <n v="2"/>
    <n v="0"/>
    <n v="0"/>
    <m/>
    <x v="13"/>
    <x v="1"/>
    <x v="0"/>
    <x v="2"/>
    <x v="0"/>
    <n v="10"/>
    <n v="1"/>
    <m/>
    <n v="1"/>
    <s v="P"/>
    <m/>
    <m/>
  </r>
  <r>
    <n v="2772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x v="1"/>
    <x v="1"/>
    <x v="1"/>
    <n v="10"/>
    <n v="2"/>
    <m/>
    <n v="1"/>
    <s v="P"/>
    <m/>
    <m/>
  </r>
  <r>
    <n v="2773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x v="1"/>
    <x v="1"/>
    <x v="1"/>
    <n v="5"/>
    <n v="2"/>
    <m/>
    <n v="1"/>
    <s v="P"/>
    <m/>
    <m/>
  </r>
  <r>
    <n v="2774"/>
    <s v="Creswell"/>
    <s v="_0B_8"/>
    <x v="31"/>
    <n v="2017"/>
    <d v="2017-06-15T00:00:00"/>
    <s v="JW"/>
    <x v="2"/>
    <d v="1899-12-30T07:36:00"/>
    <s v="low-mod"/>
    <n v="2"/>
    <n v="0"/>
    <n v="0"/>
    <m/>
    <x v="21"/>
    <x v="1"/>
    <x v="0"/>
    <x v="0"/>
    <x v="0"/>
    <n v="100"/>
    <n v="2"/>
    <m/>
    <n v="1"/>
    <s v="P"/>
    <m/>
    <m/>
  </r>
  <r>
    <n v="2775"/>
    <s v="Creswell"/>
    <s v="_0B_8"/>
    <x v="31"/>
    <n v="2017"/>
    <d v="2017-06-15T00:00:00"/>
    <s v="JW"/>
    <x v="2"/>
    <d v="1899-12-30T07:36:00"/>
    <s v="low-mod"/>
    <n v="2"/>
    <n v="0"/>
    <n v="0"/>
    <m/>
    <x v="32"/>
    <x v="1"/>
    <x v="0"/>
    <x v="1"/>
    <x v="0"/>
    <n v="10"/>
    <n v="3"/>
    <m/>
    <n v="1"/>
    <s v="P"/>
    <m/>
    <m/>
  </r>
  <r>
    <n v="2776"/>
    <s v="Creswell"/>
    <s v="_0B_8"/>
    <x v="31"/>
    <n v="2017"/>
    <d v="2017-06-15T00:00:00"/>
    <s v="JW"/>
    <x v="2"/>
    <d v="1899-12-30T07:36:00"/>
    <s v="low-mod"/>
    <n v="2"/>
    <n v="0"/>
    <n v="0"/>
    <m/>
    <x v="15"/>
    <x v="2"/>
    <x v="1"/>
    <x v="1"/>
    <x v="1"/>
    <n v="10"/>
    <n v="3"/>
    <m/>
    <n v="1"/>
    <s v="P"/>
    <m/>
    <m/>
  </r>
  <r>
    <n v="2777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5"/>
    <n v="4"/>
    <s v="F"/>
    <n v="4"/>
    <s v="P"/>
    <m/>
    <m/>
  </r>
  <r>
    <n v="2778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x v="2"/>
    <x v="1"/>
    <x v="1"/>
    <n v="5"/>
    <n v="1"/>
    <m/>
    <n v="1"/>
    <s v="P"/>
    <m/>
    <m/>
  </r>
  <r>
    <n v="2779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x v="0"/>
    <x v="1"/>
    <x v="0"/>
    <n v="10"/>
    <n v="1"/>
    <m/>
    <n v="1"/>
    <s v="P"/>
    <m/>
    <m/>
  </r>
  <r>
    <n v="2780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x v="1"/>
    <x v="1"/>
    <x v="1"/>
    <n v="5"/>
    <n v="1"/>
    <m/>
    <n v="1"/>
    <s v="P"/>
    <m/>
    <m/>
  </r>
  <r>
    <n v="2781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10"/>
    <n v="1"/>
    <m/>
    <n v="1"/>
    <s v="P"/>
    <m/>
    <m/>
  </r>
  <r>
    <n v="278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5"/>
    <n v="1"/>
    <m/>
    <n v="4"/>
    <s v="P"/>
    <m/>
    <m/>
  </r>
  <r>
    <n v="2783"/>
    <s v="Creswell"/>
    <s v="_2B_10"/>
    <x v="30"/>
    <n v="2017"/>
    <d v="2017-06-15T00:00:00"/>
    <s v="JW"/>
    <x v="2"/>
    <d v="1899-12-30T07:59:00"/>
    <s v="mod"/>
    <n v="3"/>
    <n v="0"/>
    <n v="0"/>
    <m/>
    <x v="0"/>
    <x v="0"/>
    <x v="0"/>
    <x v="0"/>
    <x v="0"/>
    <n v="5"/>
    <n v="1"/>
    <m/>
    <n v="1"/>
    <s v="P"/>
    <m/>
    <m/>
  </r>
  <r>
    <n v="2784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x v="2"/>
    <x v="1"/>
    <x v="1"/>
    <n v="10"/>
    <n v="1"/>
    <m/>
    <n v="1"/>
    <s v="P"/>
    <m/>
    <m/>
  </r>
  <r>
    <n v="2785"/>
    <s v="Creswell"/>
    <s v="_2B_10"/>
    <x v="30"/>
    <n v="2017"/>
    <d v="2017-06-15T00:00:00"/>
    <s v="JW"/>
    <x v="2"/>
    <d v="1899-12-30T07:59:00"/>
    <s v="mod"/>
    <n v="3"/>
    <n v="0"/>
    <n v="0"/>
    <m/>
    <x v="23"/>
    <x v="2"/>
    <x v="0"/>
    <x v="1"/>
    <x v="0"/>
    <n v="10"/>
    <n v="1"/>
    <m/>
    <n v="1"/>
    <s v="P"/>
    <m/>
    <m/>
  </r>
  <r>
    <n v="2786"/>
    <s v="Creswell"/>
    <s v="_2B_10"/>
    <x v="30"/>
    <n v="2017"/>
    <d v="2017-06-15T00:00:00"/>
    <s v="JW"/>
    <x v="2"/>
    <d v="1899-12-30T07:59:00"/>
    <s v="mod"/>
    <n v="3"/>
    <n v="0"/>
    <n v="0"/>
    <m/>
    <x v="13"/>
    <x v="1"/>
    <x v="0"/>
    <x v="2"/>
    <x v="0"/>
    <n v="10"/>
    <n v="1"/>
    <m/>
    <n v="4"/>
    <s v="P"/>
    <n v="4"/>
    <m/>
  </r>
  <r>
    <n v="2787"/>
    <s v="Creswell"/>
    <s v="_2B_10"/>
    <x v="30"/>
    <n v="2017"/>
    <d v="2017-06-15T00:00:00"/>
    <s v="JW"/>
    <x v="2"/>
    <d v="1899-12-30T07:59:00"/>
    <s v="mod"/>
    <n v="3"/>
    <n v="0"/>
    <n v="0"/>
    <m/>
    <x v="44"/>
    <x v="2"/>
    <x v="0"/>
    <x v="1"/>
    <x v="4"/>
    <n v="100"/>
    <n v="1"/>
    <m/>
    <n v="1"/>
    <s v="P"/>
    <m/>
    <m/>
  </r>
  <r>
    <n v="2788"/>
    <s v="Creswell"/>
    <s v="_2B_10"/>
    <x v="30"/>
    <n v="2017"/>
    <d v="2017-06-15T00:00:00"/>
    <s v="JW"/>
    <x v="2"/>
    <d v="1899-12-30T07:59:00"/>
    <s v="mod"/>
    <n v="3"/>
    <n v="0"/>
    <n v="0"/>
    <m/>
    <x v="20"/>
    <x v="1"/>
    <x v="3"/>
    <x v="1"/>
    <x v="1"/>
    <n v="10"/>
    <n v="1"/>
    <m/>
    <n v="1"/>
    <s v="P"/>
    <m/>
    <m/>
  </r>
  <r>
    <n v="2789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x v="0"/>
    <x v="2"/>
    <x v="1"/>
    <n v="10"/>
    <n v="1"/>
    <m/>
    <n v="1"/>
    <s v="P"/>
    <m/>
    <m/>
  </r>
  <r>
    <n v="2791"/>
    <s v="Creswell"/>
    <s v="_2B_10"/>
    <x v="30"/>
    <n v="2017"/>
    <d v="2017-06-15T00:00:00"/>
    <s v="JW"/>
    <x v="2"/>
    <d v="1899-12-30T07:59:00"/>
    <s v="mod"/>
    <n v="3"/>
    <n v="0"/>
    <n v="0"/>
    <m/>
    <x v="21"/>
    <x v="1"/>
    <x v="0"/>
    <x v="0"/>
    <x v="0"/>
    <n v="10"/>
    <n v="2"/>
    <m/>
    <n v="1"/>
    <s v="P"/>
    <m/>
    <m/>
  </r>
  <r>
    <n v="279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10"/>
    <n v="2"/>
    <m/>
    <n v="1"/>
    <s v="P"/>
    <m/>
    <m/>
  </r>
  <r>
    <n v="2793"/>
    <s v="Creswell"/>
    <s v="_2B_10"/>
    <x v="30"/>
    <n v="2017"/>
    <d v="2017-06-15T00:00:00"/>
    <s v="JW"/>
    <x v="2"/>
    <d v="1899-12-30T07:59:00"/>
    <s v="mod"/>
    <n v="3"/>
    <n v="0"/>
    <n v="0"/>
    <m/>
    <x v="3"/>
    <x v="1"/>
    <x v="2"/>
    <x v="1"/>
    <x v="1"/>
    <n v="5"/>
    <n v="3"/>
    <m/>
    <n v="1"/>
    <s v="P"/>
    <m/>
    <m/>
  </r>
  <r>
    <n v="2794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x v="0"/>
    <x v="1"/>
    <x v="0"/>
    <n v="5"/>
    <n v="3"/>
    <m/>
    <n v="1"/>
    <s v="P"/>
    <m/>
    <m/>
  </r>
  <r>
    <n v="2795"/>
    <s v="Creswell"/>
    <s v="_2B_10"/>
    <x v="30"/>
    <n v="2017"/>
    <d v="2017-06-15T00:00:00"/>
    <s v="JW"/>
    <x v="2"/>
    <d v="1899-12-30T07:59:00"/>
    <s v="mod"/>
    <n v="3"/>
    <n v="0"/>
    <n v="0"/>
    <m/>
    <x v="37"/>
    <x v="1"/>
    <x v="0"/>
    <x v="0"/>
    <x v="4"/>
    <n v="10"/>
    <n v="3"/>
    <m/>
    <n v="1"/>
    <s v="P"/>
    <m/>
    <m/>
  </r>
  <r>
    <n v="2796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x v="0"/>
    <x v="2"/>
    <x v="1"/>
    <n v="10"/>
    <n v="3"/>
    <m/>
    <n v="1"/>
    <s v="P"/>
    <m/>
    <m/>
  </r>
  <r>
    <n v="2797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x v="1"/>
    <x v="1"/>
    <x v="1"/>
    <n v="5"/>
    <n v="3"/>
    <m/>
    <n v="4"/>
    <s v="P"/>
    <m/>
    <m/>
  </r>
  <r>
    <n v="2798"/>
    <s v="Creswell"/>
    <s v="_2B_10"/>
    <x v="30"/>
    <n v="2017"/>
    <d v="2017-06-15T00:00:00"/>
    <s v="JW"/>
    <x v="2"/>
    <d v="1899-12-30T07:59:00"/>
    <s v="mod"/>
    <n v="3"/>
    <n v="0"/>
    <n v="0"/>
    <m/>
    <x v="41"/>
    <x v="2"/>
    <x v="1"/>
    <x v="1"/>
    <x v="1"/>
    <n v="10"/>
    <n v="4"/>
    <m/>
    <n v="1"/>
    <s v="P"/>
    <m/>
    <m/>
  </r>
  <r>
    <n v="2799"/>
    <s v="Kemp"/>
    <s v="_0B_10"/>
    <x v="45"/>
    <n v="2017"/>
    <d v="2017-06-15T00:00:00"/>
    <s v="JW"/>
    <x v="2"/>
    <d v="1899-12-30T08:55:00"/>
    <s v="low-mod"/>
    <n v="2"/>
    <n v="1"/>
    <n v="0"/>
    <m/>
    <x v="9"/>
    <x v="4"/>
    <x v="0"/>
    <x v="2"/>
    <x v="2"/>
    <n v="5"/>
    <n v="1"/>
    <m/>
    <n v="1"/>
    <s v="P"/>
    <m/>
    <m/>
  </r>
  <r>
    <n v="280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x v="0"/>
    <x v="2"/>
    <x v="1"/>
    <n v="5"/>
    <n v="1"/>
    <m/>
    <n v="1"/>
    <s v="P"/>
    <m/>
    <m/>
  </r>
  <r>
    <n v="2801"/>
    <s v="Kemp"/>
    <s v="_0B_10"/>
    <x v="45"/>
    <n v="2017"/>
    <d v="2017-06-15T00:00:00"/>
    <s v="JW"/>
    <x v="2"/>
    <d v="1899-12-30T08:55:00"/>
    <s v="low-mod"/>
    <n v="2"/>
    <n v="1"/>
    <n v="0"/>
    <m/>
    <x v="59"/>
    <x v="0"/>
    <x v="2"/>
    <x v="1"/>
    <x v="2"/>
    <n v="5"/>
    <n v="1"/>
    <m/>
    <n v="1"/>
    <s v="P"/>
    <m/>
    <m/>
  </r>
  <r>
    <n v="2802"/>
    <s v="Kemp"/>
    <s v="_0B_10"/>
    <x v="45"/>
    <n v="2017"/>
    <d v="2017-06-15T00:00:00"/>
    <s v="JW"/>
    <x v="2"/>
    <d v="1899-12-30T08:55:00"/>
    <s v="low-mod"/>
    <n v="2"/>
    <n v="1"/>
    <n v="0"/>
    <m/>
    <x v="54"/>
    <x v="0"/>
    <x v="2"/>
    <x v="1"/>
    <x v="0"/>
    <n v="5"/>
    <n v="1"/>
    <m/>
    <n v="1"/>
    <s v="P"/>
    <m/>
    <m/>
  </r>
  <r>
    <n v="2803"/>
    <s v="Kemp"/>
    <s v="_0B_10"/>
    <x v="45"/>
    <n v="2017"/>
    <d v="2017-06-15T00:00:00"/>
    <s v="JW"/>
    <x v="2"/>
    <d v="1899-12-30T08:55:00"/>
    <s v="low-mod"/>
    <n v="2"/>
    <n v="1"/>
    <n v="0"/>
    <m/>
    <x v="2"/>
    <x v="2"/>
    <x v="0"/>
    <x v="1"/>
    <x v="0"/>
    <n v="10"/>
    <n v="1"/>
    <m/>
    <n v="1"/>
    <s v="P"/>
    <m/>
    <m/>
  </r>
  <r>
    <n v="2804"/>
    <s v="Kemp"/>
    <s v="_0B_10"/>
    <x v="45"/>
    <n v="2017"/>
    <d v="2017-06-15T00:00:00"/>
    <s v="JW"/>
    <x v="2"/>
    <d v="1899-12-30T08:55:00"/>
    <s v="low-mod"/>
    <n v="2"/>
    <n v="1"/>
    <n v="0"/>
    <m/>
    <x v="54"/>
    <x v="0"/>
    <x v="2"/>
    <x v="1"/>
    <x v="0"/>
    <n v="10"/>
    <n v="1"/>
    <m/>
    <n v="1"/>
    <s v="P"/>
    <m/>
    <m/>
  </r>
  <r>
    <n v="2805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x v="1"/>
    <x v="1"/>
    <x v="1"/>
    <n v="5"/>
    <n v="1"/>
    <m/>
    <n v="4"/>
    <s v="P"/>
    <m/>
    <m/>
  </r>
  <r>
    <n v="2806"/>
    <s v="Kemp"/>
    <s v="_0B_10"/>
    <x v="45"/>
    <n v="2017"/>
    <d v="2017-06-15T00:00:00"/>
    <s v="JW"/>
    <x v="2"/>
    <d v="1899-12-30T08:55:00"/>
    <s v="low-mod"/>
    <n v="2"/>
    <n v="1"/>
    <n v="0"/>
    <m/>
    <x v="20"/>
    <x v="1"/>
    <x v="3"/>
    <x v="1"/>
    <x v="1"/>
    <n v="10"/>
    <n v="1"/>
    <m/>
    <n v="1"/>
    <s v="P"/>
    <m/>
    <m/>
  </r>
  <r>
    <n v="2807"/>
    <s v="Kemp"/>
    <s v="_0B_10"/>
    <x v="45"/>
    <n v="2017"/>
    <d v="2017-06-15T00:00:00"/>
    <s v="JW"/>
    <x v="2"/>
    <d v="1899-12-30T08:55:00"/>
    <s v="low-mod"/>
    <n v="2"/>
    <n v="1"/>
    <n v="0"/>
    <m/>
    <x v="0"/>
    <x v="0"/>
    <x v="0"/>
    <x v="0"/>
    <x v="0"/>
    <n v="10"/>
    <n v="1"/>
    <m/>
    <n v="1"/>
    <s v="P"/>
    <m/>
    <m/>
  </r>
  <r>
    <n v="2808"/>
    <s v="Kemp"/>
    <s v="_0B_10"/>
    <x v="45"/>
    <n v="2017"/>
    <d v="2017-06-15T00:00:00"/>
    <s v="JW"/>
    <x v="2"/>
    <d v="1899-12-30T08:55:00"/>
    <s v="low-mod"/>
    <n v="2"/>
    <n v="1"/>
    <n v="0"/>
    <m/>
    <x v="17"/>
    <x v="0"/>
    <x v="0"/>
    <x v="0"/>
    <x v="0"/>
    <n v="10"/>
    <n v="1"/>
    <m/>
    <n v="1"/>
    <s v="P"/>
    <m/>
    <m/>
  </r>
  <r>
    <n v="2809"/>
    <s v="Kemp"/>
    <s v="_0B_10"/>
    <x v="45"/>
    <n v="2017"/>
    <d v="2017-06-15T00:00:00"/>
    <s v="JW"/>
    <x v="2"/>
    <d v="1899-12-30T08:55:00"/>
    <s v="low-mod"/>
    <n v="2"/>
    <n v="1"/>
    <n v="0"/>
    <m/>
    <x v="26"/>
    <x v="0"/>
    <x v="2"/>
    <x v="1"/>
    <x v="0"/>
    <n v="5"/>
    <n v="1"/>
    <m/>
    <n v="1"/>
    <s v="P"/>
    <m/>
    <m/>
  </r>
  <r>
    <n v="281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x v="0"/>
    <x v="2"/>
    <x v="1"/>
    <n v="100"/>
    <n v="1"/>
    <m/>
    <n v="1"/>
    <s v="P"/>
    <m/>
    <m/>
  </r>
  <r>
    <n v="2811"/>
    <s v="Kemp"/>
    <s v="_0B_10"/>
    <x v="45"/>
    <n v="2017"/>
    <d v="2017-06-15T00:00:00"/>
    <s v="JW"/>
    <x v="2"/>
    <d v="1899-12-30T08:55:00"/>
    <s v="low-mod"/>
    <n v="2"/>
    <n v="1"/>
    <n v="0"/>
    <m/>
    <x v="30"/>
    <x v="1"/>
    <x v="2"/>
    <x v="1"/>
    <x v="1"/>
    <n v="10"/>
    <n v="2"/>
    <m/>
    <n v="1"/>
    <s v="P"/>
    <m/>
    <m/>
  </r>
  <r>
    <n v="2812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x v="2"/>
    <x v="1"/>
    <x v="1"/>
    <n v="10"/>
    <n v="2"/>
    <m/>
    <n v="1"/>
    <s v="P"/>
    <m/>
    <m/>
  </r>
  <r>
    <n v="2813"/>
    <s v="Kemp"/>
    <s v="_0B_10"/>
    <x v="45"/>
    <n v="2017"/>
    <d v="2017-06-15T00:00:00"/>
    <s v="JW"/>
    <x v="2"/>
    <d v="1899-12-30T08:55:00"/>
    <s v="low-mod"/>
    <n v="2"/>
    <n v="1"/>
    <n v="0"/>
    <m/>
    <x v="57"/>
    <x v="4"/>
    <x v="0"/>
    <x v="6"/>
    <x v="4"/>
    <n v="10"/>
    <n v="2"/>
    <m/>
    <n v="1"/>
    <s v="P"/>
    <m/>
    <m/>
  </r>
  <r>
    <n v="2814"/>
    <s v="Kemp"/>
    <s v="_0B_10"/>
    <x v="45"/>
    <n v="2017"/>
    <d v="2017-06-15T00:00:00"/>
    <s v="JW"/>
    <x v="2"/>
    <d v="1899-12-30T08:55:00"/>
    <s v="low-mod"/>
    <n v="2"/>
    <n v="1"/>
    <n v="0"/>
    <m/>
    <x v="19"/>
    <x v="2"/>
    <x v="1"/>
    <x v="1"/>
    <x v="1"/>
    <n v="5"/>
    <n v="2"/>
    <m/>
    <n v="1"/>
    <s v="P"/>
    <m/>
    <m/>
  </r>
  <r>
    <n v="2815"/>
    <s v="Kemp"/>
    <s v="_0B_10"/>
    <x v="45"/>
    <n v="2017"/>
    <d v="2017-06-15T00:00:00"/>
    <s v="JW"/>
    <x v="2"/>
    <d v="1899-12-30T08:55:00"/>
    <s v="low-mod"/>
    <n v="2"/>
    <n v="1"/>
    <n v="0"/>
    <m/>
    <x v="57"/>
    <x v="4"/>
    <x v="0"/>
    <x v="6"/>
    <x v="4"/>
    <n v="10"/>
    <n v="2"/>
    <m/>
    <n v="1"/>
    <s v="P"/>
    <m/>
    <m/>
  </r>
  <r>
    <n v="2817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x v="2"/>
    <x v="1"/>
    <x v="1"/>
    <n v="5"/>
    <n v="3"/>
    <m/>
    <n v="1"/>
    <s v="P"/>
    <m/>
    <m/>
  </r>
  <r>
    <n v="2818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x v="1"/>
    <x v="1"/>
    <x v="1"/>
    <n v="10"/>
    <n v="4"/>
    <m/>
    <n v="1"/>
    <s v="P"/>
    <m/>
    <m/>
  </r>
  <r>
    <n v="2819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x v="2"/>
    <x v="1"/>
    <x v="1"/>
    <n v="5"/>
    <n v="4"/>
    <m/>
    <n v="1"/>
    <s v="P"/>
    <m/>
    <m/>
  </r>
  <r>
    <n v="2820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x v="2"/>
    <x v="1"/>
    <x v="1"/>
    <n v="5"/>
    <n v="4"/>
    <m/>
    <n v="1"/>
    <s v="P"/>
    <m/>
    <m/>
  </r>
  <r>
    <n v="2821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x v="2"/>
    <x v="1"/>
    <x v="2"/>
    <n v="5"/>
    <n v="1"/>
    <m/>
    <n v="1"/>
    <s v="P"/>
    <m/>
    <m/>
  </r>
  <r>
    <n v="282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10"/>
    <n v="1"/>
    <m/>
    <n v="1"/>
    <s v="P"/>
    <m/>
    <m/>
  </r>
  <r>
    <n v="2823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x v="0"/>
    <x v="2"/>
    <x v="0"/>
    <n v="100"/>
    <n v="1"/>
    <m/>
    <n v="1"/>
    <s v="P"/>
    <m/>
    <m/>
  </r>
  <r>
    <n v="2824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x v="2"/>
    <x v="1"/>
    <x v="2"/>
    <n v="10"/>
    <n v="1"/>
    <m/>
    <n v="1"/>
    <s v="P"/>
    <m/>
    <m/>
  </r>
  <r>
    <n v="2825"/>
    <s v="Shealy"/>
    <s v="_1B_E_S"/>
    <x v="22"/>
    <n v="2017"/>
    <d v="2017-06-16T00:00:00"/>
    <s v="JW"/>
    <x v="2"/>
    <d v="1899-12-30T05:48:00"/>
    <s v="low"/>
    <n v="1"/>
    <n v="0"/>
    <n v="2"/>
    <m/>
    <x v="26"/>
    <x v="0"/>
    <x v="2"/>
    <x v="1"/>
    <x v="0"/>
    <n v="5"/>
    <n v="1"/>
    <m/>
    <n v="1"/>
    <s v="P"/>
    <m/>
    <m/>
  </r>
  <r>
    <n v="2826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x v="0"/>
    <x v="2"/>
    <x v="0"/>
    <n v="10"/>
    <n v="1"/>
    <m/>
    <n v="1"/>
    <s v="P"/>
    <m/>
    <m/>
  </r>
  <r>
    <n v="2827"/>
    <s v="Shealy"/>
    <s v="_1B_E_S"/>
    <x v="22"/>
    <n v="2017"/>
    <d v="2017-06-16T00:00:00"/>
    <s v="JW"/>
    <x v="2"/>
    <d v="1899-12-30T05:48:00"/>
    <s v="low"/>
    <n v="1"/>
    <n v="0"/>
    <n v="2"/>
    <m/>
    <x v="21"/>
    <x v="1"/>
    <x v="0"/>
    <x v="0"/>
    <x v="0"/>
    <n v="100"/>
    <n v="1"/>
    <m/>
    <n v="1"/>
    <s v="P"/>
    <m/>
    <m/>
  </r>
  <r>
    <n v="2828"/>
    <s v="Shealy"/>
    <s v="_1B_E_S"/>
    <x v="22"/>
    <n v="2017"/>
    <d v="2017-06-16T00:00:00"/>
    <s v="JW"/>
    <x v="2"/>
    <d v="1899-12-30T05:48:00"/>
    <s v="low"/>
    <n v="1"/>
    <n v="0"/>
    <n v="2"/>
    <m/>
    <x v="9"/>
    <x v="4"/>
    <x v="0"/>
    <x v="2"/>
    <x v="2"/>
    <n v="10"/>
    <n v="1"/>
    <m/>
    <n v="1"/>
    <s v="P"/>
    <m/>
    <m/>
  </r>
  <r>
    <n v="2829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x v="2"/>
    <x v="1"/>
    <x v="1"/>
    <n v="5"/>
    <n v="2"/>
    <m/>
    <n v="1"/>
    <s v="P"/>
    <m/>
    <m/>
  </r>
  <r>
    <n v="2830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x v="2"/>
    <x v="1"/>
    <x v="1"/>
    <n v="5"/>
    <n v="2"/>
    <m/>
    <n v="1"/>
    <s v="P"/>
    <m/>
    <m/>
  </r>
  <r>
    <n v="2831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x v="0"/>
    <x v="1"/>
    <x v="0"/>
    <n v="5"/>
    <n v="2"/>
    <m/>
    <n v="1"/>
    <s v="P"/>
    <m/>
    <m/>
  </r>
  <r>
    <n v="283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10"/>
    <n v="2"/>
    <m/>
    <n v="1"/>
    <s v="P"/>
    <m/>
    <m/>
  </r>
  <r>
    <n v="2833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5"/>
    <n v="3"/>
    <s v="M"/>
    <n v="4"/>
    <s v="P"/>
    <m/>
    <m/>
  </r>
  <r>
    <n v="2834"/>
    <s v="Shealy"/>
    <s v="_1B_E_S"/>
    <x v="22"/>
    <n v="2017"/>
    <d v="2017-06-16T00:00:00"/>
    <s v="JW"/>
    <x v="2"/>
    <d v="1899-12-30T05:48:00"/>
    <s v="low"/>
    <n v="1"/>
    <n v="0"/>
    <n v="2"/>
    <m/>
    <x v="12"/>
    <x v="1"/>
    <x v="0"/>
    <x v="2"/>
    <x v="1"/>
    <n v="10"/>
    <n v="3"/>
    <m/>
    <n v="1"/>
    <s v="P"/>
    <m/>
    <m/>
  </r>
  <r>
    <n v="2835"/>
    <s v="Shealy"/>
    <s v="_1B_E_S"/>
    <x v="22"/>
    <n v="2017"/>
    <d v="2017-06-16T00:00:00"/>
    <s v="JW"/>
    <x v="2"/>
    <d v="1899-12-30T05:48:00"/>
    <s v="low"/>
    <n v="1"/>
    <n v="0"/>
    <n v="2"/>
    <m/>
    <x v="17"/>
    <x v="0"/>
    <x v="0"/>
    <x v="0"/>
    <x v="0"/>
    <n v="5"/>
    <n v="3"/>
    <m/>
    <n v="1"/>
    <s v="P"/>
    <m/>
    <m/>
  </r>
  <r>
    <n v="2837"/>
    <s v="Shealy"/>
    <s v="_1B_E_S"/>
    <x v="22"/>
    <n v="2017"/>
    <d v="2017-06-16T00:00:00"/>
    <s v="JW"/>
    <x v="2"/>
    <d v="1899-12-30T05:48:00"/>
    <s v="low"/>
    <n v="1"/>
    <n v="0"/>
    <n v="2"/>
    <m/>
    <x v="37"/>
    <x v="1"/>
    <x v="0"/>
    <x v="0"/>
    <x v="4"/>
    <n v="5"/>
    <n v="4"/>
    <m/>
    <n v="1"/>
    <s v="P"/>
    <m/>
    <m/>
  </r>
  <r>
    <n v="2838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x v="0"/>
    <x v="1"/>
    <x v="0"/>
    <n v="10"/>
    <n v="4"/>
    <m/>
    <n v="1"/>
    <s v="P"/>
    <m/>
    <m/>
  </r>
  <r>
    <n v="2840"/>
    <s v="Shealy"/>
    <s v="_1B_E_S"/>
    <x v="22"/>
    <n v="2017"/>
    <d v="2017-06-16T00:00:00"/>
    <s v="JW"/>
    <x v="2"/>
    <d v="1899-12-30T05:48:00"/>
    <s v="low"/>
    <n v="1"/>
    <n v="0"/>
    <n v="2"/>
    <m/>
    <x v="32"/>
    <x v="1"/>
    <x v="0"/>
    <x v="1"/>
    <x v="0"/>
    <n v="10"/>
    <n v="4"/>
    <m/>
    <n v="1"/>
    <s v="P"/>
    <m/>
    <m/>
  </r>
  <r>
    <n v="2841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5"/>
    <n v="1"/>
    <m/>
    <n v="4"/>
    <s v="P"/>
    <m/>
    <m/>
  </r>
  <r>
    <n v="2842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5"/>
    <n v="1"/>
    <m/>
    <n v="4"/>
    <s v="P"/>
    <m/>
    <m/>
  </r>
  <r>
    <n v="2843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x v="0"/>
    <x v="2"/>
    <x v="2"/>
    <n v="10"/>
    <n v="1"/>
    <m/>
    <n v="1"/>
    <s v="P"/>
    <m/>
    <m/>
  </r>
  <r>
    <n v="2844"/>
    <s v="Shealy"/>
    <s v="_1B_3B"/>
    <x v="49"/>
    <n v="2017"/>
    <d v="2017-06-16T00:00:00"/>
    <s v="JW"/>
    <x v="2"/>
    <d v="1899-12-30T06:16:00"/>
    <s v="low"/>
    <n v="1"/>
    <n v="0"/>
    <n v="2"/>
    <m/>
    <x v="15"/>
    <x v="2"/>
    <x v="1"/>
    <x v="1"/>
    <x v="1"/>
    <n v="5"/>
    <n v="1"/>
    <m/>
    <n v="1"/>
    <s v="P"/>
    <m/>
    <m/>
  </r>
  <r>
    <n v="2845"/>
    <s v="Shealy"/>
    <s v="_1B_3B"/>
    <x v="49"/>
    <n v="2017"/>
    <d v="2017-06-16T00:00:00"/>
    <s v="JW"/>
    <x v="2"/>
    <d v="1899-12-30T06:16:00"/>
    <s v="low"/>
    <n v="1"/>
    <n v="0"/>
    <n v="2"/>
    <m/>
    <x v="31"/>
    <x v="1"/>
    <x v="0"/>
    <x v="1"/>
    <x v="1"/>
    <n v="10"/>
    <n v="1"/>
    <m/>
    <n v="1"/>
    <s v="P"/>
    <m/>
    <m/>
  </r>
  <r>
    <n v="2846"/>
    <s v="Shealy"/>
    <s v="_1B_3B"/>
    <x v="49"/>
    <n v="2017"/>
    <d v="2017-06-16T00:00:00"/>
    <s v="JW"/>
    <x v="2"/>
    <d v="1899-12-30T06:16:00"/>
    <s v="low"/>
    <n v="1"/>
    <n v="0"/>
    <n v="2"/>
    <m/>
    <x v="19"/>
    <x v="2"/>
    <x v="1"/>
    <x v="1"/>
    <x v="1"/>
    <n v="5"/>
    <n v="1"/>
    <m/>
    <n v="1"/>
    <s v="P"/>
    <m/>
    <m/>
  </r>
  <r>
    <n v="2847"/>
    <s v="Shealy"/>
    <s v="_1B_3B"/>
    <x v="49"/>
    <n v="2017"/>
    <d v="2017-06-16T00:00:00"/>
    <s v="JW"/>
    <x v="2"/>
    <d v="1899-12-30T06:16:00"/>
    <s v="low"/>
    <n v="1"/>
    <n v="0"/>
    <n v="2"/>
    <m/>
    <x v="21"/>
    <x v="1"/>
    <x v="0"/>
    <x v="0"/>
    <x v="0"/>
    <n v="100"/>
    <n v="1"/>
    <m/>
    <n v="1"/>
    <s v="P"/>
    <m/>
    <m/>
  </r>
  <r>
    <n v="2848"/>
    <s v="Shealy"/>
    <s v="_1B_3B"/>
    <x v="49"/>
    <n v="2017"/>
    <d v="2017-06-16T00:00:00"/>
    <s v="JW"/>
    <x v="2"/>
    <d v="1899-12-30T06:16:00"/>
    <s v="low"/>
    <n v="1"/>
    <n v="0"/>
    <n v="2"/>
    <m/>
    <x v="29"/>
    <x v="0"/>
    <x v="2"/>
    <x v="1"/>
    <x v="2"/>
    <n v="100"/>
    <n v="1"/>
    <m/>
    <n v="1"/>
    <s v="P"/>
    <m/>
    <m/>
  </r>
  <r>
    <n v="2849"/>
    <s v="Shealy"/>
    <s v="_1B_3B"/>
    <x v="49"/>
    <n v="2017"/>
    <d v="2017-06-16T00:00:00"/>
    <s v="JW"/>
    <x v="2"/>
    <d v="1899-12-30T06:16:00"/>
    <s v="low"/>
    <n v="1"/>
    <n v="0"/>
    <n v="2"/>
    <m/>
    <x v="30"/>
    <x v="1"/>
    <x v="2"/>
    <x v="1"/>
    <x v="1"/>
    <n v="10"/>
    <n v="1"/>
    <m/>
    <n v="1"/>
    <s v="P"/>
    <m/>
    <m/>
  </r>
  <r>
    <n v="2850"/>
    <s v="Shealy"/>
    <s v="_1B_3B"/>
    <x v="49"/>
    <n v="2017"/>
    <d v="2017-06-16T00:00:00"/>
    <s v="JW"/>
    <x v="2"/>
    <d v="1899-12-30T06:16:00"/>
    <s v="low"/>
    <n v="1"/>
    <n v="0"/>
    <n v="2"/>
    <m/>
    <x v="13"/>
    <x v="1"/>
    <x v="0"/>
    <x v="2"/>
    <x v="0"/>
    <n v="100"/>
    <n v="1"/>
    <m/>
    <n v="1"/>
    <s v="P"/>
    <m/>
    <m/>
  </r>
  <r>
    <n v="2851"/>
    <s v="Shealy"/>
    <s v="_1B_3B"/>
    <x v="49"/>
    <n v="2017"/>
    <d v="2017-06-16T00:00:00"/>
    <s v="JW"/>
    <x v="2"/>
    <d v="1899-12-30T06:16:00"/>
    <s v="low"/>
    <n v="1"/>
    <n v="0"/>
    <n v="2"/>
    <m/>
    <x v="27"/>
    <x v="2"/>
    <x v="1"/>
    <x v="1"/>
    <x v="1"/>
    <n v="10"/>
    <n v="1"/>
    <m/>
    <n v="1"/>
    <s v="P"/>
    <m/>
    <m/>
  </r>
  <r>
    <n v="2852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x v="0"/>
    <x v="2"/>
    <x v="1"/>
    <n v="100"/>
    <n v="2"/>
    <m/>
    <n v="1"/>
    <s v="P"/>
    <m/>
    <m/>
  </r>
  <r>
    <n v="2853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10"/>
    <n v="2"/>
    <m/>
    <n v="1"/>
    <s v="P"/>
    <m/>
    <m/>
  </r>
  <r>
    <n v="2854"/>
    <s v="Shealy"/>
    <s v="_1B_3B"/>
    <x v="49"/>
    <n v="2017"/>
    <d v="2017-06-16T00:00:00"/>
    <s v="JW"/>
    <x v="2"/>
    <d v="1899-12-30T06:16:00"/>
    <s v="low"/>
    <n v="1"/>
    <n v="0"/>
    <n v="2"/>
    <m/>
    <x v="7"/>
    <x v="2"/>
    <x v="2"/>
    <x v="1"/>
    <x v="1"/>
    <n v="10"/>
    <n v="2"/>
    <m/>
    <n v="1"/>
    <s v="P"/>
    <m/>
    <m/>
  </r>
  <r>
    <n v="2855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x v="0"/>
    <x v="2"/>
    <x v="2"/>
    <n v="10"/>
    <n v="2"/>
    <m/>
    <n v="1"/>
    <s v="P"/>
    <m/>
    <m/>
  </r>
  <r>
    <n v="2856"/>
    <s v="Shealy"/>
    <s v="_1B_3B"/>
    <x v="49"/>
    <n v="2017"/>
    <d v="2017-06-16T00:00:00"/>
    <s v="JW"/>
    <x v="2"/>
    <d v="1899-12-30T06:16:00"/>
    <s v="low"/>
    <n v="1"/>
    <n v="0"/>
    <n v="2"/>
    <m/>
    <x v="45"/>
    <x v="5"/>
    <x v="4"/>
    <x v="3"/>
    <x v="3"/>
    <n v="5"/>
    <n v="3"/>
    <m/>
    <n v="1"/>
    <s v="P"/>
    <m/>
    <m/>
  </r>
  <r>
    <n v="2857"/>
    <s v="Shealy"/>
    <s v="_1B_3B"/>
    <x v="49"/>
    <n v="2017"/>
    <d v="2017-06-16T00:00:00"/>
    <s v="JW"/>
    <x v="2"/>
    <d v="1899-12-30T06:16:00"/>
    <s v="low"/>
    <n v="1"/>
    <n v="0"/>
    <n v="2"/>
    <m/>
    <x v="1"/>
    <x v="1"/>
    <x v="1"/>
    <x v="1"/>
    <x v="1"/>
    <n v="10"/>
    <n v="3"/>
    <m/>
    <n v="1"/>
    <s v="P"/>
    <m/>
    <m/>
  </r>
  <r>
    <n v="2858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x v="0"/>
    <x v="2"/>
    <x v="1"/>
    <n v="10"/>
    <n v="4"/>
    <m/>
    <n v="1"/>
    <s v="P"/>
    <m/>
    <m/>
  </r>
  <r>
    <n v="2859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x v="0"/>
    <x v="0"/>
    <x v="4"/>
    <n v="5"/>
    <n v="4"/>
    <m/>
    <n v="1"/>
    <s v="P"/>
    <m/>
    <m/>
  </r>
  <r>
    <n v="2860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x v="0"/>
    <x v="0"/>
    <x v="4"/>
    <n v="5"/>
    <n v="4"/>
    <m/>
    <n v="1"/>
    <s v="P"/>
    <m/>
    <m/>
  </r>
  <r>
    <n v="2861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x v="0"/>
    <x v="2"/>
    <x v="2"/>
    <n v="5"/>
    <n v="1"/>
    <m/>
    <n v="1"/>
    <s v="P"/>
    <m/>
    <m/>
  </r>
  <r>
    <n v="2862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x v="0"/>
    <x v="1"/>
    <x v="1"/>
    <n v="10"/>
    <n v="1"/>
    <m/>
    <n v="1"/>
    <s v="P"/>
    <m/>
    <m/>
  </r>
  <r>
    <n v="2863"/>
    <s v="Shealy"/>
    <s v="_1B_3A"/>
    <x v="23"/>
    <n v="2017"/>
    <d v="2017-06-16T00:00:00"/>
    <s v="JW"/>
    <x v="2"/>
    <d v="1899-12-30T06:33:00"/>
    <s v="low-mod"/>
    <n v="2"/>
    <n v="0"/>
    <n v="2"/>
    <m/>
    <x v="2"/>
    <x v="2"/>
    <x v="0"/>
    <x v="1"/>
    <x v="0"/>
    <n v="5"/>
    <n v="1"/>
    <m/>
    <n v="1"/>
    <s v="P"/>
    <m/>
    <m/>
  </r>
  <r>
    <n v="2864"/>
    <s v="Shealy"/>
    <s v="_1B_3A"/>
    <x v="23"/>
    <n v="2017"/>
    <d v="2017-06-16T00:00:00"/>
    <s v="JW"/>
    <x v="2"/>
    <d v="1899-12-30T06:33:00"/>
    <s v="low-mod"/>
    <n v="2"/>
    <n v="0"/>
    <n v="2"/>
    <m/>
    <x v="26"/>
    <x v="0"/>
    <x v="2"/>
    <x v="1"/>
    <x v="0"/>
    <n v="5"/>
    <n v="1"/>
    <s v="M,F"/>
    <n v="4"/>
    <s v="P"/>
    <n v="2"/>
    <m/>
  </r>
  <r>
    <n v="2865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x v="0"/>
    <x v="1"/>
    <x v="1"/>
    <n v="100"/>
    <n v="1"/>
    <m/>
    <n v="1"/>
    <s v="P"/>
    <m/>
    <m/>
  </r>
  <r>
    <n v="2866"/>
    <s v="Shealy"/>
    <s v="_1B_3A"/>
    <x v="23"/>
    <n v="2017"/>
    <d v="2017-06-16T00:00:00"/>
    <s v="JW"/>
    <x v="2"/>
    <d v="1899-12-30T06:33:00"/>
    <s v="low-mod"/>
    <n v="2"/>
    <n v="0"/>
    <n v="2"/>
    <m/>
    <x v="1"/>
    <x v="1"/>
    <x v="1"/>
    <x v="1"/>
    <x v="1"/>
    <n v="5"/>
    <n v="1"/>
    <m/>
    <n v="1"/>
    <s v="P"/>
    <m/>
    <m/>
  </r>
  <r>
    <n v="2867"/>
    <s v="Shealy"/>
    <s v="_1B_3A"/>
    <x v="23"/>
    <n v="2017"/>
    <d v="2017-06-16T00:00:00"/>
    <s v="JW"/>
    <x v="2"/>
    <d v="1899-12-30T06:33:00"/>
    <s v="low-mod"/>
    <n v="2"/>
    <n v="0"/>
    <n v="2"/>
    <m/>
    <x v="36"/>
    <x v="4"/>
    <x v="0"/>
    <x v="1"/>
    <x v="1"/>
    <n v="10"/>
    <n v="1"/>
    <m/>
    <n v="1"/>
    <s v="P"/>
    <m/>
    <m/>
  </r>
  <r>
    <n v="2868"/>
    <s v="Shealy"/>
    <s v="_1B_3A"/>
    <x v="23"/>
    <n v="2017"/>
    <d v="2017-06-16T00:00:00"/>
    <s v="JW"/>
    <x v="2"/>
    <d v="1899-12-30T06:33:00"/>
    <s v="low-mod"/>
    <n v="2"/>
    <n v="0"/>
    <n v="2"/>
    <m/>
    <x v="12"/>
    <x v="1"/>
    <x v="0"/>
    <x v="2"/>
    <x v="1"/>
    <n v="10"/>
    <n v="2"/>
    <m/>
    <n v="1"/>
    <s v="P"/>
    <m/>
    <m/>
  </r>
  <r>
    <n v="2869"/>
    <s v="Shealy"/>
    <s v="_1B_3A"/>
    <x v="23"/>
    <n v="2017"/>
    <d v="2017-06-16T00:00:00"/>
    <s v="JW"/>
    <x v="2"/>
    <d v="1899-12-30T06:33:00"/>
    <s v="low-mod"/>
    <n v="2"/>
    <n v="0"/>
    <n v="2"/>
    <m/>
    <x v="0"/>
    <x v="0"/>
    <x v="0"/>
    <x v="0"/>
    <x v="0"/>
    <n v="10"/>
    <n v="2"/>
    <m/>
    <n v="1"/>
    <s v="P"/>
    <m/>
    <m/>
  </r>
  <r>
    <n v="2870"/>
    <s v="Shealy"/>
    <s v="_1B_3A"/>
    <x v="23"/>
    <n v="2017"/>
    <d v="2017-06-16T00:00:00"/>
    <s v="JW"/>
    <x v="2"/>
    <d v="1899-12-30T06:33:00"/>
    <s v="low-mod"/>
    <n v="2"/>
    <n v="0"/>
    <n v="2"/>
    <m/>
    <x v="29"/>
    <x v="0"/>
    <x v="2"/>
    <x v="1"/>
    <x v="2"/>
    <n v="10"/>
    <n v="2"/>
    <m/>
    <n v="1"/>
    <s v="P"/>
    <m/>
    <m/>
  </r>
  <r>
    <n v="2871"/>
    <s v="Shealy"/>
    <s v="_1B_3A"/>
    <x v="23"/>
    <n v="2017"/>
    <d v="2017-06-16T00:00:00"/>
    <s v="JW"/>
    <x v="2"/>
    <d v="1899-12-30T06:33:00"/>
    <s v="low-mod"/>
    <n v="2"/>
    <n v="0"/>
    <n v="2"/>
    <m/>
    <x v="46"/>
    <x v="1"/>
    <x v="2"/>
    <x v="1"/>
    <x v="0"/>
    <n v="100"/>
    <n v="2"/>
    <m/>
    <n v="1"/>
    <s v="P"/>
    <m/>
    <m/>
  </r>
  <r>
    <n v="2872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x v="0"/>
    <x v="2"/>
    <x v="2"/>
    <n v="10"/>
    <n v="3"/>
    <m/>
    <n v="1"/>
    <s v="P"/>
    <m/>
    <m/>
  </r>
  <r>
    <n v="2873"/>
    <s v="Shealy"/>
    <s v="_1B_3A"/>
    <x v="23"/>
    <n v="2017"/>
    <d v="2017-06-16T00:00:00"/>
    <s v="JW"/>
    <x v="2"/>
    <d v="1899-12-30T06:33:00"/>
    <s v="low-mod"/>
    <n v="2"/>
    <n v="0"/>
    <n v="2"/>
    <m/>
    <x v="7"/>
    <x v="2"/>
    <x v="2"/>
    <x v="1"/>
    <x v="1"/>
    <n v="100"/>
    <n v="3"/>
    <m/>
    <n v="1"/>
    <s v="P"/>
    <m/>
    <m/>
  </r>
  <r>
    <n v="2874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x v="2"/>
    <x v="1"/>
    <x v="0"/>
    <n v="5"/>
    <n v="1"/>
    <s v="M"/>
    <n v="4"/>
    <s v="P"/>
    <m/>
    <m/>
  </r>
  <r>
    <n v="2875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x v="1"/>
    <x v="1"/>
    <x v="1"/>
    <n v="5"/>
    <n v="1"/>
    <m/>
    <n v="1"/>
    <s v="P"/>
    <m/>
    <m/>
  </r>
  <r>
    <n v="287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x v="1"/>
    <x v="1"/>
    <x v="1"/>
    <n v="10"/>
    <n v="1"/>
    <m/>
    <n v="1"/>
    <s v="P"/>
    <m/>
    <m/>
  </r>
  <r>
    <n v="2877"/>
    <s v="Shealy"/>
    <s v="_0B_4"/>
    <x v="20"/>
    <n v="2017"/>
    <d v="2017-06-16T00:00:00"/>
    <s v="JW"/>
    <x v="2"/>
    <d v="1899-12-30T07:06:00"/>
    <s v="low-mod"/>
    <n v="2"/>
    <n v="0"/>
    <n v="2"/>
    <m/>
    <x v="64"/>
    <x v="0"/>
    <x v="2"/>
    <x v="1"/>
    <x v="2"/>
    <n v="5"/>
    <n v="1"/>
    <m/>
    <n v="1"/>
    <s v="P"/>
    <m/>
    <m/>
  </r>
  <r>
    <n v="2878"/>
    <s v="Shealy"/>
    <s v="_0B_4"/>
    <x v="20"/>
    <n v="2017"/>
    <d v="2017-06-16T00:00:00"/>
    <s v="JW"/>
    <x v="2"/>
    <d v="1899-12-30T07:06:00"/>
    <s v="low-mod"/>
    <n v="2"/>
    <n v="0"/>
    <n v="2"/>
    <m/>
    <x v="4"/>
    <x v="2"/>
    <x v="2"/>
    <x v="1"/>
    <x v="1"/>
    <n v="5"/>
    <n v="1"/>
    <m/>
    <n v="1"/>
    <s v="P"/>
    <m/>
    <m/>
  </r>
  <r>
    <n v="2879"/>
    <s v="Shealy"/>
    <s v="_0B_4"/>
    <x v="20"/>
    <n v="2017"/>
    <d v="2017-06-16T00:00:00"/>
    <s v="JW"/>
    <x v="2"/>
    <d v="1899-12-30T07:06:00"/>
    <s v="low-mod"/>
    <n v="2"/>
    <n v="0"/>
    <n v="2"/>
    <m/>
    <x v="0"/>
    <x v="0"/>
    <x v="0"/>
    <x v="0"/>
    <x v="0"/>
    <n v="5"/>
    <n v="1"/>
    <m/>
    <n v="1"/>
    <s v="P"/>
    <m/>
    <m/>
  </r>
  <r>
    <n v="2880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x v="2"/>
    <x v="1"/>
    <x v="0"/>
    <n v="5"/>
    <n v="1"/>
    <s v="F"/>
    <n v="4"/>
    <s v="P"/>
    <m/>
    <m/>
  </r>
  <r>
    <n v="2881"/>
    <s v="Shealy"/>
    <s v="_0B_4"/>
    <x v="20"/>
    <n v="2017"/>
    <d v="2017-06-16T00:00:00"/>
    <s v="JW"/>
    <x v="2"/>
    <d v="1899-12-30T07:06:00"/>
    <s v="low-mod"/>
    <n v="2"/>
    <n v="0"/>
    <n v="2"/>
    <m/>
    <x v="52"/>
    <x v="4"/>
    <x v="0"/>
    <x v="2"/>
    <x v="0"/>
    <n v="10"/>
    <n v="2"/>
    <m/>
    <n v="1"/>
    <s v="P"/>
    <m/>
    <m/>
  </r>
  <r>
    <n v="2882"/>
    <s v="Shealy"/>
    <s v="_0B_4"/>
    <x v="20"/>
    <n v="2017"/>
    <d v="2017-06-16T00:00:00"/>
    <s v="JW"/>
    <x v="2"/>
    <d v="1899-12-30T07:06:00"/>
    <s v="low-mod"/>
    <n v="2"/>
    <n v="0"/>
    <n v="2"/>
    <m/>
    <x v="23"/>
    <x v="2"/>
    <x v="0"/>
    <x v="1"/>
    <x v="0"/>
    <n v="5"/>
    <n v="2"/>
    <m/>
    <n v="4"/>
    <s v="P"/>
    <m/>
    <m/>
  </r>
  <r>
    <n v="2883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x v="0"/>
    <x v="2"/>
    <x v="2"/>
    <n v="10"/>
    <n v="2"/>
    <m/>
    <n v="1"/>
    <s v="P"/>
    <m/>
    <m/>
  </r>
  <r>
    <n v="2884"/>
    <s v="Shealy"/>
    <s v="_0B_4"/>
    <x v="20"/>
    <n v="2017"/>
    <d v="2017-06-16T00:00:00"/>
    <s v="JW"/>
    <x v="2"/>
    <d v="1899-12-30T07:06:00"/>
    <s v="low-mod"/>
    <n v="2"/>
    <n v="0"/>
    <n v="2"/>
    <m/>
    <x v="31"/>
    <x v="1"/>
    <x v="0"/>
    <x v="1"/>
    <x v="1"/>
    <n v="100"/>
    <n v="3"/>
    <m/>
    <n v="1"/>
    <s v="P"/>
    <m/>
    <m/>
  </r>
  <r>
    <n v="2885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x v="0"/>
    <x v="2"/>
    <x v="2"/>
    <n v="10"/>
    <n v="3"/>
    <m/>
    <n v="1"/>
    <s v="P"/>
    <m/>
    <m/>
  </r>
  <r>
    <n v="288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x v="1"/>
    <x v="1"/>
    <x v="1"/>
    <n v="10"/>
    <n v="3"/>
    <m/>
    <n v="1"/>
    <s v="P"/>
    <m/>
    <m/>
  </r>
  <r>
    <n v="2887"/>
    <s v="Shealy"/>
    <s v="_0B_4"/>
    <x v="20"/>
    <n v="2017"/>
    <d v="2017-06-16T00:00:00"/>
    <s v="JW"/>
    <x v="2"/>
    <d v="1899-12-30T07:06:00"/>
    <s v="low-mod"/>
    <n v="2"/>
    <n v="0"/>
    <n v="2"/>
    <m/>
    <x v="10"/>
    <x v="4"/>
    <x v="1"/>
    <x v="1"/>
    <x v="1"/>
    <n v="5"/>
    <n v="4"/>
    <m/>
    <n v="1"/>
    <s v="P"/>
    <m/>
    <m/>
  </r>
  <r>
    <n v="2888"/>
    <s v="Shealy"/>
    <s v="_0B_4"/>
    <x v="20"/>
    <n v="2017"/>
    <d v="2017-06-16T00:00:00"/>
    <s v="JW"/>
    <x v="2"/>
    <d v="1899-12-30T07:06:00"/>
    <s v="low-mod"/>
    <n v="2"/>
    <n v="0"/>
    <n v="2"/>
    <m/>
    <x v="37"/>
    <x v="1"/>
    <x v="0"/>
    <x v="0"/>
    <x v="4"/>
    <n v="10"/>
    <n v="4"/>
    <m/>
    <n v="1"/>
    <s v="P"/>
    <m/>
    <m/>
  </r>
  <r>
    <n v="2889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x v="1"/>
    <x v="1"/>
    <x v="1"/>
    <n v="5"/>
    <n v="4"/>
    <m/>
    <n v="1"/>
    <s v="P"/>
    <m/>
    <m/>
  </r>
  <r>
    <n v="2890"/>
    <s v="Shealy"/>
    <s v="_0B_4"/>
    <x v="20"/>
    <n v="2017"/>
    <d v="2017-06-16T00:00:00"/>
    <s v="JW"/>
    <x v="2"/>
    <d v="1899-12-30T07:06:00"/>
    <s v="low-mod"/>
    <n v="2"/>
    <n v="0"/>
    <n v="2"/>
    <m/>
    <x v="2"/>
    <x v="2"/>
    <x v="0"/>
    <x v="1"/>
    <x v="0"/>
    <n v="10"/>
    <n v="4"/>
    <m/>
    <n v="1"/>
    <s v="P"/>
    <m/>
    <m/>
  </r>
  <r>
    <n v="2891"/>
    <s v="Shealy"/>
    <s v="_0B_4"/>
    <x v="20"/>
    <n v="2017"/>
    <d v="2017-06-16T00:00:00"/>
    <s v="JW"/>
    <x v="2"/>
    <d v="1899-12-30T07:06:00"/>
    <s v="low-mod"/>
    <n v="2"/>
    <n v="0"/>
    <n v="2"/>
    <m/>
    <x v="12"/>
    <x v="1"/>
    <x v="0"/>
    <x v="2"/>
    <x v="1"/>
    <n v="10"/>
    <n v="4"/>
    <m/>
    <n v="1"/>
    <s v="P"/>
    <m/>
    <m/>
  </r>
  <r>
    <n v="2892"/>
    <s v="Shealy"/>
    <s v="_0B_4"/>
    <x v="20"/>
    <n v="2017"/>
    <d v="2017-06-16T00:00:00"/>
    <s v="JW"/>
    <x v="2"/>
    <d v="1899-12-30T07:06:00"/>
    <s v="low-mod"/>
    <n v="2"/>
    <n v="0"/>
    <n v="2"/>
    <m/>
    <x v="21"/>
    <x v="1"/>
    <x v="0"/>
    <x v="0"/>
    <x v="0"/>
    <n v="100"/>
    <n v="4"/>
    <m/>
    <n v="1"/>
    <s v="P"/>
    <m/>
    <m/>
  </r>
  <r>
    <n v="2893"/>
    <s v="Shealy"/>
    <s v="_0B_4"/>
    <x v="20"/>
    <n v="2017"/>
    <d v="2017-06-16T00:00:00"/>
    <s v="JW"/>
    <x v="2"/>
    <d v="1899-12-30T07:06:00"/>
    <s v="low-mod"/>
    <n v="2"/>
    <n v="0"/>
    <n v="2"/>
    <m/>
    <x v="3"/>
    <x v="1"/>
    <x v="2"/>
    <x v="1"/>
    <x v="1"/>
    <n v="5"/>
    <n v="4"/>
    <m/>
    <n v="1"/>
    <s v="P"/>
    <m/>
    <m/>
  </r>
  <r>
    <n v="2894"/>
    <s v="Shealy"/>
    <s v="_0B_4"/>
    <x v="20"/>
    <n v="2017"/>
    <d v="2017-06-16T00:00:00"/>
    <s v="JW"/>
    <x v="2"/>
    <d v="1899-12-30T07:06:00"/>
    <s v="low-mod"/>
    <n v="2"/>
    <n v="0"/>
    <n v="2"/>
    <m/>
    <x v="44"/>
    <x v="2"/>
    <x v="0"/>
    <x v="1"/>
    <x v="4"/>
    <n v="100"/>
    <n v="4"/>
    <m/>
    <n v="1"/>
    <s v="P"/>
    <m/>
    <m/>
  </r>
  <r>
    <n v="289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x v="3"/>
    <x v="1"/>
    <x v="1"/>
    <n v="5"/>
    <n v="1"/>
    <m/>
    <n v="1"/>
    <s v="P"/>
    <m/>
    <m/>
  </r>
  <r>
    <n v="2896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5"/>
    <n v="1"/>
    <m/>
    <n v="4"/>
    <s v="P"/>
    <m/>
    <m/>
  </r>
  <r>
    <n v="2897"/>
    <s v="Shealy"/>
    <s v="_2B_3"/>
    <x v="21"/>
    <n v="2017"/>
    <d v="2017-06-16T00:00:00"/>
    <s v="JW"/>
    <x v="2"/>
    <d v="1899-12-30T07:26:00"/>
    <s v="low"/>
    <n v="1"/>
    <n v="1"/>
    <n v="2"/>
    <m/>
    <x v="0"/>
    <x v="0"/>
    <x v="0"/>
    <x v="0"/>
    <x v="0"/>
    <n v="5"/>
    <n v="1"/>
    <m/>
    <n v="1"/>
    <s v="P"/>
    <m/>
    <m/>
  </r>
  <r>
    <n v="2898"/>
    <s v="Shealy"/>
    <s v="_2B_3"/>
    <x v="21"/>
    <n v="2017"/>
    <d v="2017-06-16T00:00:00"/>
    <s v="JW"/>
    <x v="2"/>
    <d v="1899-12-30T07:26:00"/>
    <s v="low"/>
    <n v="1"/>
    <n v="1"/>
    <n v="2"/>
    <m/>
    <x v="31"/>
    <x v="1"/>
    <x v="0"/>
    <x v="1"/>
    <x v="1"/>
    <n v="10"/>
    <n v="1"/>
    <m/>
    <n v="1"/>
    <s v="P"/>
    <m/>
    <m/>
  </r>
  <r>
    <n v="2899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x v="2"/>
    <x v="1"/>
    <x v="2"/>
    <n v="5"/>
    <n v="1"/>
    <m/>
    <n v="1"/>
    <s v="P"/>
    <m/>
    <m/>
  </r>
  <r>
    <n v="2900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x v="2"/>
    <x v="1"/>
    <x v="2"/>
    <n v="10"/>
    <n v="1"/>
    <m/>
    <n v="1"/>
    <s v="P"/>
    <m/>
    <m/>
  </r>
  <r>
    <n v="2901"/>
    <s v="Shealy"/>
    <s v="_2B_3"/>
    <x v="21"/>
    <n v="2017"/>
    <d v="2017-06-16T00:00:00"/>
    <s v="JW"/>
    <x v="2"/>
    <d v="1899-12-30T07:26:00"/>
    <s v="low"/>
    <n v="1"/>
    <n v="1"/>
    <n v="2"/>
    <m/>
    <x v="1"/>
    <x v="1"/>
    <x v="1"/>
    <x v="1"/>
    <x v="1"/>
    <n v="10"/>
    <n v="1"/>
    <m/>
    <n v="1"/>
    <s v="P"/>
    <m/>
    <m/>
  </r>
  <r>
    <n v="2902"/>
    <s v="Shealy"/>
    <s v="_2B_3"/>
    <x v="21"/>
    <n v="2017"/>
    <d v="2017-06-16T00:00:00"/>
    <s v="JW"/>
    <x v="2"/>
    <d v="1899-12-30T07:26:00"/>
    <s v="low"/>
    <n v="1"/>
    <n v="1"/>
    <n v="2"/>
    <m/>
    <x v="21"/>
    <x v="1"/>
    <x v="0"/>
    <x v="0"/>
    <x v="0"/>
    <n v="10"/>
    <n v="1"/>
    <m/>
    <n v="1"/>
    <s v="P"/>
    <m/>
    <m/>
  </r>
  <r>
    <n v="2903"/>
    <s v="Shealy"/>
    <s v="_2B_3"/>
    <x v="21"/>
    <n v="2017"/>
    <d v="2017-06-16T00:00:00"/>
    <s v="JW"/>
    <x v="2"/>
    <d v="1899-12-30T07:26:00"/>
    <s v="low"/>
    <n v="1"/>
    <n v="1"/>
    <n v="2"/>
    <m/>
    <x v="28"/>
    <x v="1"/>
    <x v="2"/>
    <x v="1"/>
    <x v="1"/>
    <n v="5"/>
    <n v="1"/>
    <m/>
    <n v="1"/>
    <s v="P"/>
    <m/>
    <m/>
  </r>
  <r>
    <n v="2904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5"/>
    <n v="1"/>
    <m/>
    <n v="1"/>
    <s v="P"/>
    <m/>
    <m/>
  </r>
  <r>
    <n v="2905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10"/>
    <n v="1"/>
    <m/>
    <n v="1"/>
    <s v="P"/>
    <m/>
    <m/>
  </r>
  <r>
    <n v="2906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5"/>
    <n v="2"/>
    <m/>
    <n v="4"/>
    <s v="P"/>
    <m/>
    <m/>
  </r>
  <r>
    <n v="2907"/>
    <s v="Shealy"/>
    <s v="_2B_3"/>
    <x v="21"/>
    <n v="2017"/>
    <d v="2017-06-16T00:00:00"/>
    <s v="JW"/>
    <x v="2"/>
    <d v="1899-12-30T07:26:00"/>
    <s v="low"/>
    <n v="1"/>
    <n v="1"/>
    <n v="2"/>
    <m/>
    <x v="19"/>
    <x v="2"/>
    <x v="1"/>
    <x v="1"/>
    <x v="1"/>
    <n v="5"/>
    <n v="2"/>
    <m/>
    <n v="1"/>
    <s v="P"/>
    <m/>
    <m/>
  </r>
  <r>
    <n v="2908"/>
    <s v="Shealy"/>
    <s v="_2B_3"/>
    <x v="21"/>
    <n v="2017"/>
    <d v="2017-06-16T00:00:00"/>
    <s v="JW"/>
    <x v="2"/>
    <d v="1899-12-30T07:26:00"/>
    <s v="low"/>
    <n v="1"/>
    <n v="1"/>
    <n v="2"/>
    <m/>
    <x v="47"/>
    <x v="0"/>
    <x v="2"/>
    <x v="0"/>
    <x v="0"/>
    <n v="10"/>
    <n v="2"/>
    <m/>
    <n v="1"/>
    <s v="P"/>
    <m/>
    <m/>
  </r>
  <r>
    <n v="2909"/>
    <s v="Shealy"/>
    <s v="_2B_3"/>
    <x v="21"/>
    <n v="2017"/>
    <d v="2017-06-16T00:00:00"/>
    <s v="JW"/>
    <x v="2"/>
    <d v="1899-12-30T07:26:00"/>
    <s v="low"/>
    <n v="1"/>
    <n v="1"/>
    <n v="2"/>
    <m/>
    <x v="37"/>
    <x v="1"/>
    <x v="0"/>
    <x v="0"/>
    <x v="4"/>
    <n v="5"/>
    <n v="2"/>
    <s v="M"/>
    <n v="4"/>
    <s v="P"/>
    <m/>
    <m/>
  </r>
  <r>
    <n v="2910"/>
    <s v="Shealy"/>
    <s v="_2B_3"/>
    <x v="21"/>
    <n v="2017"/>
    <d v="2017-06-16T00:00:00"/>
    <s v="JW"/>
    <x v="2"/>
    <d v="1899-12-30T07:26:00"/>
    <s v="low"/>
    <n v="1"/>
    <n v="1"/>
    <n v="2"/>
    <m/>
    <x v="46"/>
    <x v="1"/>
    <x v="2"/>
    <x v="1"/>
    <x v="0"/>
    <n v="5"/>
    <n v="2"/>
    <m/>
    <n v="4"/>
    <s v="P"/>
    <m/>
    <m/>
  </r>
  <r>
    <n v="2911"/>
    <s v="Shealy"/>
    <s v="_2B_3"/>
    <x v="21"/>
    <n v="2017"/>
    <d v="2017-06-16T00:00:00"/>
    <s v="JW"/>
    <x v="2"/>
    <d v="1899-12-30T07:26:00"/>
    <s v="low"/>
    <n v="1"/>
    <n v="1"/>
    <n v="2"/>
    <m/>
    <x v="42"/>
    <x v="1"/>
    <x v="3"/>
    <x v="1"/>
    <x v="1"/>
    <n v="10"/>
    <n v="3"/>
    <m/>
    <n v="1"/>
    <s v="P"/>
    <m/>
    <m/>
  </r>
  <r>
    <n v="2912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10"/>
    <n v="3"/>
    <m/>
    <n v="1"/>
    <s v="P"/>
    <m/>
    <m/>
  </r>
  <r>
    <n v="2913"/>
    <s v="Shealy"/>
    <s v="_2B_3"/>
    <x v="21"/>
    <n v="2017"/>
    <d v="2017-06-16T00:00:00"/>
    <s v="JW"/>
    <x v="2"/>
    <d v="1899-12-30T07:26:00"/>
    <s v="low"/>
    <n v="1"/>
    <n v="1"/>
    <n v="2"/>
    <m/>
    <x v="13"/>
    <x v="1"/>
    <x v="0"/>
    <x v="2"/>
    <x v="0"/>
    <n v="100"/>
    <n v="3"/>
    <m/>
    <n v="1"/>
    <s v="P"/>
    <m/>
    <m/>
  </r>
  <r>
    <n v="2914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100"/>
    <n v="3"/>
    <m/>
    <n v="1"/>
    <s v="P"/>
    <m/>
    <m/>
  </r>
  <r>
    <n v="291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x v="3"/>
    <x v="1"/>
    <x v="1"/>
    <n v="10"/>
    <n v="4"/>
    <m/>
    <n v="1"/>
    <s v="P"/>
    <m/>
    <m/>
  </r>
  <r>
    <n v="2916"/>
    <s v="Shealy"/>
    <s v="_2B_3"/>
    <x v="21"/>
    <n v="2017"/>
    <d v="2017-06-16T00:00:00"/>
    <s v="JW"/>
    <x v="2"/>
    <d v="1899-12-30T07:26:00"/>
    <s v="low"/>
    <n v="1"/>
    <n v="1"/>
    <n v="2"/>
    <m/>
    <x v="64"/>
    <x v="0"/>
    <x v="2"/>
    <x v="1"/>
    <x v="2"/>
    <n v="5"/>
    <n v="4"/>
    <m/>
    <n v="1"/>
    <s v="P"/>
    <m/>
    <m/>
  </r>
  <r>
    <n v="2918"/>
    <s v="Shealy"/>
    <s v="_0B_2"/>
    <x v="19"/>
    <n v="2017"/>
    <d v="2017-06-16T00:00:00"/>
    <s v="JW"/>
    <x v="2"/>
    <d v="1899-12-30T07:51:00"/>
    <s v="low"/>
    <n v="1"/>
    <n v="1"/>
    <n v="2"/>
    <m/>
    <x v="54"/>
    <x v="0"/>
    <x v="2"/>
    <x v="1"/>
    <x v="0"/>
    <n v="5"/>
    <n v="1"/>
    <m/>
    <n v="1"/>
    <s v="P"/>
    <m/>
    <m/>
  </r>
  <r>
    <n v="2919"/>
    <s v="Shealy"/>
    <s v="_0B_2"/>
    <x v="19"/>
    <n v="2017"/>
    <d v="2017-06-16T00:00:00"/>
    <s v="JW"/>
    <x v="2"/>
    <d v="1899-12-30T07:51:00"/>
    <s v="low"/>
    <n v="1"/>
    <n v="1"/>
    <n v="2"/>
    <m/>
    <x v="46"/>
    <x v="1"/>
    <x v="2"/>
    <x v="1"/>
    <x v="0"/>
    <n v="10"/>
    <n v="1"/>
    <m/>
    <n v="1"/>
    <s v="P"/>
    <m/>
    <m/>
  </r>
  <r>
    <n v="2920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x v="2"/>
    <x v="1"/>
    <x v="1"/>
    <n v="10"/>
    <n v="1"/>
    <m/>
    <n v="1"/>
    <s v="P"/>
    <m/>
    <m/>
  </r>
  <r>
    <n v="2921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x v="1"/>
    <x v="1"/>
    <x v="1"/>
    <n v="5"/>
    <n v="1"/>
    <m/>
    <n v="1"/>
    <s v="P"/>
    <m/>
    <m/>
  </r>
  <r>
    <n v="2922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x v="2"/>
    <x v="1"/>
    <x v="1"/>
    <n v="5"/>
    <n v="1"/>
    <m/>
    <n v="1"/>
    <s v="P"/>
    <m/>
    <m/>
  </r>
  <r>
    <n v="2923"/>
    <s v="Shealy"/>
    <s v="_0B_2"/>
    <x v="19"/>
    <n v="2017"/>
    <d v="2017-06-16T00:00:00"/>
    <s v="JW"/>
    <x v="2"/>
    <d v="1899-12-30T07:51:00"/>
    <s v="low"/>
    <n v="1"/>
    <n v="1"/>
    <n v="2"/>
    <m/>
    <x v="46"/>
    <x v="1"/>
    <x v="2"/>
    <x v="1"/>
    <x v="0"/>
    <n v="5"/>
    <n v="1"/>
    <m/>
    <n v="1"/>
    <s v="P"/>
    <m/>
    <m/>
  </r>
  <r>
    <n v="2924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x v="0"/>
    <x v="0"/>
    <x v="0"/>
    <n v="10"/>
    <n v="1"/>
    <m/>
    <n v="1"/>
    <s v="P"/>
    <m/>
    <m/>
  </r>
  <r>
    <n v="2925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x v="0"/>
    <x v="2"/>
    <x v="2"/>
    <n v="10"/>
    <n v="1"/>
    <m/>
    <n v="1"/>
    <s v="P"/>
    <m/>
    <m/>
  </r>
  <r>
    <n v="2926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x v="0"/>
    <x v="0"/>
    <x v="0"/>
    <n v="5"/>
    <n v="2"/>
    <m/>
    <n v="1"/>
    <s v="P"/>
    <m/>
    <m/>
  </r>
  <r>
    <n v="2927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x v="0"/>
    <x v="2"/>
    <x v="1"/>
    <n v="5"/>
    <n v="2"/>
    <m/>
    <n v="1"/>
    <s v="P"/>
    <m/>
    <m/>
  </r>
  <r>
    <n v="2928"/>
    <s v="Shealy"/>
    <s v="_0B_2"/>
    <x v="19"/>
    <n v="2017"/>
    <d v="2017-06-16T00:00:00"/>
    <s v="JW"/>
    <x v="2"/>
    <d v="1899-12-30T07:51:00"/>
    <s v="low"/>
    <n v="1"/>
    <n v="1"/>
    <n v="2"/>
    <m/>
    <x v="21"/>
    <x v="1"/>
    <x v="0"/>
    <x v="0"/>
    <x v="0"/>
    <n v="10"/>
    <n v="2"/>
    <m/>
    <n v="1"/>
    <s v="P"/>
    <m/>
    <m/>
  </r>
  <r>
    <n v="2929"/>
    <s v="Shealy"/>
    <s v="_0B_2"/>
    <x v="19"/>
    <n v="2017"/>
    <d v="2017-06-16T00:00:00"/>
    <s v="JW"/>
    <x v="2"/>
    <d v="1899-12-30T07:51:00"/>
    <s v="low"/>
    <n v="1"/>
    <n v="1"/>
    <n v="2"/>
    <m/>
    <x v="4"/>
    <x v="2"/>
    <x v="2"/>
    <x v="1"/>
    <x v="1"/>
    <n v="5"/>
    <n v="2"/>
    <m/>
    <n v="1"/>
    <s v="P"/>
    <m/>
    <m/>
  </r>
  <r>
    <n v="2930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x v="1"/>
    <x v="1"/>
    <x v="1"/>
    <n v="10"/>
    <n v="2"/>
    <m/>
    <n v="1"/>
    <s v="P"/>
    <m/>
    <m/>
  </r>
  <r>
    <n v="2931"/>
    <s v="Shealy"/>
    <s v="_0B_2"/>
    <x v="19"/>
    <n v="2017"/>
    <d v="2017-06-16T00:00:00"/>
    <s v="JW"/>
    <x v="2"/>
    <d v="1899-12-30T07:51:00"/>
    <s v="low"/>
    <n v="1"/>
    <n v="1"/>
    <n v="2"/>
    <m/>
    <x v="2"/>
    <x v="2"/>
    <x v="0"/>
    <x v="1"/>
    <x v="0"/>
    <n v="10"/>
    <n v="3"/>
    <m/>
    <n v="1"/>
    <s v="P"/>
    <m/>
    <m/>
  </r>
  <r>
    <n v="2932"/>
    <s v="Shealy"/>
    <s v="_0B_2"/>
    <x v="19"/>
    <n v="2017"/>
    <d v="2017-06-16T00:00:00"/>
    <s v="JW"/>
    <x v="2"/>
    <d v="1899-12-30T07:51:00"/>
    <s v="low"/>
    <n v="1"/>
    <n v="1"/>
    <n v="2"/>
    <m/>
    <x v="13"/>
    <x v="1"/>
    <x v="0"/>
    <x v="2"/>
    <x v="0"/>
    <n v="100"/>
    <n v="3"/>
    <m/>
    <n v="1"/>
    <s v="P"/>
    <m/>
    <m/>
  </r>
  <r>
    <n v="2934"/>
    <s v="Shealy"/>
    <s v="_0B_2"/>
    <x v="19"/>
    <n v="2017"/>
    <d v="2017-06-16T00:00:00"/>
    <s v="JW"/>
    <x v="2"/>
    <d v="1899-12-30T07:51:00"/>
    <s v="low"/>
    <n v="1"/>
    <n v="1"/>
    <n v="2"/>
    <m/>
    <x v="29"/>
    <x v="0"/>
    <x v="2"/>
    <x v="1"/>
    <x v="2"/>
    <n v="5"/>
    <n v="4"/>
    <m/>
    <n v="1"/>
    <s v="P"/>
    <m/>
    <m/>
  </r>
  <r>
    <n v="2935"/>
    <s v="Shealy"/>
    <s v="_0B_2"/>
    <x v="19"/>
    <n v="2017"/>
    <d v="2017-06-16T00:00:00"/>
    <s v="JW"/>
    <x v="2"/>
    <d v="1899-12-30T07:51:00"/>
    <s v="low"/>
    <n v="1"/>
    <n v="1"/>
    <n v="2"/>
    <m/>
    <x v="26"/>
    <x v="0"/>
    <x v="2"/>
    <x v="1"/>
    <x v="0"/>
    <n v="5"/>
    <n v="4"/>
    <m/>
    <n v="1"/>
    <s v="P"/>
    <m/>
    <m/>
  </r>
  <r>
    <n v="2936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x v="0"/>
    <x v="2"/>
    <x v="1"/>
    <n v="10"/>
    <n v="4"/>
    <m/>
    <n v="1"/>
    <s v="P"/>
    <m/>
    <m/>
  </r>
  <r>
    <n v="2937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x v="0"/>
    <x v="2"/>
    <x v="2"/>
    <n v="5"/>
    <n v="4"/>
    <s v="M"/>
    <n v="4"/>
    <s v="P"/>
    <m/>
    <m/>
  </r>
  <r>
    <n v="2938"/>
    <s v="Howard"/>
    <s v="_2B_4"/>
    <x v="0"/>
    <n v="2017"/>
    <d v="2017-06-19T00:00:00"/>
    <s v="JW"/>
    <x v="2"/>
    <d v="1899-12-30T05:51:00"/>
    <s v="low"/>
    <n v="1"/>
    <n v="2"/>
    <n v="1"/>
    <m/>
    <x v="31"/>
    <x v="1"/>
    <x v="0"/>
    <x v="1"/>
    <x v="1"/>
    <n v="5"/>
    <n v="1"/>
    <m/>
    <n v="1"/>
    <s v="P"/>
    <m/>
    <m/>
  </r>
  <r>
    <n v="2939"/>
    <s v="Howard"/>
    <s v="_2B_4"/>
    <x v="0"/>
    <n v="2017"/>
    <d v="2017-06-19T00:00:00"/>
    <s v="JW"/>
    <x v="2"/>
    <d v="1899-12-30T05:51:00"/>
    <s v="low"/>
    <n v="1"/>
    <n v="2"/>
    <n v="1"/>
    <m/>
    <x v="61"/>
    <x v="4"/>
    <x v="5"/>
    <x v="1"/>
    <x v="0"/>
    <n v="100"/>
    <n v="1"/>
    <m/>
    <n v="1"/>
    <s v="P"/>
    <m/>
    <m/>
  </r>
  <r>
    <n v="2940"/>
    <s v="Howard"/>
    <s v="_2B_4"/>
    <x v="0"/>
    <n v="2017"/>
    <d v="2017-06-19T00:00:00"/>
    <s v="JW"/>
    <x v="2"/>
    <d v="1899-12-30T05:51:00"/>
    <s v="low"/>
    <n v="1"/>
    <n v="2"/>
    <n v="1"/>
    <m/>
    <x v="0"/>
    <x v="0"/>
    <x v="0"/>
    <x v="0"/>
    <x v="0"/>
    <n v="10"/>
    <n v="1"/>
    <m/>
    <n v="1"/>
    <s v="P"/>
    <m/>
    <m/>
  </r>
  <r>
    <n v="2941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5"/>
    <n v="1"/>
    <m/>
    <n v="1"/>
    <s v="P"/>
    <m/>
    <m/>
  </r>
  <r>
    <n v="2942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10"/>
    <n v="1"/>
    <m/>
    <n v="1"/>
    <s v="P"/>
    <m/>
    <m/>
  </r>
  <r>
    <n v="2943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5"/>
    <n v="1"/>
    <m/>
    <n v="1"/>
    <s v="P"/>
    <m/>
    <m/>
  </r>
  <r>
    <n v="2944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10"/>
    <n v="1"/>
    <m/>
    <n v="1"/>
    <s v="P"/>
    <m/>
    <m/>
  </r>
  <r>
    <n v="2945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5"/>
    <n v="1"/>
    <m/>
    <n v="1"/>
    <s v="P"/>
    <m/>
    <m/>
  </r>
  <r>
    <n v="2946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x v="0"/>
    <x v="0"/>
    <x v="0"/>
    <n v="100"/>
    <n v="1"/>
    <m/>
    <n v="1"/>
    <s v="P"/>
    <m/>
    <m/>
  </r>
  <r>
    <n v="2948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x v="0"/>
    <x v="0"/>
    <x v="0"/>
    <n v="100"/>
    <n v="2"/>
    <m/>
    <n v="1"/>
    <s v="P"/>
    <m/>
    <m/>
  </r>
  <r>
    <n v="2949"/>
    <s v="Howard"/>
    <s v="_2B_4"/>
    <x v="0"/>
    <n v="2017"/>
    <d v="2017-06-19T00:00:00"/>
    <s v="JW"/>
    <x v="2"/>
    <d v="1899-12-30T05:51:00"/>
    <s v="low"/>
    <n v="1"/>
    <n v="2"/>
    <n v="1"/>
    <m/>
    <x v="2"/>
    <x v="2"/>
    <x v="0"/>
    <x v="1"/>
    <x v="0"/>
    <n v="10"/>
    <n v="2"/>
    <m/>
    <n v="1"/>
    <s v="P"/>
    <m/>
    <m/>
  </r>
  <r>
    <n v="2950"/>
    <s v="Howard"/>
    <s v="_2B_4"/>
    <x v="0"/>
    <n v="2017"/>
    <d v="2017-06-19T00:00:00"/>
    <s v="JW"/>
    <x v="2"/>
    <d v="1899-12-30T05:51:00"/>
    <s v="low"/>
    <n v="1"/>
    <n v="2"/>
    <n v="1"/>
    <m/>
    <x v="2"/>
    <x v="2"/>
    <x v="0"/>
    <x v="1"/>
    <x v="0"/>
    <n v="10"/>
    <n v="2"/>
    <m/>
    <n v="1"/>
    <s v="P"/>
    <m/>
    <m/>
  </r>
  <r>
    <n v="2951"/>
    <s v="Howard"/>
    <s v="_2B_4"/>
    <x v="0"/>
    <n v="2017"/>
    <d v="2017-06-19T00:00:00"/>
    <s v="JW"/>
    <x v="2"/>
    <d v="1899-12-30T05:51:00"/>
    <s v="low"/>
    <n v="1"/>
    <n v="2"/>
    <n v="1"/>
    <m/>
    <x v="0"/>
    <x v="0"/>
    <x v="0"/>
    <x v="0"/>
    <x v="0"/>
    <n v="10"/>
    <n v="2"/>
    <m/>
    <n v="1"/>
    <s v="P"/>
    <m/>
    <m/>
  </r>
  <r>
    <n v="2952"/>
    <s v="Howard"/>
    <s v="_2B_4"/>
    <x v="0"/>
    <n v="2017"/>
    <d v="2017-06-19T00:00:00"/>
    <s v="JW"/>
    <x v="2"/>
    <d v="1899-12-30T05:51:00"/>
    <s v="low"/>
    <n v="1"/>
    <n v="2"/>
    <n v="1"/>
    <m/>
    <x v="7"/>
    <x v="2"/>
    <x v="2"/>
    <x v="1"/>
    <x v="1"/>
    <n v="10"/>
    <n v="2"/>
    <m/>
    <n v="1"/>
    <s v="P"/>
    <m/>
    <m/>
  </r>
  <r>
    <n v="2953"/>
    <s v="Howard"/>
    <s v="_2B_4"/>
    <x v="0"/>
    <n v="2017"/>
    <d v="2017-06-19T00:00:00"/>
    <s v="JW"/>
    <x v="2"/>
    <d v="1899-12-30T05:51:00"/>
    <s v="low"/>
    <n v="1"/>
    <n v="2"/>
    <n v="1"/>
    <m/>
    <x v="13"/>
    <x v="1"/>
    <x v="0"/>
    <x v="2"/>
    <x v="0"/>
    <n v="100"/>
    <n v="3"/>
    <m/>
    <n v="1"/>
    <s v="P"/>
    <n v="4"/>
    <m/>
  </r>
  <r>
    <n v="2954"/>
    <s v="Howard"/>
    <s v="_2B_4"/>
    <x v="0"/>
    <n v="2017"/>
    <d v="2017-06-19T00:00:00"/>
    <s v="JW"/>
    <x v="2"/>
    <d v="1899-12-30T05:51:00"/>
    <s v="low"/>
    <n v="1"/>
    <n v="2"/>
    <n v="1"/>
    <m/>
    <x v="4"/>
    <x v="2"/>
    <x v="2"/>
    <x v="1"/>
    <x v="1"/>
    <n v="10"/>
    <n v="3"/>
    <m/>
    <n v="1"/>
    <s v="P"/>
    <m/>
    <m/>
  </r>
  <r>
    <n v="2955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5"/>
    <n v="4"/>
    <m/>
    <n v="4"/>
    <s v="P"/>
    <m/>
    <m/>
  </r>
  <r>
    <n v="2956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10"/>
    <n v="4"/>
    <m/>
    <n v="1"/>
    <s v="P"/>
    <m/>
    <m/>
  </r>
  <r>
    <n v="2957"/>
    <s v="Mills"/>
    <s v="_0B_9"/>
    <x v="41"/>
    <n v="2017"/>
    <d v="2017-06-19T00:00:00"/>
    <s v="JW"/>
    <x v="2"/>
    <d v="1899-12-30T07:50:00"/>
    <s v="low"/>
    <n v="1"/>
    <n v="1"/>
    <n v="1"/>
    <m/>
    <x v="42"/>
    <x v="1"/>
    <x v="3"/>
    <x v="1"/>
    <x v="1"/>
    <n v="5"/>
    <n v="1"/>
    <m/>
    <n v="1"/>
    <s v="P"/>
    <m/>
    <m/>
  </r>
  <r>
    <n v="2958"/>
    <s v="Mills"/>
    <s v="_0B_9"/>
    <x v="41"/>
    <n v="2017"/>
    <d v="2017-06-19T00:00:00"/>
    <s v="JW"/>
    <x v="2"/>
    <d v="1899-12-30T07:50:00"/>
    <s v="low"/>
    <n v="1"/>
    <n v="1"/>
    <n v="1"/>
    <m/>
    <x v="21"/>
    <x v="1"/>
    <x v="0"/>
    <x v="0"/>
    <x v="0"/>
    <n v="5"/>
    <n v="1"/>
    <m/>
    <n v="1"/>
    <s v="P"/>
    <m/>
    <m/>
  </r>
  <r>
    <n v="2959"/>
    <s v="Mills"/>
    <s v="_0B_9"/>
    <x v="41"/>
    <n v="2017"/>
    <d v="2017-06-19T00:00:00"/>
    <s v="JW"/>
    <x v="2"/>
    <d v="1899-12-30T07:50:00"/>
    <s v="low"/>
    <n v="1"/>
    <n v="1"/>
    <n v="1"/>
    <m/>
    <x v="7"/>
    <x v="2"/>
    <x v="2"/>
    <x v="1"/>
    <x v="1"/>
    <n v="10"/>
    <n v="1"/>
    <m/>
    <n v="1"/>
    <s v="P"/>
    <m/>
    <m/>
  </r>
  <r>
    <n v="2960"/>
    <s v="Mills"/>
    <s v="_0B_9"/>
    <x v="41"/>
    <n v="2017"/>
    <d v="2017-06-19T00:00:00"/>
    <s v="JW"/>
    <x v="2"/>
    <d v="1899-12-30T07:50:00"/>
    <s v="low"/>
    <n v="1"/>
    <n v="1"/>
    <n v="1"/>
    <m/>
    <x v="30"/>
    <x v="1"/>
    <x v="2"/>
    <x v="1"/>
    <x v="1"/>
    <n v="10"/>
    <n v="1"/>
    <m/>
    <n v="1"/>
    <s v="P"/>
    <m/>
    <m/>
  </r>
  <r>
    <n v="2961"/>
    <s v="Mills"/>
    <s v="_0B_9"/>
    <x v="41"/>
    <n v="2017"/>
    <d v="2017-06-19T00:00:00"/>
    <s v="JW"/>
    <x v="2"/>
    <d v="1899-12-30T07:50:00"/>
    <s v="low"/>
    <n v="1"/>
    <n v="1"/>
    <n v="1"/>
    <m/>
    <x v="46"/>
    <x v="1"/>
    <x v="2"/>
    <x v="1"/>
    <x v="0"/>
    <n v="10"/>
    <n v="1"/>
    <m/>
    <n v="1"/>
    <s v="P"/>
    <m/>
    <m/>
  </r>
  <r>
    <n v="2962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x v="0"/>
    <x v="2"/>
    <x v="0"/>
    <n v="100"/>
    <n v="1"/>
    <m/>
    <n v="1"/>
    <s v="P"/>
    <m/>
    <m/>
  </r>
  <r>
    <n v="2963"/>
    <s v="Mills"/>
    <s v="_0B_9"/>
    <x v="41"/>
    <n v="2017"/>
    <d v="2017-06-19T00:00:00"/>
    <s v="JW"/>
    <x v="2"/>
    <d v="1899-12-30T07:50:00"/>
    <s v="low"/>
    <n v="1"/>
    <n v="1"/>
    <n v="1"/>
    <m/>
    <x v="1"/>
    <x v="1"/>
    <x v="1"/>
    <x v="1"/>
    <x v="1"/>
    <n v="5"/>
    <n v="1"/>
    <m/>
    <n v="1"/>
    <s v="P"/>
    <m/>
    <m/>
  </r>
  <r>
    <n v="2964"/>
    <s v="Mills"/>
    <s v="_0B_9"/>
    <x v="41"/>
    <n v="2017"/>
    <d v="2017-06-19T00:00:00"/>
    <s v="JW"/>
    <x v="2"/>
    <d v="1899-12-30T07:50:00"/>
    <s v="low"/>
    <n v="1"/>
    <n v="1"/>
    <n v="1"/>
    <m/>
    <x v="46"/>
    <x v="1"/>
    <x v="2"/>
    <x v="1"/>
    <x v="0"/>
    <n v="5"/>
    <n v="1"/>
    <m/>
    <n v="4"/>
    <s v="P"/>
    <m/>
    <m/>
  </r>
  <r>
    <n v="2965"/>
    <s v="Mills"/>
    <s v="_0B_9"/>
    <x v="41"/>
    <n v="2017"/>
    <d v="2017-06-19T00:00:00"/>
    <s v="JW"/>
    <x v="2"/>
    <d v="1899-12-30T07:50:00"/>
    <s v="low"/>
    <n v="1"/>
    <n v="1"/>
    <n v="1"/>
    <m/>
    <x v="28"/>
    <x v="1"/>
    <x v="2"/>
    <x v="1"/>
    <x v="1"/>
    <n v="10"/>
    <n v="1"/>
    <m/>
    <n v="1"/>
    <s v="P"/>
    <m/>
    <m/>
  </r>
  <r>
    <n v="2966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x v="0"/>
    <x v="2"/>
    <x v="0"/>
    <n v="100"/>
    <n v="2"/>
    <m/>
    <n v="1"/>
    <s v="P"/>
    <m/>
    <m/>
  </r>
  <r>
    <n v="2967"/>
    <s v="Mills"/>
    <s v="_0B_9"/>
    <x v="41"/>
    <n v="2017"/>
    <d v="2017-06-19T00:00:00"/>
    <s v="JW"/>
    <x v="2"/>
    <d v="1899-12-30T07:50:00"/>
    <s v="low"/>
    <n v="1"/>
    <n v="1"/>
    <n v="1"/>
    <m/>
    <x v="44"/>
    <x v="2"/>
    <x v="0"/>
    <x v="1"/>
    <x v="4"/>
    <n v="100"/>
    <n v="2"/>
    <m/>
    <n v="1"/>
    <s v="P"/>
    <m/>
    <m/>
  </r>
  <r>
    <n v="2970"/>
    <s v="Mills"/>
    <s v="_0B_9"/>
    <x v="41"/>
    <n v="2017"/>
    <d v="2017-06-19T00:00:00"/>
    <s v="JW"/>
    <x v="2"/>
    <d v="1899-12-30T07:50:00"/>
    <s v="low"/>
    <n v="1"/>
    <n v="1"/>
    <n v="1"/>
    <m/>
    <x v="12"/>
    <x v="1"/>
    <x v="0"/>
    <x v="2"/>
    <x v="1"/>
    <n v="100"/>
    <n v="3"/>
    <m/>
    <n v="1"/>
    <s v="P"/>
    <m/>
    <m/>
  </r>
  <r>
    <n v="2971"/>
    <s v="Mills"/>
    <s v="_0B_9"/>
    <x v="41"/>
    <n v="2017"/>
    <d v="2017-06-19T00:00:00"/>
    <s v="JW"/>
    <x v="2"/>
    <d v="1899-12-30T07:50:00"/>
    <s v="low"/>
    <n v="1"/>
    <n v="1"/>
    <n v="1"/>
    <m/>
    <x v="55"/>
    <x v="1"/>
    <x v="2"/>
    <x v="1"/>
    <x v="0"/>
    <n v="10"/>
    <n v="3"/>
    <m/>
    <n v="1"/>
    <s v="P"/>
    <m/>
    <m/>
  </r>
  <r>
    <n v="2972"/>
    <s v="Mills"/>
    <s v="_0B_9"/>
    <x v="41"/>
    <n v="2017"/>
    <d v="2017-06-19T00:00:00"/>
    <s v="JW"/>
    <x v="2"/>
    <d v="1899-12-30T07:50:00"/>
    <s v="low"/>
    <n v="1"/>
    <n v="1"/>
    <n v="1"/>
    <m/>
    <x v="47"/>
    <x v="0"/>
    <x v="2"/>
    <x v="0"/>
    <x v="0"/>
    <n v="10"/>
    <n v="4"/>
    <m/>
    <n v="1"/>
    <s v="P"/>
    <m/>
    <m/>
  </r>
  <r>
    <n v="2973"/>
    <s v="Mills"/>
    <s v="_1B_45"/>
    <x v="42"/>
    <n v="2017"/>
    <d v="2017-06-19T00:00:00"/>
    <s v="JW"/>
    <x v="2"/>
    <d v="1899-12-30T08:20:00"/>
    <s v="low"/>
    <n v="1"/>
    <n v="1"/>
    <n v="1"/>
    <m/>
    <x v="30"/>
    <x v="1"/>
    <x v="2"/>
    <x v="1"/>
    <x v="1"/>
    <n v="5"/>
    <n v="1"/>
    <m/>
    <n v="1"/>
    <s v="P"/>
    <m/>
    <m/>
  </r>
  <r>
    <n v="297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x v="2"/>
    <x v="1"/>
    <x v="0"/>
    <n v="5"/>
    <n v="1"/>
    <m/>
    <n v="1"/>
    <s v="P"/>
    <m/>
    <m/>
  </r>
  <r>
    <n v="2975"/>
    <s v="Mills"/>
    <s v="_1B_45"/>
    <x v="42"/>
    <n v="2017"/>
    <d v="2017-06-19T00:00:00"/>
    <s v="JW"/>
    <x v="2"/>
    <d v="1899-12-30T08:20:00"/>
    <s v="low"/>
    <n v="1"/>
    <n v="1"/>
    <n v="1"/>
    <m/>
    <x v="7"/>
    <x v="2"/>
    <x v="2"/>
    <x v="1"/>
    <x v="1"/>
    <n v="10"/>
    <n v="1"/>
    <m/>
    <n v="1"/>
    <s v="P"/>
    <m/>
    <m/>
  </r>
  <r>
    <n v="2976"/>
    <s v="Mills"/>
    <s v="_1B_45"/>
    <x v="42"/>
    <n v="2017"/>
    <d v="2017-06-19T00:00:00"/>
    <s v="JW"/>
    <x v="2"/>
    <d v="1899-12-30T08:20:00"/>
    <s v="low"/>
    <n v="1"/>
    <n v="1"/>
    <n v="1"/>
    <m/>
    <x v="46"/>
    <x v="1"/>
    <x v="2"/>
    <x v="1"/>
    <x v="0"/>
    <n v="5"/>
    <n v="1"/>
    <m/>
    <n v="4"/>
    <s v="P"/>
    <m/>
    <m/>
  </r>
  <r>
    <n v="2977"/>
    <s v="Mills"/>
    <s v="_1B_45"/>
    <x v="42"/>
    <n v="2017"/>
    <d v="2017-06-19T00:00:00"/>
    <s v="JW"/>
    <x v="2"/>
    <d v="1899-12-30T08:20:00"/>
    <s v="low"/>
    <n v="1"/>
    <n v="1"/>
    <n v="1"/>
    <m/>
    <x v="9"/>
    <x v="4"/>
    <x v="0"/>
    <x v="2"/>
    <x v="2"/>
    <n v="10"/>
    <n v="1"/>
    <m/>
    <n v="1"/>
    <s v="P"/>
    <m/>
    <m/>
  </r>
  <r>
    <n v="2978"/>
    <s v="Mills"/>
    <s v="_1B_45"/>
    <x v="42"/>
    <n v="2017"/>
    <d v="2017-06-19T00:00:00"/>
    <s v="JW"/>
    <x v="2"/>
    <d v="1899-12-30T08:20:00"/>
    <s v="low"/>
    <n v="1"/>
    <n v="1"/>
    <n v="1"/>
    <m/>
    <x v="13"/>
    <x v="1"/>
    <x v="0"/>
    <x v="2"/>
    <x v="0"/>
    <n v="10"/>
    <n v="1"/>
    <m/>
    <n v="1"/>
    <s v="P"/>
    <m/>
    <m/>
  </r>
  <r>
    <n v="2979"/>
    <s v="Mills"/>
    <s v="_1B_45"/>
    <x v="42"/>
    <n v="2017"/>
    <d v="2017-06-19T00:00:00"/>
    <s v="JW"/>
    <x v="2"/>
    <d v="1899-12-30T08:20:00"/>
    <s v="low"/>
    <n v="1"/>
    <n v="1"/>
    <n v="1"/>
    <m/>
    <x v="20"/>
    <x v="1"/>
    <x v="3"/>
    <x v="1"/>
    <x v="1"/>
    <n v="5"/>
    <n v="1"/>
    <m/>
    <n v="1"/>
    <s v="P"/>
    <m/>
    <m/>
  </r>
  <r>
    <n v="2980"/>
    <s v="Mills"/>
    <s v="_1B_45"/>
    <x v="42"/>
    <n v="2017"/>
    <d v="2017-06-19T00:00:00"/>
    <s v="JW"/>
    <x v="2"/>
    <d v="1899-12-30T08:20:00"/>
    <s v="low"/>
    <n v="1"/>
    <n v="1"/>
    <n v="1"/>
    <m/>
    <x v="42"/>
    <x v="1"/>
    <x v="3"/>
    <x v="1"/>
    <x v="1"/>
    <n v="5"/>
    <n v="1"/>
    <m/>
    <n v="1"/>
    <s v="P"/>
    <m/>
    <m/>
  </r>
  <r>
    <n v="2981"/>
    <s v="Mills"/>
    <s v="_1B_45"/>
    <x v="42"/>
    <n v="2017"/>
    <d v="2017-06-19T00:00:00"/>
    <s v="JW"/>
    <x v="2"/>
    <d v="1899-12-30T08:20:00"/>
    <s v="low"/>
    <n v="1"/>
    <n v="1"/>
    <n v="1"/>
    <m/>
    <x v="28"/>
    <x v="1"/>
    <x v="2"/>
    <x v="1"/>
    <x v="1"/>
    <n v="10"/>
    <n v="1"/>
    <m/>
    <n v="1"/>
    <s v="P"/>
    <m/>
    <m/>
  </r>
  <r>
    <n v="2982"/>
    <s v="Mills"/>
    <s v="_1B_45"/>
    <x v="42"/>
    <n v="2017"/>
    <d v="2017-06-19T00:00:00"/>
    <s v="JW"/>
    <x v="2"/>
    <d v="1899-12-30T08:20:00"/>
    <s v="low"/>
    <n v="1"/>
    <n v="1"/>
    <n v="1"/>
    <m/>
    <x v="4"/>
    <x v="2"/>
    <x v="2"/>
    <x v="1"/>
    <x v="1"/>
    <n v="5"/>
    <n v="1"/>
    <m/>
    <n v="1"/>
    <s v="P"/>
    <m/>
    <m/>
  </r>
  <r>
    <n v="2983"/>
    <s v="Mills"/>
    <s v="_1B_45"/>
    <x v="42"/>
    <n v="2017"/>
    <d v="2017-06-19T00:00:00"/>
    <s v="JW"/>
    <x v="2"/>
    <d v="1899-12-30T08:20:00"/>
    <s v="low"/>
    <n v="1"/>
    <n v="1"/>
    <n v="1"/>
    <m/>
    <x v="47"/>
    <x v="0"/>
    <x v="2"/>
    <x v="0"/>
    <x v="0"/>
    <n v="5"/>
    <n v="2"/>
    <m/>
    <n v="1"/>
    <s v="P"/>
    <m/>
    <m/>
  </r>
  <r>
    <n v="2984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x v="0"/>
    <x v="0"/>
    <x v="4"/>
    <n v="10"/>
    <n v="2"/>
    <m/>
    <n v="1"/>
    <s v="P"/>
    <m/>
    <m/>
  </r>
  <r>
    <n v="2985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x v="0"/>
    <x v="1"/>
    <x v="0"/>
    <n v="10"/>
    <n v="2"/>
    <m/>
    <n v="1"/>
    <s v="P"/>
    <m/>
    <m/>
  </r>
  <r>
    <n v="2986"/>
    <s v="Mills"/>
    <s v="_1B_45"/>
    <x v="42"/>
    <n v="2017"/>
    <d v="2017-06-19T00:00:00"/>
    <s v="JW"/>
    <x v="2"/>
    <d v="1899-12-30T08:20:00"/>
    <s v="low"/>
    <n v="1"/>
    <n v="1"/>
    <n v="1"/>
    <m/>
    <x v="16"/>
    <x v="1"/>
    <x v="2"/>
    <x v="1"/>
    <x v="1"/>
    <n v="5"/>
    <n v="3"/>
    <m/>
    <n v="1"/>
    <s v="P"/>
    <m/>
    <m/>
  </r>
  <r>
    <n v="2987"/>
    <s v="Mills"/>
    <s v="_1B_45"/>
    <x v="42"/>
    <n v="2017"/>
    <d v="2017-06-19T00:00:00"/>
    <s v="JW"/>
    <x v="2"/>
    <d v="1899-12-30T08:20:00"/>
    <s v="low"/>
    <n v="1"/>
    <n v="1"/>
    <n v="1"/>
    <m/>
    <x v="0"/>
    <x v="0"/>
    <x v="0"/>
    <x v="0"/>
    <x v="0"/>
    <n v="10"/>
    <n v="3"/>
    <m/>
    <n v="1"/>
    <s v="P"/>
    <m/>
    <m/>
  </r>
  <r>
    <n v="2988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x v="0"/>
    <x v="1"/>
    <x v="0"/>
    <n v="10"/>
    <n v="3"/>
    <m/>
    <n v="1"/>
    <s v="P"/>
    <m/>
    <m/>
  </r>
  <r>
    <n v="2989"/>
    <s v="Mills"/>
    <s v="_1B_45"/>
    <x v="42"/>
    <n v="2017"/>
    <d v="2017-06-19T00:00:00"/>
    <s v="JW"/>
    <x v="2"/>
    <d v="1899-12-30T08:20:00"/>
    <s v="low"/>
    <n v="1"/>
    <n v="1"/>
    <n v="1"/>
    <m/>
    <x v="21"/>
    <x v="1"/>
    <x v="0"/>
    <x v="0"/>
    <x v="0"/>
    <n v="10"/>
    <n v="3"/>
    <m/>
    <n v="1"/>
    <s v="P"/>
    <m/>
    <m/>
  </r>
  <r>
    <n v="2990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x v="0"/>
    <x v="0"/>
    <x v="4"/>
    <n v="10"/>
    <n v="3"/>
    <m/>
    <n v="1"/>
    <s v="P"/>
    <m/>
    <m/>
  </r>
  <r>
    <n v="2991"/>
    <s v="Mills"/>
    <s v="_1B_45"/>
    <x v="42"/>
    <n v="2017"/>
    <d v="2017-06-19T00:00:00"/>
    <s v="JW"/>
    <x v="2"/>
    <d v="1899-12-30T08:20:00"/>
    <s v="low"/>
    <n v="1"/>
    <n v="1"/>
    <n v="1"/>
    <m/>
    <x v="12"/>
    <x v="1"/>
    <x v="0"/>
    <x v="2"/>
    <x v="1"/>
    <n v="10"/>
    <n v="4"/>
    <m/>
    <n v="1"/>
    <s v="P"/>
    <m/>
    <m/>
  </r>
  <r>
    <n v="2993"/>
    <s v="Mills"/>
    <s v="_1B_45"/>
    <x v="42"/>
    <n v="2017"/>
    <d v="2017-06-19T00:00:00"/>
    <s v="JW"/>
    <x v="2"/>
    <d v="1899-12-30T08:20:00"/>
    <s v="low"/>
    <n v="1"/>
    <n v="1"/>
    <n v="1"/>
    <m/>
    <x v="3"/>
    <x v="1"/>
    <x v="2"/>
    <x v="1"/>
    <x v="1"/>
    <n v="5"/>
    <n v="4"/>
    <m/>
    <n v="4"/>
    <s v="P"/>
    <m/>
    <m/>
  </r>
  <r>
    <n v="299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x v="2"/>
    <x v="1"/>
    <x v="0"/>
    <n v="5"/>
    <n v="4"/>
    <s v="F"/>
    <n v="4"/>
    <s v="P"/>
    <m/>
    <m/>
  </r>
  <r>
    <n v="2995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5"/>
    <n v="1"/>
    <m/>
    <n v="1"/>
    <s v="P"/>
    <m/>
    <m/>
  </r>
  <r>
    <n v="2996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x v="2"/>
    <x v="1"/>
    <x v="1"/>
    <n v="10"/>
    <n v="1"/>
    <m/>
    <n v="1"/>
    <s v="P"/>
    <m/>
    <m/>
  </r>
  <r>
    <n v="2997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x v="2"/>
    <x v="1"/>
    <x v="1"/>
    <n v="100"/>
    <n v="1"/>
    <m/>
    <n v="1"/>
    <s v="P"/>
    <m/>
    <m/>
  </r>
  <r>
    <n v="2998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10"/>
    <n v="1"/>
    <m/>
    <n v="1"/>
    <s v="P"/>
    <m/>
    <m/>
  </r>
  <r>
    <n v="2999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5"/>
    <n v="1"/>
    <m/>
    <n v="1"/>
    <s v="P"/>
    <m/>
    <m/>
  </r>
  <r>
    <n v="3000"/>
    <s v="Mills"/>
    <s v="_1B_4"/>
    <x v="43"/>
    <n v="2017"/>
    <d v="2017-06-19T00:00:00"/>
    <s v="JW"/>
    <x v="2"/>
    <d v="1899-12-30T08:48:00"/>
    <s v="low-mod"/>
    <n v="2"/>
    <n v="2"/>
    <n v="1"/>
    <m/>
    <x v="13"/>
    <x v="1"/>
    <x v="0"/>
    <x v="2"/>
    <x v="0"/>
    <n v="10"/>
    <n v="1"/>
    <m/>
    <n v="1"/>
    <s v="P"/>
    <m/>
    <m/>
  </r>
  <r>
    <n v="3001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x v="2"/>
    <x v="1"/>
    <x v="1"/>
    <n v="5"/>
    <n v="1"/>
    <m/>
    <n v="1"/>
    <s v="P"/>
    <m/>
    <m/>
  </r>
  <r>
    <n v="3002"/>
    <s v="Mills"/>
    <s v="_1B_4"/>
    <x v="43"/>
    <n v="2017"/>
    <d v="2017-06-19T00:00:00"/>
    <s v="JW"/>
    <x v="2"/>
    <d v="1899-12-30T08:48:00"/>
    <s v="low-mod"/>
    <n v="2"/>
    <n v="2"/>
    <n v="1"/>
    <m/>
    <x v="20"/>
    <x v="1"/>
    <x v="3"/>
    <x v="1"/>
    <x v="1"/>
    <n v="10"/>
    <n v="1"/>
    <m/>
    <n v="1"/>
    <s v="P"/>
    <m/>
    <m/>
  </r>
  <r>
    <n v="3003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10"/>
    <n v="1"/>
    <m/>
    <n v="1"/>
    <s v="P"/>
    <m/>
    <m/>
  </r>
  <r>
    <n v="3004"/>
    <s v="Mills"/>
    <s v="_1B_4"/>
    <x v="43"/>
    <n v="2017"/>
    <d v="2017-06-19T00:00:00"/>
    <s v="JW"/>
    <x v="2"/>
    <d v="1899-12-30T08:48:00"/>
    <s v="low-mod"/>
    <n v="2"/>
    <n v="2"/>
    <n v="1"/>
    <m/>
    <x v="44"/>
    <x v="2"/>
    <x v="0"/>
    <x v="1"/>
    <x v="4"/>
    <n v="10"/>
    <n v="1"/>
    <m/>
    <n v="1"/>
    <s v="P"/>
    <m/>
    <m/>
  </r>
  <r>
    <n v="3005"/>
    <s v="Mills"/>
    <s v="_1B_4"/>
    <x v="43"/>
    <n v="2017"/>
    <d v="2017-06-19T00:00:00"/>
    <s v="JW"/>
    <x v="2"/>
    <d v="1899-12-30T08:48:00"/>
    <s v="low-mod"/>
    <n v="2"/>
    <n v="2"/>
    <n v="1"/>
    <m/>
    <x v="8"/>
    <x v="2"/>
    <x v="1"/>
    <x v="1"/>
    <x v="1"/>
    <n v="10"/>
    <n v="1"/>
    <m/>
    <n v="1"/>
    <s v="P"/>
    <m/>
    <m/>
  </r>
  <r>
    <n v="3006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10"/>
    <n v="1"/>
    <m/>
    <n v="1"/>
    <s v="P"/>
    <m/>
    <m/>
  </r>
  <r>
    <n v="3007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5"/>
    <n v="2"/>
    <m/>
    <n v="1"/>
    <s v="P"/>
    <m/>
    <m/>
  </r>
  <r>
    <n v="3008"/>
    <s v="Mills"/>
    <s v="_1B_4"/>
    <x v="43"/>
    <n v="2017"/>
    <d v="2017-06-19T00:00:00"/>
    <s v="JW"/>
    <x v="2"/>
    <d v="1899-12-30T08:48:00"/>
    <s v="low-mod"/>
    <n v="2"/>
    <n v="2"/>
    <n v="1"/>
    <m/>
    <x v="37"/>
    <x v="1"/>
    <x v="0"/>
    <x v="0"/>
    <x v="4"/>
    <n v="5"/>
    <n v="2"/>
    <m/>
    <n v="1"/>
    <s v="P"/>
    <m/>
    <m/>
  </r>
  <r>
    <n v="3009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x v="2"/>
    <x v="1"/>
    <x v="1"/>
    <n v="5"/>
    <n v="2"/>
    <m/>
    <n v="1"/>
    <s v="P"/>
    <m/>
    <m/>
  </r>
  <r>
    <n v="3010"/>
    <s v="Mills"/>
    <s v="_1B_4"/>
    <x v="43"/>
    <n v="2017"/>
    <d v="2017-06-19T00:00:00"/>
    <s v="JW"/>
    <x v="2"/>
    <d v="1899-12-30T08:48:00"/>
    <s v="low-mod"/>
    <n v="2"/>
    <n v="2"/>
    <n v="1"/>
    <m/>
    <x v="47"/>
    <x v="0"/>
    <x v="2"/>
    <x v="0"/>
    <x v="0"/>
    <n v="5"/>
    <n v="2"/>
    <m/>
    <n v="4"/>
    <s v="P"/>
    <m/>
    <m/>
  </r>
  <r>
    <n v="3011"/>
    <s v="Mills"/>
    <s v="_1B_4"/>
    <x v="43"/>
    <n v="2017"/>
    <d v="2017-06-19T00:00:00"/>
    <s v="JW"/>
    <x v="2"/>
    <d v="1899-12-30T08:48:00"/>
    <s v="low-mod"/>
    <n v="2"/>
    <n v="2"/>
    <n v="1"/>
    <m/>
    <x v="28"/>
    <x v="1"/>
    <x v="2"/>
    <x v="1"/>
    <x v="1"/>
    <n v="10"/>
    <n v="2"/>
    <m/>
    <n v="1"/>
    <s v="P"/>
    <m/>
    <m/>
  </r>
  <r>
    <n v="3012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10"/>
    <n v="4"/>
    <m/>
    <n v="1"/>
    <s v="P"/>
    <m/>
    <m/>
  </r>
  <r>
    <n v="3013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10"/>
    <n v="4"/>
    <m/>
    <n v="1"/>
    <s v="P"/>
    <m/>
    <m/>
  </r>
  <r>
    <n v="3014"/>
    <s v="Mills"/>
    <s v="_1B_4"/>
    <x v="43"/>
    <n v="2017"/>
    <d v="2017-06-19T00:00:00"/>
    <s v="JW"/>
    <x v="2"/>
    <d v="1899-12-30T08:48:00"/>
    <s v="low-mod"/>
    <n v="2"/>
    <n v="2"/>
    <n v="1"/>
    <m/>
    <x v="17"/>
    <x v="0"/>
    <x v="0"/>
    <x v="0"/>
    <x v="0"/>
    <n v="10"/>
    <n v="4"/>
    <m/>
    <n v="1"/>
    <s v="P"/>
    <m/>
    <m/>
  </r>
  <r>
    <n v="3016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5"/>
    <n v="4"/>
    <m/>
    <n v="1"/>
    <s v="P"/>
    <m/>
    <m/>
  </r>
  <r>
    <n v="3017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5"/>
    <n v="1"/>
    <s v="M"/>
    <n v="4"/>
    <s v="P"/>
    <m/>
    <m/>
  </r>
  <r>
    <n v="3018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x v="2"/>
    <x v="1"/>
    <x v="0"/>
    <n v="5"/>
    <n v="1"/>
    <s v="M"/>
    <n v="4"/>
    <s v="P"/>
    <m/>
    <m/>
  </r>
  <r>
    <n v="3019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10"/>
    <n v="1"/>
    <m/>
    <n v="1"/>
    <s v="P"/>
    <m/>
    <m/>
  </r>
  <r>
    <n v="3020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x v="0"/>
    <x v="2"/>
    <x v="2"/>
    <n v="5"/>
    <n v="1"/>
    <s v="M"/>
    <n v="4"/>
    <s v="P"/>
    <m/>
    <m/>
  </r>
  <r>
    <n v="3021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x v="0"/>
    <x v="2"/>
    <x v="2"/>
    <n v="5"/>
    <n v="1"/>
    <m/>
    <n v="1"/>
    <s v="P"/>
    <m/>
    <m/>
  </r>
  <r>
    <n v="3022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x v="0"/>
    <x v="2"/>
    <x v="0"/>
    <n v="100"/>
    <n v="1"/>
    <m/>
    <n v="1"/>
    <s v="P"/>
    <m/>
    <m/>
  </r>
  <r>
    <n v="3023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x v="2"/>
    <x v="1"/>
    <x v="0"/>
    <n v="5"/>
    <n v="1"/>
    <m/>
    <n v="1"/>
    <s v="P"/>
    <m/>
    <m/>
  </r>
  <r>
    <n v="3024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x v="0"/>
    <x v="2"/>
    <x v="0"/>
    <n v="10"/>
    <n v="1"/>
    <m/>
    <n v="1"/>
    <s v="P"/>
    <m/>
    <m/>
  </r>
  <r>
    <n v="3025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x v="0"/>
    <x v="1"/>
    <x v="4"/>
    <n v="10"/>
    <n v="1"/>
    <m/>
    <n v="1"/>
    <s v="P"/>
    <m/>
    <m/>
  </r>
  <r>
    <n v="3026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100"/>
    <n v="2"/>
    <m/>
    <n v="1"/>
    <s v="P"/>
    <m/>
    <m/>
  </r>
  <r>
    <n v="3027"/>
    <s v="Swanson"/>
    <s v="_2B_E_SW"/>
    <x v="36"/>
    <n v="2017"/>
    <d v="2017-06-27T00:00:00"/>
    <s v="JW"/>
    <x v="2"/>
    <d v="1899-12-30T05:57:00"/>
    <s v="low"/>
    <n v="1"/>
    <n v="0"/>
    <n v="1"/>
    <m/>
    <x v="46"/>
    <x v="1"/>
    <x v="2"/>
    <x v="1"/>
    <x v="0"/>
    <n v="10"/>
    <n v="2"/>
    <m/>
    <n v="1"/>
    <s v="P"/>
    <m/>
    <m/>
  </r>
  <r>
    <n v="3028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x v="1"/>
    <x v="1"/>
    <x v="1"/>
    <n v="5"/>
    <n v="3"/>
    <m/>
    <n v="1"/>
    <s v="P"/>
    <m/>
    <m/>
  </r>
  <r>
    <n v="3029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x v="0"/>
    <x v="0"/>
    <x v="0"/>
    <n v="100"/>
    <n v="3"/>
    <m/>
    <n v="1"/>
    <s v="P"/>
    <m/>
    <m/>
  </r>
  <r>
    <n v="3030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x v="0"/>
    <x v="0"/>
    <x v="0"/>
    <n v="100"/>
    <n v="3"/>
    <m/>
    <n v="1"/>
    <s v="P"/>
    <m/>
    <m/>
  </r>
  <r>
    <n v="3031"/>
    <s v="Swanson"/>
    <s v="_2B_E_SW"/>
    <x v="36"/>
    <n v="2017"/>
    <d v="2017-06-27T00:00:00"/>
    <s v="JW"/>
    <x v="2"/>
    <d v="1899-12-30T05:57:00"/>
    <s v="low"/>
    <n v="1"/>
    <n v="0"/>
    <n v="1"/>
    <m/>
    <x v="2"/>
    <x v="2"/>
    <x v="0"/>
    <x v="1"/>
    <x v="0"/>
    <n v="5"/>
    <n v="3"/>
    <m/>
    <n v="1"/>
    <s v="P"/>
    <m/>
    <m/>
  </r>
  <r>
    <n v="3032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x v="0"/>
    <x v="1"/>
    <x v="4"/>
    <n v="10"/>
    <n v="4"/>
    <m/>
    <n v="1"/>
    <s v="P"/>
    <m/>
    <m/>
  </r>
  <r>
    <n v="3033"/>
    <s v="Swanson"/>
    <s v="_2B_E_SW"/>
    <x v="36"/>
    <n v="2017"/>
    <d v="2017-06-27T00:00:00"/>
    <s v="JW"/>
    <x v="2"/>
    <d v="1899-12-30T05:57:00"/>
    <s v="low"/>
    <n v="1"/>
    <n v="0"/>
    <n v="1"/>
    <m/>
    <x v="47"/>
    <x v="0"/>
    <x v="2"/>
    <x v="0"/>
    <x v="0"/>
    <n v="5"/>
    <n v="4"/>
    <m/>
    <n v="1"/>
    <s v="P"/>
    <m/>
    <m/>
  </r>
  <r>
    <n v="3034"/>
    <s v="Swanson"/>
    <s v="_2B_E_SW"/>
    <x v="36"/>
    <n v="2017"/>
    <d v="2017-06-27T00:00:00"/>
    <s v="JW"/>
    <x v="2"/>
    <d v="1899-12-30T05:57:00"/>
    <s v="low"/>
    <n v="1"/>
    <n v="0"/>
    <n v="1"/>
    <m/>
    <x v="20"/>
    <x v="1"/>
    <x v="3"/>
    <x v="1"/>
    <x v="1"/>
    <n v="5"/>
    <n v="4"/>
    <m/>
    <n v="1"/>
    <s v="P"/>
    <m/>
    <m/>
  </r>
  <r>
    <n v="3035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x v="1"/>
    <x v="1"/>
    <x v="1"/>
    <n v="10"/>
    <n v="4"/>
    <m/>
    <n v="1"/>
    <s v="P"/>
    <m/>
    <m/>
  </r>
  <r>
    <n v="3036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x v="2"/>
    <x v="1"/>
    <x v="0"/>
    <n v="5"/>
    <n v="1"/>
    <m/>
    <n v="1"/>
    <s v="P"/>
    <m/>
    <m/>
  </r>
  <r>
    <n v="3037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x v="2"/>
    <x v="1"/>
    <x v="0"/>
    <n v="5"/>
    <n v="1"/>
    <m/>
    <n v="4"/>
    <s v="P"/>
    <m/>
    <m/>
  </r>
  <r>
    <n v="3038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x v="2"/>
    <x v="1"/>
    <x v="2"/>
    <n v="5"/>
    <n v="1"/>
    <m/>
    <n v="1"/>
    <s v="P"/>
    <m/>
    <m/>
  </r>
  <r>
    <n v="3039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x v="3"/>
    <x v="1"/>
    <x v="1"/>
    <n v="5"/>
    <n v="1"/>
    <m/>
    <n v="1"/>
    <s v="P"/>
    <m/>
    <m/>
  </r>
  <r>
    <n v="3040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x v="0"/>
    <x v="2"/>
    <x v="0"/>
    <n v="10"/>
    <n v="1"/>
    <m/>
    <n v="1"/>
    <s v="P"/>
    <m/>
    <m/>
  </r>
  <r>
    <n v="3041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x v="0"/>
    <x v="2"/>
    <x v="0"/>
    <n v="100"/>
    <n v="1"/>
    <m/>
    <n v="1"/>
    <s v="P"/>
    <m/>
    <m/>
  </r>
  <r>
    <n v="3042"/>
    <s v="Swanson"/>
    <s v="_3B_2"/>
    <x v="37"/>
    <n v="2017"/>
    <d v="2017-06-27T00:00:00"/>
    <s v="JW"/>
    <x v="2"/>
    <d v="1899-12-30T06:13:00"/>
    <s v="low"/>
    <n v="1"/>
    <n v="0"/>
    <n v="1"/>
    <m/>
    <x v="2"/>
    <x v="2"/>
    <x v="0"/>
    <x v="1"/>
    <x v="0"/>
    <n v="10"/>
    <n v="1"/>
    <m/>
    <n v="4"/>
    <s v="P"/>
    <m/>
    <m/>
  </r>
  <r>
    <n v="3043"/>
    <s v="Swanson"/>
    <s v="_3B_2"/>
    <x v="37"/>
    <n v="2017"/>
    <d v="2017-06-27T00:00:00"/>
    <s v="JW"/>
    <x v="2"/>
    <d v="1899-12-30T06:13:00"/>
    <s v="low"/>
    <n v="1"/>
    <n v="0"/>
    <n v="1"/>
    <m/>
    <x v="46"/>
    <x v="1"/>
    <x v="2"/>
    <x v="1"/>
    <x v="0"/>
    <n v="5"/>
    <n v="1"/>
    <m/>
    <n v="1"/>
    <s v="P"/>
    <m/>
    <m/>
  </r>
  <r>
    <n v="3044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x v="3"/>
    <x v="1"/>
    <x v="1"/>
    <n v="10"/>
    <n v="1"/>
    <m/>
    <n v="1"/>
    <s v="P"/>
    <m/>
    <m/>
  </r>
  <r>
    <n v="3045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x v="1"/>
    <x v="1"/>
    <x v="1"/>
    <n v="5"/>
    <n v="2"/>
    <m/>
    <n v="4"/>
    <s v="P"/>
    <m/>
    <m/>
  </r>
  <r>
    <n v="3046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x v="1"/>
    <x v="1"/>
    <x v="1"/>
    <n v="5"/>
    <n v="2"/>
    <m/>
    <n v="4"/>
    <s v="P"/>
    <m/>
    <m/>
  </r>
  <r>
    <n v="3047"/>
    <s v="Swanson"/>
    <s v="_3B_2"/>
    <x v="37"/>
    <n v="2017"/>
    <d v="2017-06-27T00:00:00"/>
    <s v="JW"/>
    <x v="2"/>
    <d v="1899-12-30T06:13:00"/>
    <s v="low"/>
    <n v="1"/>
    <n v="0"/>
    <n v="1"/>
    <m/>
    <x v="21"/>
    <x v="1"/>
    <x v="0"/>
    <x v="0"/>
    <x v="0"/>
    <n v="100"/>
    <n v="2"/>
    <m/>
    <n v="1"/>
    <s v="P"/>
    <m/>
    <m/>
  </r>
  <r>
    <n v="3048"/>
    <s v="Swanson"/>
    <s v="_3B_2"/>
    <x v="37"/>
    <n v="2017"/>
    <d v="2017-06-27T00:00:00"/>
    <s v="JW"/>
    <x v="2"/>
    <d v="1899-12-30T06:13:00"/>
    <s v="low"/>
    <n v="1"/>
    <n v="0"/>
    <n v="1"/>
    <m/>
    <x v="27"/>
    <x v="2"/>
    <x v="1"/>
    <x v="1"/>
    <x v="1"/>
    <n v="10"/>
    <n v="2"/>
    <m/>
    <n v="1"/>
    <s v="P"/>
    <m/>
    <m/>
  </r>
  <r>
    <n v="3049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x v="2"/>
    <x v="1"/>
    <x v="2"/>
    <n v="10"/>
    <n v="2"/>
    <m/>
    <n v="1"/>
    <s v="P"/>
    <m/>
    <m/>
  </r>
  <r>
    <n v="3050"/>
    <s v="Swanson"/>
    <s v="_3B_2"/>
    <x v="37"/>
    <n v="2017"/>
    <d v="2017-06-27T00:00:00"/>
    <s v="JW"/>
    <x v="2"/>
    <d v="1899-12-30T06:13:00"/>
    <s v="low"/>
    <n v="1"/>
    <n v="0"/>
    <n v="1"/>
    <m/>
    <x v="4"/>
    <x v="2"/>
    <x v="2"/>
    <x v="1"/>
    <x v="1"/>
    <n v="5"/>
    <n v="3"/>
    <m/>
    <n v="1"/>
    <s v="P"/>
    <m/>
    <m/>
  </r>
  <r>
    <n v="3051"/>
    <s v="Swanson"/>
    <s v="_3B_2"/>
    <x v="37"/>
    <n v="2017"/>
    <d v="2017-06-27T00:00:00"/>
    <s v="JW"/>
    <x v="2"/>
    <d v="1899-12-30T06:13:00"/>
    <s v="low"/>
    <n v="1"/>
    <n v="0"/>
    <n v="1"/>
    <m/>
    <x v="15"/>
    <x v="2"/>
    <x v="1"/>
    <x v="1"/>
    <x v="1"/>
    <n v="10"/>
    <n v="3"/>
    <m/>
    <n v="1"/>
    <s v="P"/>
    <m/>
    <m/>
  </r>
  <r>
    <n v="3052"/>
    <s v="Swanson"/>
    <s v="_3B_2"/>
    <x v="37"/>
    <n v="2017"/>
    <d v="2017-06-27T00:00:00"/>
    <s v="JW"/>
    <x v="2"/>
    <d v="1899-12-30T06:13:00"/>
    <s v="low"/>
    <n v="1"/>
    <n v="0"/>
    <n v="1"/>
    <m/>
    <x v="17"/>
    <x v="0"/>
    <x v="0"/>
    <x v="0"/>
    <x v="0"/>
    <n v="10"/>
    <n v="4"/>
    <m/>
    <n v="1"/>
    <s v="P"/>
    <m/>
    <m/>
  </r>
  <r>
    <n v="3053"/>
    <s v="Swanson"/>
    <s v="_3B_2"/>
    <x v="37"/>
    <n v="2017"/>
    <d v="2017-06-27T00:00:00"/>
    <s v="JW"/>
    <x v="2"/>
    <d v="1899-12-30T06:13:00"/>
    <s v="low"/>
    <n v="1"/>
    <n v="0"/>
    <n v="1"/>
    <s v="?"/>
    <x v="18"/>
    <x v="5"/>
    <x v="4"/>
    <x v="3"/>
    <x v="3"/>
    <n v="10"/>
    <n v="4"/>
    <m/>
    <n v="1"/>
    <s v="P"/>
    <m/>
    <m/>
  </r>
  <r>
    <n v="3054"/>
    <s v="Kemp"/>
    <s v="_2B_2"/>
    <x v="44"/>
    <n v="2017"/>
    <d v="2017-06-27T00:00:00"/>
    <s v="JW"/>
    <x v="2"/>
    <d v="1899-12-30T06:47:00"/>
    <s v="mod"/>
    <n v="3"/>
    <n v="1"/>
    <n v="1"/>
    <m/>
    <x v="23"/>
    <x v="2"/>
    <x v="0"/>
    <x v="1"/>
    <x v="0"/>
    <n v="5"/>
    <n v="1"/>
    <m/>
    <n v="1"/>
    <s v="P"/>
    <m/>
    <m/>
  </r>
  <r>
    <n v="3055"/>
    <s v="Kemp"/>
    <s v="_2B_2"/>
    <x v="44"/>
    <n v="2017"/>
    <d v="2017-06-27T00:00:00"/>
    <s v="JW"/>
    <x v="2"/>
    <d v="1899-12-30T06:47:00"/>
    <s v="mod"/>
    <n v="3"/>
    <n v="1"/>
    <n v="1"/>
    <m/>
    <x v="13"/>
    <x v="1"/>
    <x v="0"/>
    <x v="2"/>
    <x v="0"/>
    <n v="10"/>
    <n v="1"/>
    <m/>
    <n v="1"/>
    <s v="P"/>
    <n v="2"/>
    <m/>
  </r>
  <r>
    <n v="3056"/>
    <s v="Kemp"/>
    <s v="_2B_2"/>
    <x v="44"/>
    <n v="2017"/>
    <d v="2017-06-27T00:00:00"/>
    <s v="JW"/>
    <x v="2"/>
    <d v="1899-12-30T06:47:00"/>
    <s v="mod"/>
    <n v="3"/>
    <n v="1"/>
    <n v="1"/>
    <m/>
    <x v="56"/>
    <x v="0"/>
    <x v="2"/>
    <x v="1"/>
    <x v="1"/>
    <n v="10"/>
    <n v="1"/>
    <m/>
    <n v="1"/>
    <s v="P"/>
    <m/>
    <m/>
  </r>
  <r>
    <n v="3057"/>
    <s v="Kemp"/>
    <s v="_2B_2"/>
    <x v="44"/>
    <n v="2017"/>
    <d v="2017-06-27T00:00:00"/>
    <s v="JW"/>
    <x v="2"/>
    <d v="1899-12-30T06:47:00"/>
    <s v="mod"/>
    <n v="3"/>
    <n v="1"/>
    <n v="1"/>
    <m/>
    <x v="4"/>
    <x v="2"/>
    <x v="2"/>
    <x v="1"/>
    <x v="1"/>
    <n v="5"/>
    <n v="1"/>
    <m/>
    <n v="1"/>
    <s v="P"/>
    <m/>
    <m/>
  </r>
  <r>
    <n v="3059"/>
    <s v="Kemp"/>
    <s v="_2B_2"/>
    <x v="44"/>
    <n v="2017"/>
    <d v="2017-06-27T00:00:00"/>
    <s v="JW"/>
    <x v="2"/>
    <d v="1899-12-30T06:47:00"/>
    <s v="mod"/>
    <n v="3"/>
    <n v="1"/>
    <n v="1"/>
    <m/>
    <x v="21"/>
    <x v="1"/>
    <x v="0"/>
    <x v="0"/>
    <x v="0"/>
    <n v="10"/>
    <n v="1"/>
    <m/>
    <n v="1"/>
    <s v="P"/>
    <m/>
    <m/>
  </r>
  <r>
    <n v="3060"/>
    <s v="Kemp"/>
    <s v="_2B_2"/>
    <x v="44"/>
    <n v="2017"/>
    <d v="2017-06-27T00:00:00"/>
    <s v="JW"/>
    <x v="2"/>
    <d v="1899-12-30T06:47:00"/>
    <s v="mod"/>
    <n v="3"/>
    <n v="1"/>
    <n v="1"/>
    <m/>
    <x v="57"/>
    <x v="4"/>
    <x v="0"/>
    <x v="6"/>
    <x v="4"/>
    <n v="10"/>
    <n v="1"/>
    <m/>
    <n v="1"/>
    <s v="P"/>
    <m/>
    <m/>
  </r>
  <r>
    <n v="3061"/>
    <s v="Kemp"/>
    <s v="_2B_2"/>
    <x v="44"/>
    <n v="2017"/>
    <d v="2017-06-27T00:00:00"/>
    <s v="JW"/>
    <x v="2"/>
    <d v="1899-12-30T06:47:00"/>
    <s v="mod"/>
    <n v="3"/>
    <n v="1"/>
    <n v="1"/>
    <m/>
    <x v="7"/>
    <x v="2"/>
    <x v="2"/>
    <x v="1"/>
    <x v="1"/>
    <n v="5"/>
    <n v="1"/>
    <m/>
    <n v="1"/>
    <s v="P"/>
    <m/>
    <m/>
  </r>
  <r>
    <n v="3062"/>
    <s v="Kemp"/>
    <s v="_2B_2"/>
    <x v="44"/>
    <n v="2017"/>
    <d v="2017-06-27T00:00:00"/>
    <s v="JW"/>
    <x v="2"/>
    <d v="1899-12-30T06:47:00"/>
    <s v="mod"/>
    <n v="3"/>
    <n v="1"/>
    <n v="1"/>
    <m/>
    <x v="2"/>
    <x v="2"/>
    <x v="0"/>
    <x v="1"/>
    <x v="0"/>
    <n v="5"/>
    <n v="1"/>
    <m/>
    <n v="1"/>
    <s v="P"/>
    <m/>
    <m/>
  </r>
  <r>
    <n v="3063"/>
    <s v="Kemp"/>
    <s v="_2B_2"/>
    <x v="44"/>
    <n v="2017"/>
    <d v="2017-06-27T00:00:00"/>
    <s v="JW"/>
    <x v="2"/>
    <d v="1899-12-30T06:47:00"/>
    <s v="mod"/>
    <n v="3"/>
    <n v="1"/>
    <n v="1"/>
    <m/>
    <x v="33"/>
    <x v="2"/>
    <x v="3"/>
    <x v="1"/>
    <x v="0"/>
    <n v="5"/>
    <n v="1"/>
    <m/>
    <n v="1"/>
    <s v="P"/>
    <m/>
    <m/>
  </r>
  <r>
    <n v="3064"/>
    <s v="Kemp"/>
    <s v="_2B_2"/>
    <x v="44"/>
    <n v="2017"/>
    <d v="2017-06-27T00:00:00"/>
    <s v="JW"/>
    <x v="2"/>
    <d v="1899-12-30T06:47:00"/>
    <s v="mod"/>
    <n v="3"/>
    <n v="1"/>
    <n v="1"/>
    <m/>
    <x v="31"/>
    <x v="1"/>
    <x v="0"/>
    <x v="1"/>
    <x v="1"/>
    <n v="10"/>
    <n v="1"/>
    <m/>
    <n v="1"/>
    <s v="P"/>
    <m/>
    <m/>
  </r>
  <r>
    <n v="3065"/>
    <s v="Kemp"/>
    <s v="_2B_2"/>
    <x v="44"/>
    <n v="2017"/>
    <d v="2017-06-27T00:00:00"/>
    <s v="JW"/>
    <x v="2"/>
    <d v="1899-12-30T06:47:00"/>
    <s v="mod"/>
    <n v="3"/>
    <n v="1"/>
    <n v="1"/>
    <m/>
    <x v="57"/>
    <x v="4"/>
    <x v="0"/>
    <x v="6"/>
    <x v="4"/>
    <n v="100"/>
    <n v="2"/>
    <m/>
    <n v="1"/>
    <s v="P"/>
    <m/>
    <m/>
  </r>
  <r>
    <n v="3066"/>
    <s v="Kemp"/>
    <s v="_2B_2"/>
    <x v="44"/>
    <n v="2017"/>
    <d v="2017-06-27T00:00:00"/>
    <s v="JW"/>
    <x v="2"/>
    <d v="1899-12-30T06:47:00"/>
    <s v="mod"/>
    <n v="3"/>
    <n v="1"/>
    <n v="1"/>
    <m/>
    <x v="29"/>
    <x v="0"/>
    <x v="2"/>
    <x v="1"/>
    <x v="2"/>
    <n v="10"/>
    <n v="2"/>
    <m/>
    <n v="1"/>
    <s v="P"/>
    <m/>
    <m/>
  </r>
  <r>
    <n v="3067"/>
    <s v="Kemp"/>
    <s v="_2B_2"/>
    <x v="44"/>
    <n v="2017"/>
    <d v="2017-06-27T00:00:00"/>
    <s v="JW"/>
    <x v="2"/>
    <d v="1899-12-30T06:47:00"/>
    <s v="mod"/>
    <n v="3"/>
    <n v="1"/>
    <n v="1"/>
    <m/>
    <x v="9"/>
    <x v="4"/>
    <x v="0"/>
    <x v="2"/>
    <x v="2"/>
    <n v="10"/>
    <n v="2"/>
    <m/>
    <n v="1"/>
    <s v="P"/>
    <m/>
    <m/>
  </r>
  <r>
    <n v="3068"/>
    <s v="Kemp"/>
    <s v="_2B_2"/>
    <x v="44"/>
    <n v="2017"/>
    <d v="2017-06-27T00:00:00"/>
    <s v="JW"/>
    <x v="2"/>
    <d v="1899-12-30T06:47:00"/>
    <s v="mod"/>
    <n v="3"/>
    <n v="1"/>
    <n v="1"/>
    <m/>
    <x v="36"/>
    <x v="4"/>
    <x v="0"/>
    <x v="1"/>
    <x v="1"/>
    <n v="5"/>
    <n v="2"/>
    <m/>
    <n v="1"/>
    <s v="P"/>
    <m/>
    <m/>
  </r>
  <r>
    <n v="3069"/>
    <s v="Kemp"/>
    <s v="_2B_2"/>
    <x v="44"/>
    <n v="2017"/>
    <d v="2017-06-27T00:00:00"/>
    <s v="JW"/>
    <x v="2"/>
    <d v="1899-12-30T06:47:00"/>
    <s v="mod"/>
    <n v="3"/>
    <n v="1"/>
    <n v="1"/>
    <m/>
    <x v="7"/>
    <x v="2"/>
    <x v="2"/>
    <x v="1"/>
    <x v="1"/>
    <n v="10"/>
    <n v="2"/>
    <m/>
    <n v="1"/>
    <s v="P"/>
    <m/>
    <m/>
  </r>
  <r>
    <n v="3070"/>
    <s v="Kemp"/>
    <s v="_2B_2"/>
    <x v="44"/>
    <n v="2017"/>
    <d v="2017-06-27T00:00:00"/>
    <s v="JW"/>
    <x v="2"/>
    <d v="1899-12-30T06:47:00"/>
    <s v="mod"/>
    <n v="3"/>
    <n v="1"/>
    <n v="1"/>
    <m/>
    <x v="3"/>
    <x v="1"/>
    <x v="2"/>
    <x v="1"/>
    <x v="1"/>
    <n v="5"/>
    <n v="2"/>
    <m/>
    <n v="1"/>
    <s v="P"/>
    <m/>
    <m/>
  </r>
  <r>
    <n v="3071"/>
    <s v="Kemp"/>
    <s v="_2B_2"/>
    <x v="44"/>
    <n v="2017"/>
    <d v="2017-06-27T00:00:00"/>
    <s v="JW"/>
    <x v="2"/>
    <d v="1899-12-30T06:47:00"/>
    <s v="mod"/>
    <n v="3"/>
    <n v="1"/>
    <n v="1"/>
    <m/>
    <x v="2"/>
    <x v="2"/>
    <x v="0"/>
    <x v="1"/>
    <x v="0"/>
    <n v="10"/>
    <n v="2"/>
    <m/>
    <n v="1"/>
    <s v="P"/>
    <m/>
    <m/>
  </r>
  <r>
    <n v="3072"/>
    <s v="Kemp"/>
    <s v="_2B_2"/>
    <x v="44"/>
    <n v="2017"/>
    <d v="2017-06-27T00:00:00"/>
    <s v="JW"/>
    <x v="2"/>
    <d v="1899-12-30T06:47:00"/>
    <s v="mod"/>
    <n v="3"/>
    <n v="1"/>
    <n v="1"/>
    <m/>
    <x v="47"/>
    <x v="0"/>
    <x v="2"/>
    <x v="0"/>
    <x v="0"/>
    <n v="10"/>
    <n v="3"/>
    <m/>
    <n v="1"/>
    <s v="P"/>
    <m/>
    <m/>
  </r>
  <r>
    <n v="3073"/>
    <s v="Kemp"/>
    <s v="_2B_2"/>
    <x v="44"/>
    <n v="2017"/>
    <d v="2017-06-27T00:00:00"/>
    <s v="JW"/>
    <x v="2"/>
    <d v="1899-12-30T06:47:00"/>
    <s v="mod"/>
    <n v="3"/>
    <n v="1"/>
    <n v="1"/>
    <m/>
    <x v="9"/>
    <x v="4"/>
    <x v="0"/>
    <x v="2"/>
    <x v="2"/>
    <n v="5"/>
    <n v="3"/>
    <m/>
    <n v="1"/>
    <s v="P"/>
    <m/>
    <m/>
  </r>
  <r>
    <n v="3074"/>
    <s v="Kemp"/>
    <s v="_2B_2"/>
    <x v="44"/>
    <n v="2017"/>
    <d v="2017-06-27T00:00:00"/>
    <s v="JW"/>
    <x v="2"/>
    <d v="1899-12-30T06:47:00"/>
    <s v="mod"/>
    <n v="3"/>
    <n v="1"/>
    <n v="1"/>
    <m/>
    <x v="47"/>
    <x v="0"/>
    <x v="2"/>
    <x v="0"/>
    <x v="0"/>
    <n v="5"/>
    <n v="4"/>
    <m/>
    <n v="4"/>
    <s v="P"/>
    <m/>
    <m/>
  </r>
  <r>
    <n v="3075"/>
    <s v="Kemp"/>
    <s v="_3B_11"/>
    <x v="40"/>
    <n v="2017"/>
    <d v="2017-06-27T00:00:00"/>
    <s v="JW"/>
    <x v="2"/>
    <d v="1899-12-30T07:02:00"/>
    <s v="mod-high"/>
    <n v="4"/>
    <n v="0"/>
    <n v="1"/>
    <m/>
    <x v="57"/>
    <x v="4"/>
    <x v="0"/>
    <x v="6"/>
    <x v="4"/>
    <n v="10"/>
    <n v="1"/>
    <m/>
    <n v="1"/>
    <s v="P"/>
    <m/>
    <m/>
  </r>
  <r>
    <n v="3076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x v="3"/>
    <x v="1"/>
    <x v="1"/>
    <n v="5"/>
    <n v="1"/>
    <m/>
    <n v="4"/>
    <s v="P"/>
    <m/>
    <m/>
  </r>
  <r>
    <n v="3077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x v="1"/>
    <x v="1"/>
    <x v="1"/>
    <n v="5"/>
    <n v="1"/>
    <m/>
    <n v="4"/>
    <s v="P"/>
    <m/>
    <m/>
  </r>
  <r>
    <n v="3079"/>
    <s v="Kemp"/>
    <s v="_3B_11"/>
    <x v="40"/>
    <n v="2017"/>
    <d v="2017-06-27T00:00:00"/>
    <s v="JW"/>
    <x v="2"/>
    <d v="1899-12-30T07:02:00"/>
    <s v="mod-high"/>
    <n v="4"/>
    <n v="0"/>
    <n v="1"/>
    <m/>
    <x v="39"/>
    <x v="0"/>
    <x v="0"/>
    <x v="2"/>
    <x v="5"/>
    <n v="5"/>
    <n v="1"/>
    <m/>
    <n v="4"/>
    <s v="P"/>
    <m/>
    <m/>
  </r>
  <r>
    <n v="3080"/>
    <s v="Kemp"/>
    <s v="_3B_11"/>
    <x v="40"/>
    <n v="2017"/>
    <d v="2017-06-27T00:00:00"/>
    <s v="JW"/>
    <x v="2"/>
    <d v="1899-12-30T07:02:00"/>
    <s v="mod-high"/>
    <n v="4"/>
    <n v="0"/>
    <n v="1"/>
    <m/>
    <x v="23"/>
    <x v="2"/>
    <x v="0"/>
    <x v="1"/>
    <x v="0"/>
    <n v="10"/>
    <n v="1"/>
    <m/>
    <n v="1"/>
    <s v="P"/>
    <m/>
    <m/>
  </r>
  <r>
    <n v="3081"/>
    <s v="Kemp"/>
    <s v="_3B_11"/>
    <x v="40"/>
    <n v="2017"/>
    <d v="2017-06-27T00:00:00"/>
    <s v="JW"/>
    <x v="2"/>
    <d v="1899-12-30T07:02:00"/>
    <s v="mod-high"/>
    <n v="4"/>
    <n v="0"/>
    <n v="1"/>
    <m/>
    <x v="12"/>
    <x v="1"/>
    <x v="0"/>
    <x v="2"/>
    <x v="1"/>
    <n v="5"/>
    <n v="1"/>
    <m/>
    <n v="4"/>
    <s v="P"/>
    <m/>
    <m/>
  </r>
  <r>
    <n v="3082"/>
    <s v="Kemp"/>
    <s v="_3B_11"/>
    <x v="40"/>
    <n v="2017"/>
    <d v="2017-06-27T00:00:00"/>
    <s v="JW"/>
    <x v="2"/>
    <d v="1899-12-30T07:02:00"/>
    <s v="mod-high"/>
    <n v="4"/>
    <n v="0"/>
    <n v="1"/>
    <m/>
    <x v="21"/>
    <x v="1"/>
    <x v="0"/>
    <x v="0"/>
    <x v="0"/>
    <n v="10"/>
    <n v="1"/>
    <m/>
    <n v="1"/>
    <s v="P"/>
    <m/>
    <m/>
  </r>
  <r>
    <n v="3083"/>
    <s v="Kemp"/>
    <s v="_3B_11"/>
    <x v="40"/>
    <n v="2017"/>
    <d v="2017-06-27T00:00:00"/>
    <s v="JW"/>
    <x v="2"/>
    <d v="1899-12-30T07:02:00"/>
    <s v="mod-high"/>
    <n v="4"/>
    <n v="0"/>
    <n v="1"/>
    <m/>
    <x v="53"/>
    <x v="4"/>
    <x v="0"/>
    <x v="1"/>
    <x v="2"/>
    <n v="10"/>
    <n v="2"/>
    <m/>
    <n v="1"/>
    <s v="P"/>
    <m/>
    <m/>
  </r>
  <r>
    <n v="3084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x v="0"/>
    <x v="0"/>
    <x v="0"/>
    <n v="5"/>
    <n v="2"/>
    <m/>
    <n v="1"/>
    <s v="P"/>
    <m/>
    <m/>
  </r>
  <r>
    <n v="3085"/>
    <s v="Kemp"/>
    <s v="_3B_11"/>
    <x v="40"/>
    <n v="2017"/>
    <d v="2017-06-27T00:00:00"/>
    <s v="JW"/>
    <x v="2"/>
    <d v="1899-12-30T07:02:00"/>
    <s v="mod-high"/>
    <n v="4"/>
    <n v="0"/>
    <n v="1"/>
    <m/>
    <x v="47"/>
    <x v="0"/>
    <x v="2"/>
    <x v="0"/>
    <x v="0"/>
    <n v="5"/>
    <n v="2"/>
    <m/>
    <n v="4"/>
    <s v="P"/>
    <m/>
    <m/>
  </r>
  <r>
    <n v="3086"/>
    <s v="Kemp"/>
    <s v="_3B_11"/>
    <x v="40"/>
    <n v="2017"/>
    <d v="2017-06-27T00:00:00"/>
    <s v="JW"/>
    <x v="2"/>
    <d v="1899-12-30T07:02:00"/>
    <s v="mod-high"/>
    <n v="4"/>
    <n v="0"/>
    <n v="1"/>
    <m/>
    <x v="57"/>
    <x v="4"/>
    <x v="0"/>
    <x v="6"/>
    <x v="4"/>
    <n v="5"/>
    <n v="2"/>
    <m/>
    <n v="1"/>
    <s v="P"/>
    <m/>
    <m/>
  </r>
  <r>
    <n v="3087"/>
    <s v="Kemp"/>
    <s v="_3B_11"/>
    <x v="40"/>
    <n v="2017"/>
    <d v="2017-06-27T00:00:00"/>
    <s v="JW"/>
    <x v="2"/>
    <d v="1899-12-30T07:02:00"/>
    <s v="mod-high"/>
    <n v="4"/>
    <n v="0"/>
    <n v="1"/>
    <s v="?"/>
    <x v="37"/>
    <x v="1"/>
    <x v="0"/>
    <x v="0"/>
    <x v="4"/>
    <n v="5"/>
    <n v="2"/>
    <s v="F"/>
    <n v="4"/>
    <s v="P"/>
    <m/>
    <m/>
  </r>
  <r>
    <n v="3088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x v="0"/>
    <x v="2"/>
    <x v="2"/>
    <n v="5"/>
    <n v="2"/>
    <m/>
    <n v="1"/>
    <s v="P"/>
    <m/>
    <m/>
  </r>
  <r>
    <n v="3089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x v="0"/>
    <x v="2"/>
    <x v="2"/>
    <n v="10"/>
    <n v="2"/>
    <m/>
    <n v="1"/>
    <s v="P"/>
    <m/>
    <m/>
  </r>
  <r>
    <n v="3090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x v="1"/>
    <x v="1"/>
    <x v="1"/>
    <n v="10"/>
    <n v="3"/>
    <m/>
    <n v="1"/>
    <s v="P"/>
    <m/>
    <m/>
  </r>
  <r>
    <n v="3091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x v="3"/>
    <x v="1"/>
    <x v="1"/>
    <n v="10"/>
    <n v="3"/>
    <m/>
    <n v="1"/>
    <s v="P"/>
    <m/>
    <m/>
  </r>
  <r>
    <n v="3092"/>
    <s v="Kemp"/>
    <s v="_3B_11"/>
    <x v="40"/>
    <n v="2017"/>
    <d v="2017-06-27T00:00:00"/>
    <s v="JW"/>
    <x v="2"/>
    <d v="1899-12-30T07:02:00"/>
    <s v="mod-high"/>
    <n v="4"/>
    <n v="0"/>
    <n v="1"/>
    <m/>
    <x v="13"/>
    <x v="1"/>
    <x v="0"/>
    <x v="2"/>
    <x v="0"/>
    <n v="10"/>
    <n v="3"/>
    <m/>
    <n v="1"/>
    <s v="P"/>
    <m/>
    <m/>
  </r>
  <r>
    <n v="3093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x v="0"/>
    <x v="0"/>
    <x v="0"/>
    <n v="5"/>
    <n v="3"/>
    <s v="M"/>
    <n v="4"/>
    <s v="P"/>
    <m/>
    <m/>
  </r>
  <r>
    <n v="3094"/>
    <s v="Kemp"/>
    <s v="_3B_11"/>
    <x v="40"/>
    <n v="2017"/>
    <d v="2017-06-27T00:00:00"/>
    <s v="JW"/>
    <x v="2"/>
    <d v="1899-12-30T07:02:00"/>
    <s v="mod-high"/>
    <n v="4"/>
    <n v="0"/>
    <n v="1"/>
    <m/>
    <x v="70"/>
    <x v="2"/>
    <x v="0"/>
    <x v="1"/>
    <x v="5"/>
    <n v="5"/>
    <n v="4"/>
    <m/>
    <n v="2"/>
    <s v="P"/>
    <n v="4"/>
    <m/>
  </r>
  <r>
    <n v="3095"/>
    <s v="Kemp"/>
    <s v="_3B_11"/>
    <x v="40"/>
    <n v="2017"/>
    <d v="2017-06-27T00:00:00"/>
    <s v="JW"/>
    <x v="2"/>
    <d v="1899-12-30T07:02:00"/>
    <s v="mod-high"/>
    <n v="4"/>
    <n v="0"/>
    <n v="1"/>
    <s v="?"/>
    <x v="45"/>
    <x v="5"/>
    <x v="4"/>
    <x v="3"/>
    <x v="3"/>
    <n v="5"/>
    <n v="4"/>
    <m/>
    <n v="2"/>
    <s v="P"/>
    <m/>
    <m/>
  </r>
  <r>
    <n v="3096"/>
    <s v="Kemp"/>
    <s v="_1B_1"/>
    <x v="39"/>
    <n v="2017"/>
    <d v="2017-06-27T00:00:00"/>
    <s v="JW"/>
    <x v="2"/>
    <d v="1899-12-30T07:24:00"/>
    <s v="mod-high"/>
    <n v="4"/>
    <n v="1"/>
    <n v="1"/>
    <m/>
    <x v="2"/>
    <x v="2"/>
    <x v="0"/>
    <x v="1"/>
    <x v="0"/>
    <n v="5"/>
    <n v="1"/>
    <m/>
    <n v="1"/>
    <s v="P"/>
    <m/>
    <m/>
  </r>
  <r>
    <n v="3097"/>
    <s v="Kemp"/>
    <s v="_1B_1"/>
    <x v="39"/>
    <n v="2017"/>
    <d v="2017-06-27T00:00:00"/>
    <s v="JW"/>
    <x v="2"/>
    <d v="1899-12-30T07:24:00"/>
    <s v="mod-high"/>
    <n v="4"/>
    <n v="1"/>
    <n v="1"/>
    <m/>
    <x v="57"/>
    <x v="4"/>
    <x v="0"/>
    <x v="6"/>
    <x v="4"/>
    <n v="10"/>
    <n v="1"/>
    <m/>
    <n v="1"/>
    <s v="P"/>
    <m/>
    <m/>
  </r>
  <r>
    <n v="3098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x v="2"/>
    <x v="1"/>
    <x v="1"/>
    <n v="5"/>
    <n v="1"/>
    <m/>
    <n v="1"/>
    <s v="P"/>
    <m/>
    <m/>
  </r>
  <r>
    <n v="3099"/>
    <s v="Kemp"/>
    <s v="_1B_1"/>
    <x v="39"/>
    <n v="2017"/>
    <d v="2017-06-27T00:00:00"/>
    <s v="JW"/>
    <x v="2"/>
    <d v="1899-12-30T07:24:00"/>
    <s v="mod-high"/>
    <n v="4"/>
    <n v="1"/>
    <n v="1"/>
    <m/>
    <x v="42"/>
    <x v="1"/>
    <x v="3"/>
    <x v="1"/>
    <x v="1"/>
    <n v="5"/>
    <n v="1"/>
    <m/>
    <n v="1"/>
    <s v="P"/>
    <m/>
    <m/>
  </r>
  <r>
    <n v="3100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x v="2"/>
    <x v="1"/>
    <x v="1"/>
    <n v="5"/>
    <n v="1"/>
    <m/>
    <n v="4"/>
    <s v="P"/>
    <m/>
    <m/>
  </r>
  <r>
    <n v="3101"/>
    <s v="Kemp"/>
    <s v="_1B_1"/>
    <x v="39"/>
    <n v="2017"/>
    <d v="2017-06-27T00:00:00"/>
    <s v="JW"/>
    <x v="2"/>
    <d v="1899-12-30T07:24:00"/>
    <s v="mod-high"/>
    <n v="4"/>
    <n v="1"/>
    <n v="1"/>
    <m/>
    <x v="7"/>
    <x v="2"/>
    <x v="2"/>
    <x v="1"/>
    <x v="1"/>
    <n v="10"/>
    <n v="1"/>
    <m/>
    <n v="1"/>
    <s v="P"/>
    <m/>
    <m/>
  </r>
  <r>
    <n v="3102"/>
    <s v="Kemp"/>
    <s v="_1B_1"/>
    <x v="39"/>
    <n v="2017"/>
    <d v="2017-06-27T00:00:00"/>
    <s v="JW"/>
    <x v="2"/>
    <d v="1899-12-30T07:24:00"/>
    <s v="mod-high"/>
    <n v="4"/>
    <n v="1"/>
    <n v="1"/>
    <m/>
    <x v="8"/>
    <x v="2"/>
    <x v="1"/>
    <x v="1"/>
    <x v="1"/>
    <n v="5"/>
    <n v="1"/>
    <m/>
    <n v="1"/>
    <s v="P"/>
    <m/>
    <m/>
  </r>
  <r>
    <n v="3103"/>
    <s v="Kemp"/>
    <s v="_1B_1"/>
    <x v="39"/>
    <n v="2017"/>
    <d v="2017-06-27T00:00:00"/>
    <s v="JW"/>
    <x v="2"/>
    <d v="1899-12-30T07:24:00"/>
    <s v="mod-high"/>
    <n v="4"/>
    <n v="1"/>
    <n v="1"/>
    <m/>
    <x v="26"/>
    <x v="0"/>
    <x v="2"/>
    <x v="1"/>
    <x v="0"/>
    <n v="5"/>
    <n v="1"/>
    <m/>
    <n v="4"/>
    <s v="P"/>
    <m/>
    <m/>
  </r>
  <r>
    <n v="3104"/>
    <s v="Kemp"/>
    <s v="_1B_1"/>
    <x v="39"/>
    <n v="2017"/>
    <d v="2017-06-27T00:00:00"/>
    <s v="JW"/>
    <x v="2"/>
    <d v="1899-12-30T07:24:00"/>
    <s v="mod-high"/>
    <n v="4"/>
    <n v="1"/>
    <n v="1"/>
    <m/>
    <x v="3"/>
    <x v="1"/>
    <x v="2"/>
    <x v="1"/>
    <x v="1"/>
    <n v="5"/>
    <n v="1"/>
    <m/>
    <n v="4"/>
    <s v="P"/>
    <m/>
    <m/>
  </r>
  <r>
    <n v="3105"/>
    <s v="Kemp"/>
    <s v="_1B_1"/>
    <x v="39"/>
    <n v="2017"/>
    <d v="2017-06-27T00:00:00"/>
    <s v="JW"/>
    <x v="2"/>
    <d v="1899-12-30T07:24:00"/>
    <s v="mod-high"/>
    <n v="4"/>
    <n v="1"/>
    <n v="1"/>
    <m/>
    <x v="30"/>
    <x v="1"/>
    <x v="2"/>
    <x v="1"/>
    <x v="1"/>
    <n v="5"/>
    <n v="2"/>
    <m/>
    <n v="1"/>
    <s v="P"/>
    <m/>
    <m/>
  </r>
  <r>
    <n v="3106"/>
    <s v="Kemp"/>
    <s v="_1B_1"/>
    <x v="39"/>
    <n v="2017"/>
    <d v="2017-06-27T00:00:00"/>
    <s v="JW"/>
    <x v="2"/>
    <d v="1899-12-30T07:24:00"/>
    <s v="mod-high"/>
    <n v="4"/>
    <n v="1"/>
    <n v="1"/>
    <m/>
    <x v="23"/>
    <x v="2"/>
    <x v="0"/>
    <x v="1"/>
    <x v="0"/>
    <n v="10"/>
    <n v="2"/>
    <m/>
    <n v="1"/>
    <s v="P"/>
    <m/>
    <m/>
  </r>
  <r>
    <n v="3107"/>
    <s v="Kemp"/>
    <s v="_1B_1"/>
    <x v="39"/>
    <n v="2017"/>
    <d v="2017-06-27T00:00:00"/>
    <s v="JW"/>
    <x v="2"/>
    <d v="1899-12-30T07:24:00"/>
    <s v="mod-high"/>
    <n v="4"/>
    <n v="1"/>
    <n v="1"/>
    <m/>
    <x v="12"/>
    <x v="1"/>
    <x v="0"/>
    <x v="2"/>
    <x v="1"/>
    <n v="10"/>
    <n v="2"/>
    <m/>
    <n v="1"/>
    <s v="P"/>
    <m/>
    <m/>
  </r>
  <r>
    <n v="3109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x v="1"/>
    <x v="1"/>
    <x v="1"/>
    <n v="5"/>
    <n v="3"/>
    <m/>
    <n v="4"/>
    <s v="P"/>
    <m/>
    <m/>
  </r>
  <r>
    <n v="3110"/>
    <s v="Kemp"/>
    <s v="_1B_1"/>
    <x v="39"/>
    <n v="2017"/>
    <d v="2017-06-27T00:00:00"/>
    <s v="JW"/>
    <x v="2"/>
    <d v="1899-12-30T07:24:00"/>
    <s v="mod-high"/>
    <n v="4"/>
    <n v="1"/>
    <n v="1"/>
    <m/>
    <x v="44"/>
    <x v="2"/>
    <x v="0"/>
    <x v="1"/>
    <x v="4"/>
    <n v="5"/>
    <n v="3"/>
    <m/>
    <n v="1"/>
    <s v="P"/>
    <m/>
    <m/>
  </r>
  <r>
    <n v="3112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x v="1"/>
    <x v="1"/>
    <x v="1"/>
    <n v="5"/>
    <n v="4"/>
    <m/>
    <n v="2"/>
    <s v="P"/>
    <m/>
    <m/>
  </r>
  <r>
    <n v="3113"/>
    <s v="Kemp"/>
    <s v="_2B_5"/>
    <x v="38"/>
    <n v="2017"/>
    <d v="2017-06-27T00:00:00"/>
    <s v="JW"/>
    <x v="2"/>
    <d v="1899-12-30T07:48:00"/>
    <s v="mod"/>
    <n v="3"/>
    <n v="1"/>
    <n v="1"/>
    <m/>
    <x v="36"/>
    <x v="4"/>
    <x v="0"/>
    <x v="1"/>
    <x v="1"/>
    <n v="5"/>
    <n v="1"/>
    <m/>
    <n v="1"/>
    <s v="P"/>
    <m/>
    <m/>
  </r>
  <r>
    <n v="3114"/>
    <s v="Kemp"/>
    <s v="_2B_5"/>
    <x v="38"/>
    <n v="2017"/>
    <d v="2017-06-27T00:00:00"/>
    <s v="JW"/>
    <x v="2"/>
    <d v="1899-12-30T07:48:00"/>
    <s v="mod"/>
    <n v="3"/>
    <n v="1"/>
    <n v="1"/>
    <m/>
    <x v="0"/>
    <x v="0"/>
    <x v="0"/>
    <x v="0"/>
    <x v="0"/>
    <n v="5"/>
    <n v="1"/>
    <m/>
    <n v="1"/>
    <s v="P"/>
    <m/>
    <m/>
  </r>
  <r>
    <n v="3115"/>
    <s v="Kemp"/>
    <s v="_2B_5"/>
    <x v="38"/>
    <n v="2017"/>
    <d v="2017-06-27T00:00:00"/>
    <s v="JW"/>
    <x v="2"/>
    <d v="1899-12-30T07:48:00"/>
    <s v="mod"/>
    <n v="3"/>
    <n v="1"/>
    <n v="1"/>
    <m/>
    <x v="3"/>
    <x v="1"/>
    <x v="2"/>
    <x v="1"/>
    <x v="1"/>
    <n v="5"/>
    <n v="1"/>
    <m/>
    <n v="1"/>
    <s v="P"/>
    <m/>
    <m/>
  </r>
  <r>
    <n v="3116"/>
    <s v="Kemp"/>
    <s v="_2B_5"/>
    <x v="38"/>
    <n v="2017"/>
    <d v="2017-06-27T00:00:00"/>
    <s v="JW"/>
    <x v="2"/>
    <d v="1899-12-30T07:48:00"/>
    <s v="mod"/>
    <n v="3"/>
    <n v="1"/>
    <n v="1"/>
    <m/>
    <x v="0"/>
    <x v="0"/>
    <x v="0"/>
    <x v="0"/>
    <x v="0"/>
    <n v="10"/>
    <n v="1"/>
    <m/>
    <n v="1"/>
    <s v="P"/>
    <m/>
    <m/>
  </r>
  <r>
    <n v="3117"/>
    <s v="Kemp"/>
    <s v="_2B_5"/>
    <x v="38"/>
    <n v="2017"/>
    <d v="2017-06-27T00:00:00"/>
    <s v="JW"/>
    <x v="2"/>
    <d v="1899-12-30T07:48:00"/>
    <s v="mod"/>
    <n v="3"/>
    <n v="1"/>
    <n v="1"/>
    <m/>
    <x v="13"/>
    <x v="1"/>
    <x v="0"/>
    <x v="2"/>
    <x v="0"/>
    <n v="10"/>
    <n v="1"/>
    <m/>
    <n v="1"/>
    <s v="P"/>
    <m/>
    <m/>
  </r>
  <r>
    <n v="3118"/>
    <s v="Kemp"/>
    <s v="_2B_5"/>
    <x v="38"/>
    <n v="2017"/>
    <d v="2017-06-27T00:00:00"/>
    <s v="JW"/>
    <x v="2"/>
    <d v="1899-12-30T07:48:00"/>
    <s v="mod"/>
    <n v="3"/>
    <n v="1"/>
    <n v="1"/>
    <m/>
    <x v="3"/>
    <x v="1"/>
    <x v="2"/>
    <x v="1"/>
    <x v="1"/>
    <n v="5"/>
    <n v="1"/>
    <m/>
    <n v="1"/>
    <s v="P"/>
    <m/>
    <m/>
  </r>
  <r>
    <n v="3119"/>
    <s v="Kemp"/>
    <s v="_2B_5"/>
    <x v="38"/>
    <n v="2017"/>
    <d v="2017-06-27T00:00:00"/>
    <s v="JW"/>
    <x v="2"/>
    <d v="1899-12-30T07:48:00"/>
    <s v="mod"/>
    <n v="3"/>
    <n v="1"/>
    <n v="1"/>
    <m/>
    <x v="57"/>
    <x v="4"/>
    <x v="0"/>
    <x v="6"/>
    <x v="4"/>
    <n v="10"/>
    <n v="1"/>
    <m/>
    <n v="1"/>
    <s v="P"/>
    <m/>
    <m/>
  </r>
  <r>
    <n v="3120"/>
    <s v="Kemp"/>
    <s v="_2B_5"/>
    <x v="38"/>
    <n v="2017"/>
    <d v="2017-06-27T00:00:00"/>
    <s v="JW"/>
    <x v="2"/>
    <d v="1899-12-30T07:48:00"/>
    <s v="mod"/>
    <n v="3"/>
    <n v="1"/>
    <n v="1"/>
    <m/>
    <x v="2"/>
    <x v="2"/>
    <x v="0"/>
    <x v="1"/>
    <x v="0"/>
    <n v="10"/>
    <n v="1"/>
    <m/>
    <n v="1"/>
    <s v="P"/>
    <m/>
    <m/>
  </r>
  <r>
    <n v="3121"/>
    <s v="Kemp"/>
    <s v="_2B_5"/>
    <x v="38"/>
    <n v="2017"/>
    <d v="2017-06-27T00:00:00"/>
    <s v="JW"/>
    <x v="2"/>
    <d v="1899-12-30T07:48:00"/>
    <s v="mod"/>
    <n v="3"/>
    <n v="1"/>
    <n v="1"/>
    <m/>
    <x v="7"/>
    <x v="2"/>
    <x v="2"/>
    <x v="1"/>
    <x v="1"/>
    <n v="5"/>
    <n v="1"/>
    <m/>
    <n v="1"/>
    <s v="P"/>
    <m/>
    <m/>
  </r>
  <r>
    <n v="3122"/>
    <s v="Kemp"/>
    <s v="_2B_5"/>
    <x v="38"/>
    <n v="2017"/>
    <d v="2017-06-27T00:00:00"/>
    <s v="JW"/>
    <x v="2"/>
    <d v="1899-12-30T07:48:00"/>
    <s v="mod"/>
    <n v="3"/>
    <n v="1"/>
    <n v="1"/>
    <m/>
    <x v="9"/>
    <x v="4"/>
    <x v="0"/>
    <x v="2"/>
    <x v="2"/>
    <n v="5"/>
    <n v="1"/>
    <m/>
    <n v="1"/>
    <s v="P"/>
    <m/>
    <m/>
  </r>
  <r>
    <n v="3123"/>
    <s v="Kemp"/>
    <s v="_2B_5"/>
    <x v="38"/>
    <n v="2017"/>
    <d v="2017-06-27T00:00:00"/>
    <s v="JW"/>
    <x v="2"/>
    <d v="1899-12-30T07:48:00"/>
    <s v="mod"/>
    <n v="3"/>
    <n v="1"/>
    <n v="1"/>
    <m/>
    <x v="44"/>
    <x v="2"/>
    <x v="0"/>
    <x v="1"/>
    <x v="4"/>
    <n v="5"/>
    <n v="1"/>
    <m/>
    <n v="1"/>
    <s v="P"/>
    <m/>
    <m/>
  </r>
  <r>
    <n v="3124"/>
    <s v="Kemp"/>
    <s v="_2B_5"/>
    <x v="38"/>
    <n v="2017"/>
    <d v="2017-06-27T00:00:00"/>
    <s v="JW"/>
    <x v="2"/>
    <d v="1899-12-30T07:48:00"/>
    <s v="mod"/>
    <n v="3"/>
    <n v="1"/>
    <n v="1"/>
    <m/>
    <x v="26"/>
    <x v="0"/>
    <x v="2"/>
    <x v="1"/>
    <x v="0"/>
    <n v="5"/>
    <n v="2"/>
    <m/>
    <n v="1"/>
    <s v="P"/>
    <m/>
    <m/>
  </r>
  <r>
    <n v="3125"/>
    <s v="Kemp"/>
    <s v="_2B_5"/>
    <x v="38"/>
    <n v="2017"/>
    <d v="2017-06-27T00:00:00"/>
    <s v="JW"/>
    <x v="2"/>
    <d v="1899-12-30T07:48:00"/>
    <s v="mod"/>
    <n v="3"/>
    <n v="1"/>
    <n v="1"/>
    <m/>
    <x v="4"/>
    <x v="2"/>
    <x v="2"/>
    <x v="1"/>
    <x v="1"/>
    <n v="5"/>
    <n v="2"/>
    <m/>
    <n v="1"/>
    <s v="P"/>
    <m/>
    <m/>
  </r>
  <r>
    <n v="3126"/>
    <s v="Kemp"/>
    <s v="_2B_5"/>
    <x v="38"/>
    <n v="2017"/>
    <d v="2017-06-27T00:00:00"/>
    <s v="JW"/>
    <x v="2"/>
    <d v="1899-12-30T07:48:00"/>
    <s v="mod"/>
    <n v="3"/>
    <n v="1"/>
    <n v="1"/>
    <m/>
    <x v="7"/>
    <x v="2"/>
    <x v="2"/>
    <x v="1"/>
    <x v="1"/>
    <n v="10"/>
    <n v="2"/>
    <m/>
    <n v="1"/>
    <s v="P"/>
    <m/>
    <m/>
  </r>
  <r>
    <n v="3128"/>
    <s v="Kemp"/>
    <s v="_2B_5"/>
    <x v="38"/>
    <n v="2017"/>
    <d v="2017-06-27T00:00:00"/>
    <s v="JW"/>
    <x v="2"/>
    <d v="1899-12-30T07:48:00"/>
    <s v="mod"/>
    <n v="3"/>
    <n v="1"/>
    <n v="1"/>
    <m/>
    <x v="26"/>
    <x v="0"/>
    <x v="2"/>
    <x v="1"/>
    <x v="0"/>
    <n v="5"/>
    <n v="3"/>
    <m/>
    <n v="4"/>
    <s v="P"/>
    <m/>
    <m/>
  </r>
  <r>
    <n v="3129"/>
    <s v="Kemp"/>
    <s v="_2B_5"/>
    <x v="38"/>
    <n v="2017"/>
    <d v="2017-06-27T00:00:00"/>
    <s v="JW"/>
    <x v="2"/>
    <d v="1899-12-30T07:48:00"/>
    <s v="mod"/>
    <n v="3"/>
    <n v="1"/>
    <n v="1"/>
    <m/>
    <x v="13"/>
    <x v="1"/>
    <x v="0"/>
    <x v="2"/>
    <x v="0"/>
    <n v="10"/>
    <n v="4"/>
    <m/>
    <n v="1"/>
    <s v="P"/>
    <n v="3"/>
    <m/>
  </r>
  <r>
    <n v="3130"/>
    <s v="Kemp"/>
    <s v="_2B_5"/>
    <x v="38"/>
    <n v="2017"/>
    <d v="2017-06-27T00:00:00"/>
    <s v="JW"/>
    <x v="2"/>
    <d v="1899-12-30T07:48:00"/>
    <s v="mod"/>
    <n v="3"/>
    <n v="1"/>
    <n v="1"/>
    <m/>
    <x v="32"/>
    <x v="1"/>
    <x v="0"/>
    <x v="1"/>
    <x v="0"/>
    <n v="100"/>
    <n v="4"/>
    <m/>
    <n v="1"/>
    <s v="P"/>
    <m/>
    <m/>
  </r>
  <r>
    <n v="3131"/>
    <s v="Creswell"/>
    <s v="_2B_10"/>
    <x v="30"/>
    <n v="2017"/>
    <d v="2017-06-28T00:00:00"/>
    <s v="JW"/>
    <x v="3"/>
    <d v="1899-12-30T05:55:00"/>
    <s v="low"/>
    <n v="1"/>
    <n v="0"/>
    <n v="1"/>
    <m/>
    <x v="19"/>
    <x v="2"/>
    <x v="1"/>
    <x v="1"/>
    <x v="1"/>
    <n v="5"/>
    <n v="1"/>
    <m/>
    <n v="1"/>
    <s v="P"/>
    <m/>
    <m/>
  </r>
  <r>
    <n v="3132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x v="0"/>
    <x v="0"/>
    <x v="0"/>
    <n v="5"/>
    <n v="1"/>
    <m/>
    <n v="1"/>
    <s v="P"/>
    <m/>
    <m/>
  </r>
  <r>
    <n v="3133"/>
    <s v="Creswell"/>
    <s v="_2B_10"/>
    <x v="30"/>
    <n v="2017"/>
    <d v="2017-06-28T00:00:00"/>
    <s v="JW"/>
    <x v="3"/>
    <d v="1899-12-30T05:55:00"/>
    <s v="low"/>
    <n v="1"/>
    <n v="0"/>
    <n v="1"/>
    <m/>
    <x v="39"/>
    <x v="0"/>
    <x v="0"/>
    <x v="2"/>
    <x v="5"/>
    <n v="5"/>
    <n v="1"/>
    <m/>
    <n v="1"/>
    <s v="P"/>
    <m/>
    <m/>
  </r>
  <r>
    <n v="3134"/>
    <s v="Creswell"/>
    <s v="_2B_10"/>
    <x v="30"/>
    <n v="2017"/>
    <d v="2017-06-28T00:00:00"/>
    <s v="JW"/>
    <x v="3"/>
    <d v="1899-12-30T05:55:00"/>
    <s v="low"/>
    <n v="1"/>
    <n v="0"/>
    <n v="1"/>
    <m/>
    <x v="42"/>
    <x v="1"/>
    <x v="3"/>
    <x v="1"/>
    <x v="1"/>
    <n v="10"/>
    <n v="1"/>
    <m/>
    <n v="1"/>
    <s v="P"/>
    <m/>
    <m/>
  </r>
  <r>
    <n v="3135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x v="0"/>
    <x v="0"/>
    <x v="0"/>
    <n v="10"/>
    <n v="1"/>
    <m/>
    <n v="1"/>
    <s v="P"/>
    <m/>
    <m/>
  </r>
  <r>
    <n v="3136"/>
    <s v="Creswell"/>
    <s v="_2B_10"/>
    <x v="30"/>
    <n v="2017"/>
    <d v="2017-06-28T00:00:00"/>
    <s v="JW"/>
    <x v="3"/>
    <d v="1899-12-30T05:55:00"/>
    <s v="low"/>
    <n v="1"/>
    <n v="0"/>
    <n v="1"/>
    <m/>
    <x v="13"/>
    <x v="1"/>
    <x v="0"/>
    <x v="2"/>
    <x v="0"/>
    <n v="100"/>
    <n v="1"/>
    <m/>
    <n v="1"/>
    <s v="P"/>
    <m/>
    <m/>
  </r>
  <r>
    <n v="3137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x v="0"/>
    <x v="1"/>
    <x v="0"/>
    <n v="10"/>
    <n v="1"/>
    <m/>
    <n v="1"/>
    <s v="P"/>
    <m/>
    <m/>
  </r>
  <r>
    <n v="3138"/>
    <s v="Creswell"/>
    <s v="_2B_10"/>
    <x v="30"/>
    <n v="2017"/>
    <d v="2017-06-28T00:00:00"/>
    <s v="JW"/>
    <x v="3"/>
    <d v="1899-12-30T05:55:00"/>
    <s v="low"/>
    <n v="1"/>
    <n v="0"/>
    <n v="1"/>
    <m/>
    <x v="4"/>
    <x v="2"/>
    <x v="2"/>
    <x v="1"/>
    <x v="1"/>
    <n v="5"/>
    <n v="2"/>
    <m/>
    <n v="1"/>
    <s v="P"/>
    <m/>
    <m/>
  </r>
  <r>
    <n v="3140"/>
    <s v="Creswell"/>
    <s v="_2B_10"/>
    <x v="30"/>
    <n v="2017"/>
    <d v="2017-06-28T00:00:00"/>
    <s v="JW"/>
    <x v="3"/>
    <d v="1899-12-30T05:55:00"/>
    <s v="low"/>
    <n v="1"/>
    <n v="0"/>
    <n v="1"/>
    <m/>
    <x v="7"/>
    <x v="2"/>
    <x v="2"/>
    <x v="1"/>
    <x v="1"/>
    <n v="5"/>
    <n v="2"/>
    <m/>
    <n v="1"/>
    <s v="P"/>
    <m/>
    <m/>
  </r>
  <r>
    <n v="3141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x v="0"/>
    <x v="1"/>
    <x v="0"/>
    <n v="10"/>
    <n v="2"/>
    <m/>
    <n v="1"/>
    <s v="P"/>
    <m/>
    <m/>
  </r>
  <r>
    <n v="3142"/>
    <s v="Creswell"/>
    <s v="_2B_10"/>
    <x v="30"/>
    <n v="2017"/>
    <d v="2017-06-28T00:00:00"/>
    <s v="JW"/>
    <x v="3"/>
    <d v="1899-12-30T05:55:00"/>
    <s v="low"/>
    <n v="1"/>
    <n v="0"/>
    <n v="1"/>
    <s v="?"/>
    <x v="46"/>
    <x v="1"/>
    <x v="2"/>
    <x v="1"/>
    <x v="0"/>
    <n v="5"/>
    <n v="3"/>
    <m/>
    <n v="1"/>
    <s v="P"/>
    <m/>
    <m/>
  </r>
  <r>
    <n v="3143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x v="0"/>
    <x v="0"/>
    <x v="0"/>
    <n v="5"/>
    <n v="4"/>
    <m/>
    <n v="1"/>
    <s v="P"/>
    <m/>
    <m/>
  </r>
  <r>
    <n v="3144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x v="0"/>
    <x v="0"/>
    <x v="0"/>
    <n v="100"/>
    <n v="4"/>
    <m/>
    <n v="1"/>
    <s v="P"/>
    <m/>
    <m/>
  </r>
  <r>
    <n v="3145"/>
    <s v="Creswell"/>
    <s v="_2B_10"/>
    <x v="30"/>
    <n v="2017"/>
    <d v="2017-06-28T00:00:00"/>
    <s v="JW"/>
    <x v="3"/>
    <d v="1899-12-30T05:55:00"/>
    <s v="low"/>
    <n v="1"/>
    <n v="0"/>
    <n v="1"/>
    <m/>
    <x v="9"/>
    <x v="4"/>
    <x v="0"/>
    <x v="2"/>
    <x v="2"/>
    <n v="100"/>
    <n v="4"/>
    <m/>
    <n v="1"/>
    <s v="P"/>
    <m/>
    <m/>
  </r>
  <r>
    <n v="3147"/>
    <s v="Creswell"/>
    <s v="_0B_8"/>
    <x v="31"/>
    <n v="2017"/>
    <d v="2017-06-28T00:00:00"/>
    <s v="JW"/>
    <x v="3"/>
    <d v="1899-12-30T06:12:00"/>
    <s v="low-mod"/>
    <n v="2"/>
    <n v="0"/>
    <n v="1"/>
    <m/>
    <x v="13"/>
    <x v="1"/>
    <x v="0"/>
    <x v="2"/>
    <x v="0"/>
    <n v="100"/>
    <n v="1"/>
    <m/>
    <n v="1"/>
    <s v="P"/>
    <m/>
    <m/>
  </r>
  <r>
    <n v="3149"/>
    <s v="Creswell"/>
    <s v="_0B_8"/>
    <x v="31"/>
    <n v="2017"/>
    <d v="2017-06-28T00:00:00"/>
    <s v="JW"/>
    <x v="3"/>
    <d v="1899-12-30T06:12:00"/>
    <s v="low-mod"/>
    <n v="2"/>
    <n v="0"/>
    <n v="1"/>
    <m/>
    <x v="61"/>
    <x v="4"/>
    <x v="5"/>
    <x v="1"/>
    <x v="0"/>
    <n v="10"/>
    <n v="1"/>
    <m/>
    <n v="1"/>
    <s v="P"/>
    <m/>
    <m/>
  </r>
  <r>
    <n v="3150"/>
    <s v="Creswell"/>
    <s v="_0B_8"/>
    <x v="31"/>
    <n v="2017"/>
    <d v="2017-06-28T00:00:00"/>
    <s v="JW"/>
    <x v="3"/>
    <d v="1899-12-30T06:12:00"/>
    <s v="low-mod"/>
    <n v="2"/>
    <n v="0"/>
    <n v="1"/>
    <m/>
    <x v="17"/>
    <x v="0"/>
    <x v="0"/>
    <x v="0"/>
    <x v="0"/>
    <n v="10"/>
    <n v="1"/>
    <m/>
    <n v="1"/>
    <s v="P"/>
    <m/>
    <m/>
  </r>
  <r>
    <n v="3151"/>
    <s v="Creswell"/>
    <s v="_0B_8"/>
    <x v="31"/>
    <n v="2017"/>
    <d v="2017-06-28T00:00:00"/>
    <s v="JW"/>
    <x v="3"/>
    <d v="1899-12-30T06:12:00"/>
    <s v="low-mod"/>
    <n v="2"/>
    <n v="0"/>
    <n v="1"/>
    <m/>
    <x v="21"/>
    <x v="1"/>
    <x v="0"/>
    <x v="0"/>
    <x v="0"/>
    <n v="10"/>
    <n v="1"/>
    <m/>
    <n v="1"/>
    <s v="P"/>
    <m/>
    <m/>
  </r>
  <r>
    <n v="3152"/>
    <s v="Creswell"/>
    <s v="_0B_8"/>
    <x v="31"/>
    <n v="2017"/>
    <d v="2017-06-28T00:00:00"/>
    <s v="JW"/>
    <x v="3"/>
    <d v="1899-12-30T06:12:00"/>
    <s v="low-mod"/>
    <n v="2"/>
    <n v="0"/>
    <n v="1"/>
    <s v="?"/>
    <x v="45"/>
    <x v="5"/>
    <x v="4"/>
    <x v="3"/>
    <x v="3"/>
    <n v="5"/>
    <n v="1"/>
    <m/>
    <n v="1"/>
    <s v="P"/>
    <m/>
    <m/>
  </r>
  <r>
    <n v="3153"/>
    <s v="Creswell"/>
    <s v="_0B_8"/>
    <x v="31"/>
    <n v="2017"/>
    <d v="2017-06-28T00:00:00"/>
    <s v="JW"/>
    <x v="3"/>
    <d v="1899-12-30T06:12:00"/>
    <s v="low-mod"/>
    <n v="2"/>
    <n v="0"/>
    <n v="1"/>
    <s v="?"/>
    <x v="0"/>
    <x v="0"/>
    <x v="0"/>
    <x v="0"/>
    <x v="0"/>
    <n v="5"/>
    <n v="2"/>
    <m/>
    <n v="1"/>
    <s v="P"/>
    <m/>
    <m/>
  </r>
  <r>
    <n v="3155"/>
    <s v="Creswell"/>
    <s v="_0B_8"/>
    <x v="31"/>
    <n v="2017"/>
    <d v="2017-06-28T00:00:00"/>
    <s v="JW"/>
    <x v="3"/>
    <d v="1899-12-30T06:12:00"/>
    <s v="low-mod"/>
    <n v="2"/>
    <n v="0"/>
    <n v="1"/>
    <m/>
    <x v="14"/>
    <x v="0"/>
    <x v="0"/>
    <x v="2"/>
    <x v="2"/>
    <n v="10"/>
    <n v="2"/>
    <m/>
    <n v="1"/>
    <s v="P"/>
    <m/>
    <m/>
  </r>
  <r>
    <n v="3156"/>
    <s v="Creswell"/>
    <s v="_0B_8"/>
    <x v="31"/>
    <n v="2017"/>
    <d v="2017-06-28T00:00:00"/>
    <s v="JW"/>
    <x v="3"/>
    <d v="1899-12-30T06:12:00"/>
    <s v="low-mod"/>
    <n v="2"/>
    <n v="0"/>
    <n v="1"/>
    <m/>
    <x v="2"/>
    <x v="2"/>
    <x v="0"/>
    <x v="1"/>
    <x v="0"/>
    <n v="10"/>
    <n v="2"/>
    <m/>
    <n v="1"/>
    <s v="P"/>
    <m/>
    <m/>
  </r>
  <r>
    <n v="3157"/>
    <s v="Creswell"/>
    <s v="_0B_8"/>
    <x v="31"/>
    <n v="2017"/>
    <d v="2017-06-28T00:00:00"/>
    <s v="JW"/>
    <x v="3"/>
    <d v="1899-12-30T06:12:00"/>
    <s v="low-mod"/>
    <n v="2"/>
    <n v="0"/>
    <n v="1"/>
    <m/>
    <x v="0"/>
    <x v="0"/>
    <x v="0"/>
    <x v="0"/>
    <x v="0"/>
    <n v="10"/>
    <n v="2"/>
    <m/>
    <n v="1"/>
    <s v="P"/>
    <m/>
    <m/>
  </r>
  <r>
    <n v="3158"/>
    <s v="Creswell"/>
    <s v="_0B_8"/>
    <x v="31"/>
    <n v="2017"/>
    <d v="2017-06-28T00:00:00"/>
    <s v="JW"/>
    <x v="3"/>
    <d v="1899-12-30T06:12:00"/>
    <s v="low-mod"/>
    <n v="2"/>
    <n v="0"/>
    <n v="1"/>
    <m/>
    <x v="15"/>
    <x v="2"/>
    <x v="1"/>
    <x v="1"/>
    <x v="1"/>
    <n v="5"/>
    <n v="2"/>
    <m/>
    <n v="1"/>
    <s v="P"/>
    <m/>
    <m/>
  </r>
  <r>
    <n v="3159"/>
    <s v="Creswell"/>
    <s v="_0B_8"/>
    <x v="31"/>
    <n v="2017"/>
    <d v="2017-06-28T00:00:00"/>
    <s v="JW"/>
    <x v="3"/>
    <d v="1899-12-30T06:12:00"/>
    <s v="low-mod"/>
    <n v="2"/>
    <n v="0"/>
    <n v="1"/>
    <m/>
    <x v="9"/>
    <x v="4"/>
    <x v="0"/>
    <x v="2"/>
    <x v="2"/>
    <n v="10"/>
    <n v="3"/>
    <m/>
    <n v="1"/>
    <s v="P"/>
    <m/>
    <m/>
  </r>
  <r>
    <n v="3160"/>
    <s v="Creswell"/>
    <s v="_0B_8"/>
    <x v="31"/>
    <n v="2017"/>
    <d v="2017-06-28T00:00:00"/>
    <s v="JW"/>
    <x v="3"/>
    <d v="1899-12-30T06:12:00"/>
    <s v="low-mod"/>
    <n v="2"/>
    <n v="0"/>
    <n v="1"/>
    <m/>
    <x v="8"/>
    <x v="2"/>
    <x v="1"/>
    <x v="1"/>
    <x v="1"/>
    <n v="100"/>
    <n v="3"/>
    <m/>
    <n v="1"/>
    <s v="P"/>
    <m/>
    <m/>
  </r>
  <r>
    <n v="3161"/>
    <s v="Creswell"/>
    <s v="_0B_8"/>
    <x v="31"/>
    <n v="2017"/>
    <d v="2017-06-28T00:00:00"/>
    <s v="JW"/>
    <x v="3"/>
    <d v="1899-12-30T06:12:00"/>
    <s v="low-mod"/>
    <n v="2"/>
    <n v="0"/>
    <n v="1"/>
    <m/>
    <x v="30"/>
    <x v="1"/>
    <x v="2"/>
    <x v="1"/>
    <x v="1"/>
    <n v="10"/>
    <n v="4"/>
    <m/>
    <n v="1"/>
    <s v="P"/>
    <m/>
    <m/>
  </r>
  <r>
    <n v="3162"/>
    <s v="Creswell"/>
    <s v="_0B_8"/>
    <x v="31"/>
    <n v="2017"/>
    <d v="2017-06-28T00:00:00"/>
    <s v="JW"/>
    <x v="3"/>
    <d v="1899-12-30T06:12:00"/>
    <s v="low-mod"/>
    <n v="2"/>
    <n v="0"/>
    <n v="1"/>
    <m/>
    <x v="42"/>
    <x v="1"/>
    <x v="3"/>
    <x v="1"/>
    <x v="1"/>
    <n v="5"/>
    <n v="4"/>
    <m/>
    <n v="1"/>
    <s v="P"/>
    <m/>
    <m/>
  </r>
  <r>
    <n v="3163"/>
    <s v="Creswell"/>
    <s v="_0B_8"/>
    <x v="31"/>
    <n v="2017"/>
    <d v="2017-06-28T00:00:00"/>
    <s v="JW"/>
    <x v="3"/>
    <d v="1899-12-30T06:12:00"/>
    <s v="low-mod"/>
    <n v="2"/>
    <n v="0"/>
    <n v="1"/>
    <s v="?"/>
    <x v="51"/>
    <x v="0"/>
    <x v="2"/>
    <x v="1"/>
    <x v="0"/>
    <n v="5"/>
    <n v="4"/>
    <m/>
    <n v="1"/>
    <s v="P"/>
    <m/>
    <m/>
  </r>
  <r>
    <n v="3164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x v="2"/>
    <x v="1"/>
    <x v="1"/>
    <n v="5"/>
    <n v="1"/>
    <m/>
    <n v="1"/>
    <s v="P"/>
    <m/>
    <m/>
  </r>
  <r>
    <n v="3165"/>
    <s v="Turkey_Rd"/>
    <s v="_2B_6B"/>
    <x v="33"/>
    <n v="2017"/>
    <d v="2017-06-28T00:00:00"/>
    <s v="JW"/>
    <x v="3"/>
    <d v="1899-12-30T06:44:00"/>
    <s v="low-mod"/>
    <n v="2"/>
    <n v="1"/>
    <n v="0"/>
    <m/>
    <x v="57"/>
    <x v="4"/>
    <x v="0"/>
    <x v="6"/>
    <x v="4"/>
    <n v="5"/>
    <n v="1"/>
    <m/>
    <n v="1"/>
    <s v="P"/>
    <m/>
    <m/>
  </r>
  <r>
    <n v="3166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x v="0"/>
    <x v="2"/>
    <x v="2"/>
    <n v="5"/>
    <n v="1"/>
    <s v="M"/>
    <n v="4"/>
    <s v="P"/>
    <m/>
    <m/>
  </r>
  <r>
    <n v="3167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x v="0"/>
    <x v="2"/>
    <x v="2"/>
    <n v="5"/>
    <n v="1"/>
    <s v="M"/>
    <n v="4"/>
    <s v="P"/>
    <m/>
    <m/>
  </r>
  <r>
    <n v="3168"/>
    <s v="Turkey_Rd"/>
    <s v="_2B_6B"/>
    <x v="33"/>
    <n v="2017"/>
    <d v="2017-06-28T00:00:00"/>
    <s v="JW"/>
    <x v="3"/>
    <d v="1899-12-30T06:44:00"/>
    <s v="low-mod"/>
    <n v="2"/>
    <n v="1"/>
    <n v="0"/>
    <m/>
    <x v="54"/>
    <x v="0"/>
    <x v="2"/>
    <x v="1"/>
    <x v="0"/>
    <n v="5"/>
    <n v="1"/>
    <m/>
    <n v="4"/>
    <s v="P"/>
    <m/>
    <m/>
  </r>
  <r>
    <n v="3169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x v="0"/>
    <x v="2"/>
    <x v="0"/>
    <n v="10"/>
    <n v="1"/>
    <m/>
    <n v="1"/>
    <s v="P"/>
    <m/>
    <m/>
  </r>
  <r>
    <n v="3170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x v="2"/>
    <x v="1"/>
    <x v="1"/>
    <n v="10"/>
    <n v="1"/>
    <m/>
    <n v="1"/>
    <s v="P"/>
    <m/>
    <m/>
  </r>
  <r>
    <n v="3171"/>
    <s v="Turkey_Rd"/>
    <s v="_2B_6B"/>
    <x v="33"/>
    <n v="2017"/>
    <d v="2017-06-28T00:00:00"/>
    <s v="JW"/>
    <x v="3"/>
    <d v="1899-12-30T06:44:00"/>
    <s v="low-mod"/>
    <n v="2"/>
    <n v="1"/>
    <n v="0"/>
    <m/>
    <x v="27"/>
    <x v="2"/>
    <x v="1"/>
    <x v="1"/>
    <x v="1"/>
    <n v="10"/>
    <n v="1"/>
    <m/>
    <n v="1"/>
    <s v="P"/>
    <m/>
    <m/>
  </r>
  <r>
    <n v="317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x v="2"/>
    <x v="1"/>
    <x v="0"/>
    <n v="10"/>
    <n v="1"/>
    <m/>
    <n v="1"/>
    <s v="P"/>
    <m/>
    <m/>
  </r>
  <r>
    <n v="3173"/>
    <s v="Turkey_Rd"/>
    <s v="_2B_6B"/>
    <x v="33"/>
    <n v="2017"/>
    <d v="2017-06-28T00:00:00"/>
    <s v="JW"/>
    <x v="3"/>
    <d v="1899-12-30T06:44:00"/>
    <s v="low-mod"/>
    <n v="2"/>
    <n v="1"/>
    <n v="0"/>
    <m/>
    <x v="0"/>
    <x v="0"/>
    <x v="0"/>
    <x v="0"/>
    <x v="0"/>
    <n v="10"/>
    <n v="1"/>
    <m/>
    <n v="1"/>
    <s v="P"/>
    <m/>
    <m/>
  </r>
  <r>
    <n v="3174"/>
    <s v="Turkey_Rd"/>
    <s v="_2B_6B"/>
    <x v="33"/>
    <n v="2017"/>
    <d v="2017-06-28T00:00:00"/>
    <s v="JW"/>
    <x v="3"/>
    <d v="1899-12-30T06:44:00"/>
    <s v="low-mod"/>
    <n v="2"/>
    <n v="1"/>
    <n v="0"/>
    <m/>
    <x v="21"/>
    <x v="1"/>
    <x v="0"/>
    <x v="0"/>
    <x v="0"/>
    <n v="100"/>
    <n v="1"/>
    <m/>
    <n v="1"/>
    <s v="P"/>
    <m/>
    <m/>
  </r>
  <r>
    <n v="3175"/>
    <s v="Turkey_Rd"/>
    <s v="_2B_6B"/>
    <x v="33"/>
    <n v="2017"/>
    <d v="2017-06-28T00:00:00"/>
    <s v="JW"/>
    <x v="3"/>
    <d v="1899-12-30T06:44:00"/>
    <s v="low-mod"/>
    <n v="2"/>
    <n v="1"/>
    <n v="0"/>
    <m/>
    <x v="46"/>
    <x v="1"/>
    <x v="2"/>
    <x v="1"/>
    <x v="0"/>
    <n v="5"/>
    <n v="2"/>
    <m/>
    <n v="4"/>
    <s v="P"/>
    <m/>
    <m/>
  </r>
  <r>
    <n v="3176"/>
    <s v="Turkey_Rd"/>
    <s v="_2B_6B"/>
    <x v="33"/>
    <n v="2017"/>
    <d v="2017-06-28T00:00:00"/>
    <s v="JW"/>
    <x v="3"/>
    <d v="1899-12-30T06:44:00"/>
    <s v="low-mod"/>
    <n v="2"/>
    <n v="1"/>
    <n v="0"/>
    <m/>
    <x v="57"/>
    <x v="4"/>
    <x v="0"/>
    <x v="6"/>
    <x v="4"/>
    <n v="100"/>
    <n v="2"/>
    <m/>
    <n v="1"/>
    <s v="P"/>
    <m/>
    <m/>
  </r>
  <r>
    <n v="3177"/>
    <s v="Turkey_Rd"/>
    <s v="_2B_6B"/>
    <x v="33"/>
    <n v="2017"/>
    <d v="2017-06-28T00:00:00"/>
    <s v="JW"/>
    <x v="3"/>
    <d v="1899-12-30T06:44:00"/>
    <s v="low-mod"/>
    <n v="2"/>
    <n v="1"/>
    <n v="0"/>
    <m/>
    <x v="47"/>
    <x v="0"/>
    <x v="2"/>
    <x v="0"/>
    <x v="0"/>
    <n v="5"/>
    <n v="2"/>
    <m/>
    <n v="4"/>
    <s v="P"/>
    <m/>
    <m/>
  </r>
  <r>
    <n v="3178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x v="0"/>
    <x v="2"/>
    <x v="0"/>
    <n v="10"/>
    <n v="2"/>
    <m/>
    <n v="1"/>
    <s v="P"/>
    <m/>
    <m/>
  </r>
  <r>
    <n v="3179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x v="0"/>
    <x v="2"/>
    <x v="1"/>
    <n v="100"/>
    <n v="2"/>
    <m/>
    <n v="1"/>
    <s v="P"/>
    <m/>
    <m/>
  </r>
  <r>
    <n v="3180"/>
    <s v="Turkey_Rd"/>
    <s v="_2B_6B"/>
    <x v="33"/>
    <n v="2017"/>
    <d v="2017-06-28T00:00:00"/>
    <s v="JW"/>
    <x v="3"/>
    <d v="1899-12-30T06:44:00"/>
    <s v="low-mod"/>
    <n v="2"/>
    <n v="1"/>
    <n v="0"/>
    <m/>
    <x v="7"/>
    <x v="2"/>
    <x v="2"/>
    <x v="1"/>
    <x v="1"/>
    <n v="10"/>
    <n v="3"/>
    <m/>
    <n v="1"/>
    <s v="P"/>
    <m/>
    <m/>
  </r>
  <r>
    <n v="3181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x v="0"/>
    <x v="2"/>
    <x v="1"/>
    <n v="10"/>
    <n v="3"/>
    <m/>
    <n v="1"/>
    <s v="P"/>
    <m/>
    <m/>
  </r>
  <r>
    <n v="318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x v="2"/>
    <x v="1"/>
    <x v="0"/>
    <n v="5"/>
    <n v="3"/>
    <m/>
    <n v="4"/>
    <s v="P"/>
    <m/>
    <m/>
  </r>
  <r>
    <n v="3183"/>
    <s v="Turkey_Rd"/>
    <s v="_2B_6B"/>
    <x v="33"/>
    <n v="2017"/>
    <d v="2017-06-28T00:00:00"/>
    <s v="JW"/>
    <x v="3"/>
    <d v="1899-12-30T06:44:00"/>
    <s v="low-mod"/>
    <n v="2"/>
    <n v="1"/>
    <n v="0"/>
    <m/>
    <x v="23"/>
    <x v="2"/>
    <x v="0"/>
    <x v="1"/>
    <x v="0"/>
    <n v="100"/>
    <n v="3"/>
    <m/>
    <n v="1"/>
    <s v="P"/>
    <m/>
    <m/>
  </r>
  <r>
    <n v="3184"/>
    <s v="Turkey_Rd"/>
    <s v="_2B_6B"/>
    <x v="33"/>
    <n v="2017"/>
    <d v="2017-06-28T00:00:00"/>
    <s v="JW"/>
    <x v="3"/>
    <d v="1899-12-30T06:44:00"/>
    <s v="low-mod"/>
    <n v="2"/>
    <n v="1"/>
    <n v="0"/>
    <m/>
    <x v="2"/>
    <x v="2"/>
    <x v="0"/>
    <x v="1"/>
    <x v="0"/>
    <n v="10"/>
    <n v="3"/>
    <m/>
    <n v="1"/>
    <s v="P"/>
    <m/>
    <m/>
  </r>
  <r>
    <n v="3185"/>
    <s v="Turkey_Rd"/>
    <s v="_2B_6B"/>
    <x v="33"/>
    <n v="2017"/>
    <d v="2017-06-28T00:00:00"/>
    <s v="JW"/>
    <x v="3"/>
    <d v="1899-12-30T06:44:00"/>
    <s v="low-mod"/>
    <n v="2"/>
    <n v="1"/>
    <n v="0"/>
    <m/>
    <x v="29"/>
    <x v="0"/>
    <x v="2"/>
    <x v="1"/>
    <x v="2"/>
    <n v="100"/>
    <n v="4"/>
    <m/>
    <n v="1"/>
    <s v="P"/>
    <m/>
    <m/>
  </r>
  <r>
    <n v="3186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x v="2"/>
    <x v="1"/>
    <x v="0"/>
    <n v="5"/>
    <n v="1"/>
    <m/>
    <n v="1"/>
    <s v="P"/>
    <m/>
    <m/>
  </r>
  <r>
    <n v="3187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x v="2"/>
    <x v="1"/>
    <x v="0"/>
    <n v="5"/>
    <n v="1"/>
    <m/>
    <n v="1"/>
    <s v="P"/>
    <m/>
    <m/>
  </r>
  <r>
    <n v="3188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x v="0"/>
    <x v="1"/>
    <x v="4"/>
    <n v="5"/>
    <n v="1"/>
    <m/>
    <n v="4"/>
    <s v="P"/>
    <m/>
    <m/>
  </r>
  <r>
    <n v="3189"/>
    <s v="Turkey_Rd"/>
    <s v="_2B_6A"/>
    <x v="32"/>
    <n v="2017"/>
    <d v="2017-06-28T00:00:00"/>
    <s v="JW"/>
    <x v="3"/>
    <d v="1899-12-30T06:59:00"/>
    <s v="low-mod"/>
    <n v="2"/>
    <n v="0"/>
    <n v="1"/>
    <m/>
    <x v="57"/>
    <x v="4"/>
    <x v="0"/>
    <x v="6"/>
    <x v="4"/>
    <n v="100"/>
    <n v="1"/>
    <m/>
    <n v="1"/>
    <s v="P"/>
    <m/>
    <m/>
  </r>
  <r>
    <n v="3190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x v="2"/>
    <x v="1"/>
    <x v="2"/>
    <n v="5"/>
    <n v="1"/>
    <m/>
    <n v="4"/>
    <s v="P"/>
    <m/>
    <m/>
  </r>
  <r>
    <n v="3191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x v="0"/>
    <x v="2"/>
    <x v="0"/>
    <n v="10"/>
    <n v="1"/>
    <m/>
    <n v="1"/>
    <s v="P"/>
    <m/>
    <m/>
  </r>
  <r>
    <n v="3192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x v="0"/>
    <x v="2"/>
    <x v="0"/>
    <n v="10"/>
    <n v="1"/>
    <m/>
    <n v="1"/>
    <s v="P"/>
    <m/>
    <m/>
  </r>
  <r>
    <n v="3193"/>
    <s v="Turkey_Rd"/>
    <s v="_2B_6A"/>
    <x v="32"/>
    <n v="2017"/>
    <d v="2017-06-28T00:00:00"/>
    <s v="JW"/>
    <x v="3"/>
    <d v="1899-12-30T06:59:00"/>
    <s v="low-mod"/>
    <n v="2"/>
    <n v="0"/>
    <n v="1"/>
    <m/>
    <x v="36"/>
    <x v="4"/>
    <x v="0"/>
    <x v="1"/>
    <x v="1"/>
    <n v="10"/>
    <n v="1"/>
    <m/>
    <n v="1"/>
    <s v="P"/>
    <m/>
    <m/>
  </r>
  <r>
    <n v="3194"/>
    <s v="Turkey_Rd"/>
    <s v="_2B_6A"/>
    <x v="32"/>
    <n v="2017"/>
    <d v="2017-06-28T00:00:00"/>
    <s v="JW"/>
    <x v="3"/>
    <d v="1899-12-30T06:59:00"/>
    <s v="low-mod"/>
    <n v="2"/>
    <n v="0"/>
    <n v="1"/>
    <m/>
    <x v="54"/>
    <x v="0"/>
    <x v="2"/>
    <x v="1"/>
    <x v="0"/>
    <n v="5"/>
    <n v="1"/>
    <m/>
    <n v="1"/>
    <s v="P"/>
    <m/>
    <m/>
  </r>
  <r>
    <n v="3195"/>
    <s v="Turkey_Rd"/>
    <s v="_2B_6A"/>
    <x v="32"/>
    <n v="2017"/>
    <d v="2017-06-28T00:00:00"/>
    <s v="JW"/>
    <x v="3"/>
    <d v="1899-12-30T06:59:00"/>
    <s v="low-mod"/>
    <n v="2"/>
    <n v="0"/>
    <n v="1"/>
    <m/>
    <x v="21"/>
    <x v="1"/>
    <x v="0"/>
    <x v="0"/>
    <x v="0"/>
    <n v="100"/>
    <n v="1"/>
    <m/>
    <n v="1"/>
    <s v="P"/>
    <m/>
    <m/>
  </r>
  <r>
    <n v="3196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x v="2"/>
    <x v="1"/>
    <x v="2"/>
    <n v="10"/>
    <n v="1"/>
    <m/>
    <n v="1"/>
    <s v="P"/>
    <m/>
    <m/>
  </r>
  <r>
    <n v="3197"/>
    <s v="Turkey_Rd"/>
    <s v="_2B_6A"/>
    <x v="32"/>
    <n v="2017"/>
    <d v="2017-06-28T00:00:00"/>
    <s v="JW"/>
    <x v="3"/>
    <d v="1899-12-30T06:59:00"/>
    <s v="low-mod"/>
    <n v="2"/>
    <n v="0"/>
    <n v="1"/>
    <m/>
    <x v="20"/>
    <x v="1"/>
    <x v="3"/>
    <x v="1"/>
    <x v="1"/>
    <n v="10"/>
    <n v="2"/>
    <m/>
    <n v="1"/>
    <s v="P"/>
    <m/>
    <m/>
  </r>
  <r>
    <n v="3198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x v="0"/>
    <x v="2"/>
    <x v="2"/>
    <n v="5"/>
    <n v="2"/>
    <m/>
    <n v="1"/>
    <s v="P"/>
    <m/>
    <m/>
  </r>
  <r>
    <n v="3199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2"/>
    <m/>
    <n v="4"/>
    <s v="P"/>
    <m/>
    <m/>
  </r>
  <r>
    <n v="3200"/>
    <s v="Turkey_Rd"/>
    <s v="_2B_6A"/>
    <x v="32"/>
    <n v="2017"/>
    <d v="2017-06-28T00:00:00"/>
    <s v="JW"/>
    <x v="3"/>
    <d v="1899-12-30T06:59:00"/>
    <s v="low-mod"/>
    <n v="2"/>
    <n v="0"/>
    <n v="1"/>
    <m/>
    <x v="53"/>
    <x v="4"/>
    <x v="0"/>
    <x v="1"/>
    <x v="2"/>
    <n v="100"/>
    <n v="2"/>
    <m/>
    <n v="1"/>
    <s v="P"/>
    <m/>
    <m/>
  </r>
  <r>
    <n v="3201"/>
    <s v="Turkey_Rd"/>
    <s v="_2B_6A"/>
    <x v="32"/>
    <n v="2017"/>
    <d v="2017-06-28T00:00:00"/>
    <s v="JW"/>
    <x v="3"/>
    <d v="1899-12-30T06:59:00"/>
    <s v="low-mod"/>
    <n v="2"/>
    <n v="0"/>
    <n v="1"/>
    <m/>
    <x v="47"/>
    <x v="0"/>
    <x v="2"/>
    <x v="0"/>
    <x v="0"/>
    <n v="5"/>
    <n v="2"/>
    <m/>
    <n v="4"/>
    <s v="P"/>
    <m/>
    <m/>
  </r>
  <r>
    <n v="3202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2"/>
    <m/>
    <n v="4"/>
    <s v="P"/>
    <m/>
    <m/>
  </r>
  <r>
    <n v="3203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x v="0"/>
    <x v="1"/>
    <x v="4"/>
    <n v="100"/>
    <n v="2"/>
    <m/>
    <n v="1"/>
    <s v="P"/>
    <m/>
    <m/>
  </r>
  <r>
    <n v="3204"/>
    <s v="Turkey_Rd"/>
    <s v="_2B_6A"/>
    <x v="32"/>
    <n v="2017"/>
    <d v="2017-06-28T00:00:00"/>
    <s v="JW"/>
    <x v="3"/>
    <d v="1899-12-30T06:59:00"/>
    <s v="low-mod"/>
    <n v="2"/>
    <n v="0"/>
    <n v="1"/>
    <m/>
    <x v="64"/>
    <x v="0"/>
    <x v="2"/>
    <x v="1"/>
    <x v="2"/>
    <n v="10"/>
    <n v="3"/>
    <m/>
    <n v="1"/>
    <s v="P"/>
    <m/>
    <m/>
  </r>
  <r>
    <n v="3205"/>
    <s v="Turkey_Rd"/>
    <s v="_2B_6A"/>
    <x v="32"/>
    <n v="2017"/>
    <d v="2017-06-28T00:00:00"/>
    <s v="JW"/>
    <x v="3"/>
    <d v="1899-12-30T06:59:00"/>
    <s v="low-mod"/>
    <n v="2"/>
    <n v="0"/>
    <n v="1"/>
    <m/>
    <x v="47"/>
    <x v="0"/>
    <x v="2"/>
    <x v="0"/>
    <x v="0"/>
    <n v="5"/>
    <n v="3"/>
    <m/>
    <n v="1"/>
    <s v="P"/>
    <m/>
    <m/>
  </r>
  <r>
    <n v="3206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x v="0"/>
    <x v="2"/>
    <x v="2"/>
    <n v="10"/>
    <n v="3"/>
    <m/>
    <n v="1"/>
    <s v="P"/>
    <m/>
    <m/>
  </r>
  <r>
    <n v="3207"/>
    <s v="Turkey_Rd"/>
    <s v="_2B_6A"/>
    <x v="32"/>
    <n v="2017"/>
    <d v="2017-06-28T00:00:00"/>
    <s v="JW"/>
    <x v="3"/>
    <d v="1899-12-30T06:59:00"/>
    <s v="low-mod"/>
    <n v="2"/>
    <n v="0"/>
    <n v="1"/>
    <s v="?"/>
    <x v="66"/>
    <x v="5"/>
    <x v="4"/>
    <x v="3"/>
    <x v="3"/>
    <n v="5"/>
    <n v="3"/>
    <m/>
    <n v="1"/>
    <s v="P"/>
    <m/>
    <m/>
  </r>
  <r>
    <n v="3208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4"/>
    <m/>
    <n v="1"/>
    <s v="P"/>
    <m/>
    <m/>
  </r>
  <r>
    <n v="3209"/>
    <s v="Turkey_Rd"/>
    <s v="_2B_6A"/>
    <x v="32"/>
    <n v="2017"/>
    <d v="2017-06-28T00:00:00"/>
    <s v="JW"/>
    <x v="3"/>
    <d v="1899-12-30T06:59:00"/>
    <s v="low-mod"/>
    <n v="2"/>
    <n v="0"/>
    <n v="1"/>
    <m/>
    <x v="57"/>
    <x v="4"/>
    <x v="0"/>
    <x v="6"/>
    <x v="4"/>
    <n v="10"/>
    <n v="4"/>
    <m/>
    <n v="1"/>
    <s v="P"/>
    <m/>
    <m/>
  </r>
  <r>
    <n v="3210"/>
    <s v="Turkey_Rd"/>
    <s v="_2B_6A"/>
    <x v="32"/>
    <n v="2017"/>
    <d v="2017-06-28T00:00:00"/>
    <s v="JW"/>
    <x v="3"/>
    <d v="1899-12-30T06:59:00"/>
    <s v="low-mod"/>
    <n v="2"/>
    <n v="0"/>
    <n v="1"/>
    <m/>
    <x v="27"/>
    <x v="2"/>
    <x v="1"/>
    <x v="1"/>
    <x v="1"/>
    <n v="10"/>
    <n v="4"/>
    <m/>
    <n v="1"/>
    <s v="P"/>
    <m/>
    <m/>
  </r>
  <r>
    <n v="3211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1"/>
    <m/>
    <n v="4"/>
    <s v="P"/>
    <m/>
    <m/>
  </r>
  <r>
    <n v="3212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x v="0"/>
    <x v="2"/>
    <x v="2"/>
    <n v="5"/>
    <n v="1"/>
    <m/>
    <n v="1"/>
    <s v="P"/>
    <m/>
    <m/>
  </r>
  <r>
    <n v="3213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x v="0"/>
    <x v="2"/>
    <x v="2"/>
    <n v="10"/>
    <n v="1"/>
    <m/>
    <n v="1"/>
    <s v="P"/>
    <m/>
    <m/>
  </r>
  <r>
    <n v="3214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1"/>
    <m/>
    <n v="1"/>
    <s v="P"/>
    <m/>
    <m/>
  </r>
  <r>
    <n v="3215"/>
    <s v="Mathis"/>
    <s v="_1B_7"/>
    <x v="35"/>
    <n v="2017"/>
    <d v="2017-06-28T00:00:00"/>
    <s v="JW"/>
    <x v="3"/>
    <d v="1899-12-30T07:30:00"/>
    <s v="low-mod"/>
    <n v="2"/>
    <n v="0"/>
    <n v="0"/>
    <m/>
    <x v="2"/>
    <x v="2"/>
    <x v="0"/>
    <x v="1"/>
    <x v="0"/>
    <n v="5"/>
    <n v="1"/>
    <m/>
    <n v="1"/>
    <s v="P"/>
    <m/>
    <m/>
  </r>
  <r>
    <n v="3216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10"/>
    <n v="1"/>
    <m/>
    <n v="1"/>
    <s v="P"/>
    <m/>
    <m/>
  </r>
  <r>
    <n v="3217"/>
    <s v="Mathis"/>
    <s v="_1B_7"/>
    <x v="35"/>
    <n v="2017"/>
    <d v="2017-06-28T00:00:00"/>
    <s v="JW"/>
    <x v="3"/>
    <d v="1899-12-30T07:30:00"/>
    <s v="low-mod"/>
    <n v="2"/>
    <n v="0"/>
    <n v="0"/>
    <m/>
    <x v="64"/>
    <x v="0"/>
    <x v="2"/>
    <x v="1"/>
    <x v="2"/>
    <n v="5"/>
    <n v="1"/>
    <m/>
    <n v="1"/>
    <s v="P"/>
    <m/>
    <m/>
  </r>
  <r>
    <n v="3218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x v="1"/>
    <x v="1"/>
    <x v="1"/>
    <n v="10"/>
    <n v="1"/>
    <m/>
    <n v="1"/>
    <s v="P"/>
    <m/>
    <m/>
  </r>
  <r>
    <n v="3219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5"/>
    <n v="1"/>
    <m/>
    <n v="4"/>
    <s v="P"/>
    <m/>
    <m/>
  </r>
  <r>
    <n v="3220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x v="1"/>
    <x v="1"/>
    <x v="1"/>
    <n v="5"/>
    <n v="2"/>
    <m/>
    <n v="2"/>
    <s v="P"/>
    <m/>
    <m/>
  </r>
  <r>
    <n v="3221"/>
    <s v="Mathis"/>
    <s v="_1B_7"/>
    <x v="35"/>
    <n v="2017"/>
    <d v="2017-06-28T00:00:00"/>
    <s v="JW"/>
    <x v="3"/>
    <d v="1899-12-30T07:30:00"/>
    <s v="low-mod"/>
    <n v="2"/>
    <n v="0"/>
    <n v="0"/>
    <m/>
    <x v="19"/>
    <x v="2"/>
    <x v="1"/>
    <x v="1"/>
    <x v="1"/>
    <n v="5"/>
    <n v="2"/>
    <m/>
    <n v="1"/>
    <s v="P"/>
    <n v="2"/>
    <m/>
  </r>
  <r>
    <n v="3222"/>
    <s v="Mathis"/>
    <s v="_1B_7"/>
    <x v="35"/>
    <n v="2017"/>
    <d v="2017-06-28T00:00:00"/>
    <s v="JW"/>
    <x v="3"/>
    <d v="1899-12-30T07:30:00"/>
    <s v="low-mod"/>
    <n v="2"/>
    <n v="0"/>
    <n v="0"/>
    <m/>
    <x v="26"/>
    <x v="0"/>
    <x v="2"/>
    <x v="1"/>
    <x v="0"/>
    <n v="5"/>
    <n v="2"/>
    <m/>
    <n v="1"/>
    <s v="P"/>
    <m/>
    <m/>
  </r>
  <r>
    <n v="3223"/>
    <s v="Mathis"/>
    <s v="_1B_7"/>
    <x v="35"/>
    <n v="2017"/>
    <d v="2017-06-28T00:00:00"/>
    <s v="JW"/>
    <x v="3"/>
    <d v="1899-12-30T07:30:00"/>
    <s v="low-mod"/>
    <n v="2"/>
    <n v="0"/>
    <n v="0"/>
    <m/>
    <x v="55"/>
    <x v="1"/>
    <x v="2"/>
    <x v="1"/>
    <x v="0"/>
    <n v="100"/>
    <n v="2"/>
    <m/>
    <n v="1"/>
    <s v="P"/>
    <m/>
    <m/>
  </r>
  <r>
    <n v="3224"/>
    <s v="Mathis"/>
    <s v="_1B_7"/>
    <x v="35"/>
    <n v="2017"/>
    <d v="2017-06-28T00:00:00"/>
    <s v="JW"/>
    <x v="3"/>
    <d v="1899-12-30T07:30:00"/>
    <s v="low-mod"/>
    <n v="2"/>
    <n v="0"/>
    <n v="0"/>
    <m/>
    <x v="7"/>
    <x v="2"/>
    <x v="2"/>
    <x v="1"/>
    <x v="1"/>
    <n v="10"/>
    <n v="3"/>
    <m/>
    <n v="1"/>
    <s v="P"/>
    <m/>
    <m/>
  </r>
  <r>
    <n v="3225"/>
    <s v="Mathis"/>
    <s v="_1B_7"/>
    <x v="35"/>
    <n v="2017"/>
    <d v="2017-06-28T00:00:00"/>
    <s v="JW"/>
    <x v="3"/>
    <d v="1899-12-30T07:30:00"/>
    <s v="low-mod"/>
    <n v="2"/>
    <n v="0"/>
    <n v="0"/>
    <m/>
    <x v="71"/>
    <x v="1"/>
    <x v="9"/>
    <x v="8"/>
    <x v="0"/>
    <n v="5"/>
    <n v="3"/>
    <m/>
    <n v="2"/>
    <s v="P"/>
    <m/>
    <m/>
  </r>
  <r>
    <n v="3226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3"/>
    <m/>
    <n v="4"/>
    <s v="P"/>
    <m/>
    <m/>
  </r>
  <r>
    <n v="3227"/>
    <s v="Mathis"/>
    <s v="_1B_7"/>
    <x v="35"/>
    <n v="2017"/>
    <d v="2017-06-28T00:00:00"/>
    <s v="JW"/>
    <x v="3"/>
    <d v="1899-12-30T07:30:00"/>
    <s v="low-mod"/>
    <n v="2"/>
    <n v="0"/>
    <n v="0"/>
    <m/>
    <x v="15"/>
    <x v="2"/>
    <x v="1"/>
    <x v="1"/>
    <x v="1"/>
    <n v="10"/>
    <n v="3"/>
    <m/>
    <n v="1"/>
    <s v="P"/>
    <m/>
    <m/>
  </r>
  <r>
    <n v="3228"/>
    <s v="Mathis"/>
    <s v="_1B_7"/>
    <x v="35"/>
    <n v="2017"/>
    <d v="2017-06-28T00:00:00"/>
    <s v="JW"/>
    <x v="3"/>
    <d v="1899-12-30T07:30:00"/>
    <s v="low-mod"/>
    <n v="2"/>
    <n v="0"/>
    <n v="0"/>
    <m/>
    <x v="0"/>
    <x v="0"/>
    <x v="0"/>
    <x v="0"/>
    <x v="0"/>
    <n v="10"/>
    <n v="4"/>
    <m/>
    <n v="1"/>
    <s v="P"/>
    <m/>
    <m/>
  </r>
  <r>
    <n v="3229"/>
    <s v="Mathis"/>
    <s v="_1B_7"/>
    <x v="35"/>
    <n v="2017"/>
    <d v="2017-06-28T00:00:00"/>
    <s v="JW"/>
    <x v="3"/>
    <d v="1899-12-30T07:30:00"/>
    <s v="low-mod"/>
    <n v="2"/>
    <n v="0"/>
    <n v="0"/>
    <m/>
    <x v="64"/>
    <x v="0"/>
    <x v="2"/>
    <x v="1"/>
    <x v="2"/>
    <n v="10"/>
    <n v="4"/>
    <m/>
    <n v="4"/>
    <s v="P"/>
    <m/>
    <m/>
  </r>
  <r>
    <n v="3230"/>
    <s v="Mathis"/>
    <s v="_1B_7"/>
    <x v="35"/>
    <n v="2017"/>
    <d v="2017-06-28T00:00:00"/>
    <s v="JW"/>
    <x v="3"/>
    <d v="1899-12-30T07:30:00"/>
    <s v="low-mod"/>
    <n v="2"/>
    <n v="0"/>
    <n v="0"/>
    <m/>
    <x v="27"/>
    <x v="2"/>
    <x v="1"/>
    <x v="1"/>
    <x v="1"/>
    <n v="10"/>
    <n v="4"/>
    <m/>
    <n v="1"/>
    <s v="P"/>
    <m/>
    <m/>
  </r>
  <r>
    <n v="3231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100"/>
    <n v="4"/>
    <m/>
    <n v="1"/>
    <s v="P"/>
    <m/>
    <m/>
  </r>
  <r>
    <n v="3232"/>
    <s v="Mathis"/>
    <s v="_1B_6"/>
    <x v="34"/>
    <n v="2017"/>
    <d v="2017-06-28T00:00:00"/>
    <s v="JW"/>
    <x v="3"/>
    <d v="1899-12-30T07:53:00"/>
    <s v="low"/>
    <n v="1"/>
    <n v="0"/>
    <n v="0"/>
    <m/>
    <x v="53"/>
    <x v="4"/>
    <x v="0"/>
    <x v="1"/>
    <x v="2"/>
    <n v="10"/>
    <n v="1"/>
    <m/>
    <n v="1"/>
    <s v="P"/>
    <m/>
    <m/>
  </r>
  <r>
    <n v="3233"/>
    <s v="Mathis"/>
    <s v="_1B_6"/>
    <x v="34"/>
    <n v="2017"/>
    <d v="2017-06-28T00:00:00"/>
    <s v="JW"/>
    <x v="3"/>
    <d v="1899-12-30T07:53:00"/>
    <s v="low"/>
    <n v="1"/>
    <n v="0"/>
    <n v="0"/>
    <m/>
    <x v="26"/>
    <x v="0"/>
    <x v="2"/>
    <x v="1"/>
    <x v="0"/>
    <n v="5"/>
    <n v="1"/>
    <m/>
    <n v="4"/>
    <s v="P"/>
    <m/>
    <m/>
  </r>
  <r>
    <n v="3234"/>
    <s v="Mathis"/>
    <s v="_1B_6"/>
    <x v="34"/>
    <n v="2017"/>
    <d v="2017-06-28T00:00:00"/>
    <s v="JW"/>
    <x v="3"/>
    <d v="1899-12-30T07:53:00"/>
    <s v="low"/>
    <n v="1"/>
    <n v="0"/>
    <n v="0"/>
    <m/>
    <x v="2"/>
    <x v="2"/>
    <x v="0"/>
    <x v="1"/>
    <x v="0"/>
    <n v="5"/>
    <n v="1"/>
    <m/>
    <n v="1"/>
    <s v="P"/>
    <m/>
    <m/>
  </r>
  <r>
    <n v="3235"/>
    <s v="Mathis"/>
    <s v="_1B_6"/>
    <x v="34"/>
    <n v="2017"/>
    <d v="2017-06-28T00:00:00"/>
    <s v="JW"/>
    <x v="3"/>
    <d v="1899-12-30T07:53:00"/>
    <s v="low"/>
    <n v="1"/>
    <n v="0"/>
    <n v="0"/>
    <m/>
    <x v="57"/>
    <x v="4"/>
    <x v="0"/>
    <x v="6"/>
    <x v="4"/>
    <n v="10"/>
    <n v="1"/>
    <m/>
    <n v="1"/>
    <s v="P"/>
    <m/>
    <m/>
  </r>
  <r>
    <n v="3236"/>
    <s v="Mathis"/>
    <s v="_1B_6"/>
    <x v="34"/>
    <n v="2017"/>
    <d v="2017-06-28T00:00:00"/>
    <s v="JW"/>
    <x v="3"/>
    <d v="1899-12-30T07:53:00"/>
    <s v="low"/>
    <n v="1"/>
    <n v="0"/>
    <n v="0"/>
    <m/>
    <x v="57"/>
    <x v="4"/>
    <x v="0"/>
    <x v="6"/>
    <x v="4"/>
    <n v="100"/>
    <n v="1"/>
    <m/>
    <n v="1"/>
    <s v="P"/>
    <m/>
    <m/>
  </r>
  <r>
    <n v="3237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x v="0"/>
    <x v="2"/>
    <x v="2"/>
    <n v="10"/>
    <n v="1"/>
    <m/>
    <n v="1"/>
    <s v="P"/>
    <m/>
    <m/>
  </r>
  <r>
    <n v="3238"/>
    <s v="Mathis"/>
    <s v="_1B_6"/>
    <x v="34"/>
    <n v="2017"/>
    <d v="2017-06-28T00:00:00"/>
    <s v="JW"/>
    <x v="3"/>
    <d v="1899-12-30T07:53:00"/>
    <s v="low"/>
    <n v="1"/>
    <n v="0"/>
    <n v="0"/>
    <m/>
    <x v="46"/>
    <x v="1"/>
    <x v="2"/>
    <x v="1"/>
    <x v="0"/>
    <n v="5"/>
    <n v="1"/>
    <m/>
    <n v="1"/>
    <s v="P"/>
    <m/>
    <m/>
  </r>
  <r>
    <n v="3239"/>
    <s v="Mathis"/>
    <s v="_1B_6"/>
    <x v="34"/>
    <n v="2017"/>
    <d v="2017-06-28T00:00:00"/>
    <s v="JW"/>
    <x v="3"/>
    <d v="1899-12-30T07:53:00"/>
    <s v="low"/>
    <n v="1"/>
    <n v="0"/>
    <n v="0"/>
    <m/>
    <x v="7"/>
    <x v="2"/>
    <x v="2"/>
    <x v="1"/>
    <x v="1"/>
    <n v="10"/>
    <n v="1"/>
    <m/>
    <n v="1"/>
    <s v="P"/>
    <m/>
    <m/>
  </r>
  <r>
    <n v="3240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x v="0"/>
    <x v="2"/>
    <x v="0"/>
    <n v="10"/>
    <n v="1"/>
    <m/>
    <n v="1"/>
    <s v="P"/>
    <m/>
    <m/>
  </r>
  <r>
    <n v="3241"/>
    <s v="Mathis"/>
    <s v="_1B_6"/>
    <x v="34"/>
    <n v="2017"/>
    <d v="2017-06-28T00:00:00"/>
    <s v="JW"/>
    <x v="3"/>
    <d v="1899-12-30T07:53:00"/>
    <s v="low"/>
    <n v="1"/>
    <n v="0"/>
    <n v="0"/>
    <m/>
    <x v="3"/>
    <x v="1"/>
    <x v="2"/>
    <x v="1"/>
    <x v="1"/>
    <n v="5"/>
    <n v="1"/>
    <m/>
    <n v="4"/>
    <s v="P"/>
    <m/>
    <m/>
  </r>
  <r>
    <n v="3242"/>
    <s v="Mathis"/>
    <s v="_1B_6"/>
    <x v="34"/>
    <n v="2017"/>
    <d v="2017-06-28T00:00:00"/>
    <s v="JW"/>
    <x v="3"/>
    <d v="1899-12-30T07:53:00"/>
    <s v="low"/>
    <n v="1"/>
    <n v="0"/>
    <n v="0"/>
    <m/>
    <x v="37"/>
    <x v="1"/>
    <x v="0"/>
    <x v="0"/>
    <x v="4"/>
    <n v="5"/>
    <n v="2"/>
    <s v="M"/>
    <n v="4"/>
    <s v="P"/>
    <m/>
    <m/>
  </r>
  <r>
    <n v="3243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x v="0"/>
    <x v="2"/>
    <x v="2"/>
    <n v="10"/>
    <n v="2"/>
    <m/>
    <n v="1"/>
    <s v="P"/>
    <m/>
    <m/>
  </r>
  <r>
    <n v="3244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x v="2"/>
    <x v="1"/>
    <x v="2"/>
    <n v="5"/>
    <n v="2"/>
    <m/>
    <n v="1"/>
    <s v="P"/>
    <m/>
    <m/>
  </r>
  <r>
    <n v="3245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x v="2"/>
    <x v="1"/>
    <x v="2"/>
    <n v="10"/>
    <n v="2"/>
    <m/>
    <n v="1"/>
    <s v="P"/>
    <m/>
    <m/>
  </r>
  <r>
    <n v="3246"/>
    <s v="Mathis"/>
    <s v="_1B_6"/>
    <x v="34"/>
    <n v="2017"/>
    <d v="2017-06-28T00:00:00"/>
    <s v="JW"/>
    <x v="3"/>
    <d v="1899-12-30T07:53:00"/>
    <s v="low"/>
    <n v="1"/>
    <n v="0"/>
    <n v="0"/>
    <m/>
    <x v="12"/>
    <x v="1"/>
    <x v="0"/>
    <x v="2"/>
    <x v="1"/>
    <n v="100"/>
    <n v="2"/>
    <m/>
    <n v="1"/>
    <s v="P"/>
    <m/>
    <m/>
  </r>
  <r>
    <n v="3247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x v="0"/>
    <x v="2"/>
    <x v="0"/>
    <n v="100"/>
    <n v="2"/>
    <m/>
    <n v="1"/>
    <s v="P"/>
    <n v="3"/>
    <m/>
  </r>
  <r>
    <n v="3248"/>
    <s v="Mathis"/>
    <s v="_1B_6"/>
    <x v="34"/>
    <n v="2017"/>
    <d v="2017-06-28T00:00:00"/>
    <s v="JW"/>
    <x v="3"/>
    <d v="1899-12-30T07:53:00"/>
    <s v="low"/>
    <n v="1"/>
    <n v="0"/>
    <n v="0"/>
    <m/>
    <x v="4"/>
    <x v="2"/>
    <x v="2"/>
    <x v="1"/>
    <x v="1"/>
    <n v="5"/>
    <n v="2"/>
    <m/>
    <n v="1"/>
    <s v="P"/>
    <m/>
    <m/>
  </r>
  <r>
    <n v="3249"/>
    <s v="Mathis"/>
    <s v="_1B_6"/>
    <x v="34"/>
    <n v="2017"/>
    <d v="2017-06-28T00:00:00"/>
    <s v="JW"/>
    <x v="3"/>
    <d v="1899-12-30T07:53:00"/>
    <s v="low"/>
    <n v="1"/>
    <n v="0"/>
    <n v="0"/>
    <m/>
    <x v="32"/>
    <x v="1"/>
    <x v="0"/>
    <x v="1"/>
    <x v="0"/>
    <n v="10"/>
    <n v="3"/>
    <m/>
    <n v="4"/>
    <s v="P"/>
    <m/>
    <m/>
  </r>
  <r>
    <n v="3250"/>
    <s v="Mathis"/>
    <s v="_1B_6"/>
    <x v="34"/>
    <n v="2017"/>
    <d v="2017-06-28T00:00:00"/>
    <s v="JW"/>
    <x v="3"/>
    <d v="1899-12-30T07:53:00"/>
    <s v="low"/>
    <n v="1"/>
    <n v="0"/>
    <n v="0"/>
    <m/>
    <x v="20"/>
    <x v="1"/>
    <x v="3"/>
    <x v="1"/>
    <x v="1"/>
    <n v="10"/>
    <n v="3"/>
    <m/>
    <n v="1"/>
    <s v="P"/>
    <m/>
    <m/>
  </r>
  <r>
    <n v="3251"/>
    <s v="Mathis"/>
    <s v="_1B_6"/>
    <x v="34"/>
    <n v="2017"/>
    <d v="2017-06-28T00:00:00"/>
    <s v="JW"/>
    <x v="3"/>
    <d v="1899-12-30T07:53:00"/>
    <s v="low"/>
    <n v="1"/>
    <n v="0"/>
    <n v="0"/>
    <m/>
    <x v="44"/>
    <x v="2"/>
    <x v="0"/>
    <x v="1"/>
    <x v="4"/>
    <n v="5"/>
    <n v="3"/>
    <m/>
    <n v="1"/>
    <s v="P"/>
    <m/>
    <m/>
  </r>
  <r>
    <n v="3252"/>
    <s v="Mathis"/>
    <s v="_1B_6"/>
    <x v="34"/>
    <n v="2017"/>
    <d v="2017-06-28T00:00:00"/>
    <s v="JW"/>
    <x v="3"/>
    <d v="1899-12-30T07:53:00"/>
    <s v="low"/>
    <n v="1"/>
    <n v="0"/>
    <n v="0"/>
    <m/>
    <x v="21"/>
    <x v="1"/>
    <x v="0"/>
    <x v="0"/>
    <x v="0"/>
    <n v="10"/>
    <n v="3"/>
    <m/>
    <n v="1"/>
    <s v="P"/>
    <m/>
    <m/>
  </r>
  <r>
    <n v="3253"/>
    <s v="Mathis"/>
    <s v="_1B_6"/>
    <x v="34"/>
    <n v="2017"/>
    <d v="2017-06-28T00:00:00"/>
    <s v="JW"/>
    <x v="3"/>
    <d v="1899-12-30T07:53:00"/>
    <s v="low"/>
    <n v="1"/>
    <n v="0"/>
    <n v="0"/>
    <m/>
    <x v="54"/>
    <x v="0"/>
    <x v="2"/>
    <x v="1"/>
    <x v="0"/>
    <n v="100"/>
    <n v="4"/>
    <m/>
    <n v="1"/>
    <s v="P"/>
    <m/>
    <m/>
  </r>
  <r>
    <n v="3254"/>
    <s v="Mathis"/>
    <s v="_1B_6"/>
    <x v="34"/>
    <n v="2017"/>
    <d v="2017-06-28T00:00:00"/>
    <s v="JW"/>
    <x v="3"/>
    <d v="1899-12-30T07:53:00"/>
    <s v="low"/>
    <n v="1"/>
    <n v="0"/>
    <n v="0"/>
    <m/>
    <x v="59"/>
    <x v="0"/>
    <x v="2"/>
    <x v="1"/>
    <x v="2"/>
    <n v="10"/>
    <n v="4"/>
    <m/>
    <n v="1"/>
    <s v="P"/>
    <m/>
    <m/>
  </r>
  <r>
    <n v="3255"/>
    <s v="Bryson"/>
    <s v="_3B_E_B"/>
    <x v="13"/>
    <n v="2017"/>
    <d v="2017-06-29T00:00:00"/>
    <s v="JW"/>
    <x v="3"/>
    <d v="1899-12-30T06:03:00"/>
    <s v="mod-high"/>
    <n v="4"/>
    <n v="0"/>
    <n v="0"/>
    <m/>
    <x v="49"/>
    <x v="1"/>
    <x v="7"/>
    <x v="5"/>
    <x v="0"/>
    <n v="5"/>
    <n v="1"/>
    <m/>
    <n v="4"/>
    <s v="P"/>
    <m/>
    <m/>
  </r>
  <r>
    <n v="3256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5"/>
    <n v="1"/>
    <m/>
    <n v="1"/>
    <s v="P"/>
    <m/>
    <m/>
  </r>
  <r>
    <n v="3257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5"/>
    <n v="1"/>
    <s v="M"/>
    <n v="4"/>
    <s v="P"/>
    <m/>
    <m/>
  </r>
  <r>
    <n v="3258"/>
    <s v="Bryson"/>
    <s v="_3B_E_B"/>
    <x v="13"/>
    <n v="2017"/>
    <d v="2017-06-29T00:00:00"/>
    <s v="JW"/>
    <x v="3"/>
    <d v="1899-12-30T06:03:00"/>
    <s v="mod-high"/>
    <n v="4"/>
    <n v="0"/>
    <n v="0"/>
    <m/>
    <x v="44"/>
    <x v="2"/>
    <x v="0"/>
    <x v="1"/>
    <x v="4"/>
    <n v="5"/>
    <n v="1"/>
    <m/>
    <n v="4"/>
    <s v="P"/>
    <m/>
    <m/>
  </r>
  <r>
    <n v="3259"/>
    <s v="Bryson"/>
    <s v="_3B_E_B"/>
    <x v="13"/>
    <n v="2017"/>
    <d v="2017-06-29T00:00:00"/>
    <s v="JW"/>
    <x v="3"/>
    <d v="1899-12-30T06:03:00"/>
    <s v="mod-high"/>
    <n v="4"/>
    <n v="0"/>
    <n v="0"/>
    <m/>
    <x v="0"/>
    <x v="0"/>
    <x v="0"/>
    <x v="0"/>
    <x v="0"/>
    <n v="10"/>
    <n v="1"/>
    <m/>
    <n v="1"/>
    <s v="P"/>
    <m/>
    <m/>
  </r>
  <r>
    <n v="326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x v="0"/>
    <x v="1"/>
    <x v="0"/>
    <n v="10"/>
    <n v="1"/>
    <m/>
    <n v="1"/>
    <s v="P"/>
    <m/>
    <m/>
  </r>
  <r>
    <n v="3261"/>
    <s v="Bryson"/>
    <s v="_3B_E_B"/>
    <x v="13"/>
    <n v="2017"/>
    <d v="2017-06-29T00:00:00"/>
    <s v="JW"/>
    <x v="3"/>
    <d v="1899-12-30T06:03:00"/>
    <s v="mod-high"/>
    <n v="4"/>
    <n v="0"/>
    <n v="0"/>
    <m/>
    <x v="20"/>
    <x v="1"/>
    <x v="3"/>
    <x v="1"/>
    <x v="1"/>
    <n v="5"/>
    <n v="1"/>
    <m/>
    <n v="1"/>
    <s v="P"/>
    <m/>
    <m/>
  </r>
  <r>
    <n v="3262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10"/>
    <n v="1"/>
    <m/>
    <n v="1"/>
    <s v="P"/>
    <m/>
    <m/>
  </r>
  <r>
    <n v="3264"/>
    <s v="Bryson"/>
    <s v="_3B_E_B"/>
    <x v="13"/>
    <n v="2017"/>
    <d v="2017-06-29T00:00:00"/>
    <s v="JW"/>
    <x v="3"/>
    <d v="1899-12-30T06:03:00"/>
    <s v="mod-high"/>
    <n v="4"/>
    <n v="0"/>
    <n v="0"/>
    <s v="?"/>
    <x v="32"/>
    <x v="1"/>
    <x v="0"/>
    <x v="1"/>
    <x v="0"/>
    <n v="10"/>
    <n v="1"/>
    <m/>
    <n v="1"/>
    <s v="P"/>
    <m/>
    <m/>
  </r>
  <r>
    <n v="3265"/>
    <s v="Bryson"/>
    <s v="_3B_E_B"/>
    <x v="13"/>
    <n v="2017"/>
    <d v="2017-06-29T00:00:00"/>
    <s v="JW"/>
    <x v="3"/>
    <d v="1899-12-30T06:03:00"/>
    <s v="mod-high"/>
    <n v="4"/>
    <n v="0"/>
    <n v="0"/>
    <m/>
    <x v="21"/>
    <x v="1"/>
    <x v="0"/>
    <x v="0"/>
    <x v="0"/>
    <n v="100"/>
    <n v="2"/>
    <m/>
    <n v="1"/>
    <s v="P"/>
    <m/>
    <m/>
  </r>
  <r>
    <n v="3266"/>
    <s v="Bryson"/>
    <s v="_3B_E_B"/>
    <x v="13"/>
    <n v="2017"/>
    <d v="2017-06-29T00:00:00"/>
    <s v="JW"/>
    <x v="3"/>
    <d v="1899-12-30T06:03:00"/>
    <s v="mod-high"/>
    <n v="4"/>
    <n v="0"/>
    <n v="0"/>
    <m/>
    <x v="32"/>
    <x v="1"/>
    <x v="0"/>
    <x v="1"/>
    <x v="0"/>
    <n v="5"/>
    <n v="2"/>
    <m/>
    <n v="4"/>
    <s v="P"/>
    <m/>
    <m/>
  </r>
  <r>
    <n v="3267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x v="2"/>
    <x v="1"/>
    <x v="1"/>
    <n v="10"/>
    <n v="2"/>
    <m/>
    <n v="1"/>
    <s v="P"/>
    <m/>
    <m/>
  </r>
  <r>
    <n v="3268"/>
    <s v="Bryson"/>
    <s v="_3B_E_B"/>
    <x v="13"/>
    <n v="2017"/>
    <d v="2017-06-29T00:00:00"/>
    <s v="JW"/>
    <x v="3"/>
    <d v="1899-12-30T06:03:00"/>
    <s v="mod-high"/>
    <n v="4"/>
    <n v="0"/>
    <n v="0"/>
    <m/>
    <x v="15"/>
    <x v="2"/>
    <x v="1"/>
    <x v="1"/>
    <x v="1"/>
    <n v="10"/>
    <n v="2"/>
    <m/>
    <n v="1"/>
    <s v="P"/>
    <m/>
    <m/>
  </r>
  <r>
    <n v="3269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x v="2"/>
    <x v="1"/>
    <x v="1"/>
    <n v="5"/>
    <n v="3"/>
    <m/>
    <n v="4"/>
    <s v="P"/>
    <n v="2"/>
    <m/>
  </r>
  <r>
    <n v="327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x v="0"/>
    <x v="1"/>
    <x v="0"/>
    <n v="10"/>
    <n v="3"/>
    <m/>
    <n v="1"/>
    <s v="P"/>
    <m/>
    <m/>
  </r>
  <r>
    <n v="3271"/>
    <s v="Bryson"/>
    <s v="_3B_E_B"/>
    <x v="13"/>
    <n v="2017"/>
    <d v="2017-06-29T00:00:00"/>
    <s v="JW"/>
    <x v="3"/>
    <d v="1899-12-30T06:03:00"/>
    <s v="mod-high"/>
    <n v="4"/>
    <n v="0"/>
    <n v="0"/>
    <m/>
    <x v="7"/>
    <x v="2"/>
    <x v="2"/>
    <x v="1"/>
    <x v="1"/>
    <n v="10"/>
    <n v="3"/>
    <m/>
    <n v="1"/>
    <s v="P"/>
    <m/>
    <m/>
  </r>
  <r>
    <n v="3272"/>
    <s v="Bryson"/>
    <s v="_3B_E_B"/>
    <x v="13"/>
    <n v="2017"/>
    <d v="2017-06-29T00:00:00"/>
    <s v="JW"/>
    <x v="3"/>
    <d v="1899-12-30T06:03:00"/>
    <s v="mod-high"/>
    <n v="4"/>
    <n v="0"/>
    <n v="0"/>
    <m/>
    <x v="19"/>
    <x v="2"/>
    <x v="1"/>
    <x v="1"/>
    <x v="1"/>
    <n v="5"/>
    <n v="4"/>
    <m/>
    <n v="4"/>
    <s v="P"/>
    <n v="2"/>
    <m/>
  </r>
  <r>
    <n v="3274"/>
    <s v="Bryson"/>
    <s v="_1B_9"/>
    <x v="14"/>
    <n v="2017"/>
    <d v="2017-06-29T00:00:00"/>
    <s v="JW"/>
    <x v="3"/>
    <d v="1899-12-30T06:17:00"/>
    <s v="mod"/>
    <n v="3"/>
    <n v="0"/>
    <n v="0"/>
    <m/>
    <x v="13"/>
    <x v="1"/>
    <x v="0"/>
    <x v="2"/>
    <x v="0"/>
    <n v="5"/>
    <n v="1"/>
    <m/>
    <n v="4"/>
    <s v="P"/>
    <n v="5"/>
    <m/>
  </r>
  <r>
    <n v="3275"/>
    <s v="Bryson"/>
    <s v="_1B_9"/>
    <x v="14"/>
    <n v="2017"/>
    <d v="2017-06-29T00:00:00"/>
    <s v="JW"/>
    <x v="3"/>
    <d v="1899-12-30T06:17:00"/>
    <s v="mod"/>
    <n v="3"/>
    <n v="0"/>
    <n v="0"/>
    <m/>
    <x v="46"/>
    <x v="1"/>
    <x v="2"/>
    <x v="1"/>
    <x v="0"/>
    <n v="5"/>
    <n v="1"/>
    <m/>
    <n v="4"/>
    <s v="P"/>
    <m/>
    <m/>
  </r>
  <r>
    <n v="3276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x v="2"/>
    <x v="1"/>
    <x v="0"/>
    <n v="5"/>
    <n v="1"/>
    <m/>
    <n v="1"/>
    <s v="P"/>
    <m/>
    <m/>
  </r>
  <r>
    <n v="3277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x v="1"/>
    <x v="1"/>
    <x v="1"/>
    <n v="5"/>
    <n v="1"/>
    <m/>
    <n v="1"/>
    <s v="P"/>
    <m/>
    <m/>
  </r>
  <r>
    <n v="3278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x v="2"/>
    <x v="1"/>
    <x v="1"/>
    <n v="10"/>
    <n v="1"/>
    <m/>
    <n v="1"/>
    <s v="P"/>
    <m/>
    <m/>
  </r>
  <r>
    <n v="3279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x v="2"/>
    <x v="1"/>
    <x v="1"/>
    <n v="10"/>
    <n v="1"/>
    <m/>
    <n v="1"/>
    <s v="P"/>
    <m/>
    <m/>
  </r>
  <r>
    <n v="3280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x v="2"/>
    <x v="1"/>
    <x v="0"/>
    <n v="10"/>
    <n v="1"/>
    <m/>
    <n v="1"/>
    <s v="P"/>
    <m/>
    <m/>
  </r>
  <r>
    <n v="3281"/>
    <s v="Bryson"/>
    <s v="_1B_9"/>
    <x v="14"/>
    <n v="2017"/>
    <d v="2017-06-29T00:00:00"/>
    <s v="JW"/>
    <x v="3"/>
    <d v="1899-12-30T06:17:00"/>
    <s v="mod"/>
    <n v="3"/>
    <n v="0"/>
    <n v="0"/>
    <m/>
    <x v="0"/>
    <x v="0"/>
    <x v="0"/>
    <x v="0"/>
    <x v="0"/>
    <n v="10"/>
    <n v="1"/>
    <m/>
    <n v="1"/>
    <s v="P"/>
    <m/>
    <m/>
  </r>
  <r>
    <n v="3282"/>
    <s v="Bryson"/>
    <s v="_1B_9"/>
    <x v="14"/>
    <n v="2017"/>
    <d v="2017-06-29T00:00:00"/>
    <s v="JW"/>
    <x v="3"/>
    <d v="1899-12-30T06:17:00"/>
    <s v="mod"/>
    <n v="3"/>
    <n v="0"/>
    <n v="0"/>
    <m/>
    <x v="21"/>
    <x v="1"/>
    <x v="0"/>
    <x v="0"/>
    <x v="0"/>
    <n v="100"/>
    <n v="1"/>
    <m/>
    <n v="1"/>
    <s v="P"/>
    <m/>
    <m/>
  </r>
  <r>
    <n v="3283"/>
    <s v="Bryson"/>
    <s v="_1B_9"/>
    <x v="14"/>
    <n v="2017"/>
    <d v="2017-06-29T00:00:00"/>
    <s v="JW"/>
    <x v="3"/>
    <d v="1899-12-30T06:17:00"/>
    <s v="mod"/>
    <n v="3"/>
    <n v="0"/>
    <n v="0"/>
    <m/>
    <x v="4"/>
    <x v="2"/>
    <x v="2"/>
    <x v="1"/>
    <x v="1"/>
    <n v="5"/>
    <n v="1"/>
    <m/>
    <n v="1"/>
    <s v="P"/>
    <m/>
    <m/>
  </r>
  <r>
    <n v="3284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x v="1"/>
    <x v="1"/>
    <x v="1"/>
    <n v="10"/>
    <n v="2"/>
    <m/>
    <n v="1"/>
    <s v="P"/>
    <m/>
    <m/>
  </r>
  <r>
    <n v="3286"/>
    <s v="Bryson"/>
    <s v="_1B_9"/>
    <x v="14"/>
    <n v="2017"/>
    <d v="2017-06-29T00:00:00"/>
    <s v="JW"/>
    <x v="3"/>
    <d v="1899-12-30T06:17:00"/>
    <s v="mod"/>
    <n v="3"/>
    <n v="0"/>
    <n v="0"/>
    <m/>
    <x v="3"/>
    <x v="1"/>
    <x v="2"/>
    <x v="1"/>
    <x v="1"/>
    <n v="5"/>
    <n v="2"/>
    <m/>
    <n v="4"/>
    <s v="P"/>
    <m/>
    <m/>
  </r>
  <r>
    <n v="3287"/>
    <s v="Bryson"/>
    <s v="_1B_9"/>
    <x v="14"/>
    <n v="2017"/>
    <d v="2017-06-29T00:00:00"/>
    <s v="JW"/>
    <x v="3"/>
    <d v="1899-12-30T06:17:00"/>
    <s v="mod"/>
    <n v="3"/>
    <n v="0"/>
    <n v="0"/>
    <m/>
    <x v="2"/>
    <x v="2"/>
    <x v="0"/>
    <x v="1"/>
    <x v="0"/>
    <n v="10"/>
    <n v="2"/>
    <m/>
    <n v="1"/>
    <s v="P"/>
    <m/>
    <m/>
  </r>
  <r>
    <n v="3288"/>
    <s v="Bryson"/>
    <s v="_1B_9"/>
    <x v="14"/>
    <n v="2017"/>
    <d v="2017-06-29T00:00:00"/>
    <s v="JW"/>
    <x v="3"/>
    <d v="1899-12-30T06:17:00"/>
    <s v="mod"/>
    <n v="3"/>
    <n v="0"/>
    <n v="0"/>
    <m/>
    <x v="19"/>
    <x v="2"/>
    <x v="1"/>
    <x v="1"/>
    <x v="1"/>
    <n v="5"/>
    <n v="3"/>
    <m/>
    <n v="1"/>
    <s v="P"/>
    <n v="3"/>
    <m/>
  </r>
  <r>
    <n v="3289"/>
    <s v="Bryson"/>
    <s v="_1B_9"/>
    <x v="14"/>
    <n v="2017"/>
    <d v="2017-06-29T00:00:00"/>
    <s v="JW"/>
    <x v="3"/>
    <d v="1899-12-30T06:17:00"/>
    <s v="mod"/>
    <n v="3"/>
    <n v="0"/>
    <n v="0"/>
    <m/>
    <x v="9"/>
    <x v="4"/>
    <x v="0"/>
    <x v="2"/>
    <x v="2"/>
    <n v="10"/>
    <n v="4"/>
    <m/>
    <n v="1"/>
    <s v="P"/>
    <m/>
    <m/>
  </r>
  <r>
    <n v="3290"/>
    <s v="Bryson"/>
    <s v="_1B_9"/>
    <x v="14"/>
    <n v="2017"/>
    <d v="2017-06-29T00:00:00"/>
    <s v="JW"/>
    <x v="3"/>
    <d v="1899-12-30T06:17:00"/>
    <s v="mod"/>
    <n v="3"/>
    <n v="0"/>
    <n v="0"/>
    <m/>
    <x v="44"/>
    <x v="2"/>
    <x v="0"/>
    <x v="1"/>
    <x v="4"/>
    <n v="100"/>
    <n v="4"/>
    <m/>
    <n v="1"/>
    <s v="P"/>
    <m/>
    <m/>
  </r>
  <r>
    <n v="3291"/>
    <s v="Bryson"/>
    <s v="_2B_9"/>
    <x v="15"/>
    <n v="2017"/>
    <d v="2017-06-29T00:00:00"/>
    <s v="JW"/>
    <x v="3"/>
    <d v="1899-12-30T06:41:00"/>
    <s v="mod"/>
    <n v="3"/>
    <n v="0"/>
    <n v="0"/>
    <m/>
    <x v="30"/>
    <x v="1"/>
    <x v="2"/>
    <x v="1"/>
    <x v="1"/>
    <n v="5"/>
    <n v="1"/>
    <m/>
    <n v="1"/>
    <s v="P"/>
    <m/>
    <m/>
  </r>
  <r>
    <n v="3292"/>
    <s v="Bryson"/>
    <s v="_2B_9"/>
    <x v="15"/>
    <n v="2017"/>
    <d v="2017-06-29T00:00:00"/>
    <s v="JW"/>
    <x v="3"/>
    <d v="1899-12-30T06:41:00"/>
    <s v="mod"/>
    <n v="3"/>
    <n v="0"/>
    <n v="0"/>
    <m/>
    <x v="46"/>
    <x v="1"/>
    <x v="2"/>
    <x v="1"/>
    <x v="0"/>
    <n v="5"/>
    <n v="1"/>
    <m/>
    <n v="1"/>
    <s v="P"/>
    <m/>
    <m/>
  </r>
  <r>
    <n v="3293"/>
    <s v="Bryson"/>
    <s v="_2B_9"/>
    <x v="15"/>
    <n v="2017"/>
    <d v="2017-06-29T00:00:00"/>
    <s v="JW"/>
    <x v="3"/>
    <d v="1899-12-30T06:41:00"/>
    <s v="mod"/>
    <n v="3"/>
    <n v="0"/>
    <n v="0"/>
    <m/>
    <x v="46"/>
    <x v="1"/>
    <x v="2"/>
    <x v="1"/>
    <x v="0"/>
    <n v="10"/>
    <n v="1"/>
    <m/>
    <n v="1"/>
    <s v="P"/>
    <m/>
    <m/>
  </r>
  <r>
    <n v="3294"/>
    <s v="Bryson"/>
    <s v="_2B_9"/>
    <x v="15"/>
    <n v="2017"/>
    <d v="2017-06-29T00:00:00"/>
    <s v="JW"/>
    <x v="3"/>
    <d v="1899-12-30T06:41:00"/>
    <s v="mod"/>
    <n v="3"/>
    <n v="0"/>
    <n v="0"/>
    <s v="?"/>
    <x v="45"/>
    <x v="5"/>
    <x v="4"/>
    <x v="3"/>
    <x v="3"/>
    <n v="5"/>
    <n v="1"/>
    <m/>
    <n v="1"/>
    <s v="P"/>
    <m/>
    <m/>
  </r>
  <r>
    <n v="3295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x v="2"/>
    <x v="1"/>
    <x v="1"/>
    <n v="100"/>
    <n v="1"/>
    <m/>
    <n v="1"/>
    <s v="P"/>
    <m/>
    <m/>
  </r>
  <r>
    <n v="3296"/>
    <s v="Bryson"/>
    <s v="_2B_9"/>
    <x v="15"/>
    <n v="2017"/>
    <d v="2017-06-29T00:00:00"/>
    <s v="JW"/>
    <x v="3"/>
    <d v="1899-12-30T06:41:00"/>
    <s v="mod"/>
    <n v="3"/>
    <n v="0"/>
    <n v="0"/>
    <m/>
    <x v="0"/>
    <x v="0"/>
    <x v="0"/>
    <x v="0"/>
    <x v="0"/>
    <n v="100"/>
    <n v="2"/>
    <m/>
    <n v="1"/>
    <s v="P"/>
    <m/>
    <m/>
  </r>
  <r>
    <n v="3297"/>
    <s v="Bryson"/>
    <s v="_2B_9"/>
    <x v="15"/>
    <n v="2017"/>
    <d v="2017-06-29T00:00:00"/>
    <s v="JW"/>
    <x v="3"/>
    <d v="1899-12-30T06:41:00"/>
    <s v="mod"/>
    <n v="3"/>
    <n v="0"/>
    <n v="0"/>
    <m/>
    <x v="2"/>
    <x v="2"/>
    <x v="0"/>
    <x v="1"/>
    <x v="0"/>
    <n v="10"/>
    <n v="2"/>
    <m/>
    <n v="1"/>
    <s v="P"/>
    <m/>
    <m/>
  </r>
  <r>
    <n v="3298"/>
    <s v="Bryson"/>
    <s v="_2B_9"/>
    <x v="15"/>
    <n v="2017"/>
    <d v="2017-06-29T00:00:00"/>
    <s v="JW"/>
    <x v="3"/>
    <d v="1899-12-30T06:41:00"/>
    <s v="mod"/>
    <n v="3"/>
    <n v="0"/>
    <n v="0"/>
    <m/>
    <x v="9"/>
    <x v="4"/>
    <x v="0"/>
    <x v="2"/>
    <x v="2"/>
    <n v="100"/>
    <n v="3"/>
    <m/>
    <n v="1"/>
    <s v="P"/>
    <m/>
    <m/>
  </r>
  <r>
    <n v="3299"/>
    <s v="Bryson"/>
    <s v="_2B_9"/>
    <x v="15"/>
    <n v="2017"/>
    <d v="2017-06-29T00:00:00"/>
    <s v="JW"/>
    <x v="3"/>
    <d v="1899-12-30T06:41:00"/>
    <s v="mod"/>
    <n v="3"/>
    <n v="0"/>
    <n v="0"/>
    <m/>
    <x v="47"/>
    <x v="0"/>
    <x v="2"/>
    <x v="0"/>
    <x v="0"/>
    <n v="5"/>
    <n v="4"/>
    <m/>
    <n v="4"/>
    <s v="P"/>
    <n v="3"/>
    <m/>
  </r>
  <r>
    <n v="3300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x v="2"/>
    <x v="1"/>
    <x v="1"/>
    <n v="10"/>
    <n v="4"/>
    <m/>
    <n v="1"/>
    <s v="P"/>
    <m/>
    <m/>
  </r>
  <r>
    <n v="3301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x v="0"/>
    <x v="0"/>
    <x v="0"/>
    <n v="5"/>
    <n v="1"/>
    <m/>
    <n v="1"/>
    <s v="P"/>
    <m/>
    <m/>
  </r>
  <r>
    <n v="3302"/>
    <s v="Mills"/>
    <s v="_1B_4"/>
    <x v="43"/>
    <n v="2017"/>
    <d v="2017-07-02T00:00:00"/>
    <s v="JW"/>
    <x v="3"/>
    <d v="1899-12-30T06:04:00"/>
    <s v="low-mod"/>
    <n v="2"/>
    <n v="0"/>
    <n v="1"/>
    <m/>
    <x v="9"/>
    <x v="4"/>
    <x v="0"/>
    <x v="2"/>
    <x v="2"/>
    <n v="5"/>
    <n v="1"/>
    <m/>
    <n v="1"/>
    <s v="P"/>
    <m/>
    <m/>
  </r>
  <r>
    <n v="3303"/>
    <s v="Mills"/>
    <s v="_1B_4"/>
    <x v="43"/>
    <n v="2017"/>
    <d v="2017-07-02T00:00:00"/>
    <s v="JW"/>
    <x v="3"/>
    <d v="1899-12-30T06:04:00"/>
    <s v="low-mod"/>
    <n v="2"/>
    <n v="0"/>
    <n v="1"/>
    <m/>
    <x v="26"/>
    <x v="0"/>
    <x v="2"/>
    <x v="1"/>
    <x v="0"/>
    <n v="5"/>
    <n v="1"/>
    <m/>
    <n v="1"/>
    <s v="P"/>
    <m/>
    <m/>
  </r>
  <r>
    <n v="3304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x v="3"/>
    <x v="1"/>
    <x v="1"/>
    <n v="5"/>
    <n v="1"/>
    <m/>
    <n v="4"/>
    <s v="P"/>
    <m/>
    <m/>
  </r>
  <r>
    <n v="3305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x v="0"/>
    <x v="1"/>
    <x v="0"/>
    <n v="5"/>
    <n v="1"/>
    <m/>
    <n v="1"/>
    <s v="P"/>
    <m/>
    <m/>
  </r>
  <r>
    <n v="3306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x v="0"/>
    <x v="1"/>
    <x v="0"/>
    <n v="10"/>
    <n v="1"/>
    <m/>
    <n v="1"/>
    <s v="P"/>
    <m/>
    <m/>
  </r>
  <r>
    <n v="3307"/>
    <s v="Mills"/>
    <s v="_1B_4"/>
    <x v="43"/>
    <n v="2017"/>
    <d v="2017-07-02T00:00:00"/>
    <s v="JW"/>
    <x v="3"/>
    <d v="1899-12-30T06:04:00"/>
    <s v="low-mod"/>
    <n v="2"/>
    <n v="0"/>
    <n v="1"/>
    <s v="?"/>
    <x v="34"/>
    <x v="1"/>
    <x v="2"/>
    <x v="1"/>
    <x v="1"/>
    <n v="10"/>
    <n v="1"/>
    <m/>
    <n v="1"/>
    <s v="P"/>
    <m/>
    <m/>
  </r>
  <r>
    <n v="3308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x v="3"/>
    <x v="1"/>
    <x v="1"/>
    <n v="10"/>
    <n v="1"/>
    <m/>
    <n v="1"/>
    <s v="P"/>
    <m/>
    <m/>
  </r>
  <r>
    <n v="3309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x v="0"/>
    <x v="0"/>
    <x v="0"/>
    <n v="5"/>
    <n v="1"/>
    <m/>
    <n v="1"/>
    <s v="P"/>
    <m/>
    <m/>
  </r>
  <r>
    <n v="3310"/>
    <s v="Mills"/>
    <s v="_1B_4"/>
    <x v="43"/>
    <n v="2017"/>
    <d v="2017-07-02T00:00:00"/>
    <s v="JW"/>
    <x v="3"/>
    <d v="1899-12-30T06:04:00"/>
    <s v="low-mod"/>
    <n v="2"/>
    <n v="0"/>
    <n v="1"/>
    <m/>
    <x v="47"/>
    <x v="0"/>
    <x v="2"/>
    <x v="0"/>
    <x v="0"/>
    <n v="5"/>
    <n v="2"/>
    <m/>
    <n v="1"/>
    <s v="P"/>
    <m/>
    <m/>
  </r>
  <r>
    <n v="3311"/>
    <s v="Mills"/>
    <s v="_1B_4"/>
    <x v="43"/>
    <n v="2017"/>
    <d v="2017-07-02T00:00:00"/>
    <s v="JW"/>
    <x v="3"/>
    <d v="1899-12-30T06:04:00"/>
    <s v="low-mod"/>
    <n v="2"/>
    <n v="0"/>
    <n v="1"/>
    <m/>
    <x v="7"/>
    <x v="2"/>
    <x v="2"/>
    <x v="1"/>
    <x v="1"/>
    <n v="10"/>
    <n v="2"/>
    <m/>
    <n v="1"/>
    <s v="P"/>
    <m/>
    <m/>
  </r>
  <r>
    <n v="3312"/>
    <s v="Mills"/>
    <s v="_1B_4"/>
    <x v="43"/>
    <n v="2017"/>
    <d v="2017-07-02T00:00:00"/>
    <s v="JW"/>
    <x v="3"/>
    <d v="1899-12-30T06:04:00"/>
    <s v="low-mod"/>
    <n v="2"/>
    <n v="0"/>
    <n v="1"/>
    <m/>
    <x v="47"/>
    <x v="0"/>
    <x v="2"/>
    <x v="0"/>
    <x v="0"/>
    <n v="5"/>
    <n v="2"/>
    <m/>
    <n v="4"/>
    <s v="P"/>
    <m/>
    <m/>
  </r>
  <r>
    <n v="3314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x v="1"/>
    <x v="1"/>
    <x v="1"/>
    <n v="100"/>
    <n v="3"/>
    <m/>
    <n v="1"/>
    <s v="P"/>
    <m/>
    <m/>
  </r>
  <r>
    <n v="3315"/>
    <s v="Mills"/>
    <s v="_1B_4"/>
    <x v="43"/>
    <n v="2017"/>
    <d v="2017-07-02T00:00:00"/>
    <s v="JW"/>
    <x v="3"/>
    <d v="1899-12-30T06:04:00"/>
    <s v="low-mod"/>
    <n v="2"/>
    <n v="0"/>
    <n v="1"/>
    <m/>
    <x v="21"/>
    <x v="1"/>
    <x v="0"/>
    <x v="0"/>
    <x v="0"/>
    <n v="100"/>
    <n v="3"/>
    <m/>
    <n v="1"/>
    <s v="P"/>
    <m/>
    <m/>
  </r>
  <r>
    <n v="3316"/>
    <s v="Mills"/>
    <s v="_1B_4"/>
    <x v="43"/>
    <n v="2017"/>
    <d v="2017-07-02T00:00:00"/>
    <s v="JW"/>
    <x v="3"/>
    <d v="1899-12-30T06:04:00"/>
    <s v="low-mod"/>
    <n v="2"/>
    <n v="0"/>
    <n v="1"/>
    <m/>
    <x v="4"/>
    <x v="2"/>
    <x v="2"/>
    <x v="1"/>
    <x v="1"/>
    <n v="5"/>
    <n v="3"/>
    <m/>
    <n v="1"/>
    <s v="P"/>
    <m/>
    <m/>
  </r>
  <r>
    <n v="3317"/>
    <s v="Mills"/>
    <s v="_1B_4"/>
    <x v="43"/>
    <n v="2017"/>
    <d v="2017-07-02T00:00:00"/>
    <s v="JW"/>
    <x v="3"/>
    <d v="1899-12-30T06:04:00"/>
    <s v="low-mod"/>
    <n v="2"/>
    <n v="0"/>
    <n v="1"/>
    <m/>
    <x v="31"/>
    <x v="1"/>
    <x v="0"/>
    <x v="1"/>
    <x v="1"/>
    <n v="100"/>
    <n v="4"/>
    <m/>
    <n v="1"/>
    <s v="P"/>
    <m/>
    <m/>
  </r>
  <r>
    <n v="3318"/>
    <s v="Mills"/>
    <s v="_1B_4"/>
    <x v="43"/>
    <n v="2017"/>
    <d v="2017-07-02T00:00:00"/>
    <s v="JW"/>
    <x v="3"/>
    <d v="1899-12-30T06:04:00"/>
    <s v="low-mod"/>
    <n v="2"/>
    <n v="0"/>
    <n v="1"/>
    <m/>
    <x v="29"/>
    <x v="0"/>
    <x v="2"/>
    <x v="1"/>
    <x v="2"/>
    <n v="10"/>
    <n v="4"/>
    <m/>
    <n v="1"/>
    <s v="P"/>
    <m/>
    <m/>
  </r>
  <r>
    <n v="3319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x v="1"/>
    <x v="1"/>
    <x v="1"/>
    <n v="5"/>
    <n v="4"/>
    <m/>
    <n v="2"/>
    <s v="P"/>
    <m/>
    <m/>
  </r>
  <r>
    <n v="3320"/>
    <s v="Mills"/>
    <s v="_0B_9"/>
    <x v="41"/>
    <n v="2017"/>
    <d v="2017-07-02T00:00:00"/>
    <s v="JW"/>
    <x v="3"/>
    <d v="1899-12-30T06:32:00"/>
    <s v="low"/>
    <n v="1"/>
    <n v="0"/>
    <n v="1"/>
    <m/>
    <x v="46"/>
    <x v="1"/>
    <x v="2"/>
    <x v="1"/>
    <x v="0"/>
    <n v="5"/>
    <n v="1"/>
    <m/>
    <n v="1"/>
    <s v="P"/>
    <m/>
    <m/>
  </r>
  <r>
    <n v="3321"/>
    <s v="Mills"/>
    <s v="_0B_9"/>
    <x v="41"/>
    <n v="2017"/>
    <d v="2017-07-02T00:00:00"/>
    <s v="JW"/>
    <x v="3"/>
    <d v="1899-12-30T06:32:00"/>
    <s v="low"/>
    <n v="1"/>
    <n v="0"/>
    <n v="1"/>
    <m/>
    <x v="46"/>
    <x v="1"/>
    <x v="2"/>
    <x v="1"/>
    <x v="0"/>
    <n v="10"/>
    <n v="1"/>
    <m/>
    <n v="1"/>
    <s v="P"/>
    <m/>
    <m/>
  </r>
  <r>
    <n v="3322"/>
    <s v="Mills"/>
    <s v="_0B_9"/>
    <x v="41"/>
    <n v="2017"/>
    <d v="2017-07-02T00:00:00"/>
    <s v="JW"/>
    <x v="3"/>
    <d v="1899-12-30T06:32:00"/>
    <s v="low"/>
    <n v="1"/>
    <n v="0"/>
    <n v="1"/>
    <m/>
    <x v="21"/>
    <x v="1"/>
    <x v="0"/>
    <x v="0"/>
    <x v="0"/>
    <n v="100"/>
    <n v="1"/>
    <m/>
    <n v="1"/>
    <s v="P"/>
    <m/>
    <m/>
  </r>
  <r>
    <n v="3323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x v="0"/>
    <x v="2"/>
    <x v="0"/>
    <n v="100"/>
    <n v="1"/>
    <m/>
    <n v="1"/>
    <s v="P"/>
    <n v="4"/>
    <m/>
  </r>
  <r>
    <n v="3324"/>
    <s v="Mills"/>
    <s v="_0B_9"/>
    <x v="41"/>
    <n v="2017"/>
    <d v="2017-07-02T00:00:00"/>
    <s v="JW"/>
    <x v="3"/>
    <d v="1899-12-30T06:32:00"/>
    <s v="low"/>
    <n v="1"/>
    <n v="0"/>
    <n v="1"/>
    <m/>
    <x v="9"/>
    <x v="4"/>
    <x v="0"/>
    <x v="2"/>
    <x v="2"/>
    <n v="10"/>
    <n v="1"/>
    <m/>
    <n v="1"/>
    <s v="P"/>
    <m/>
    <m/>
  </r>
  <r>
    <n v="3325"/>
    <s v="Mills"/>
    <s v="_0B_9"/>
    <x v="41"/>
    <n v="2017"/>
    <d v="2017-07-02T00:00:00"/>
    <s v="JW"/>
    <x v="3"/>
    <d v="1899-12-30T06:32:00"/>
    <s v="low"/>
    <n v="1"/>
    <n v="0"/>
    <n v="1"/>
    <m/>
    <x v="1"/>
    <x v="1"/>
    <x v="1"/>
    <x v="1"/>
    <x v="1"/>
    <n v="5"/>
    <n v="1"/>
    <m/>
    <n v="1"/>
    <s v="P"/>
    <m/>
    <m/>
  </r>
  <r>
    <n v="3326"/>
    <s v="Mills"/>
    <s v="_0B_9"/>
    <x v="41"/>
    <n v="2017"/>
    <d v="2017-07-02T00:00:00"/>
    <s v="JW"/>
    <x v="3"/>
    <d v="1899-12-30T06:32:00"/>
    <s v="low"/>
    <n v="1"/>
    <n v="0"/>
    <n v="1"/>
    <m/>
    <x v="7"/>
    <x v="2"/>
    <x v="2"/>
    <x v="1"/>
    <x v="1"/>
    <n v="10"/>
    <n v="1"/>
    <m/>
    <n v="1"/>
    <s v="P"/>
    <m/>
    <m/>
  </r>
  <r>
    <n v="3327"/>
    <s v="Mills"/>
    <s v="_0B_9"/>
    <x v="41"/>
    <n v="2017"/>
    <d v="2017-07-02T00:00:00"/>
    <s v="JW"/>
    <x v="3"/>
    <d v="1899-12-30T06:32:00"/>
    <s v="low"/>
    <n v="1"/>
    <n v="0"/>
    <n v="1"/>
    <m/>
    <x v="49"/>
    <x v="1"/>
    <x v="7"/>
    <x v="5"/>
    <x v="0"/>
    <n v="10"/>
    <n v="2"/>
    <m/>
    <n v="1"/>
    <s v="P"/>
    <m/>
    <m/>
  </r>
  <r>
    <n v="3328"/>
    <s v="Mills"/>
    <s v="_0B_9"/>
    <x v="41"/>
    <n v="2017"/>
    <d v="2017-07-02T00:00:00"/>
    <s v="JW"/>
    <x v="3"/>
    <d v="1899-12-30T06:32:00"/>
    <s v="low"/>
    <n v="1"/>
    <n v="0"/>
    <n v="1"/>
    <s v="?"/>
    <x v="16"/>
    <x v="1"/>
    <x v="2"/>
    <x v="1"/>
    <x v="1"/>
    <n v="10"/>
    <n v="2"/>
    <m/>
    <n v="1"/>
    <s v="P"/>
    <m/>
    <m/>
  </r>
  <r>
    <n v="3329"/>
    <s v="Mills"/>
    <s v="_0B_9"/>
    <x v="41"/>
    <n v="2017"/>
    <d v="2017-07-02T00:00:00"/>
    <s v="JW"/>
    <x v="3"/>
    <d v="1899-12-30T06:32:00"/>
    <s v="low"/>
    <n v="1"/>
    <n v="0"/>
    <n v="1"/>
    <m/>
    <x v="47"/>
    <x v="0"/>
    <x v="2"/>
    <x v="0"/>
    <x v="0"/>
    <n v="10"/>
    <n v="3"/>
    <m/>
    <n v="1"/>
    <s v="P"/>
    <m/>
    <m/>
  </r>
  <r>
    <n v="3330"/>
    <s v="Mills"/>
    <s v="_0B_9"/>
    <x v="41"/>
    <n v="2017"/>
    <d v="2017-07-02T00:00:00"/>
    <s v="JW"/>
    <x v="3"/>
    <d v="1899-12-30T06:32:00"/>
    <s v="low"/>
    <n v="1"/>
    <n v="0"/>
    <n v="1"/>
    <m/>
    <x v="2"/>
    <x v="2"/>
    <x v="0"/>
    <x v="1"/>
    <x v="0"/>
    <n v="10"/>
    <n v="3"/>
    <m/>
    <n v="1"/>
    <s v="P"/>
    <m/>
    <m/>
  </r>
  <r>
    <n v="3331"/>
    <s v="Mills"/>
    <s v="_0B_9"/>
    <x v="41"/>
    <n v="2017"/>
    <d v="2017-07-02T00:00:00"/>
    <s v="JW"/>
    <x v="3"/>
    <d v="1899-12-30T06:32:00"/>
    <s v="low"/>
    <n v="1"/>
    <n v="0"/>
    <n v="1"/>
    <m/>
    <x v="0"/>
    <x v="0"/>
    <x v="0"/>
    <x v="0"/>
    <x v="0"/>
    <n v="100"/>
    <n v="3"/>
    <m/>
    <n v="1"/>
    <s v="P"/>
    <m/>
    <m/>
  </r>
  <r>
    <n v="3332"/>
    <s v="Mills"/>
    <s v="_0B_9"/>
    <x v="41"/>
    <n v="2017"/>
    <d v="2017-07-02T00:00:00"/>
    <s v="JW"/>
    <x v="3"/>
    <d v="1899-12-30T06:32:00"/>
    <s v="low"/>
    <n v="1"/>
    <n v="0"/>
    <n v="1"/>
    <m/>
    <x v="42"/>
    <x v="1"/>
    <x v="3"/>
    <x v="1"/>
    <x v="1"/>
    <n v="10"/>
    <n v="3"/>
    <m/>
    <n v="1"/>
    <s v="P"/>
    <m/>
    <m/>
  </r>
  <r>
    <n v="3333"/>
    <s v="Mills"/>
    <s v="_0B_9"/>
    <x v="41"/>
    <n v="2017"/>
    <d v="2017-07-02T00:00:00"/>
    <s v="JW"/>
    <x v="3"/>
    <d v="1899-12-30T06:32:00"/>
    <s v="low"/>
    <n v="1"/>
    <n v="0"/>
    <n v="1"/>
    <m/>
    <x v="2"/>
    <x v="2"/>
    <x v="0"/>
    <x v="1"/>
    <x v="0"/>
    <n v="10"/>
    <n v="3"/>
    <m/>
    <n v="1"/>
    <s v="P"/>
    <m/>
    <m/>
  </r>
  <r>
    <n v="3334"/>
    <s v="Mills"/>
    <s v="_0B_9"/>
    <x v="41"/>
    <n v="2017"/>
    <d v="2017-07-02T00:00:00"/>
    <s v="JW"/>
    <x v="3"/>
    <d v="1899-12-30T06:32:00"/>
    <s v="low"/>
    <n v="1"/>
    <n v="0"/>
    <n v="1"/>
    <m/>
    <x v="57"/>
    <x v="4"/>
    <x v="0"/>
    <x v="6"/>
    <x v="4"/>
    <n v="100"/>
    <n v="3"/>
    <m/>
    <n v="1"/>
    <s v="P"/>
    <m/>
    <m/>
  </r>
  <r>
    <n v="3335"/>
    <s v="Mills"/>
    <s v="_0B_9"/>
    <x v="41"/>
    <n v="2017"/>
    <d v="2017-07-02T00:00:00"/>
    <s v="JW"/>
    <x v="3"/>
    <d v="1899-12-30T06:32:00"/>
    <s v="low"/>
    <n v="1"/>
    <n v="0"/>
    <n v="1"/>
    <m/>
    <x v="20"/>
    <x v="1"/>
    <x v="3"/>
    <x v="1"/>
    <x v="1"/>
    <n v="10"/>
    <n v="4"/>
    <m/>
    <n v="1"/>
    <s v="P"/>
    <m/>
    <m/>
  </r>
  <r>
    <n v="3336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x v="0"/>
    <x v="2"/>
    <x v="0"/>
    <n v="10"/>
    <n v="4"/>
    <m/>
    <n v="1"/>
    <s v="P"/>
    <n v="3"/>
    <m/>
  </r>
  <r>
    <n v="3337"/>
    <s v="Mills"/>
    <s v="_1B_45"/>
    <x v="42"/>
    <n v="2017"/>
    <d v="2017-07-02T00:00:00"/>
    <s v="JW"/>
    <x v="3"/>
    <d v="1899-12-30T07:02:00"/>
    <s v="low"/>
    <n v="1"/>
    <n v="0"/>
    <n v="1"/>
    <m/>
    <x v="46"/>
    <x v="1"/>
    <x v="2"/>
    <x v="1"/>
    <x v="0"/>
    <n v="5"/>
    <n v="1"/>
    <m/>
    <n v="1"/>
    <s v="P"/>
    <m/>
    <m/>
  </r>
  <r>
    <n v="3338"/>
    <s v="Mills"/>
    <s v="_1B_45"/>
    <x v="42"/>
    <n v="2017"/>
    <d v="2017-07-02T00:00:00"/>
    <s v="JW"/>
    <x v="3"/>
    <d v="1899-12-30T07:02:00"/>
    <s v="low"/>
    <n v="1"/>
    <n v="0"/>
    <n v="1"/>
    <m/>
    <x v="42"/>
    <x v="1"/>
    <x v="3"/>
    <x v="1"/>
    <x v="1"/>
    <n v="5"/>
    <n v="1"/>
    <m/>
    <n v="1"/>
    <s v="P"/>
    <m/>
    <m/>
  </r>
  <r>
    <n v="3339"/>
    <s v="Mills"/>
    <s v="_1B_45"/>
    <x v="42"/>
    <n v="2017"/>
    <d v="2017-07-02T00:00:00"/>
    <s v="JW"/>
    <x v="3"/>
    <d v="1899-12-30T07:02:00"/>
    <s v="low"/>
    <n v="1"/>
    <n v="0"/>
    <n v="1"/>
    <m/>
    <x v="2"/>
    <x v="2"/>
    <x v="0"/>
    <x v="1"/>
    <x v="0"/>
    <n v="5"/>
    <n v="1"/>
    <m/>
    <n v="1"/>
    <s v="P"/>
    <m/>
    <m/>
  </r>
  <r>
    <n v="3340"/>
    <s v="Mills"/>
    <s v="_1B_45"/>
    <x v="42"/>
    <n v="2017"/>
    <d v="2017-07-02T00:00:00"/>
    <s v="JW"/>
    <x v="3"/>
    <d v="1899-12-30T07:02:00"/>
    <s v="low"/>
    <n v="1"/>
    <n v="0"/>
    <n v="1"/>
    <m/>
    <x v="20"/>
    <x v="1"/>
    <x v="3"/>
    <x v="1"/>
    <x v="1"/>
    <n v="10"/>
    <n v="1"/>
    <m/>
    <n v="1"/>
    <s v="P"/>
    <m/>
    <m/>
  </r>
  <r>
    <n v="3341"/>
    <s v="Mills"/>
    <s v="_1B_45"/>
    <x v="42"/>
    <n v="2017"/>
    <d v="2017-07-02T00:00:00"/>
    <s v="JW"/>
    <x v="3"/>
    <d v="1899-12-30T07:02:00"/>
    <s v="low"/>
    <n v="1"/>
    <n v="0"/>
    <n v="1"/>
    <m/>
    <x v="1"/>
    <x v="1"/>
    <x v="1"/>
    <x v="1"/>
    <x v="1"/>
    <n v="5"/>
    <n v="1"/>
    <m/>
    <n v="1"/>
    <s v="P"/>
    <m/>
    <m/>
  </r>
  <r>
    <n v="334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x v="0"/>
    <x v="0"/>
    <x v="4"/>
    <n v="5"/>
    <n v="1"/>
    <m/>
    <n v="1"/>
    <s v="P"/>
    <m/>
    <m/>
  </r>
  <r>
    <n v="3343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x v="2"/>
    <x v="1"/>
    <x v="1"/>
    <n v="10"/>
    <n v="1"/>
    <m/>
    <n v="1"/>
    <s v="P"/>
    <m/>
    <m/>
  </r>
  <r>
    <n v="3344"/>
    <s v="Mills"/>
    <s v="_1B_45"/>
    <x v="42"/>
    <n v="2017"/>
    <d v="2017-07-02T00:00:00"/>
    <s v="JW"/>
    <x v="3"/>
    <d v="1899-12-30T07:02:00"/>
    <s v="low"/>
    <n v="1"/>
    <n v="0"/>
    <n v="1"/>
    <m/>
    <x v="47"/>
    <x v="0"/>
    <x v="2"/>
    <x v="0"/>
    <x v="0"/>
    <n v="5"/>
    <n v="1"/>
    <m/>
    <n v="1"/>
    <s v="P"/>
    <m/>
    <m/>
  </r>
  <r>
    <n v="3345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x v="2"/>
    <x v="1"/>
    <x v="1"/>
    <n v="5"/>
    <n v="1"/>
    <m/>
    <n v="1"/>
    <s v="P"/>
    <m/>
    <m/>
  </r>
  <r>
    <n v="3346"/>
    <s v="Mills"/>
    <s v="_1B_45"/>
    <x v="42"/>
    <n v="2017"/>
    <d v="2017-07-02T00:00:00"/>
    <s v="JW"/>
    <x v="3"/>
    <d v="1899-12-30T07:02:00"/>
    <s v="low"/>
    <n v="1"/>
    <n v="0"/>
    <n v="1"/>
    <m/>
    <x v="9"/>
    <x v="4"/>
    <x v="0"/>
    <x v="2"/>
    <x v="2"/>
    <n v="10"/>
    <n v="2"/>
    <m/>
    <n v="1"/>
    <s v="P"/>
    <m/>
    <m/>
  </r>
  <r>
    <n v="3347"/>
    <s v="Mills"/>
    <s v="_1B_45"/>
    <x v="42"/>
    <n v="2017"/>
    <d v="2017-07-02T00:00:00"/>
    <s v="JW"/>
    <x v="3"/>
    <d v="1899-12-30T07:02:00"/>
    <s v="low"/>
    <n v="1"/>
    <n v="0"/>
    <n v="1"/>
    <m/>
    <x v="26"/>
    <x v="0"/>
    <x v="2"/>
    <x v="1"/>
    <x v="0"/>
    <n v="5"/>
    <n v="2"/>
    <m/>
    <n v="4"/>
    <s v="P"/>
    <m/>
    <m/>
  </r>
  <r>
    <n v="3348"/>
    <s v="Mills"/>
    <s v="_1B_45"/>
    <x v="42"/>
    <n v="2017"/>
    <d v="2017-07-02T00:00:00"/>
    <s v="JW"/>
    <x v="3"/>
    <d v="1899-12-30T07:02:00"/>
    <s v="low"/>
    <n v="1"/>
    <n v="0"/>
    <n v="1"/>
    <m/>
    <x v="13"/>
    <x v="1"/>
    <x v="0"/>
    <x v="2"/>
    <x v="0"/>
    <n v="100"/>
    <n v="2"/>
    <m/>
    <n v="1"/>
    <s v="P"/>
    <n v="3"/>
    <m/>
  </r>
  <r>
    <n v="3349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x v="0"/>
    <x v="0"/>
    <x v="0"/>
    <n v="10"/>
    <n v="2"/>
    <m/>
    <n v="1"/>
    <s v="P"/>
    <m/>
    <m/>
  </r>
  <r>
    <n v="3350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x v="0"/>
    <x v="0"/>
    <x v="0"/>
    <n v="5"/>
    <n v="3"/>
    <s v="M"/>
    <n v="4"/>
    <s v="P"/>
    <m/>
    <m/>
  </r>
  <r>
    <n v="3351"/>
    <s v="Mills"/>
    <s v="_1B_45"/>
    <x v="42"/>
    <n v="2017"/>
    <d v="2017-07-02T00:00:00"/>
    <s v="JW"/>
    <x v="3"/>
    <d v="1899-12-30T07:02:00"/>
    <s v="low"/>
    <n v="1"/>
    <n v="0"/>
    <n v="1"/>
    <m/>
    <x v="36"/>
    <x v="4"/>
    <x v="0"/>
    <x v="1"/>
    <x v="1"/>
    <n v="5"/>
    <n v="3"/>
    <m/>
    <n v="1"/>
    <s v="P"/>
    <m/>
    <m/>
  </r>
  <r>
    <n v="335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x v="0"/>
    <x v="0"/>
    <x v="4"/>
    <n v="10"/>
    <n v="4"/>
    <m/>
    <n v="1"/>
    <s v="P"/>
    <m/>
    <m/>
  </r>
  <r>
    <n v="3353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x v="5"/>
    <x v="1"/>
    <x v="0"/>
    <n v="5"/>
    <n v="1"/>
    <m/>
    <n v="1"/>
    <s v="P"/>
    <m/>
    <m/>
  </r>
  <r>
    <n v="3354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x v="5"/>
    <x v="1"/>
    <x v="0"/>
    <n v="5"/>
    <n v="1"/>
    <m/>
    <n v="1"/>
    <s v="P"/>
    <m/>
    <m/>
  </r>
  <r>
    <n v="3355"/>
    <s v="Livingston"/>
    <s v="_3B_10"/>
    <x v="18"/>
    <n v="2017"/>
    <d v="2017-07-02T00:00:00"/>
    <s v="JW"/>
    <x v="3"/>
    <d v="1899-12-30T05:52:00"/>
    <s v="low"/>
    <n v="1"/>
    <n v="2"/>
    <n v="2"/>
    <m/>
    <x v="46"/>
    <x v="1"/>
    <x v="2"/>
    <x v="1"/>
    <x v="0"/>
    <n v="5"/>
    <n v="1"/>
    <m/>
    <n v="1"/>
    <s v="P"/>
    <m/>
    <m/>
  </r>
  <r>
    <n v="3356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10"/>
    <n v="1"/>
    <m/>
    <n v="1"/>
    <s v="P"/>
    <m/>
    <m/>
  </r>
  <r>
    <n v="3357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5"/>
    <n v="1"/>
    <m/>
    <n v="4"/>
    <s v="P"/>
    <m/>
    <m/>
  </r>
  <r>
    <n v="3358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10"/>
    <n v="1"/>
    <m/>
    <n v="1"/>
    <s v="P"/>
    <m/>
    <m/>
  </r>
  <r>
    <n v="3359"/>
    <s v="Livingston"/>
    <s v="_3B_10"/>
    <x v="18"/>
    <n v="2017"/>
    <d v="2017-07-02T00:00:00"/>
    <s v="JW"/>
    <x v="3"/>
    <d v="1899-12-30T05:52:00"/>
    <s v="low"/>
    <n v="1"/>
    <n v="2"/>
    <n v="2"/>
    <m/>
    <x v="20"/>
    <x v="1"/>
    <x v="3"/>
    <x v="1"/>
    <x v="1"/>
    <n v="10"/>
    <n v="1"/>
    <m/>
    <n v="1"/>
    <s v="P"/>
    <m/>
    <m/>
  </r>
  <r>
    <n v="3360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5"/>
    <n v="1"/>
    <m/>
    <n v="1"/>
    <s v="P"/>
    <m/>
    <m/>
  </r>
  <r>
    <n v="3361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100"/>
    <n v="1"/>
    <m/>
    <n v="1"/>
    <s v="P"/>
    <m/>
    <m/>
  </r>
  <r>
    <n v="3362"/>
    <s v="Livingston"/>
    <s v="_3B_10"/>
    <x v="18"/>
    <n v="2017"/>
    <d v="2017-07-02T00:00:00"/>
    <s v="JW"/>
    <x v="3"/>
    <d v="1899-12-30T05:52:00"/>
    <s v="low"/>
    <n v="1"/>
    <n v="2"/>
    <n v="2"/>
    <m/>
    <x v="21"/>
    <x v="1"/>
    <x v="0"/>
    <x v="0"/>
    <x v="0"/>
    <n v="100"/>
    <n v="2"/>
    <m/>
    <n v="1"/>
    <s v="P"/>
    <m/>
    <m/>
  </r>
  <r>
    <n v="3363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10"/>
    <n v="2"/>
    <m/>
    <n v="1"/>
    <s v="P"/>
    <m/>
    <m/>
  </r>
  <r>
    <n v="3364"/>
    <s v="Livingston"/>
    <s v="_3B_10"/>
    <x v="18"/>
    <n v="2017"/>
    <d v="2017-07-02T00:00:00"/>
    <s v="JW"/>
    <x v="3"/>
    <d v="1899-12-30T05:52:00"/>
    <s v="low"/>
    <n v="1"/>
    <n v="2"/>
    <n v="2"/>
    <s v="?"/>
    <x v="13"/>
    <x v="1"/>
    <x v="0"/>
    <x v="2"/>
    <x v="0"/>
    <n v="10"/>
    <n v="2"/>
    <m/>
    <n v="1"/>
    <s v="P"/>
    <m/>
    <m/>
  </r>
  <r>
    <n v="3365"/>
    <s v="Livingston"/>
    <s v="_3B_10"/>
    <x v="18"/>
    <n v="2017"/>
    <d v="2017-07-02T00:00:00"/>
    <s v="JW"/>
    <x v="3"/>
    <d v="1899-12-30T05:52:00"/>
    <s v="low"/>
    <n v="1"/>
    <n v="2"/>
    <n v="2"/>
    <m/>
    <x v="4"/>
    <x v="2"/>
    <x v="2"/>
    <x v="1"/>
    <x v="1"/>
    <n v="10"/>
    <n v="3"/>
    <m/>
    <n v="1"/>
    <s v="P"/>
    <m/>
    <m/>
  </r>
  <r>
    <n v="3366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x v="2"/>
    <x v="1"/>
    <x v="0"/>
    <n v="5"/>
    <n v="3"/>
    <m/>
    <n v="1"/>
    <s v="P"/>
    <m/>
    <m/>
  </r>
  <r>
    <n v="3367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x v="2"/>
    <x v="1"/>
    <x v="0"/>
    <n v="5"/>
    <n v="3"/>
    <s v="F"/>
    <n v="4"/>
    <s v="P"/>
    <m/>
    <m/>
  </r>
  <r>
    <n v="3368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5"/>
    <n v="4"/>
    <s v="M"/>
    <n v="4"/>
    <s v="P"/>
    <m/>
    <m/>
  </r>
  <r>
    <n v="3369"/>
    <s v="Livingston"/>
    <s v="_3B_10"/>
    <x v="18"/>
    <n v="2017"/>
    <d v="2017-07-02T00:00:00"/>
    <s v="JW"/>
    <x v="3"/>
    <d v="1899-12-30T05:52:00"/>
    <s v="low"/>
    <n v="1"/>
    <n v="2"/>
    <n v="2"/>
    <m/>
    <x v="43"/>
    <x v="1"/>
    <x v="6"/>
    <x v="4"/>
    <x v="0"/>
    <n v="5"/>
    <n v="4"/>
    <m/>
    <n v="1"/>
    <s v="P"/>
    <m/>
    <m/>
  </r>
  <r>
    <n v="3370"/>
    <s v="Livingston"/>
    <s v="_3B_10"/>
    <x v="18"/>
    <n v="2017"/>
    <d v="2017-07-02T00:00:00"/>
    <s v="JW"/>
    <x v="3"/>
    <d v="1899-12-30T05:52:00"/>
    <s v="low"/>
    <n v="1"/>
    <n v="2"/>
    <n v="2"/>
    <m/>
    <x v="49"/>
    <x v="1"/>
    <x v="7"/>
    <x v="5"/>
    <x v="0"/>
    <n v="5"/>
    <n v="4"/>
    <m/>
    <n v="4"/>
    <s v="P"/>
    <m/>
    <m/>
  </r>
  <r>
    <n v="3371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5"/>
    <n v="1"/>
    <m/>
    <n v="1"/>
    <s v="P"/>
    <m/>
    <m/>
  </r>
  <r>
    <n v="3372"/>
    <s v="Blease"/>
    <s v="_3B_6"/>
    <x v="16"/>
    <n v="2017"/>
    <d v="2017-07-03T00:00:00"/>
    <s v="JW"/>
    <x v="3"/>
    <d v="1899-12-30T06:30:00"/>
    <s v="low-mod"/>
    <n v="2"/>
    <n v="1"/>
    <n v="2"/>
    <m/>
    <x v="15"/>
    <x v="2"/>
    <x v="1"/>
    <x v="1"/>
    <x v="1"/>
    <n v="5"/>
    <n v="1"/>
    <m/>
    <n v="1"/>
    <s v="P"/>
    <m/>
    <m/>
  </r>
  <r>
    <n v="3373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x v="2"/>
    <x v="1"/>
    <x v="0"/>
    <n v="5"/>
    <n v="1"/>
    <m/>
    <n v="1"/>
    <s v="P"/>
    <m/>
    <m/>
  </r>
  <r>
    <n v="3374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x v="3"/>
    <x v="1"/>
    <x v="1"/>
    <n v="10"/>
    <n v="1"/>
    <m/>
    <n v="1"/>
    <s v="P"/>
    <m/>
    <m/>
  </r>
  <r>
    <n v="3375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x v="2"/>
    <x v="1"/>
    <x v="1"/>
    <n v="5"/>
    <n v="1"/>
    <m/>
    <n v="1"/>
    <s v="P"/>
    <m/>
    <m/>
  </r>
  <r>
    <n v="3376"/>
    <s v="Blease"/>
    <s v="_3B_6"/>
    <x v="16"/>
    <n v="2017"/>
    <d v="2017-07-03T00:00:00"/>
    <s v="JW"/>
    <x v="3"/>
    <d v="1899-12-30T06:30:00"/>
    <s v="low-mod"/>
    <n v="2"/>
    <n v="1"/>
    <n v="2"/>
    <m/>
    <x v="17"/>
    <x v="0"/>
    <x v="0"/>
    <x v="0"/>
    <x v="0"/>
    <n v="5"/>
    <n v="1"/>
    <m/>
    <n v="1"/>
    <s v="P"/>
    <m/>
    <m/>
  </r>
  <r>
    <n v="3377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x v="2"/>
    <x v="1"/>
    <x v="0"/>
    <n v="10"/>
    <n v="1"/>
    <m/>
    <n v="1"/>
    <s v="P"/>
    <m/>
    <m/>
  </r>
  <r>
    <n v="3378"/>
    <s v="Blease"/>
    <s v="_3B_6"/>
    <x v="16"/>
    <n v="2017"/>
    <d v="2017-07-03T00:00:00"/>
    <s v="JW"/>
    <x v="3"/>
    <d v="1899-12-30T06:30:00"/>
    <s v="low-mod"/>
    <n v="2"/>
    <n v="1"/>
    <n v="2"/>
    <m/>
    <x v="55"/>
    <x v="1"/>
    <x v="2"/>
    <x v="1"/>
    <x v="0"/>
    <n v="10"/>
    <n v="1"/>
    <m/>
    <n v="1"/>
    <s v="P"/>
    <m/>
    <m/>
  </r>
  <r>
    <n v="3379"/>
    <s v="Blease"/>
    <s v="_3B_6"/>
    <x v="16"/>
    <n v="2017"/>
    <d v="2017-07-03T00:00:00"/>
    <s v="JW"/>
    <x v="3"/>
    <d v="1899-12-30T06:30:00"/>
    <s v="low-mod"/>
    <n v="2"/>
    <n v="1"/>
    <n v="2"/>
    <m/>
    <x v="21"/>
    <x v="1"/>
    <x v="0"/>
    <x v="0"/>
    <x v="0"/>
    <n v="100"/>
    <n v="1"/>
    <m/>
    <n v="1"/>
    <s v="P"/>
    <m/>
    <m/>
  </r>
  <r>
    <n v="3380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10"/>
    <n v="1"/>
    <m/>
    <n v="1"/>
    <s v="P"/>
    <m/>
    <m/>
  </r>
  <r>
    <n v="3381"/>
    <s v="Blease"/>
    <s v="_3B_6"/>
    <x v="16"/>
    <n v="2017"/>
    <d v="2017-07-03T00:00:00"/>
    <s v="JW"/>
    <x v="3"/>
    <d v="1899-12-30T06:30:00"/>
    <s v="low-mod"/>
    <n v="2"/>
    <n v="1"/>
    <n v="2"/>
    <m/>
    <x v="46"/>
    <x v="1"/>
    <x v="2"/>
    <x v="1"/>
    <x v="0"/>
    <n v="5"/>
    <n v="1"/>
    <m/>
    <n v="1"/>
    <s v="P"/>
    <m/>
    <m/>
  </r>
  <r>
    <n v="3382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x v="2"/>
    <x v="1"/>
    <x v="1"/>
    <n v="10"/>
    <n v="1"/>
    <m/>
    <n v="1"/>
    <s v="P"/>
    <m/>
    <m/>
  </r>
  <r>
    <n v="3383"/>
    <s v="Blease"/>
    <s v="_3B_6"/>
    <x v="16"/>
    <n v="2017"/>
    <d v="2017-07-03T00:00:00"/>
    <s v="JW"/>
    <x v="3"/>
    <d v="1899-12-30T06:30:00"/>
    <s v="low-mod"/>
    <n v="2"/>
    <n v="1"/>
    <n v="2"/>
    <m/>
    <x v="0"/>
    <x v="0"/>
    <x v="0"/>
    <x v="0"/>
    <x v="0"/>
    <n v="10"/>
    <n v="2"/>
    <m/>
    <n v="1"/>
    <s v="P"/>
    <m/>
    <m/>
  </r>
  <r>
    <n v="3384"/>
    <s v="Blease"/>
    <s v="_3B_6"/>
    <x v="16"/>
    <n v="2017"/>
    <d v="2017-07-03T00:00:00"/>
    <s v="JW"/>
    <x v="3"/>
    <d v="1899-12-30T06:30:00"/>
    <s v="low-mod"/>
    <n v="2"/>
    <n v="1"/>
    <n v="2"/>
    <m/>
    <x v="29"/>
    <x v="0"/>
    <x v="2"/>
    <x v="1"/>
    <x v="2"/>
    <n v="10"/>
    <n v="2"/>
    <m/>
    <n v="1"/>
    <s v="P"/>
    <m/>
    <m/>
  </r>
  <r>
    <n v="3385"/>
    <s v="Blease"/>
    <s v="_3B_6"/>
    <x v="16"/>
    <n v="2017"/>
    <d v="2017-07-03T00:00:00"/>
    <s v="JW"/>
    <x v="3"/>
    <d v="1899-12-30T06:30:00"/>
    <s v="low-mod"/>
    <n v="2"/>
    <n v="1"/>
    <n v="2"/>
    <m/>
    <x v="19"/>
    <x v="2"/>
    <x v="1"/>
    <x v="1"/>
    <x v="1"/>
    <n v="10"/>
    <n v="2"/>
    <m/>
    <n v="1"/>
    <s v="P"/>
    <m/>
    <m/>
  </r>
  <r>
    <n v="3386"/>
    <s v="Blease"/>
    <s v="_3B_6"/>
    <x v="16"/>
    <n v="2017"/>
    <d v="2017-07-03T00:00:00"/>
    <s v="JW"/>
    <x v="3"/>
    <d v="1899-12-30T06:30:00"/>
    <s v="low-mod"/>
    <n v="2"/>
    <n v="1"/>
    <n v="2"/>
    <m/>
    <x v="12"/>
    <x v="1"/>
    <x v="0"/>
    <x v="2"/>
    <x v="1"/>
    <n v="5"/>
    <n v="2"/>
    <m/>
    <n v="1"/>
    <s v="P"/>
    <m/>
    <m/>
  </r>
  <r>
    <n v="3387"/>
    <s v="Blease"/>
    <s v="_3B_6"/>
    <x v="16"/>
    <n v="2017"/>
    <d v="2017-07-03T00:00:00"/>
    <s v="JW"/>
    <x v="3"/>
    <d v="1899-12-30T06:30:00"/>
    <s v="low-mod"/>
    <n v="2"/>
    <n v="1"/>
    <n v="2"/>
    <m/>
    <x v="42"/>
    <x v="1"/>
    <x v="3"/>
    <x v="1"/>
    <x v="1"/>
    <n v="10"/>
    <n v="3"/>
    <m/>
    <n v="1"/>
    <s v="P"/>
    <m/>
    <m/>
  </r>
  <r>
    <n v="3388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100"/>
    <n v="3"/>
    <m/>
    <n v="1"/>
    <s v="P"/>
    <m/>
    <m/>
  </r>
  <r>
    <n v="3389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x v="3"/>
    <x v="1"/>
    <x v="1"/>
    <n v="10"/>
    <n v="4"/>
    <m/>
    <n v="1"/>
    <s v="P"/>
    <m/>
    <m/>
  </r>
  <r>
    <n v="3390"/>
    <s v="Blease"/>
    <s v="_3B_6"/>
    <x v="16"/>
    <n v="2017"/>
    <d v="2017-07-03T00:00:00"/>
    <s v="JW"/>
    <x v="3"/>
    <d v="1899-12-30T06:30:00"/>
    <s v="low-mod"/>
    <n v="2"/>
    <n v="1"/>
    <n v="2"/>
    <m/>
    <x v="2"/>
    <x v="2"/>
    <x v="0"/>
    <x v="1"/>
    <x v="0"/>
    <n v="100"/>
    <n v="4"/>
    <m/>
    <n v="1"/>
    <s v="P"/>
    <m/>
    <m/>
  </r>
  <r>
    <n v="3391"/>
    <s v="Blease"/>
    <s v="_3B_9"/>
    <x v="17"/>
    <n v="2017"/>
    <d v="2017-07-03T00:00:00"/>
    <s v="JW"/>
    <x v="3"/>
    <d v="1899-12-30T06:49:00"/>
    <s v="low-mod"/>
    <n v="2"/>
    <n v="1"/>
    <n v="2"/>
    <m/>
    <x v="37"/>
    <x v="1"/>
    <x v="0"/>
    <x v="0"/>
    <x v="4"/>
    <n v="5"/>
    <n v="1"/>
    <m/>
    <n v="4"/>
    <s v="P"/>
    <m/>
    <m/>
  </r>
  <r>
    <n v="3392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5"/>
    <n v="1"/>
    <m/>
    <n v="1"/>
    <s v="P"/>
    <m/>
    <m/>
  </r>
  <r>
    <n v="3393"/>
    <s v="Blease"/>
    <s v="_3B_9"/>
    <x v="17"/>
    <n v="2017"/>
    <d v="2017-07-03T00:00:00"/>
    <s v="JW"/>
    <x v="3"/>
    <d v="1899-12-30T06:49:00"/>
    <s v="low-mod"/>
    <n v="2"/>
    <n v="1"/>
    <n v="2"/>
    <m/>
    <x v="0"/>
    <x v="0"/>
    <x v="0"/>
    <x v="0"/>
    <x v="0"/>
    <n v="10"/>
    <n v="1"/>
    <m/>
    <n v="1"/>
    <s v="P"/>
    <m/>
    <m/>
  </r>
  <r>
    <n v="339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10"/>
    <n v="1"/>
    <m/>
    <n v="1"/>
    <s v="P"/>
    <m/>
    <m/>
  </r>
  <r>
    <n v="3395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x v="2"/>
    <x v="1"/>
    <x v="0"/>
    <n v="5"/>
    <n v="1"/>
    <m/>
    <n v="1"/>
    <s v="P"/>
    <m/>
    <m/>
  </r>
  <r>
    <n v="3396"/>
    <s v="Blease"/>
    <s v="_3B_9"/>
    <x v="17"/>
    <n v="2017"/>
    <d v="2017-07-03T00:00:00"/>
    <s v="JW"/>
    <x v="3"/>
    <d v="1899-12-30T06:49:00"/>
    <s v="low-mod"/>
    <n v="2"/>
    <n v="1"/>
    <n v="2"/>
    <m/>
    <x v="20"/>
    <x v="1"/>
    <x v="3"/>
    <x v="1"/>
    <x v="1"/>
    <n v="5"/>
    <n v="1"/>
    <m/>
    <n v="1"/>
    <s v="P"/>
    <m/>
    <m/>
  </r>
  <r>
    <n v="3397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x v="2"/>
    <x v="1"/>
    <x v="2"/>
    <n v="10"/>
    <n v="1"/>
    <m/>
    <n v="1"/>
    <s v="P"/>
    <m/>
    <m/>
  </r>
  <r>
    <n v="3398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x v="0"/>
    <x v="0"/>
    <x v="0"/>
    <n v="100"/>
    <n v="1"/>
    <m/>
    <n v="1"/>
    <s v="P"/>
    <m/>
    <m/>
  </r>
  <r>
    <n v="3399"/>
    <s v="Blease"/>
    <s v="_3B_9"/>
    <x v="17"/>
    <n v="2017"/>
    <d v="2017-07-03T00:00:00"/>
    <s v="JW"/>
    <x v="3"/>
    <d v="1899-12-30T06:49:00"/>
    <s v="low-mod"/>
    <n v="2"/>
    <n v="1"/>
    <n v="2"/>
    <m/>
    <x v="19"/>
    <x v="2"/>
    <x v="1"/>
    <x v="1"/>
    <x v="1"/>
    <n v="5"/>
    <n v="1"/>
    <m/>
    <n v="1"/>
    <s v="P"/>
    <m/>
    <m/>
  </r>
  <r>
    <n v="3400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x v="2"/>
    <x v="1"/>
    <x v="0"/>
    <n v="5"/>
    <n v="2"/>
    <m/>
    <n v="1"/>
    <s v="P"/>
    <m/>
    <m/>
  </r>
  <r>
    <n v="3401"/>
    <s v="Blease"/>
    <s v="_3B_9"/>
    <x v="17"/>
    <n v="2017"/>
    <d v="2017-07-03T00:00:00"/>
    <s v="JW"/>
    <x v="3"/>
    <d v="1899-12-30T06:49:00"/>
    <s v="low-mod"/>
    <n v="2"/>
    <n v="1"/>
    <n v="2"/>
    <m/>
    <x v="17"/>
    <x v="0"/>
    <x v="0"/>
    <x v="0"/>
    <x v="0"/>
    <n v="5"/>
    <n v="2"/>
    <m/>
    <n v="1"/>
    <s v="P"/>
    <m/>
    <m/>
  </r>
  <r>
    <n v="3402"/>
    <s v="Blease"/>
    <s v="_3B_9"/>
    <x v="17"/>
    <n v="2017"/>
    <d v="2017-07-03T00:00:00"/>
    <s v="JW"/>
    <x v="3"/>
    <d v="1899-12-30T06:49:00"/>
    <s v="low-mod"/>
    <n v="2"/>
    <n v="1"/>
    <n v="2"/>
    <m/>
    <x v="13"/>
    <x v="1"/>
    <x v="0"/>
    <x v="2"/>
    <x v="0"/>
    <n v="100"/>
    <n v="2"/>
    <m/>
    <n v="1"/>
    <s v="P"/>
    <m/>
    <m/>
  </r>
  <r>
    <n v="3403"/>
    <s v="Blease"/>
    <s v="_3B_9"/>
    <x v="17"/>
    <n v="2017"/>
    <d v="2017-07-03T00:00:00"/>
    <s v="JW"/>
    <x v="3"/>
    <d v="1899-12-30T06:49:00"/>
    <s v="low-mod"/>
    <n v="2"/>
    <n v="1"/>
    <n v="2"/>
    <m/>
    <x v="47"/>
    <x v="0"/>
    <x v="2"/>
    <x v="0"/>
    <x v="0"/>
    <n v="5"/>
    <n v="2"/>
    <m/>
    <n v="1"/>
    <s v="P"/>
    <m/>
    <m/>
  </r>
  <r>
    <n v="340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100"/>
    <n v="2"/>
    <m/>
    <n v="1"/>
    <s v="P"/>
    <m/>
    <m/>
  </r>
  <r>
    <n v="3405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x v="2"/>
    <x v="1"/>
    <x v="2"/>
    <n v="100"/>
    <n v="2"/>
    <m/>
    <n v="1"/>
    <s v="P"/>
    <m/>
    <m/>
  </r>
  <r>
    <n v="3406"/>
    <s v="Blease"/>
    <s v="_3B_9"/>
    <x v="17"/>
    <n v="2017"/>
    <d v="2017-07-03T00:00:00"/>
    <s v="JW"/>
    <x v="3"/>
    <d v="1899-12-30T06:49:00"/>
    <s v="low-mod"/>
    <n v="2"/>
    <n v="1"/>
    <n v="2"/>
    <m/>
    <x v="46"/>
    <x v="1"/>
    <x v="2"/>
    <x v="1"/>
    <x v="0"/>
    <n v="10"/>
    <n v="2"/>
    <m/>
    <n v="1"/>
    <s v="P"/>
    <m/>
    <m/>
  </r>
  <r>
    <n v="3407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x v="0"/>
    <x v="0"/>
    <x v="0"/>
    <n v="10"/>
    <n v="3"/>
    <m/>
    <n v="1"/>
    <s v="P"/>
    <m/>
    <m/>
  </r>
  <r>
    <n v="3408"/>
    <s v="Blease"/>
    <s v="_3B_9"/>
    <x v="17"/>
    <n v="2017"/>
    <d v="2017-07-03T00:00:00"/>
    <s v="JW"/>
    <x v="3"/>
    <d v="1899-12-30T06:49:00"/>
    <s v="low-mod"/>
    <n v="2"/>
    <n v="1"/>
    <n v="2"/>
    <m/>
    <x v="71"/>
    <x v="1"/>
    <x v="9"/>
    <x v="8"/>
    <x v="0"/>
    <n v="5"/>
    <n v="3"/>
    <m/>
    <n v="2"/>
    <s v="P"/>
    <m/>
    <m/>
  </r>
  <r>
    <n v="3409"/>
    <s v="Blease"/>
    <s v="_3B_9"/>
    <x v="17"/>
    <n v="2017"/>
    <d v="2017-07-03T00:00:00"/>
    <s v="JW"/>
    <x v="3"/>
    <d v="1899-12-30T06:49:00"/>
    <s v="low-mod"/>
    <n v="2"/>
    <n v="1"/>
    <n v="2"/>
    <m/>
    <x v="47"/>
    <x v="0"/>
    <x v="2"/>
    <x v="0"/>
    <x v="0"/>
    <n v="5"/>
    <n v="4"/>
    <m/>
    <n v="1"/>
    <s v="P"/>
    <m/>
    <m/>
  </r>
  <r>
    <n v="3410"/>
    <s v="Blease"/>
    <s v="_3B_9"/>
    <x v="17"/>
    <n v="2017"/>
    <d v="2017-07-03T00:00:00"/>
    <s v="JW"/>
    <x v="3"/>
    <d v="1899-12-30T06:49:00"/>
    <s v="low-mod"/>
    <n v="2"/>
    <n v="1"/>
    <n v="2"/>
    <m/>
    <x v="44"/>
    <x v="2"/>
    <x v="0"/>
    <x v="1"/>
    <x v="4"/>
    <n v="10"/>
    <n v="4"/>
    <m/>
    <n v="1"/>
    <s v="P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3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:HW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 countASubtotal="1">
      <items count="5">
        <item x="0"/>
        <item x="1"/>
        <item x="2"/>
        <item x="3"/>
        <item t="countA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dataField="1" subtotalTop="0" showAll="0">
      <items count="76">
        <item x="42"/>
        <item x="13"/>
        <item x="47"/>
        <item x="34"/>
        <item x="32"/>
        <item x="68"/>
        <item x="10"/>
        <item x="3"/>
        <item x="37"/>
        <item x="19"/>
        <item x="16"/>
        <item x="51"/>
        <item x="12"/>
        <item x="14"/>
        <item x="4"/>
        <item x="2"/>
        <item x="17"/>
        <item x="38"/>
        <item x="11"/>
        <item x="64"/>
        <item x="15"/>
        <item x="44"/>
        <item x="67"/>
        <item x="6"/>
        <item x="9"/>
        <item x="20"/>
        <item x="70"/>
        <item x="53"/>
        <item x="33"/>
        <item x="43"/>
        <item x="58"/>
        <item x="24"/>
        <item x="48"/>
        <item x="56"/>
        <item x="26"/>
        <item x="69"/>
        <item x="21"/>
        <item x="57"/>
        <item x="0"/>
        <item x="23"/>
        <item x="39"/>
        <item x="28"/>
        <item x="36"/>
        <item x="1"/>
        <item x="27"/>
        <item x="5"/>
        <item x="54"/>
        <item x="8"/>
        <item x="30"/>
        <item x="63"/>
        <item x="65"/>
        <item x="49"/>
        <item x="71"/>
        <item x="60"/>
        <item x="25"/>
        <item x="50"/>
        <item x="46"/>
        <item x="7"/>
        <item x="45"/>
        <item x="66"/>
        <item m="1" x="73"/>
        <item m="1" x="72"/>
        <item x="62"/>
        <item m="1" x="74"/>
        <item x="41"/>
        <item x="59"/>
        <item x="61"/>
        <item x="52"/>
        <item x="18"/>
        <item x="31"/>
        <item x="29"/>
        <item x="55"/>
        <item x="22"/>
        <item x="35"/>
        <item x="40"/>
        <item t="default"/>
      </items>
    </pivotField>
    <pivotField subtotalTop="0" showAll="0"/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7"/>
    <field x="14"/>
  </colFields>
  <colItems count="223">
    <i>
      <x/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t="countA">
      <x/>
    </i>
    <i>
      <x v="1"/>
      <x/>
    </i>
    <i r="1">
      <x v="1"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2"/>
    </i>
    <i r="1">
      <x v="64"/>
    </i>
    <i r="1">
      <x v="65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t="countA">
      <x v="1"/>
    </i>
    <i>
      <x v="2"/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5"/>
    </i>
    <i r="1">
      <x v="16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50"/>
    </i>
    <i r="1">
      <x v="53"/>
    </i>
    <i r="1">
      <x v="56"/>
    </i>
    <i r="1">
      <x v="57"/>
    </i>
    <i r="1">
      <x v="58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t="countA">
      <x v="2"/>
    </i>
    <i>
      <x v="3"/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9"/>
    </i>
    <i r="1">
      <x v="20"/>
    </i>
    <i r="1">
      <x v="21"/>
    </i>
    <i r="1">
      <x v="24"/>
    </i>
    <i r="1">
      <x v="25"/>
    </i>
    <i r="1">
      <x v="27"/>
    </i>
    <i r="1">
      <x v="29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51"/>
    </i>
    <i r="1">
      <x v="52"/>
    </i>
    <i r="1">
      <x v="56"/>
    </i>
    <i r="1">
      <x v="57"/>
    </i>
    <i r="1">
      <x v="58"/>
    </i>
    <i r="1">
      <x v="59"/>
    </i>
    <i r="1">
      <x v="65"/>
    </i>
    <i r="1">
      <x v="66"/>
    </i>
    <i r="1">
      <x v="69"/>
    </i>
    <i r="1">
      <x v="70"/>
    </i>
    <i r="1">
      <x v="71"/>
    </i>
    <i t="countA">
      <x v="3"/>
    </i>
    <i t="grand">
      <x/>
    </i>
  </colItems>
  <dataFields count="1">
    <dataField name="Count of Species- stepping stone" fld="14" subtotal="count" baseField="3" baseItem="0"/>
  </dataFields>
  <formats count="1">
    <format dxfId="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54" firstHeaderRow="1" firstDataRow="2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pecies - actually individuals (USELESS)" fld="14" subtotal="count" baseField="3" baseItem="0"/>
  </dataFields>
  <formats count="4">
    <format dxfId="8">
      <pivotArea collapsedLevelsAreSubtotals="1" fieldPosition="0">
        <references count="2">
          <reference field="3" count="0"/>
          <reference field="7" count="0" selected="0"/>
        </references>
      </pivotArea>
    </format>
    <format dxfId="7">
      <pivotArea dataOnly="0" labelOnly="1" grandCol="1" outline="0" fieldPosition="0"/>
    </format>
    <format dxfId="6">
      <pivotArea type="origin" dataOnly="0" labelOnly="1" outline="0" fieldPosition="0"/>
    </format>
    <format dxfId="5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V55" firstHeaderRow="1" firstDataRow="2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subtotalTop="0" showAll="0"/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dataField="1" subtotalTop="0" showAll="0">
      <items count="76">
        <item x="42"/>
        <item x="13"/>
        <item x="47"/>
        <item x="34"/>
        <item x="32"/>
        <item x="68"/>
        <item x="10"/>
        <item x="3"/>
        <item x="37"/>
        <item x="19"/>
        <item x="16"/>
        <item x="51"/>
        <item x="12"/>
        <item x="14"/>
        <item x="4"/>
        <item x="2"/>
        <item x="17"/>
        <item x="38"/>
        <item x="11"/>
        <item x="64"/>
        <item x="15"/>
        <item x="44"/>
        <item x="67"/>
        <item x="6"/>
        <item x="9"/>
        <item x="20"/>
        <item x="70"/>
        <item x="53"/>
        <item x="33"/>
        <item x="43"/>
        <item x="58"/>
        <item x="24"/>
        <item x="48"/>
        <item x="56"/>
        <item x="26"/>
        <item x="69"/>
        <item x="21"/>
        <item x="57"/>
        <item x="0"/>
        <item x="23"/>
        <item x="39"/>
        <item x="28"/>
        <item x="36"/>
        <item x="1"/>
        <item x="27"/>
        <item x="5"/>
        <item x="54"/>
        <item x="8"/>
        <item x="30"/>
        <item x="63"/>
        <item x="65"/>
        <item x="49"/>
        <item x="71"/>
        <item x="60"/>
        <item x="25"/>
        <item x="50"/>
        <item x="46"/>
        <item x="7"/>
        <item x="45"/>
        <item x="66"/>
        <item m="1" x="73"/>
        <item m="1" x="72"/>
        <item x="62"/>
        <item m="1" x="74"/>
        <item x="41"/>
        <item x="59"/>
        <item x="61"/>
        <item x="52"/>
        <item x="18"/>
        <item x="31"/>
        <item x="29"/>
        <item x="55"/>
        <item x="22"/>
        <item x="35"/>
        <item x="40"/>
        <item t="default"/>
      </items>
    </pivotField>
    <pivotField subtotalTop="0" showAll="0"/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colItems>
  <dataFields count="1">
    <dataField name="Count of Species" fld="14" subtotal="count" baseField="0" baseItem="0"/>
  </dataFields>
  <formats count="2">
    <format dxfId="3">
      <pivotArea dataOnly="0" labelOnly="1" fieldPosition="0">
        <references count="1">
          <reference field="3" count="1">
            <x v="12"/>
          </reference>
        </references>
      </pivotArea>
    </format>
    <format dxfId="2">
      <pivotArea collapsedLevelsAreSubtotals="1" fieldPosition="0">
        <references count="1">
          <reference field="3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97F0E2-3AAF-4E29-85AD-6785867EFFF4}" name="PivotTable5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KF56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dataField="1" subtotalTop="0" showAll="0">
      <items count="76">
        <item x="42"/>
        <item x="13"/>
        <item x="47"/>
        <item x="34"/>
        <item x="32"/>
        <item x="68"/>
        <item x="10"/>
        <item x="3"/>
        <item x="37"/>
        <item x="19"/>
        <item x="16"/>
        <item x="51"/>
        <item x="12"/>
        <item x="14"/>
        <item x="4"/>
        <item x="2"/>
        <item x="17"/>
        <item x="38"/>
        <item x="11"/>
        <item x="64"/>
        <item x="15"/>
        <item x="44"/>
        <item x="67"/>
        <item x="6"/>
        <item x="9"/>
        <item x="20"/>
        <item x="70"/>
        <item x="53"/>
        <item x="33"/>
        <item x="43"/>
        <item x="58"/>
        <item x="24"/>
        <item x="48"/>
        <item x="56"/>
        <item x="26"/>
        <item x="69"/>
        <item x="21"/>
        <item x="57"/>
        <item x="0"/>
        <item x="23"/>
        <item x="39"/>
        <item x="28"/>
        <item x="36"/>
        <item x="1"/>
        <item x="27"/>
        <item x="5"/>
        <item x="54"/>
        <item x="8"/>
        <item x="30"/>
        <item x="63"/>
        <item x="65"/>
        <item x="49"/>
        <item x="71"/>
        <item x="60"/>
        <item x="25"/>
        <item x="50"/>
        <item x="46"/>
        <item x="7"/>
        <item x="45"/>
        <item x="66"/>
        <item m="1" x="73"/>
        <item m="1" x="72"/>
        <item x="62"/>
        <item m="1" x="74"/>
        <item x="41"/>
        <item x="59"/>
        <item x="61"/>
        <item x="52"/>
        <item x="18"/>
        <item x="31"/>
        <item x="29"/>
        <item x="55"/>
        <item x="22"/>
        <item x="35"/>
        <item x="40"/>
        <item t="default"/>
      </items>
    </pivotField>
    <pivotField subtotalTop="0" showAll="0"/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4"/>
    <field x="7"/>
  </colFields>
  <colItems count="29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 v="2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/>
    </i>
    <i r="1">
      <x v="1"/>
    </i>
    <i r="1">
      <x v="2"/>
    </i>
    <i r="1">
      <x v="3"/>
    </i>
    <i t="default">
      <x v="8"/>
    </i>
    <i>
      <x v="9"/>
      <x/>
    </i>
    <i r="1">
      <x v="1"/>
    </i>
    <i r="1">
      <x v="2"/>
    </i>
    <i r="1">
      <x v="3"/>
    </i>
    <i t="default">
      <x v="9"/>
    </i>
    <i>
      <x v="10"/>
      <x/>
    </i>
    <i r="1">
      <x v="1"/>
    </i>
    <i r="1">
      <x v="2"/>
    </i>
    <i r="1">
      <x v="3"/>
    </i>
    <i t="default">
      <x v="10"/>
    </i>
    <i>
      <x v="11"/>
      <x/>
    </i>
    <i r="1">
      <x v="3"/>
    </i>
    <i t="default">
      <x v="11"/>
    </i>
    <i>
      <x v="12"/>
      <x/>
    </i>
    <i r="1">
      <x v="1"/>
    </i>
    <i r="1">
      <x v="2"/>
    </i>
    <i r="1">
      <x v="3"/>
    </i>
    <i t="default">
      <x v="12"/>
    </i>
    <i>
      <x v="13"/>
      <x/>
    </i>
    <i r="1">
      <x v="3"/>
    </i>
    <i t="default">
      <x v="13"/>
    </i>
    <i>
      <x v="14"/>
      <x/>
    </i>
    <i r="1">
      <x v="1"/>
    </i>
    <i r="1">
      <x v="2"/>
    </i>
    <i r="1">
      <x v="3"/>
    </i>
    <i t="default">
      <x v="14"/>
    </i>
    <i>
      <x v="15"/>
      <x/>
    </i>
    <i r="1">
      <x v="1"/>
    </i>
    <i r="1">
      <x v="2"/>
    </i>
    <i r="1">
      <x v="3"/>
    </i>
    <i t="default">
      <x v="15"/>
    </i>
    <i>
      <x v="16"/>
      <x/>
    </i>
    <i r="1">
      <x v="1"/>
    </i>
    <i r="1">
      <x v="2"/>
    </i>
    <i r="1">
      <x v="3"/>
    </i>
    <i t="default">
      <x v="16"/>
    </i>
    <i>
      <x v="17"/>
      <x/>
    </i>
    <i t="default">
      <x v="17"/>
    </i>
    <i>
      <x v="18"/>
      <x/>
    </i>
    <i r="1">
      <x v="1"/>
    </i>
    <i t="default">
      <x v="18"/>
    </i>
    <i>
      <x v="19"/>
      <x v="1"/>
    </i>
    <i r="1">
      <x v="2"/>
    </i>
    <i r="1">
      <x v="3"/>
    </i>
    <i t="default">
      <x v="19"/>
    </i>
    <i>
      <x v="20"/>
      <x/>
    </i>
    <i r="1">
      <x v="1"/>
    </i>
    <i r="1">
      <x v="2"/>
    </i>
    <i r="1">
      <x v="3"/>
    </i>
    <i t="default">
      <x v="20"/>
    </i>
    <i>
      <x v="21"/>
      <x/>
    </i>
    <i r="1">
      <x v="1"/>
    </i>
    <i r="1">
      <x v="2"/>
    </i>
    <i r="1">
      <x v="3"/>
    </i>
    <i t="default">
      <x v="21"/>
    </i>
    <i>
      <x v="22"/>
      <x v="2"/>
    </i>
    <i t="default">
      <x v="22"/>
    </i>
    <i>
      <x v="23"/>
      <x/>
    </i>
    <i r="1">
      <x v="1"/>
    </i>
    <i r="1">
      <x v="2"/>
    </i>
    <i t="default">
      <x v="23"/>
    </i>
    <i>
      <x v="24"/>
      <x/>
    </i>
    <i r="1">
      <x v="1"/>
    </i>
    <i r="1">
      <x v="2"/>
    </i>
    <i r="1">
      <x v="3"/>
    </i>
    <i t="default">
      <x v="24"/>
    </i>
    <i>
      <x v="25"/>
      <x/>
    </i>
    <i r="1">
      <x v="1"/>
    </i>
    <i r="1">
      <x v="2"/>
    </i>
    <i r="1">
      <x v="3"/>
    </i>
    <i t="default">
      <x v="25"/>
    </i>
    <i>
      <x v="26"/>
      <x v="2"/>
    </i>
    <i t="default">
      <x v="26"/>
    </i>
    <i>
      <x v="27"/>
      <x/>
    </i>
    <i r="1">
      <x v="1"/>
    </i>
    <i r="1">
      <x v="2"/>
    </i>
    <i r="1">
      <x v="3"/>
    </i>
    <i t="default">
      <x v="27"/>
    </i>
    <i>
      <x v="28"/>
      <x/>
    </i>
    <i r="1">
      <x v="1"/>
    </i>
    <i r="1">
      <x v="2"/>
    </i>
    <i t="default">
      <x v="28"/>
    </i>
    <i>
      <x v="29"/>
      <x/>
    </i>
    <i r="1">
      <x v="3"/>
    </i>
    <i t="default">
      <x v="29"/>
    </i>
    <i>
      <x v="30"/>
      <x/>
    </i>
    <i r="1">
      <x v="1"/>
    </i>
    <i t="default">
      <x v="30"/>
    </i>
    <i>
      <x v="31"/>
      <x/>
    </i>
    <i r="1">
      <x v="1"/>
    </i>
    <i r="1">
      <x v="2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r="1">
      <x v="2"/>
    </i>
    <i t="default">
      <x v="33"/>
    </i>
    <i>
      <x v="34"/>
      <x/>
    </i>
    <i r="1">
      <x v="1"/>
    </i>
    <i r="1">
      <x v="2"/>
    </i>
    <i r="1">
      <x v="3"/>
    </i>
    <i t="default">
      <x v="34"/>
    </i>
    <i>
      <x v="35"/>
      <x v="2"/>
    </i>
    <i t="default">
      <x v="35"/>
    </i>
    <i>
      <x v="36"/>
      <x/>
    </i>
    <i r="1">
      <x v="1"/>
    </i>
    <i r="1">
      <x v="2"/>
    </i>
    <i r="1">
      <x v="3"/>
    </i>
    <i t="default">
      <x v="36"/>
    </i>
    <i>
      <x v="37"/>
      <x/>
    </i>
    <i r="1">
      <x v="1"/>
    </i>
    <i r="1">
      <x v="2"/>
    </i>
    <i r="1">
      <x v="3"/>
    </i>
    <i t="default">
      <x v="37"/>
    </i>
    <i>
      <x v="38"/>
      <x/>
    </i>
    <i r="1">
      <x v="1"/>
    </i>
    <i r="1">
      <x v="2"/>
    </i>
    <i r="1">
      <x v="3"/>
    </i>
    <i t="default">
      <x v="38"/>
    </i>
    <i>
      <x v="39"/>
      <x/>
    </i>
    <i r="1">
      <x v="1"/>
    </i>
    <i r="1">
      <x v="2"/>
    </i>
    <i r="1">
      <x v="3"/>
    </i>
    <i t="default">
      <x v="39"/>
    </i>
    <i>
      <x v="40"/>
      <x/>
    </i>
    <i r="1">
      <x v="1"/>
    </i>
    <i r="1">
      <x v="2"/>
    </i>
    <i r="1">
      <x v="3"/>
    </i>
    <i t="default">
      <x v="40"/>
    </i>
    <i>
      <x v="41"/>
      <x/>
    </i>
    <i r="1">
      <x v="1"/>
    </i>
    <i r="1">
      <x v="2"/>
    </i>
    <i t="default">
      <x v="41"/>
    </i>
    <i>
      <x v="42"/>
      <x/>
    </i>
    <i r="1">
      <x v="1"/>
    </i>
    <i r="1">
      <x v="2"/>
    </i>
    <i r="1">
      <x v="3"/>
    </i>
    <i t="default">
      <x v="42"/>
    </i>
    <i>
      <x v="43"/>
      <x/>
    </i>
    <i r="1">
      <x v="1"/>
    </i>
    <i r="1">
      <x v="2"/>
    </i>
    <i r="1">
      <x v="3"/>
    </i>
    <i t="default">
      <x v="43"/>
    </i>
    <i>
      <x v="44"/>
      <x/>
    </i>
    <i r="1">
      <x v="1"/>
    </i>
    <i r="1">
      <x v="2"/>
    </i>
    <i r="1">
      <x v="3"/>
    </i>
    <i t="default">
      <x v="44"/>
    </i>
    <i>
      <x v="45"/>
      <x/>
    </i>
    <i t="default">
      <x v="45"/>
    </i>
    <i>
      <x v="46"/>
      <x/>
    </i>
    <i r="1">
      <x v="1"/>
    </i>
    <i r="1">
      <x v="2"/>
    </i>
    <i r="1">
      <x v="3"/>
    </i>
    <i t="default">
      <x v="46"/>
    </i>
    <i>
      <x v="47"/>
      <x/>
    </i>
    <i r="1">
      <x v="1"/>
    </i>
    <i r="1">
      <x v="2"/>
    </i>
    <i r="1">
      <x v="3"/>
    </i>
    <i t="default">
      <x v="47"/>
    </i>
    <i>
      <x v="48"/>
      <x/>
    </i>
    <i r="1">
      <x v="1"/>
    </i>
    <i r="1">
      <x v="2"/>
    </i>
    <i r="1">
      <x v="3"/>
    </i>
    <i t="default">
      <x v="48"/>
    </i>
    <i>
      <x v="49"/>
      <x v="1"/>
    </i>
    <i t="default">
      <x v="49"/>
    </i>
    <i>
      <x v="50"/>
      <x v="1"/>
    </i>
    <i r="1">
      <x v="2"/>
    </i>
    <i t="default">
      <x v="50"/>
    </i>
    <i>
      <x v="51"/>
      <x/>
    </i>
    <i r="1">
      <x v="3"/>
    </i>
    <i t="default">
      <x v="51"/>
    </i>
    <i>
      <x v="52"/>
      <x v="3"/>
    </i>
    <i t="default">
      <x v="52"/>
    </i>
    <i>
      <x v="53"/>
      <x/>
    </i>
    <i r="1">
      <x v="1"/>
    </i>
    <i r="1">
      <x v="2"/>
    </i>
    <i t="default">
      <x v="53"/>
    </i>
    <i>
      <x v="54"/>
      <x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r="1">
      <x v="3"/>
    </i>
    <i t="default">
      <x v="56"/>
    </i>
    <i>
      <x v="57"/>
      <x/>
    </i>
    <i r="1">
      <x v="1"/>
    </i>
    <i r="1">
      <x v="2"/>
    </i>
    <i r="1">
      <x v="3"/>
    </i>
    <i t="default">
      <x v="57"/>
    </i>
    <i>
      <x v="58"/>
      <x/>
    </i>
    <i r="1">
      <x v="1"/>
    </i>
    <i r="1">
      <x v="2"/>
    </i>
    <i r="1">
      <x v="3"/>
    </i>
    <i t="default">
      <x v="58"/>
    </i>
    <i>
      <x v="59"/>
      <x v="1"/>
    </i>
    <i r="1">
      <x v="3"/>
    </i>
    <i t="default">
      <x v="59"/>
    </i>
    <i>
      <x v="62"/>
      <x v="1"/>
    </i>
    <i t="default">
      <x v="62"/>
    </i>
    <i>
      <x v="64"/>
      <x/>
    </i>
    <i r="1">
      <x v="1"/>
    </i>
    <i r="1">
      <x v="2"/>
    </i>
    <i t="default">
      <x v="64"/>
    </i>
    <i>
      <x v="65"/>
      <x/>
    </i>
    <i r="1">
      <x v="1"/>
    </i>
    <i r="1">
      <x v="2"/>
    </i>
    <i r="1">
      <x v="3"/>
    </i>
    <i t="default">
      <x v="65"/>
    </i>
    <i>
      <x v="66"/>
      <x/>
    </i>
    <i r="1">
      <x v="2"/>
    </i>
    <i r="1">
      <x v="3"/>
    </i>
    <i t="default">
      <x v="66"/>
    </i>
    <i>
      <x v="67"/>
      <x/>
    </i>
    <i r="1">
      <x v="1"/>
    </i>
    <i r="1">
      <x v="2"/>
    </i>
    <i t="default">
      <x v="67"/>
    </i>
    <i>
      <x v="68"/>
      <x/>
    </i>
    <i r="1">
      <x v="1"/>
    </i>
    <i r="1">
      <x v="2"/>
    </i>
    <i t="default">
      <x v="68"/>
    </i>
    <i>
      <x v="69"/>
      <x/>
    </i>
    <i r="1">
      <x v="1"/>
    </i>
    <i r="1">
      <x v="2"/>
    </i>
    <i r="1">
      <x v="3"/>
    </i>
    <i t="default">
      <x v="69"/>
    </i>
    <i>
      <x v="70"/>
      <x/>
    </i>
    <i r="1">
      <x v="1"/>
    </i>
    <i r="1">
      <x v="2"/>
    </i>
    <i r="1">
      <x v="3"/>
    </i>
    <i t="default">
      <x v="70"/>
    </i>
    <i>
      <x v="71"/>
      <x/>
    </i>
    <i r="1">
      <x v="1"/>
    </i>
    <i r="1">
      <x v="2"/>
    </i>
    <i r="1">
      <x v="3"/>
    </i>
    <i t="default">
      <x v="71"/>
    </i>
    <i>
      <x v="72"/>
      <x/>
    </i>
    <i r="1">
      <x v="1"/>
    </i>
    <i r="1">
      <x v="2"/>
    </i>
    <i t="default">
      <x v="72"/>
    </i>
    <i>
      <x v="73"/>
      <x/>
    </i>
    <i r="1">
      <x v="1"/>
    </i>
    <i t="default">
      <x v="73"/>
    </i>
    <i>
      <x v="74"/>
      <x/>
    </i>
    <i t="default">
      <x v="74"/>
    </i>
    <i t="grand">
      <x/>
    </i>
  </colItems>
  <dataFields count="1">
    <dataField name="Count of Species" fld="14" subtotal="count" baseField="0" baseItem="0"/>
  </dataFields>
  <formats count="2">
    <format dxfId="1">
      <pivotArea dataOnly="0" labelOnly="1" fieldPosition="0">
        <references count="1">
          <reference field="3" count="1">
            <x v="12"/>
          </reference>
        </references>
      </pivotArea>
    </format>
    <format dxfId="0">
      <pivotArea collapsedLevelsAreSubtotals="1" fieldPosition="0">
        <references count="1">
          <reference field="3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73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>
  <location ref="A1:AG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axis="axisCol" subtotalTop="0" showAll="0">
      <items count="8">
        <item x="6"/>
        <item x="5"/>
        <item x="3"/>
        <item x="2"/>
        <item x="4"/>
        <item x="0"/>
        <item x="1"/>
        <item t="default"/>
      </items>
    </pivotField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5"/>
    <field x="7"/>
  </colFields>
  <colItems count="32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5" cacheId="73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>
  <location ref="A1:AQ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axis="axisCol" subtotalTop="0" showAll="0">
      <items count="11">
        <item x="8"/>
        <item x="4"/>
        <item x="6"/>
        <item x="5"/>
        <item x="1"/>
        <item x="3"/>
        <item x="2"/>
        <item x="0"/>
        <item x="9"/>
        <item x="7"/>
        <item t="default"/>
      </items>
    </pivotField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6"/>
    <field x="7"/>
  </colFields>
  <colItems count="42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3"/>
    </i>
    <i t="default">
      <x v="2"/>
    </i>
    <i>
      <x v="3"/>
      <x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 v="3"/>
    </i>
    <i t="default">
      <x v="8"/>
    </i>
    <i>
      <x v="9"/>
      <x/>
    </i>
    <i r="1">
      <x v="1"/>
    </i>
    <i r="1">
      <x v="2"/>
    </i>
    <i r="1">
      <x v="3"/>
    </i>
    <i t="default">
      <x v="9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5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M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axis="axisCol" subtotalTop="0" showAll="0">
      <items count="10">
        <item x="7"/>
        <item x="3"/>
        <item x="1"/>
        <item x="4"/>
        <item x="8"/>
        <item x="2"/>
        <item x="6"/>
        <item x="0"/>
        <item x="5"/>
        <item t="default"/>
      </items>
    </pivotField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7"/>
    <field x="7"/>
  </colFields>
  <colItems count="38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/>
    </i>
    <i r="1">
      <x v="3"/>
    </i>
    <i t="default">
      <x v="8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5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L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axis="axisCol" subtotalTop="0" showAll="0">
      <items count="9">
        <item x="7"/>
        <item x="3"/>
        <item x="1"/>
        <item x="4"/>
        <item x="6"/>
        <item x="0"/>
        <item x="2"/>
        <item x="5"/>
        <item t="default"/>
      </items>
    </pivotField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8"/>
    <field x="7"/>
  </colFields>
  <colItems count="37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11"/>
  <sheetViews>
    <sheetView topLeftCell="A1978" workbookViewId="0">
      <selection activeCell="D2218" sqref="D2218"/>
    </sheetView>
  </sheetViews>
  <sheetFormatPr defaultRowHeight="11.4" x14ac:dyDescent="0.2"/>
  <cols>
    <col min="1" max="1" width="8.88671875" style="1"/>
    <col min="2" max="2" width="25.33203125" style="1" customWidth="1"/>
    <col min="3" max="3" width="8.88671875" style="1"/>
    <col min="4" max="4" width="26.6640625" style="1" customWidth="1"/>
    <col min="5" max="5" width="8.88671875" style="1"/>
    <col min="6" max="6" width="10.88671875" style="1" customWidth="1"/>
    <col min="7" max="7" width="8.88671875" style="1"/>
    <col min="8" max="8" width="11.5546875" style="1" customWidth="1"/>
    <col min="9" max="9" width="8.88671875" style="1"/>
    <col min="10" max="10" width="0" style="1" hidden="1" customWidth="1"/>
    <col min="11" max="11" width="10.109375" style="1" hidden="1" customWidth="1"/>
    <col min="12" max="13" width="0" style="1" hidden="1" customWidth="1"/>
    <col min="14" max="19" width="8.88671875" style="1"/>
    <col min="20" max="20" width="8.88671875" style="5"/>
    <col min="21" max="22" width="8.88671875" style="1"/>
    <col min="23" max="23" width="8.88671875" style="5"/>
    <col min="24" max="26" width="8.88671875" style="1"/>
    <col min="27" max="27" width="31.5546875" style="1" customWidth="1"/>
    <col min="28" max="16384" width="8.88671875" style="1"/>
  </cols>
  <sheetData>
    <row r="1" spans="1:27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291</v>
      </c>
      <c r="Q1" s="2" t="s">
        <v>295</v>
      </c>
      <c r="R1" s="2" t="s">
        <v>332</v>
      </c>
      <c r="S1" s="2" t="s">
        <v>19</v>
      </c>
      <c r="T1" s="4" t="s">
        <v>15</v>
      </c>
      <c r="U1" s="2" t="s">
        <v>16</v>
      </c>
      <c r="V1" s="2" t="s">
        <v>17</v>
      </c>
      <c r="W1" s="4" t="s">
        <v>18</v>
      </c>
      <c r="X1" s="2" t="s">
        <v>19</v>
      </c>
      <c r="Y1" s="2" t="s">
        <v>20</v>
      </c>
      <c r="Z1" s="2" t="s">
        <v>21</v>
      </c>
      <c r="AA1" s="2" t="s">
        <v>22</v>
      </c>
    </row>
    <row r="2" spans="1:27" x14ac:dyDescent="0.2">
      <c r="A2" s="5">
        <v>1</v>
      </c>
      <c r="B2" s="6" t="s">
        <v>23</v>
      </c>
      <c r="C2" s="1" t="s">
        <v>24</v>
      </c>
      <c r="D2" s="6" t="str">
        <f t="shared" ref="D2:D65" si="0">_xlfn.CONCAT(B2,C2)</f>
        <v>Howard_2B_4</v>
      </c>
      <c r="E2" s="1">
        <v>2017</v>
      </c>
      <c r="F2" s="7">
        <v>42865</v>
      </c>
      <c r="G2" s="1" t="s">
        <v>25</v>
      </c>
      <c r="H2" s="1">
        <v>1</v>
      </c>
      <c r="I2" s="8">
        <v>0.25555555555555559</v>
      </c>
      <c r="J2" s="9" t="s">
        <v>26</v>
      </c>
      <c r="K2" s="1">
        <v>1</v>
      </c>
      <c r="L2" s="1">
        <v>1</v>
      </c>
      <c r="M2" s="1">
        <v>2</v>
      </c>
      <c r="O2" s="1" t="s">
        <v>27</v>
      </c>
      <c r="P2" s="1" t="str">
        <f>INDEX(Sheet2!A:E, MATCH(F_NP_excluded_Data!O2,Sheet2!A:A),4)</f>
        <v>shrub</v>
      </c>
      <c r="Q2" s="1" t="str">
        <f>INDEX(Sheet2!A:E, MATCH(F_NP_excluded_Data!O2,Sheet2!A:A),5)</f>
        <v>ground forager</v>
      </c>
      <c r="R2" s="1" t="str">
        <f>INDEX(Sheet2!A:E, MATCH(F_NP_excluded_Data!O2,Sheet2!A:A),3)</f>
        <v>seeds</v>
      </c>
      <c r="S2" s="1" t="str">
        <f>INDEX(Sheet2!A:E, MATCH(F_NP_excluded_Data!O2,Sheet2!A:A),2)</f>
        <v>open woodland</v>
      </c>
      <c r="T2" s="5">
        <v>5</v>
      </c>
      <c r="U2" s="1">
        <v>1</v>
      </c>
      <c r="V2" s="1" t="s">
        <v>28</v>
      </c>
      <c r="W2" s="5">
        <v>1</v>
      </c>
      <c r="X2" s="1" t="s">
        <v>29</v>
      </c>
    </row>
    <row r="3" spans="1:27" x14ac:dyDescent="0.2">
      <c r="A3" s="5">
        <v>2</v>
      </c>
      <c r="B3" s="6" t="s">
        <v>23</v>
      </c>
      <c r="C3" s="1" t="s">
        <v>24</v>
      </c>
      <c r="D3" s="6" t="str">
        <f t="shared" si="0"/>
        <v>Howard_2B_4</v>
      </c>
      <c r="E3" s="1">
        <v>2017</v>
      </c>
      <c r="F3" s="7">
        <v>42865</v>
      </c>
      <c r="G3" s="1" t="s">
        <v>25</v>
      </c>
      <c r="H3" s="1">
        <v>1</v>
      </c>
      <c r="I3" s="8">
        <v>0.25555555555555559</v>
      </c>
      <c r="J3" s="9" t="s">
        <v>26</v>
      </c>
      <c r="K3" s="1">
        <v>1</v>
      </c>
      <c r="L3" s="1">
        <v>1</v>
      </c>
      <c r="M3" s="1">
        <v>2</v>
      </c>
      <c r="O3" s="1" t="s">
        <v>30</v>
      </c>
      <c r="P3" s="1" t="str">
        <f>INDEX(Sheet2!A:E, MATCH(F_NP_excluded_Data!O3,Sheet2!A:A),4)</f>
        <v>tree</v>
      </c>
      <c r="Q3" s="1" t="str">
        <f>INDEX(Sheet2!A:E, MATCH(F_NP_excluded_Data!O3,Sheet2!A:A),5)</f>
        <v>bark forager</v>
      </c>
      <c r="R3" s="1" t="str">
        <f>INDEX(Sheet2!A:E, MATCH(F_NP_excluded_Data!O3,Sheet2!A:A),3)</f>
        <v>insects</v>
      </c>
      <c r="S3" s="1" t="str">
        <f>INDEX(Sheet2!A:E, MATCH(F_NP_excluded_Data!O3,Sheet2!A:A),2)</f>
        <v>forest</v>
      </c>
      <c r="T3" s="5">
        <v>5</v>
      </c>
      <c r="U3" s="1">
        <v>1</v>
      </c>
      <c r="W3" s="5">
        <v>1</v>
      </c>
      <c r="X3" s="1" t="s">
        <v>29</v>
      </c>
    </row>
    <row r="4" spans="1:27" x14ac:dyDescent="0.2">
      <c r="A4" s="5">
        <v>4</v>
      </c>
      <c r="B4" s="6" t="s">
        <v>23</v>
      </c>
      <c r="C4" s="1" t="s">
        <v>24</v>
      </c>
      <c r="D4" s="6" t="str">
        <f t="shared" si="0"/>
        <v>Howard_2B_4</v>
      </c>
      <c r="E4" s="1">
        <v>2017</v>
      </c>
      <c r="F4" s="7">
        <v>42865</v>
      </c>
      <c r="G4" s="1" t="s">
        <v>25</v>
      </c>
      <c r="H4" s="1">
        <v>1</v>
      </c>
      <c r="I4" s="8">
        <v>0.25555555555555559</v>
      </c>
      <c r="J4" s="9" t="s">
        <v>26</v>
      </c>
      <c r="K4" s="1">
        <v>1</v>
      </c>
      <c r="L4" s="1">
        <v>1</v>
      </c>
      <c r="M4" s="1">
        <v>2</v>
      </c>
      <c r="O4" s="1" t="s">
        <v>27</v>
      </c>
      <c r="P4" s="1" t="str">
        <f>INDEX(Sheet2!A:E, MATCH(F_NP_excluded_Data!O4,Sheet2!A:A),4)</f>
        <v>shrub</v>
      </c>
      <c r="Q4" s="1" t="str">
        <f>INDEX(Sheet2!A:E, MATCH(F_NP_excluded_Data!O4,Sheet2!A:A),5)</f>
        <v>ground forager</v>
      </c>
      <c r="R4" s="1" t="str">
        <f>INDEX(Sheet2!A:E, MATCH(F_NP_excluded_Data!O4,Sheet2!A:A),3)</f>
        <v>seeds</v>
      </c>
      <c r="S4" s="1" t="str">
        <f>INDEX(Sheet2!A:E, MATCH(F_NP_excluded_Data!O4,Sheet2!A:A),2)</f>
        <v>open woodland</v>
      </c>
      <c r="T4" s="5">
        <v>5</v>
      </c>
      <c r="U4" s="1">
        <v>1</v>
      </c>
      <c r="V4" s="1" t="s">
        <v>31</v>
      </c>
      <c r="W4" s="5">
        <v>4</v>
      </c>
      <c r="X4" s="1" t="s">
        <v>29</v>
      </c>
    </row>
    <row r="5" spans="1:27" x14ac:dyDescent="0.2">
      <c r="A5" s="5">
        <v>5</v>
      </c>
      <c r="B5" s="6" t="s">
        <v>23</v>
      </c>
      <c r="C5" s="1" t="s">
        <v>24</v>
      </c>
      <c r="D5" s="6" t="str">
        <f t="shared" si="0"/>
        <v>Howard_2B_4</v>
      </c>
      <c r="E5" s="1">
        <v>2017</v>
      </c>
      <c r="F5" s="7">
        <v>42865</v>
      </c>
      <c r="G5" s="1" t="s">
        <v>25</v>
      </c>
      <c r="H5" s="1">
        <v>1</v>
      </c>
      <c r="I5" s="8">
        <v>0.25555555555555559</v>
      </c>
      <c r="J5" s="9" t="s">
        <v>26</v>
      </c>
      <c r="K5" s="1">
        <v>1</v>
      </c>
      <c r="L5" s="1">
        <v>1</v>
      </c>
      <c r="M5" s="1">
        <v>2</v>
      </c>
      <c r="O5" s="1" t="s">
        <v>30</v>
      </c>
      <c r="P5" s="1" t="str">
        <f>INDEX(Sheet2!A:E, MATCH(F_NP_excluded_Data!O5,Sheet2!A:A),4)</f>
        <v>tree</v>
      </c>
      <c r="Q5" s="1" t="str">
        <f>INDEX(Sheet2!A:E, MATCH(F_NP_excluded_Data!O5,Sheet2!A:A),5)</f>
        <v>bark forager</v>
      </c>
      <c r="R5" s="1" t="str">
        <f>INDEX(Sheet2!A:E, MATCH(F_NP_excluded_Data!O5,Sheet2!A:A),3)</f>
        <v>insects</v>
      </c>
      <c r="S5" s="1" t="str">
        <f>INDEX(Sheet2!A:E, MATCH(F_NP_excluded_Data!O5,Sheet2!A:A),2)</f>
        <v>forest</v>
      </c>
      <c r="T5" s="5">
        <v>5</v>
      </c>
      <c r="U5" s="1">
        <v>1</v>
      </c>
      <c r="W5" s="5">
        <v>4</v>
      </c>
      <c r="X5" s="1" t="s">
        <v>29</v>
      </c>
    </row>
    <row r="6" spans="1:27" x14ac:dyDescent="0.2">
      <c r="A6" s="5">
        <v>6</v>
      </c>
      <c r="B6" s="6" t="s">
        <v>23</v>
      </c>
      <c r="C6" s="1" t="s">
        <v>24</v>
      </c>
      <c r="D6" s="6" t="str">
        <f t="shared" si="0"/>
        <v>Howard_2B_4</v>
      </c>
      <c r="E6" s="1">
        <v>2017</v>
      </c>
      <c r="F6" s="7">
        <v>42865</v>
      </c>
      <c r="G6" s="1" t="s">
        <v>25</v>
      </c>
      <c r="H6" s="1">
        <v>1</v>
      </c>
      <c r="I6" s="8">
        <v>0.25555555555555559</v>
      </c>
      <c r="J6" s="9" t="s">
        <v>26</v>
      </c>
      <c r="K6" s="1">
        <v>1</v>
      </c>
      <c r="L6" s="1">
        <v>1</v>
      </c>
      <c r="M6" s="1">
        <v>2</v>
      </c>
      <c r="O6" s="1" t="s">
        <v>32</v>
      </c>
      <c r="P6" s="1" t="str">
        <f>INDEX(Sheet2!A:E, MATCH(F_NP_excluded_Data!O6,Sheet2!A:A),4)</f>
        <v>cavity</v>
      </c>
      <c r="Q6" s="1" t="str">
        <f>INDEX(Sheet2!A:E, MATCH(F_NP_excluded_Data!O6,Sheet2!A:A),5)</f>
        <v>ground forager</v>
      </c>
      <c r="R6" s="1" t="str">
        <f>INDEX(Sheet2!A:E, MATCH(F_NP_excluded_Data!O6,Sheet2!A:A),3)</f>
        <v>insects</v>
      </c>
      <c r="S6" s="1" t="str">
        <f>INDEX(Sheet2!A:E, MATCH(F_NP_excluded_Data!O6,Sheet2!A:A),2)</f>
        <v>open woodland</v>
      </c>
      <c r="T6" s="5">
        <v>10</v>
      </c>
      <c r="U6" s="1">
        <v>1</v>
      </c>
      <c r="W6" s="5">
        <v>1</v>
      </c>
      <c r="X6" s="1" t="s">
        <v>29</v>
      </c>
    </row>
    <row r="7" spans="1:27" x14ac:dyDescent="0.2">
      <c r="A7" s="5">
        <v>7</v>
      </c>
      <c r="B7" s="6" t="s">
        <v>23</v>
      </c>
      <c r="C7" s="1" t="s">
        <v>24</v>
      </c>
      <c r="D7" s="6" t="str">
        <f t="shared" si="0"/>
        <v>Howard_2B_4</v>
      </c>
      <c r="E7" s="1">
        <v>2017</v>
      </c>
      <c r="F7" s="7">
        <v>42865</v>
      </c>
      <c r="G7" s="1" t="s">
        <v>25</v>
      </c>
      <c r="H7" s="1">
        <v>1</v>
      </c>
      <c r="I7" s="8">
        <v>0.25555555555555559</v>
      </c>
      <c r="J7" s="9" t="s">
        <v>26</v>
      </c>
      <c r="K7" s="1">
        <v>1</v>
      </c>
      <c r="L7" s="1">
        <v>1</v>
      </c>
      <c r="M7" s="1">
        <v>2</v>
      </c>
      <c r="O7" s="1" t="s">
        <v>33</v>
      </c>
      <c r="P7" s="1" t="str">
        <f>INDEX(Sheet2!A:E, MATCH(F_NP_excluded_Data!O7,Sheet2!A:A),4)</f>
        <v>tree</v>
      </c>
      <c r="Q7" s="1" t="str">
        <f>INDEX(Sheet2!A:E, MATCH(F_NP_excluded_Data!O7,Sheet2!A:A),5)</f>
        <v>foliage gleaner</v>
      </c>
      <c r="R7" s="1" t="str">
        <f>INDEX(Sheet2!A:E, MATCH(F_NP_excluded_Data!O7,Sheet2!A:A),3)</f>
        <v>insects</v>
      </c>
      <c r="S7" s="1" t="str">
        <f>INDEX(Sheet2!A:E, MATCH(F_NP_excluded_Data!O7,Sheet2!A:A),2)</f>
        <v>forest</v>
      </c>
      <c r="T7" s="5">
        <v>10</v>
      </c>
      <c r="U7" s="1">
        <v>1</v>
      </c>
      <c r="W7" s="5">
        <v>4</v>
      </c>
      <c r="X7" s="1" t="s">
        <v>29</v>
      </c>
      <c r="Y7" s="1">
        <v>2</v>
      </c>
    </row>
    <row r="8" spans="1:27" x14ac:dyDescent="0.2">
      <c r="A8" s="5">
        <v>8</v>
      </c>
      <c r="B8" s="6" t="s">
        <v>23</v>
      </c>
      <c r="C8" s="1" t="s">
        <v>24</v>
      </c>
      <c r="D8" s="6" t="str">
        <f t="shared" si="0"/>
        <v>Howard_2B_4</v>
      </c>
      <c r="E8" s="1">
        <v>2017</v>
      </c>
      <c r="F8" s="7">
        <v>42865</v>
      </c>
      <c r="G8" s="1" t="s">
        <v>25</v>
      </c>
      <c r="H8" s="1">
        <v>1</v>
      </c>
      <c r="I8" s="8">
        <v>0.25555555555555559</v>
      </c>
      <c r="J8" s="9" t="s">
        <v>26</v>
      </c>
      <c r="K8" s="1">
        <v>1</v>
      </c>
      <c r="L8" s="1">
        <v>1</v>
      </c>
      <c r="M8" s="1">
        <v>2</v>
      </c>
      <c r="O8" s="1" t="s">
        <v>30</v>
      </c>
      <c r="P8" s="1" t="str">
        <f>INDEX(Sheet2!A:E, MATCH(F_NP_excluded_Data!O8,Sheet2!A:A),4)</f>
        <v>tree</v>
      </c>
      <c r="Q8" s="1" t="str">
        <f>INDEX(Sheet2!A:E, MATCH(F_NP_excluded_Data!O8,Sheet2!A:A),5)</f>
        <v>bark forager</v>
      </c>
      <c r="R8" s="1" t="str">
        <f>INDEX(Sheet2!A:E, MATCH(F_NP_excluded_Data!O8,Sheet2!A:A),3)</f>
        <v>insects</v>
      </c>
      <c r="S8" s="1" t="str">
        <f>INDEX(Sheet2!A:E, MATCH(F_NP_excluded_Data!O8,Sheet2!A:A),2)</f>
        <v>forest</v>
      </c>
      <c r="T8" s="5">
        <v>10</v>
      </c>
      <c r="U8" s="1">
        <v>2</v>
      </c>
      <c r="W8" s="5">
        <v>1</v>
      </c>
      <c r="X8" s="1" t="s">
        <v>29</v>
      </c>
    </row>
    <row r="9" spans="1:27" x14ac:dyDescent="0.2">
      <c r="A9" s="5">
        <v>10</v>
      </c>
      <c r="B9" s="6" t="s">
        <v>23</v>
      </c>
      <c r="C9" s="1" t="s">
        <v>24</v>
      </c>
      <c r="D9" s="6" t="str">
        <f t="shared" si="0"/>
        <v>Howard_2B_4</v>
      </c>
      <c r="E9" s="1">
        <v>2017</v>
      </c>
      <c r="F9" s="7">
        <v>42865</v>
      </c>
      <c r="G9" s="1" t="s">
        <v>25</v>
      </c>
      <c r="H9" s="1">
        <v>1</v>
      </c>
      <c r="I9" s="8">
        <v>0.25555555555555559</v>
      </c>
      <c r="J9" s="9" t="s">
        <v>26</v>
      </c>
      <c r="K9" s="1">
        <v>1</v>
      </c>
      <c r="L9" s="1">
        <v>1</v>
      </c>
      <c r="M9" s="1">
        <v>2</v>
      </c>
      <c r="O9" s="1" t="s">
        <v>34</v>
      </c>
      <c r="P9" s="1" t="str">
        <f>INDEX(Sheet2!A:E, MATCH(F_NP_excluded_Data!O9,Sheet2!A:A),4)</f>
        <v>cavity</v>
      </c>
      <c r="Q9" s="1" t="str">
        <f>INDEX(Sheet2!A:E, MATCH(F_NP_excluded_Data!O9,Sheet2!A:A),5)</f>
        <v>foliage gleaner</v>
      </c>
      <c r="R9" s="1" t="str">
        <f>INDEX(Sheet2!A:E, MATCH(F_NP_excluded_Data!O9,Sheet2!A:A),3)</f>
        <v>insects</v>
      </c>
      <c r="S9" s="1" t="str">
        <f>INDEX(Sheet2!A:E, MATCH(F_NP_excluded_Data!O9,Sheet2!A:A),2)</f>
        <v>forest</v>
      </c>
      <c r="T9" s="5">
        <v>5</v>
      </c>
      <c r="U9" s="1">
        <v>2</v>
      </c>
      <c r="W9" s="5">
        <v>1</v>
      </c>
      <c r="X9" s="1" t="s">
        <v>29</v>
      </c>
    </row>
    <row r="10" spans="1:27" x14ac:dyDescent="0.2">
      <c r="A10" s="5">
        <v>11</v>
      </c>
      <c r="B10" s="6" t="s">
        <v>23</v>
      </c>
      <c r="C10" s="1" t="s">
        <v>24</v>
      </c>
      <c r="D10" s="6" t="str">
        <f t="shared" si="0"/>
        <v>Howard_2B_4</v>
      </c>
      <c r="E10" s="1">
        <v>2017</v>
      </c>
      <c r="F10" s="7">
        <v>42865</v>
      </c>
      <c r="G10" s="1" t="s">
        <v>25</v>
      </c>
      <c r="H10" s="1">
        <v>1</v>
      </c>
      <c r="I10" s="8">
        <v>0.25555555555555559</v>
      </c>
      <c r="J10" s="9" t="s">
        <v>26</v>
      </c>
      <c r="K10" s="1">
        <v>1</v>
      </c>
      <c r="L10" s="1">
        <v>1</v>
      </c>
      <c r="M10" s="1">
        <v>2</v>
      </c>
      <c r="O10" s="1" t="s">
        <v>27</v>
      </c>
      <c r="P10" s="1" t="str">
        <f>INDEX(Sheet2!A:E, MATCH(F_NP_excluded_Data!O10,Sheet2!A:A),4)</f>
        <v>shrub</v>
      </c>
      <c r="Q10" s="1" t="str">
        <f>INDEX(Sheet2!A:E, MATCH(F_NP_excluded_Data!O10,Sheet2!A:A),5)</f>
        <v>ground forager</v>
      </c>
      <c r="R10" s="1" t="str">
        <f>INDEX(Sheet2!A:E, MATCH(F_NP_excluded_Data!O10,Sheet2!A:A),3)</f>
        <v>seeds</v>
      </c>
      <c r="S10" s="1" t="str">
        <f>INDEX(Sheet2!A:E, MATCH(F_NP_excluded_Data!O10,Sheet2!A:A),2)</f>
        <v>open woodland</v>
      </c>
      <c r="T10" s="5">
        <v>100</v>
      </c>
      <c r="U10" s="1">
        <v>2</v>
      </c>
      <c r="V10" s="1" t="s">
        <v>28</v>
      </c>
      <c r="W10" s="5">
        <v>1</v>
      </c>
      <c r="X10" s="1" t="s">
        <v>29</v>
      </c>
    </row>
    <row r="11" spans="1:27" x14ac:dyDescent="0.2">
      <c r="A11" s="5">
        <v>12</v>
      </c>
      <c r="B11" s="6" t="s">
        <v>23</v>
      </c>
      <c r="C11" s="1" t="s">
        <v>24</v>
      </c>
      <c r="D11" s="6" t="str">
        <f t="shared" si="0"/>
        <v>Howard_2B_4</v>
      </c>
      <c r="E11" s="1">
        <v>2017</v>
      </c>
      <c r="F11" s="7">
        <v>42865</v>
      </c>
      <c r="G11" s="1" t="s">
        <v>25</v>
      </c>
      <c r="H11" s="1">
        <v>1</v>
      </c>
      <c r="I11" s="8">
        <v>0.25555555555555559</v>
      </c>
      <c r="J11" s="9" t="s">
        <v>26</v>
      </c>
      <c r="K11" s="1">
        <v>1</v>
      </c>
      <c r="L11" s="1">
        <v>1</v>
      </c>
      <c r="M11" s="1">
        <v>2</v>
      </c>
      <c r="O11" s="1" t="s">
        <v>35</v>
      </c>
      <c r="P11" s="1" t="str">
        <f>INDEX(Sheet2!A:E, MATCH(F_NP_excluded_Data!O11,Sheet2!A:A),4)</f>
        <v>cavity</v>
      </c>
      <c r="Q11" s="1" t="str">
        <f>INDEX(Sheet2!A:E, MATCH(F_NP_excluded_Data!O11,Sheet2!A:A),5)</f>
        <v>foliage gleaner</v>
      </c>
      <c r="R11" s="1" t="str">
        <f>INDEX(Sheet2!A:E, MATCH(F_NP_excluded_Data!O11,Sheet2!A:A),3)</f>
        <v>insects</v>
      </c>
      <c r="S11" s="1" t="str">
        <f>INDEX(Sheet2!A:E, MATCH(F_NP_excluded_Data!O11,Sheet2!A:A),2)</f>
        <v>forest</v>
      </c>
      <c r="T11" s="5">
        <v>5</v>
      </c>
      <c r="U11" s="1">
        <v>3</v>
      </c>
      <c r="W11" s="5">
        <v>1</v>
      </c>
      <c r="X11" s="1" t="s">
        <v>29</v>
      </c>
      <c r="AA11" s="1" t="s">
        <v>36</v>
      </c>
    </row>
    <row r="12" spans="1:27" x14ac:dyDescent="0.2">
      <c r="A12" s="5">
        <v>13</v>
      </c>
      <c r="B12" s="6" t="s">
        <v>23</v>
      </c>
      <c r="C12" s="1" t="s">
        <v>24</v>
      </c>
      <c r="D12" s="6" t="str">
        <f t="shared" si="0"/>
        <v>Howard_2B_4</v>
      </c>
      <c r="E12" s="1">
        <v>2017</v>
      </c>
      <c r="F12" s="7">
        <v>42865</v>
      </c>
      <c r="G12" s="1" t="s">
        <v>25</v>
      </c>
      <c r="H12" s="1">
        <v>1</v>
      </c>
      <c r="I12" s="8">
        <v>0.25555555555555559</v>
      </c>
      <c r="J12" s="9" t="s">
        <v>26</v>
      </c>
      <c r="K12" s="1">
        <v>1</v>
      </c>
      <c r="L12" s="1">
        <v>1</v>
      </c>
      <c r="M12" s="1">
        <v>2</v>
      </c>
      <c r="O12" s="1" t="s">
        <v>32</v>
      </c>
      <c r="P12" s="1" t="str">
        <f>INDEX(Sheet2!A:E, MATCH(F_NP_excluded_Data!O12,Sheet2!A:A),4)</f>
        <v>cavity</v>
      </c>
      <c r="Q12" s="1" t="str">
        <f>INDEX(Sheet2!A:E, MATCH(F_NP_excluded_Data!O12,Sheet2!A:A),5)</f>
        <v>ground forager</v>
      </c>
      <c r="R12" s="1" t="str">
        <f>INDEX(Sheet2!A:E, MATCH(F_NP_excluded_Data!O12,Sheet2!A:A),3)</f>
        <v>insects</v>
      </c>
      <c r="S12" s="1" t="str">
        <f>INDEX(Sheet2!A:E, MATCH(F_NP_excluded_Data!O12,Sheet2!A:A),2)</f>
        <v>open woodland</v>
      </c>
      <c r="T12" s="5">
        <v>5</v>
      </c>
      <c r="U12" s="1">
        <v>3</v>
      </c>
      <c r="W12" s="5">
        <v>1</v>
      </c>
      <c r="X12" s="1" t="s">
        <v>29</v>
      </c>
    </row>
    <row r="13" spans="1:27" x14ac:dyDescent="0.2">
      <c r="A13" s="5">
        <v>15</v>
      </c>
      <c r="B13" s="6" t="s">
        <v>23</v>
      </c>
      <c r="C13" s="1" t="s">
        <v>24</v>
      </c>
      <c r="D13" s="6" t="str">
        <f t="shared" si="0"/>
        <v>Howard_2B_4</v>
      </c>
      <c r="E13" s="1">
        <v>2017</v>
      </c>
      <c r="F13" s="7">
        <v>42865</v>
      </c>
      <c r="G13" s="1" t="s">
        <v>25</v>
      </c>
      <c r="H13" s="1">
        <v>1</v>
      </c>
      <c r="I13" s="8">
        <v>0.25555555555555559</v>
      </c>
      <c r="J13" s="9" t="s">
        <v>26</v>
      </c>
      <c r="K13" s="1">
        <v>1</v>
      </c>
      <c r="L13" s="1">
        <v>1</v>
      </c>
      <c r="M13" s="1">
        <v>2</v>
      </c>
      <c r="O13" s="1" t="s">
        <v>37</v>
      </c>
      <c r="P13" s="1" t="str">
        <f>INDEX(Sheet2!A:E, MATCH(F_NP_excluded_Data!O13,Sheet2!A:A),4)</f>
        <v>building</v>
      </c>
      <c r="Q13" s="1" t="str">
        <f>INDEX(Sheet2!A:E, MATCH(F_NP_excluded_Data!O13,Sheet2!A:A),5)</f>
        <v>flycatching</v>
      </c>
      <c r="R13" s="1" t="str">
        <f>INDEX(Sheet2!A:E, MATCH(F_NP_excluded_Data!O13,Sheet2!A:A),3)</f>
        <v>insects</v>
      </c>
      <c r="S13" s="1" t="str">
        <f>INDEX(Sheet2!A:E, MATCH(F_NP_excluded_Data!O13,Sheet2!A:A),2)</f>
        <v>open woodland</v>
      </c>
      <c r="T13" s="5">
        <v>10</v>
      </c>
      <c r="U13" s="1">
        <v>3</v>
      </c>
      <c r="W13" s="5">
        <v>1</v>
      </c>
      <c r="X13" s="1" t="s">
        <v>29</v>
      </c>
    </row>
    <row r="14" spans="1:27" x14ac:dyDescent="0.2">
      <c r="A14" s="5">
        <v>16</v>
      </c>
      <c r="B14" s="6" t="s">
        <v>23</v>
      </c>
      <c r="C14" s="1" t="s">
        <v>24</v>
      </c>
      <c r="D14" s="6" t="str">
        <f t="shared" si="0"/>
        <v>Howard_2B_4</v>
      </c>
      <c r="E14" s="1">
        <v>2017</v>
      </c>
      <c r="F14" s="7">
        <v>42865</v>
      </c>
      <c r="G14" s="1" t="s">
        <v>25</v>
      </c>
      <c r="H14" s="1">
        <v>1</v>
      </c>
      <c r="I14" s="8">
        <v>0.25555555555555559</v>
      </c>
      <c r="J14" s="9" t="s">
        <v>26</v>
      </c>
      <c r="K14" s="1">
        <v>1</v>
      </c>
      <c r="L14" s="1">
        <v>1</v>
      </c>
      <c r="M14" s="1">
        <v>2</v>
      </c>
      <c r="O14" s="1" t="s">
        <v>38</v>
      </c>
      <c r="P14" s="1" t="str">
        <f>INDEX(Sheet2!A:E, MATCH(F_NP_excluded_Data!O14,Sheet2!A:A),4)</f>
        <v>cavity</v>
      </c>
      <c r="Q14" s="1" t="str">
        <f>INDEX(Sheet2!A:E, MATCH(F_NP_excluded_Data!O14,Sheet2!A:A),5)</f>
        <v>foliage gleaner</v>
      </c>
      <c r="R14" s="1" t="str">
        <f>INDEX(Sheet2!A:E, MATCH(F_NP_excluded_Data!O14,Sheet2!A:A),3)</f>
        <v>insects</v>
      </c>
      <c r="S14" s="1" t="str">
        <f>INDEX(Sheet2!A:E, MATCH(F_NP_excluded_Data!O14,Sheet2!A:A),2)</f>
        <v>forest</v>
      </c>
      <c r="T14" s="5">
        <v>5</v>
      </c>
      <c r="U14" s="1">
        <v>4</v>
      </c>
      <c r="W14" s="5">
        <v>1</v>
      </c>
      <c r="X14" s="1" t="s">
        <v>29</v>
      </c>
    </row>
    <row r="15" spans="1:27" x14ac:dyDescent="0.2">
      <c r="A15" s="5">
        <v>17</v>
      </c>
      <c r="B15" s="6" t="s">
        <v>23</v>
      </c>
      <c r="C15" s="1" t="s">
        <v>24</v>
      </c>
      <c r="D15" s="6" t="str">
        <f t="shared" si="0"/>
        <v>Howard_2B_4</v>
      </c>
      <c r="E15" s="1">
        <v>2017</v>
      </c>
      <c r="F15" s="7">
        <v>42865</v>
      </c>
      <c r="G15" s="1" t="s">
        <v>25</v>
      </c>
      <c r="H15" s="1">
        <v>1</v>
      </c>
      <c r="I15" s="8">
        <v>0.25555555555555559</v>
      </c>
      <c r="J15" s="9" t="s">
        <v>26</v>
      </c>
      <c r="K15" s="1">
        <v>1</v>
      </c>
      <c r="L15" s="1">
        <v>1</v>
      </c>
      <c r="M15" s="1">
        <v>2</v>
      </c>
      <c r="O15" s="1" t="s">
        <v>38</v>
      </c>
      <c r="P15" s="1" t="str">
        <f>INDEX(Sheet2!A:E, MATCH(F_NP_excluded_Data!O15,Sheet2!A:A),4)</f>
        <v>cavity</v>
      </c>
      <c r="Q15" s="1" t="str">
        <f>INDEX(Sheet2!A:E, MATCH(F_NP_excluded_Data!O15,Sheet2!A:A),5)</f>
        <v>foliage gleaner</v>
      </c>
      <c r="R15" s="1" t="str">
        <f>INDEX(Sheet2!A:E, MATCH(F_NP_excluded_Data!O15,Sheet2!A:A),3)</f>
        <v>insects</v>
      </c>
      <c r="S15" s="1" t="str">
        <f>INDEX(Sheet2!A:E, MATCH(F_NP_excluded_Data!O15,Sheet2!A:A),2)</f>
        <v>forest</v>
      </c>
      <c r="T15" s="5">
        <v>10</v>
      </c>
      <c r="U15" s="1">
        <v>4</v>
      </c>
      <c r="W15" s="5">
        <v>1</v>
      </c>
      <c r="X15" s="1" t="s">
        <v>29</v>
      </c>
    </row>
    <row r="16" spans="1:27" x14ac:dyDescent="0.2">
      <c r="A16" s="5">
        <v>18</v>
      </c>
      <c r="B16" s="6" t="s">
        <v>23</v>
      </c>
      <c r="C16" s="1" t="s">
        <v>24</v>
      </c>
      <c r="D16" s="6" t="str">
        <f t="shared" si="0"/>
        <v>Howard_2B_4</v>
      </c>
      <c r="E16" s="1">
        <v>2017</v>
      </c>
      <c r="F16" s="7">
        <v>42865</v>
      </c>
      <c r="G16" s="1" t="s">
        <v>25</v>
      </c>
      <c r="H16" s="1">
        <v>1</v>
      </c>
      <c r="I16" s="8">
        <v>0.25555555555555559</v>
      </c>
      <c r="J16" s="9" t="s">
        <v>26</v>
      </c>
      <c r="K16" s="1">
        <v>1</v>
      </c>
      <c r="L16" s="1">
        <v>1</v>
      </c>
      <c r="M16" s="1">
        <v>2</v>
      </c>
      <c r="O16" s="1" t="s">
        <v>39</v>
      </c>
      <c r="P16" s="1" t="str">
        <f>INDEX(Sheet2!A:E, MATCH(F_NP_excluded_Data!O16,Sheet2!A:A),4)</f>
        <v>cavity</v>
      </c>
      <c r="Q16" s="1" t="str">
        <f>INDEX(Sheet2!A:E, MATCH(F_NP_excluded_Data!O16,Sheet2!A:A),5)</f>
        <v>bark forager</v>
      </c>
      <c r="R16" s="1" t="str">
        <f>INDEX(Sheet2!A:E, MATCH(F_NP_excluded_Data!O16,Sheet2!A:A),3)</f>
        <v>insects</v>
      </c>
      <c r="S16" s="1" t="str">
        <f>INDEX(Sheet2!A:E, MATCH(F_NP_excluded_Data!O16,Sheet2!A:A),2)</f>
        <v>forest</v>
      </c>
      <c r="T16" s="5">
        <v>100</v>
      </c>
      <c r="U16" s="1">
        <v>4</v>
      </c>
      <c r="W16" s="5">
        <v>1</v>
      </c>
      <c r="X16" s="1" t="s">
        <v>29</v>
      </c>
    </row>
    <row r="17" spans="1:27" x14ac:dyDescent="0.2">
      <c r="A17" s="5">
        <v>19</v>
      </c>
      <c r="B17" s="6" t="s">
        <v>23</v>
      </c>
      <c r="C17" s="1" t="s">
        <v>24</v>
      </c>
      <c r="D17" s="6" t="str">
        <f t="shared" si="0"/>
        <v>Howard_2B_4</v>
      </c>
      <c r="E17" s="1">
        <v>2017</v>
      </c>
      <c r="F17" s="7">
        <v>42865</v>
      </c>
      <c r="G17" s="1" t="s">
        <v>25</v>
      </c>
      <c r="H17" s="1">
        <v>1</v>
      </c>
      <c r="I17" s="8">
        <v>0.25555555555555559</v>
      </c>
      <c r="J17" s="9" t="s">
        <v>26</v>
      </c>
      <c r="K17" s="1">
        <v>1</v>
      </c>
      <c r="L17" s="1">
        <v>1</v>
      </c>
      <c r="M17" s="1">
        <v>2</v>
      </c>
      <c r="O17" s="1" t="s">
        <v>40</v>
      </c>
      <c r="P17" s="1" t="str">
        <f>INDEX(Sheet2!A:E, MATCH(F_NP_excluded_Data!O17,Sheet2!A:A),4)</f>
        <v>ground</v>
      </c>
      <c r="Q17" s="1" t="str">
        <f>INDEX(Sheet2!A:E, MATCH(F_NP_excluded_Data!O17,Sheet2!A:A),5)</f>
        <v>ground forager</v>
      </c>
      <c r="R17" s="1" t="str">
        <f>INDEX(Sheet2!A:E, MATCH(F_NP_excluded_Data!O17,Sheet2!A:A),3)</f>
        <v>omnivore</v>
      </c>
      <c r="S17" s="1" t="str">
        <f>INDEX(Sheet2!A:E, MATCH(F_NP_excluded_Data!O17,Sheet2!A:A),2)</f>
        <v>scrub</v>
      </c>
      <c r="T17" s="5">
        <v>10</v>
      </c>
      <c r="U17" s="1">
        <v>4</v>
      </c>
      <c r="W17" s="5">
        <v>1</v>
      </c>
      <c r="X17" s="1" t="s">
        <v>29</v>
      </c>
    </row>
    <row r="18" spans="1:27" x14ac:dyDescent="0.2">
      <c r="A18" s="5">
        <v>20</v>
      </c>
      <c r="B18" s="6" t="s">
        <v>41</v>
      </c>
      <c r="C18" s="1" t="s">
        <v>42</v>
      </c>
      <c r="D18" s="6" t="str">
        <f t="shared" si="0"/>
        <v>Turner_Abercrombie_1B_2</v>
      </c>
      <c r="E18" s="1">
        <v>2017</v>
      </c>
      <c r="F18" s="7">
        <v>42865</v>
      </c>
      <c r="G18" s="1" t="s">
        <v>25</v>
      </c>
      <c r="H18" s="1">
        <v>1</v>
      </c>
      <c r="I18" s="8">
        <v>0.28402777777777777</v>
      </c>
      <c r="J18" s="9" t="s">
        <v>43</v>
      </c>
      <c r="K18" s="1">
        <v>3</v>
      </c>
      <c r="L18" s="6">
        <v>1</v>
      </c>
      <c r="M18" s="1">
        <v>1</v>
      </c>
      <c r="N18" s="6"/>
      <c r="O18" s="1" t="s">
        <v>38</v>
      </c>
      <c r="P18" s="1" t="str">
        <f>INDEX(Sheet2!A:E, MATCH(F_NP_excluded_Data!O18,Sheet2!A:A),4)</f>
        <v>cavity</v>
      </c>
      <c r="Q18" s="1" t="str">
        <f>INDEX(Sheet2!A:E, MATCH(F_NP_excluded_Data!O18,Sheet2!A:A),5)</f>
        <v>foliage gleaner</v>
      </c>
      <c r="R18" s="1" t="str">
        <f>INDEX(Sheet2!A:E, MATCH(F_NP_excluded_Data!O18,Sheet2!A:A),3)</f>
        <v>insects</v>
      </c>
      <c r="S18" s="1" t="str">
        <f>INDEX(Sheet2!A:E, MATCH(F_NP_excluded_Data!O18,Sheet2!A:A),2)</f>
        <v>forest</v>
      </c>
      <c r="T18" s="5">
        <v>5</v>
      </c>
      <c r="U18" s="1">
        <v>1</v>
      </c>
      <c r="W18" s="5">
        <v>1</v>
      </c>
      <c r="X18" s="1" t="s">
        <v>29</v>
      </c>
      <c r="Y18" s="6"/>
      <c r="AA18" s="6"/>
    </row>
    <row r="19" spans="1:27" x14ac:dyDescent="0.2">
      <c r="A19" s="5">
        <v>21</v>
      </c>
      <c r="B19" s="6" t="s">
        <v>41</v>
      </c>
      <c r="C19" s="1" t="s">
        <v>42</v>
      </c>
      <c r="D19" s="6" t="str">
        <f t="shared" si="0"/>
        <v>Turner_Abercrombie_1B_2</v>
      </c>
      <c r="E19" s="1">
        <v>2017</v>
      </c>
      <c r="F19" s="7">
        <v>42865</v>
      </c>
      <c r="G19" s="1" t="s">
        <v>25</v>
      </c>
      <c r="H19" s="1">
        <v>1</v>
      </c>
      <c r="I19" s="8">
        <v>0.28402777777777777</v>
      </c>
      <c r="J19" s="9" t="s">
        <v>43</v>
      </c>
      <c r="K19" s="1">
        <v>3</v>
      </c>
      <c r="L19" s="6">
        <v>1</v>
      </c>
      <c r="M19" s="1">
        <v>1</v>
      </c>
      <c r="N19" s="6"/>
      <c r="O19" s="1" t="s">
        <v>27</v>
      </c>
      <c r="P19" s="1" t="str">
        <f>INDEX(Sheet2!A:E, MATCH(F_NP_excluded_Data!O19,Sheet2!A:A),4)</f>
        <v>shrub</v>
      </c>
      <c r="Q19" s="1" t="str">
        <f>INDEX(Sheet2!A:E, MATCH(F_NP_excluded_Data!O19,Sheet2!A:A),5)</f>
        <v>ground forager</v>
      </c>
      <c r="R19" s="1" t="str">
        <f>INDEX(Sheet2!A:E, MATCH(F_NP_excluded_Data!O19,Sheet2!A:A),3)</f>
        <v>seeds</v>
      </c>
      <c r="S19" s="1" t="str">
        <f>INDEX(Sheet2!A:E, MATCH(F_NP_excluded_Data!O19,Sheet2!A:A),2)</f>
        <v>open woodland</v>
      </c>
      <c r="T19" s="5">
        <v>5</v>
      </c>
      <c r="U19" s="1">
        <v>1</v>
      </c>
      <c r="V19" s="1" t="s">
        <v>28</v>
      </c>
      <c r="W19" s="5">
        <v>1</v>
      </c>
      <c r="X19" s="1" t="s">
        <v>29</v>
      </c>
      <c r="Y19" s="6"/>
      <c r="AA19" s="6"/>
    </row>
    <row r="20" spans="1:27" x14ac:dyDescent="0.2">
      <c r="A20" s="5">
        <v>22</v>
      </c>
      <c r="B20" s="6" t="s">
        <v>41</v>
      </c>
      <c r="C20" s="1" t="s">
        <v>42</v>
      </c>
      <c r="D20" s="6" t="str">
        <f t="shared" si="0"/>
        <v>Turner_Abercrombie_1B_2</v>
      </c>
      <c r="E20" s="1">
        <v>2017</v>
      </c>
      <c r="F20" s="7">
        <v>42865</v>
      </c>
      <c r="G20" s="1" t="s">
        <v>25</v>
      </c>
      <c r="H20" s="1">
        <v>1</v>
      </c>
      <c r="I20" s="8">
        <v>0.28402777777777777</v>
      </c>
      <c r="J20" s="9" t="s">
        <v>43</v>
      </c>
      <c r="K20" s="1">
        <v>3</v>
      </c>
      <c r="L20" s="6">
        <v>1</v>
      </c>
      <c r="M20" s="1">
        <v>1</v>
      </c>
      <c r="N20" s="6"/>
      <c r="O20" s="1" t="s">
        <v>38</v>
      </c>
      <c r="P20" s="1" t="str">
        <f>INDEX(Sheet2!A:E, MATCH(F_NP_excluded_Data!O20,Sheet2!A:A),4)</f>
        <v>cavity</v>
      </c>
      <c r="Q20" s="1" t="str">
        <f>INDEX(Sheet2!A:E, MATCH(F_NP_excluded_Data!O20,Sheet2!A:A),5)</f>
        <v>foliage gleaner</v>
      </c>
      <c r="R20" s="1" t="str">
        <f>INDEX(Sheet2!A:E, MATCH(F_NP_excluded_Data!O20,Sheet2!A:A),3)</f>
        <v>insects</v>
      </c>
      <c r="S20" s="1" t="str">
        <f>INDEX(Sheet2!A:E, MATCH(F_NP_excluded_Data!O20,Sheet2!A:A),2)</f>
        <v>forest</v>
      </c>
      <c r="T20" s="5">
        <v>10</v>
      </c>
      <c r="U20" s="1">
        <v>1</v>
      </c>
      <c r="W20" s="5">
        <v>1</v>
      </c>
      <c r="X20" s="1" t="s">
        <v>29</v>
      </c>
      <c r="Y20" s="6"/>
      <c r="AA20" s="6"/>
    </row>
    <row r="21" spans="1:27" x14ac:dyDescent="0.2">
      <c r="A21" s="5">
        <v>23</v>
      </c>
      <c r="B21" s="6" t="s">
        <v>41</v>
      </c>
      <c r="C21" s="1" t="s">
        <v>42</v>
      </c>
      <c r="D21" s="6" t="str">
        <f t="shared" si="0"/>
        <v>Turner_Abercrombie_1B_2</v>
      </c>
      <c r="E21" s="1">
        <v>2017</v>
      </c>
      <c r="F21" s="7">
        <v>42865</v>
      </c>
      <c r="G21" s="1" t="s">
        <v>25</v>
      </c>
      <c r="H21" s="1">
        <v>1</v>
      </c>
      <c r="I21" s="8">
        <v>0.28402777777777777</v>
      </c>
      <c r="J21" s="9" t="s">
        <v>43</v>
      </c>
      <c r="K21" s="1">
        <v>3</v>
      </c>
      <c r="L21" s="6">
        <v>1</v>
      </c>
      <c r="M21" s="1">
        <v>1</v>
      </c>
      <c r="N21" s="6"/>
      <c r="O21" s="1" t="s">
        <v>30</v>
      </c>
      <c r="P21" s="1" t="str">
        <f>INDEX(Sheet2!A:E, MATCH(F_NP_excluded_Data!O21,Sheet2!A:A),4)</f>
        <v>tree</v>
      </c>
      <c r="Q21" s="1" t="str">
        <f>INDEX(Sheet2!A:E, MATCH(F_NP_excluded_Data!O21,Sheet2!A:A),5)</f>
        <v>bark forager</v>
      </c>
      <c r="R21" s="1" t="str">
        <f>INDEX(Sheet2!A:E, MATCH(F_NP_excluded_Data!O21,Sheet2!A:A),3)</f>
        <v>insects</v>
      </c>
      <c r="S21" s="1" t="str">
        <f>INDEX(Sheet2!A:E, MATCH(F_NP_excluded_Data!O21,Sheet2!A:A),2)</f>
        <v>forest</v>
      </c>
      <c r="T21" s="5">
        <v>5</v>
      </c>
      <c r="U21" s="1">
        <v>1</v>
      </c>
      <c r="W21" s="5">
        <v>1</v>
      </c>
      <c r="X21" s="1" t="s">
        <v>29</v>
      </c>
      <c r="Y21" s="6"/>
      <c r="AA21" s="6"/>
    </row>
    <row r="22" spans="1:27" x14ac:dyDescent="0.2">
      <c r="A22" s="5">
        <v>25</v>
      </c>
      <c r="B22" s="6" t="s">
        <v>41</v>
      </c>
      <c r="C22" s="1" t="s">
        <v>42</v>
      </c>
      <c r="D22" s="6" t="str">
        <f t="shared" si="0"/>
        <v>Turner_Abercrombie_1B_2</v>
      </c>
      <c r="E22" s="1">
        <v>2017</v>
      </c>
      <c r="F22" s="7">
        <v>42865</v>
      </c>
      <c r="G22" s="1" t="s">
        <v>25</v>
      </c>
      <c r="H22" s="1">
        <v>1</v>
      </c>
      <c r="I22" s="8">
        <v>0.28402777777777777</v>
      </c>
      <c r="J22" s="9" t="s">
        <v>43</v>
      </c>
      <c r="K22" s="1">
        <v>3</v>
      </c>
      <c r="L22" s="6">
        <v>1</v>
      </c>
      <c r="M22" s="1">
        <v>1</v>
      </c>
      <c r="N22" s="6"/>
      <c r="O22" s="1" t="s">
        <v>44</v>
      </c>
      <c r="P22" s="1" t="str">
        <f>INDEX(Sheet2!A:E, MATCH(F_NP_excluded_Data!O22,Sheet2!A:A),4)</f>
        <v>ground</v>
      </c>
      <c r="Q22" s="1" t="str">
        <f>INDEX(Sheet2!A:E, MATCH(F_NP_excluded_Data!O22,Sheet2!A:A),5)</f>
        <v>bark forager</v>
      </c>
      <c r="R22" s="1" t="str">
        <f>INDEX(Sheet2!A:E, MATCH(F_NP_excluded_Data!O22,Sheet2!A:A),3)</f>
        <v>insects</v>
      </c>
      <c r="S22" s="1" t="str">
        <f>INDEX(Sheet2!A:E, MATCH(F_NP_excluded_Data!O22,Sheet2!A:A),2)</f>
        <v>forest</v>
      </c>
      <c r="T22" s="5">
        <v>10</v>
      </c>
      <c r="U22" s="1">
        <v>1</v>
      </c>
      <c r="W22" s="5">
        <v>1</v>
      </c>
      <c r="X22" s="1" t="s">
        <v>29</v>
      </c>
      <c r="Y22" s="6"/>
      <c r="AA22" s="6" t="s">
        <v>45</v>
      </c>
    </row>
    <row r="23" spans="1:27" x14ac:dyDescent="0.2">
      <c r="A23" s="5">
        <v>26</v>
      </c>
      <c r="B23" s="6" t="s">
        <v>41</v>
      </c>
      <c r="C23" s="1" t="s">
        <v>42</v>
      </c>
      <c r="D23" s="6" t="str">
        <f t="shared" si="0"/>
        <v>Turner_Abercrombie_1B_2</v>
      </c>
      <c r="E23" s="1">
        <v>2017</v>
      </c>
      <c r="F23" s="7">
        <v>42865</v>
      </c>
      <c r="G23" s="1" t="s">
        <v>25</v>
      </c>
      <c r="H23" s="1">
        <v>1</v>
      </c>
      <c r="I23" s="8">
        <v>0.28402777777777777</v>
      </c>
      <c r="J23" s="9" t="s">
        <v>43</v>
      </c>
      <c r="K23" s="1">
        <v>3</v>
      </c>
      <c r="L23" s="6">
        <v>1</v>
      </c>
      <c r="M23" s="1">
        <v>1</v>
      </c>
      <c r="N23" s="6"/>
      <c r="O23" s="1" t="s">
        <v>46</v>
      </c>
      <c r="P23" s="1" t="str">
        <f>INDEX(Sheet2!A:E, MATCH(F_NP_excluded_Data!O23,Sheet2!A:A),4)</f>
        <v>tree</v>
      </c>
      <c r="Q23" s="1" t="str">
        <f>INDEX(Sheet2!A:E, MATCH(F_NP_excluded_Data!O23,Sheet2!A:A),5)</f>
        <v>ground forager</v>
      </c>
      <c r="R23" s="1" t="str">
        <f>INDEX(Sheet2!A:E, MATCH(F_NP_excluded_Data!O23,Sheet2!A:A),3)</f>
        <v>omnivore</v>
      </c>
      <c r="S23" s="1" t="str">
        <f>INDEX(Sheet2!A:E, MATCH(F_NP_excluded_Data!O23,Sheet2!A:A),2)</f>
        <v>open woodland</v>
      </c>
      <c r="T23" s="5">
        <v>5</v>
      </c>
      <c r="U23" s="1">
        <v>1</v>
      </c>
      <c r="W23" s="5">
        <v>1</v>
      </c>
      <c r="X23" s="1" t="s">
        <v>29</v>
      </c>
      <c r="Y23" s="6"/>
      <c r="AA23" s="6" t="s">
        <v>47</v>
      </c>
    </row>
    <row r="24" spans="1:27" x14ac:dyDescent="0.2">
      <c r="A24" s="5">
        <v>28</v>
      </c>
      <c r="B24" s="6" t="s">
        <v>41</v>
      </c>
      <c r="C24" s="1" t="s">
        <v>42</v>
      </c>
      <c r="D24" s="6" t="str">
        <f t="shared" si="0"/>
        <v>Turner_Abercrombie_1B_2</v>
      </c>
      <c r="E24" s="1">
        <v>2017</v>
      </c>
      <c r="F24" s="7">
        <v>42865</v>
      </c>
      <c r="G24" s="1" t="s">
        <v>25</v>
      </c>
      <c r="H24" s="1">
        <v>1</v>
      </c>
      <c r="I24" s="8">
        <v>0.28402777777777777</v>
      </c>
      <c r="J24" s="9" t="s">
        <v>43</v>
      </c>
      <c r="K24" s="1">
        <v>3</v>
      </c>
      <c r="L24" s="6">
        <v>1</v>
      </c>
      <c r="M24" s="1">
        <v>1</v>
      </c>
      <c r="N24" s="6"/>
      <c r="O24" s="1" t="s">
        <v>30</v>
      </c>
      <c r="P24" s="1" t="str">
        <f>INDEX(Sheet2!A:E, MATCH(F_NP_excluded_Data!O24,Sheet2!A:A),4)</f>
        <v>tree</v>
      </c>
      <c r="Q24" s="1" t="str">
        <f>INDEX(Sheet2!A:E, MATCH(F_NP_excluded_Data!O24,Sheet2!A:A),5)</f>
        <v>bark forager</v>
      </c>
      <c r="R24" s="1" t="str">
        <f>INDEX(Sheet2!A:E, MATCH(F_NP_excluded_Data!O24,Sheet2!A:A),3)</f>
        <v>insects</v>
      </c>
      <c r="S24" s="1" t="str">
        <f>INDEX(Sheet2!A:E, MATCH(F_NP_excluded_Data!O24,Sheet2!A:A),2)</f>
        <v>forest</v>
      </c>
      <c r="T24" s="5">
        <v>10</v>
      </c>
      <c r="U24" s="1">
        <v>2</v>
      </c>
      <c r="W24" s="5">
        <v>1</v>
      </c>
      <c r="X24" s="1" t="s">
        <v>29</v>
      </c>
      <c r="Y24" s="6"/>
      <c r="AA24" s="6"/>
    </row>
    <row r="25" spans="1:27" x14ac:dyDescent="0.2">
      <c r="A25" s="5">
        <v>29</v>
      </c>
      <c r="B25" s="6" t="s">
        <v>41</v>
      </c>
      <c r="C25" s="1" t="s">
        <v>42</v>
      </c>
      <c r="D25" s="6" t="str">
        <f t="shared" si="0"/>
        <v>Turner_Abercrombie_1B_2</v>
      </c>
      <c r="E25" s="1">
        <v>2017</v>
      </c>
      <c r="F25" s="7">
        <v>42865</v>
      </c>
      <c r="G25" s="1" t="s">
        <v>25</v>
      </c>
      <c r="H25" s="1">
        <v>1</v>
      </c>
      <c r="I25" s="8">
        <v>0.28402777777777777</v>
      </c>
      <c r="J25" s="9" t="s">
        <v>43</v>
      </c>
      <c r="K25" s="1">
        <v>3</v>
      </c>
      <c r="L25" s="6">
        <v>1</v>
      </c>
      <c r="M25" s="1">
        <v>1</v>
      </c>
      <c r="N25" s="6"/>
      <c r="O25" s="1" t="s">
        <v>27</v>
      </c>
      <c r="P25" s="1" t="str">
        <f>INDEX(Sheet2!A:E, MATCH(F_NP_excluded_Data!O25,Sheet2!A:A),4)</f>
        <v>shrub</v>
      </c>
      <c r="Q25" s="1" t="str">
        <f>INDEX(Sheet2!A:E, MATCH(F_NP_excluded_Data!O25,Sheet2!A:A),5)</f>
        <v>ground forager</v>
      </c>
      <c r="R25" s="1" t="str">
        <f>INDEX(Sheet2!A:E, MATCH(F_NP_excluded_Data!O25,Sheet2!A:A),3)</f>
        <v>seeds</v>
      </c>
      <c r="S25" s="1" t="str">
        <f>INDEX(Sheet2!A:E, MATCH(F_NP_excluded_Data!O25,Sheet2!A:A),2)</f>
        <v>open woodland</v>
      </c>
      <c r="T25" s="5">
        <v>10</v>
      </c>
      <c r="U25" s="1">
        <v>2</v>
      </c>
      <c r="V25" s="1" t="s">
        <v>28</v>
      </c>
      <c r="W25" s="5">
        <v>1</v>
      </c>
      <c r="X25" s="1" t="s">
        <v>29</v>
      </c>
      <c r="Y25" s="6"/>
      <c r="AA25" s="6"/>
    </row>
    <row r="26" spans="1:27" x14ac:dyDescent="0.2">
      <c r="A26" s="5">
        <v>31</v>
      </c>
      <c r="B26" s="6" t="s">
        <v>41</v>
      </c>
      <c r="C26" s="1" t="s">
        <v>42</v>
      </c>
      <c r="D26" s="6" t="str">
        <f t="shared" si="0"/>
        <v>Turner_Abercrombie_1B_2</v>
      </c>
      <c r="E26" s="1">
        <v>2017</v>
      </c>
      <c r="F26" s="7">
        <v>42865</v>
      </c>
      <c r="G26" s="1" t="s">
        <v>25</v>
      </c>
      <c r="H26" s="1">
        <v>1</v>
      </c>
      <c r="I26" s="8">
        <v>0.28402777777777777</v>
      </c>
      <c r="J26" s="9" t="s">
        <v>43</v>
      </c>
      <c r="K26" s="1">
        <v>3</v>
      </c>
      <c r="L26" s="6">
        <v>1</v>
      </c>
      <c r="M26" s="1">
        <v>1</v>
      </c>
      <c r="N26" s="6"/>
      <c r="O26" s="1" t="s">
        <v>44</v>
      </c>
      <c r="P26" s="1" t="str">
        <f>INDEX(Sheet2!A:E, MATCH(F_NP_excluded_Data!O26,Sheet2!A:A),4)</f>
        <v>ground</v>
      </c>
      <c r="Q26" s="1" t="str">
        <f>INDEX(Sheet2!A:E, MATCH(F_NP_excluded_Data!O26,Sheet2!A:A),5)</f>
        <v>bark forager</v>
      </c>
      <c r="R26" s="1" t="str">
        <f>INDEX(Sheet2!A:E, MATCH(F_NP_excluded_Data!O26,Sheet2!A:A),3)</f>
        <v>insects</v>
      </c>
      <c r="S26" s="1" t="str">
        <f>INDEX(Sheet2!A:E, MATCH(F_NP_excluded_Data!O26,Sheet2!A:A),2)</f>
        <v>forest</v>
      </c>
      <c r="T26" s="5">
        <v>5</v>
      </c>
      <c r="U26" s="1">
        <v>2</v>
      </c>
      <c r="W26" s="5">
        <v>4</v>
      </c>
      <c r="X26" s="1" t="s">
        <v>29</v>
      </c>
      <c r="Y26" s="6"/>
      <c r="AA26" s="6"/>
    </row>
    <row r="27" spans="1:27" x14ac:dyDescent="0.2">
      <c r="A27" s="5">
        <v>32</v>
      </c>
      <c r="B27" s="6" t="s">
        <v>41</v>
      </c>
      <c r="C27" s="1" t="s">
        <v>42</v>
      </c>
      <c r="D27" s="6" t="str">
        <f t="shared" si="0"/>
        <v>Turner_Abercrombie_1B_2</v>
      </c>
      <c r="E27" s="1">
        <v>2017</v>
      </c>
      <c r="F27" s="7">
        <v>42865</v>
      </c>
      <c r="G27" s="1" t="s">
        <v>25</v>
      </c>
      <c r="H27" s="1">
        <v>1</v>
      </c>
      <c r="I27" s="8">
        <v>0.28402777777777777</v>
      </c>
      <c r="J27" s="9" t="s">
        <v>43</v>
      </c>
      <c r="K27" s="1">
        <v>3</v>
      </c>
      <c r="L27" s="6">
        <v>1</v>
      </c>
      <c r="M27" s="1">
        <v>1</v>
      </c>
      <c r="N27" s="6"/>
      <c r="O27" s="1" t="s">
        <v>37</v>
      </c>
      <c r="P27" s="1" t="str">
        <f>INDEX(Sheet2!A:E, MATCH(F_NP_excluded_Data!O27,Sheet2!A:A),4)</f>
        <v>building</v>
      </c>
      <c r="Q27" s="1" t="str">
        <f>INDEX(Sheet2!A:E, MATCH(F_NP_excluded_Data!O27,Sheet2!A:A),5)</f>
        <v>flycatching</v>
      </c>
      <c r="R27" s="1" t="str">
        <f>INDEX(Sheet2!A:E, MATCH(F_NP_excluded_Data!O27,Sheet2!A:A),3)</f>
        <v>insects</v>
      </c>
      <c r="S27" s="1" t="str">
        <f>INDEX(Sheet2!A:E, MATCH(F_NP_excluded_Data!O27,Sheet2!A:A),2)</f>
        <v>open woodland</v>
      </c>
      <c r="T27" s="5">
        <v>5</v>
      </c>
      <c r="U27" s="1">
        <v>3</v>
      </c>
      <c r="W27" s="5">
        <v>1</v>
      </c>
      <c r="X27" s="1" t="s">
        <v>29</v>
      </c>
      <c r="Y27" s="6"/>
      <c r="AA27" s="6"/>
    </row>
    <row r="28" spans="1:27" x14ac:dyDescent="0.2">
      <c r="A28" s="5">
        <v>33</v>
      </c>
      <c r="B28" s="6" t="s">
        <v>41</v>
      </c>
      <c r="C28" s="1" t="s">
        <v>42</v>
      </c>
      <c r="D28" s="6" t="str">
        <f t="shared" si="0"/>
        <v>Turner_Abercrombie_1B_2</v>
      </c>
      <c r="E28" s="1">
        <v>2017</v>
      </c>
      <c r="F28" s="7">
        <v>42865</v>
      </c>
      <c r="G28" s="1" t="s">
        <v>25</v>
      </c>
      <c r="H28" s="1">
        <v>1</v>
      </c>
      <c r="I28" s="8">
        <v>0.28402777777777777</v>
      </c>
      <c r="J28" s="9" t="s">
        <v>43</v>
      </c>
      <c r="K28" s="1">
        <v>3</v>
      </c>
      <c r="L28" s="6">
        <v>1</v>
      </c>
      <c r="M28" s="1">
        <v>1</v>
      </c>
      <c r="N28" s="6"/>
      <c r="O28" s="1" t="s">
        <v>39</v>
      </c>
      <c r="P28" s="1" t="str">
        <f>INDEX(Sheet2!A:E, MATCH(F_NP_excluded_Data!O28,Sheet2!A:A),4)</f>
        <v>cavity</v>
      </c>
      <c r="Q28" s="1" t="str">
        <f>INDEX(Sheet2!A:E, MATCH(F_NP_excluded_Data!O28,Sheet2!A:A),5)</f>
        <v>bark forager</v>
      </c>
      <c r="R28" s="1" t="str">
        <f>INDEX(Sheet2!A:E, MATCH(F_NP_excluded_Data!O28,Sheet2!A:A),3)</f>
        <v>insects</v>
      </c>
      <c r="S28" s="1" t="str">
        <f>INDEX(Sheet2!A:E, MATCH(F_NP_excluded_Data!O28,Sheet2!A:A),2)</f>
        <v>forest</v>
      </c>
      <c r="T28" s="5">
        <v>5</v>
      </c>
      <c r="U28" s="1">
        <v>3</v>
      </c>
      <c r="W28" s="5">
        <v>1</v>
      </c>
      <c r="X28" s="1" t="s">
        <v>29</v>
      </c>
      <c r="Y28" s="6"/>
      <c r="AA28" s="6"/>
    </row>
    <row r="29" spans="1:27" x14ac:dyDescent="0.2">
      <c r="A29" s="5">
        <v>34</v>
      </c>
      <c r="B29" s="6" t="s">
        <v>41</v>
      </c>
      <c r="C29" s="1" t="s">
        <v>42</v>
      </c>
      <c r="D29" s="6" t="str">
        <f t="shared" si="0"/>
        <v>Turner_Abercrombie_1B_2</v>
      </c>
      <c r="E29" s="1">
        <v>2017</v>
      </c>
      <c r="F29" s="7">
        <v>42865</v>
      </c>
      <c r="G29" s="1" t="s">
        <v>25</v>
      </c>
      <c r="H29" s="1">
        <v>1</v>
      </c>
      <c r="I29" s="8">
        <v>0.28402777777777777</v>
      </c>
      <c r="J29" s="9" t="s">
        <v>43</v>
      </c>
      <c r="K29" s="1">
        <v>3</v>
      </c>
      <c r="L29" s="6">
        <v>1</v>
      </c>
      <c r="M29" s="1">
        <v>1</v>
      </c>
      <c r="N29" s="6"/>
      <c r="O29" s="1" t="s">
        <v>40</v>
      </c>
      <c r="P29" s="1" t="str">
        <f>INDEX(Sheet2!A:E, MATCH(F_NP_excluded_Data!O29,Sheet2!A:A),4)</f>
        <v>ground</v>
      </c>
      <c r="Q29" s="1" t="str">
        <f>INDEX(Sheet2!A:E, MATCH(F_NP_excluded_Data!O29,Sheet2!A:A),5)</f>
        <v>ground forager</v>
      </c>
      <c r="R29" s="1" t="str">
        <f>INDEX(Sheet2!A:E, MATCH(F_NP_excluded_Data!O29,Sheet2!A:A),3)</f>
        <v>omnivore</v>
      </c>
      <c r="S29" s="1" t="str">
        <f>INDEX(Sheet2!A:E, MATCH(F_NP_excluded_Data!O29,Sheet2!A:A),2)</f>
        <v>scrub</v>
      </c>
      <c r="T29" s="5">
        <v>10</v>
      </c>
      <c r="U29" s="1">
        <v>3</v>
      </c>
      <c r="W29" s="5">
        <v>1</v>
      </c>
      <c r="X29" s="1" t="s">
        <v>29</v>
      </c>
      <c r="Y29" s="6"/>
      <c r="AA29" s="6"/>
    </row>
    <row r="30" spans="1:27" x14ac:dyDescent="0.2">
      <c r="A30" s="5">
        <v>35</v>
      </c>
      <c r="B30" s="6" t="s">
        <v>41</v>
      </c>
      <c r="C30" s="1" t="s">
        <v>42</v>
      </c>
      <c r="D30" s="6" t="str">
        <f t="shared" si="0"/>
        <v>Turner_Abercrombie_1B_2</v>
      </c>
      <c r="E30" s="1">
        <v>2017</v>
      </c>
      <c r="F30" s="7">
        <v>42865</v>
      </c>
      <c r="G30" s="1" t="s">
        <v>25</v>
      </c>
      <c r="H30" s="1">
        <v>1</v>
      </c>
      <c r="I30" s="8">
        <v>0.28402777777777777</v>
      </c>
      <c r="J30" s="9" t="s">
        <v>43</v>
      </c>
      <c r="K30" s="1">
        <v>3</v>
      </c>
      <c r="L30" s="6">
        <v>1</v>
      </c>
      <c r="M30" s="1">
        <v>1</v>
      </c>
      <c r="N30" s="6"/>
      <c r="O30" s="1" t="s">
        <v>32</v>
      </c>
      <c r="P30" s="1" t="str">
        <f>INDEX(Sheet2!A:E, MATCH(F_NP_excluded_Data!O30,Sheet2!A:A),4)</f>
        <v>cavity</v>
      </c>
      <c r="Q30" s="1" t="str">
        <f>INDEX(Sheet2!A:E, MATCH(F_NP_excluded_Data!O30,Sheet2!A:A),5)</f>
        <v>ground forager</v>
      </c>
      <c r="R30" s="1" t="str">
        <f>INDEX(Sheet2!A:E, MATCH(F_NP_excluded_Data!O30,Sheet2!A:A),3)</f>
        <v>insects</v>
      </c>
      <c r="S30" s="1" t="str">
        <f>INDEX(Sheet2!A:E, MATCH(F_NP_excluded_Data!O30,Sheet2!A:A),2)</f>
        <v>open woodland</v>
      </c>
      <c r="T30" s="5">
        <v>5</v>
      </c>
      <c r="U30" s="1">
        <v>3</v>
      </c>
      <c r="W30" s="5">
        <v>1</v>
      </c>
      <c r="X30" s="1" t="s">
        <v>29</v>
      </c>
      <c r="Y30" s="6"/>
      <c r="AA30" s="6"/>
    </row>
    <row r="31" spans="1:27" x14ac:dyDescent="0.2">
      <c r="A31" s="5">
        <v>36</v>
      </c>
      <c r="B31" s="6" t="s">
        <v>41</v>
      </c>
      <c r="C31" s="1" t="s">
        <v>42</v>
      </c>
      <c r="D31" s="6" t="str">
        <f t="shared" si="0"/>
        <v>Turner_Abercrombie_1B_2</v>
      </c>
      <c r="E31" s="1">
        <v>2017</v>
      </c>
      <c r="F31" s="7">
        <v>42865</v>
      </c>
      <c r="G31" s="1" t="s">
        <v>25</v>
      </c>
      <c r="H31" s="1">
        <v>1</v>
      </c>
      <c r="I31" s="8">
        <v>0.28402777777777777</v>
      </c>
      <c r="J31" s="9" t="s">
        <v>43</v>
      </c>
      <c r="K31" s="1">
        <v>3</v>
      </c>
      <c r="L31" s="6">
        <v>1</v>
      </c>
      <c r="M31" s="1">
        <v>1</v>
      </c>
      <c r="N31" s="6"/>
      <c r="O31" s="1" t="s">
        <v>32</v>
      </c>
      <c r="P31" s="1" t="str">
        <f>INDEX(Sheet2!A:E, MATCH(F_NP_excluded_Data!O31,Sheet2!A:A),4)</f>
        <v>cavity</v>
      </c>
      <c r="Q31" s="1" t="str">
        <f>INDEX(Sheet2!A:E, MATCH(F_NP_excluded_Data!O31,Sheet2!A:A),5)</f>
        <v>ground forager</v>
      </c>
      <c r="R31" s="1" t="str">
        <f>INDEX(Sheet2!A:E, MATCH(F_NP_excluded_Data!O31,Sheet2!A:A),3)</f>
        <v>insects</v>
      </c>
      <c r="S31" s="1" t="str">
        <f>INDEX(Sheet2!A:E, MATCH(F_NP_excluded_Data!O31,Sheet2!A:A),2)</f>
        <v>open woodland</v>
      </c>
      <c r="T31" s="5">
        <v>5</v>
      </c>
      <c r="U31" s="1">
        <v>3</v>
      </c>
      <c r="W31" s="5">
        <v>1</v>
      </c>
      <c r="X31" s="1" t="s">
        <v>29</v>
      </c>
      <c r="Y31" s="6"/>
      <c r="AA31" s="6"/>
    </row>
    <row r="32" spans="1:27" x14ac:dyDescent="0.2">
      <c r="A32" s="5">
        <v>37</v>
      </c>
      <c r="B32" s="6" t="s">
        <v>41</v>
      </c>
      <c r="C32" s="1" t="s">
        <v>42</v>
      </c>
      <c r="D32" s="6" t="str">
        <f t="shared" si="0"/>
        <v>Turner_Abercrombie_1B_2</v>
      </c>
      <c r="E32" s="1">
        <v>2017</v>
      </c>
      <c r="F32" s="7">
        <v>42865</v>
      </c>
      <c r="G32" s="1" t="s">
        <v>25</v>
      </c>
      <c r="H32" s="1">
        <v>1</v>
      </c>
      <c r="I32" s="8">
        <v>0.28402777777777777</v>
      </c>
      <c r="J32" s="9" t="s">
        <v>43</v>
      </c>
      <c r="K32" s="1">
        <v>3</v>
      </c>
      <c r="L32" s="6">
        <v>1</v>
      </c>
      <c r="M32" s="1">
        <v>1</v>
      </c>
      <c r="N32" s="6"/>
      <c r="O32" s="1" t="s">
        <v>27</v>
      </c>
      <c r="P32" s="1" t="str">
        <f>INDEX(Sheet2!A:E, MATCH(F_NP_excluded_Data!O32,Sheet2!A:A),4)</f>
        <v>shrub</v>
      </c>
      <c r="Q32" s="1" t="str">
        <f>INDEX(Sheet2!A:E, MATCH(F_NP_excluded_Data!O32,Sheet2!A:A),5)</f>
        <v>ground forager</v>
      </c>
      <c r="R32" s="1" t="str">
        <f>INDEX(Sheet2!A:E, MATCH(F_NP_excluded_Data!O32,Sheet2!A:A),3)</f>
        <v>seeds</v>
      </c>
      <c r="S32" s="1" t="str">
        <f>INDEX(Sheet2!A:E, MATCH(F_NP_excluded_Data!O32,Sheet2!A:A),2)</f>
        <v>open woodland</v>
      </c>
      <c r="T32" s="5">
        <v>10</v>
      </c>
      <c r="U32" s="1">
        <v>4</v>
      </c>
      <c r="W32" s="5">
        <v>1</v>
      </c>
      <c r="X32" s="1" t="s">
        <v>29</v>
      </c>
      <c r="Y32" s="6"/>
      <c r="AA32" s="6"/>
    </row>
    <row r="33" spans="1:27" x14ac:dyDescent="0.2">
      <c r="A33" s="5">
        <v>38</v>
      </c>
      <c r="B33" s="6" t="s">
        <v>41</v>
      </c>
      <c r="C33" s="1" t="s">
        <v>42</v>
      </c>
      <c r="D33" s="6" t="str">
        <f t="shared" si="0"/>
        <v>Turner_Abercrombie_1B_2</v>
      </c>
      <c r="E33" s="1">
        <v>2017</v>
      </c>
      <c r="F33" s="7">
        <v>42865</v>
      </c>
      <c r="G33" s="1" t="s">
        <v>25</v>
      </c>
      <c r="H33" s="1">
        <v>1</v>
      </c>
      <c r="I33" s="8">
        <v>0.28402777777777777</v>
      </c>
      <c r="J33" s="9" t="s">
        <v>43</v>
      </c>
      <c r="K33" s="1">
        <v>3</v>
      </c>
      <c r="L33" s="6">
        <v>1</v>
      </c>
      <c r="M33" s="1">
        <v>1</v>
      </c>
      <c r="N33" s="6"/>
      <c r="O33" s="1" t="s">
        <v>48</v>
      </c>
      <c r="P33" s="1" t="str">
        <f>INDEX(Sheet2!A:E, MATCH(F_NP_excluded_Data!O33,Sheet2!A:A),4)</f>
        <v>tree</v>
      </c>
      <c r="Q33" s="1" t="str">
        <f>INDEX(Sheet2!A:E, MATCH(F_NP_excluded_Data!O33,Sheet2!A:A),5)</f>
        <v>ground forager</v>
      </c>
      <c r="R33" s="1" t="str">
        <f>INDEX(Sheet2!A:E, MATCH(F_NP_excluded_Data!O33,Sheet2!A:A),3)</f>
        <v>omnivore</v>
      </c>
      <c r="S33" s="1" t="str">
        <f>INDEX(Sheet2!A:E, MATCH(F_NP_excluded_Data!O33,Sheet2!A:A),2)</f>
        <v>forest</v>
      </c>
      <c r="T33" s="5">
        <v>5</v>
      </c>
      <c r="U33" s="1">
        <v>4</v>
      </c>
      <c r="W33" s="5">
        <v>4</v>
      </c>
      <c r="X33" s="1" t="s">
        <v>29</v>
      </c>
      <c r="Y33" s="6"/>
      <c r="AA33" s="6"/>
    </row>
    <row r="34" spans="1:27" x14ac:dyDescent="0.2">
      <c r="A34" s="5">
        <v>39</v>
      </c>
      <c r="B34" s="6" t="s">
        <v>41</v>
      </c>
      <c r="C34" s="1" t="s">
        <v>49</v>
      </c>
      <c r="D34" s="6" t="str">
        <f t="shared" si="0"/>
        <v>Turner_Abercrombie_0B_E_AB</v>
      </c>
      <c r="E34" s="1">
        <v>2017</v>
      </c>
      <c r="F34" s="7">
        <v>42865</v>
      </c>
      <c r="G34" s="1" t="s">
        <v>25</v>
      </c>
      <c r="H34" s="1">
        <v>1</v>
      </c>
      <c r="I34" s="8">
        <v>0.29791666666666666</v>
      </c>
      <c r="J34" s="9" t="s">
        <v>43</v>
      </c>
      <c r="K34" s="1">
        <v>3</v>
      </c>
      <c r="L34" s="6">
        <v>1</v>
      </c>
      <c r="M34" s="1">
        <v>1</v>
      </c>
      <c r="O34" s="1" t="s">
        <v>50</v>
      </c>
      <c r="P34" s="1" t="str">
        <f>INDEX(Sheet2!A:E, MATCH(F_NP_excluded_Data!O34,Sheet2!A:A),4)</f>
        <v>tree</v>
      </c>
      <c r="Q34" s="1" t="str">
        <f>INDEX(Sheet2!A:E, MATCH(F_NP_excluded_Data!O34,Sheet2!A:A),5)</f>
        <v>ground forager</v>
      </c>
      <c r="R34" s="1" t="str">
        <f>INDEX(Sheet2!A:E, MATCH(F_NP_excluded_Data!O34,Sheet2!A:A),3)</f>
        <v>omnivore</v>
      </c>
      <c r="S34" s="1" t="str">
        <f>INDEX(Sheet2!A:E, MATCH(F_NP_excluded_Data!O34,Sheet2!A:A),2)</f>
        <v>open woodland</v>
      </c>
      <c r="T34" s="5">
        <v>5</v>
      </c>
      <c r="U34" s="1">
        <v>1</v>
      </c>
      <c r="W34" s="5">
        <v>1</v>
      </c>
      <c r="X34" s="1" t="s">
        <v>29</v>
      </c>
    </row>
    <row r="35" spans="1:27" x14ac:dyDescent="0.2">
      <c r="A35" s="5">
        <v>40</v>
      </c>
      <c r="B35" s="6" t="s">
        <v>41</v>
      </c>
      <c r="C35" s="1" t="s">
        <v>49</v>
      </c>
      <c r="D35" s="6" t="str">
        <f t="shared" si="0"/>
        <v>Turner_Abercrombie_0B_E_AB</v>
      </c>
      <c r="E35" s="1">
        <v>2017</v>
      </c>
      <c r="F35" s="7">
        <v>42865</v>
      </c>
      <c r="G35" s="1" t="s">
        <v>25</v>
      </c>
      <c r="H35" s="1">
        <v>1</v>
      </c>
      <c r="I35" s="8">
        <v>0.29791666666666666</v>
      </c>
      <c r="J35" s="9" t="s">
        <v>43</v>
      </c>
      <c r="K35" s="1">
        <v>3</v>
      </c>
      <c r="L35" s="6">
        <v>1</v>
      </c>
      <c r="M35" s="1">
        <v>1</v>
      </c>
      <c r="O35" s="1" t="s">
        <v>50</v>
      </c>
      <c r="P35" s="1" t="str">
        <f>INDEX(Sheet2!A:E, MATCH(F_NP_excluded_Data!O35,Sheet2!A:A),4)</f>
        <v>tree</v>
      </c>
      <c r="Q35" s="1" t="str">
        <f>INDEX(Sheet2!A:E, MATCH(F_NP_excluded_Data!O35,Sheet2!A:A),5)</f>
        <v>ground forager</v>
      </c>
      <c r="R35" s="1" t="str">
        <f>INDEX(Sheet2!A:E, MATCH(F_NP_excluded_Data!O35,Sheet2!A:A),3)</f>
        <v>omnivore</v>
      </c>
      <c r="S35" s="1" t="str">
        <f>INDEX(Sheet2!A:E, MATCH(F_NP_excluded_Data!O35,Sheet2!A:A),2)</f>
        <v>open woodland</v>
      </c>
      <c r="T35" s="5">
        <v>10</v>
      </c>
      <c r="U35" s="1">
        <v>1</v>
      </c>
      <c r="W35" s="5">
        <v>1</v>
      </c>
      <c r="X35" s="1" t="s">
        <v>29</v>
      </c>
    </row>
    <row r="36" spans="1:27" x14ac:dyDescent="0.2">
      <c r="A36" s="5">
        <v>41</v>
      </c>
      <c r="B36" s="6" t="s">
        <v>41</v>
      </c>
      <c r="C36" s="1" t="s">
        <v>49</v>
      </c>
      <c r="D36" s="6" t="str">
        <f t="shared" si="0"/>
        <v>Turner_Abercrombie_0B_E_AB</v>
      </c>
      <c r="E36" s="1">
        <v>2017</v>
      </c>
      <c r="F36" s="7">
        <v>42865</v>
      </c>
      <c r="G36" s="1" t="s">
        <v>25</v>
      </c>
      <c r="H36" s="1">
        <v>1</v>
      </c>
      <c r="I36" s="8">
        <v>0.29791666666666666</v>
      </c>
      <c r="J36" s="9" t="s">
        <v>43</v>
      </c>
      <c r="K36" s="1">
        <v>3</v>
      </c>
      <c r="L36" s="6">
        <v>1</v>
      </c>
      <c r="M36" s="1">
        <v>1</v>
      </c>
      <c r="O36" s="1" t="s">
        <v>32</v>
      </c>
      <c r="P36" s="1" t="str">
        <f>INDEX(Sheet2!A:E, MATCH(F_NP_excluded_Data!O36,Sheet2!A:A),4)</f>
        <v>cavity</v>
      </c>
      <c r="Q36" s="1" t="str">
        <f>INDEX(Sheet2!A:E, MATCH(F_NP_excluded_Data!O36,Sheet2!A:A),5)</f>
        <v>ground forager</v>
      </c>
      <c r="R36" s="1" t="str">
        <f>INDEX(Sheet2!A:E, MATCH(F_NP_excluded_Data!O36,Sheet2!A:A),3)</f>
        <v>insects</v>
      </c>
      <c r="S36" s="1" t="str">
        <f>INDEX(Sheet2!A:E, MATCH(F_NP_excluded_Data!O36,Sheet2!A:A),2)</f>
        <v>open woodland</v>
      </c>
      <c r="T36" s="5">
        <v>5</v>
      </c>
      <c r="U36" s="1">
        <v>1</v>
      </c>
      <c r="W36" s="5">
        <v>1</v>
      </c>
      <c r="X36" s="1" t="s">
        <v>29</v>
      </c>
    </row>
    <row r="37" spans="1:27" x14ac:dyDescent="0.2">
      <c r="A37" s="5">
        <v>42</v>
      </c>
      <c r="B37" s="6" t="s">
        <v>41</v>
      </c>
      <c r="C37" s="1" t="s">
        <v>49</v>
      </c>
      <c r="D37" s="6" t="str">
        <f t="shared" si="0"/>
        <v>Turner_Abercrombie_0B_E_AB</v>
      </c>
      <c r="E37" s="1">
        <v>2017</v>
      </c>
      <c r="F37" s="7">
        <v>42865</v>
      </c>
      <c r="G37" s="1" t="s">
        <v>25</v>
      </c>
      <c r="H37" s="1">
        <v>1</v>
      </c>
      <c r="I37" s="8">
        <v>0.29791666666666666</v>
      </c>
      <c r="J37" s="9" t="s">
        <v>43</v>
      </c>
      <c r="K37" s="1">
        <v>3</v>
      </c>
      <c r="L37" s="6">
        <v>1</v>
      </c>
      <c r="M37" s="1">
        <v>1</v>
      </c>
      <c r="O37" s="1" t="s">
        <v>27</v>
      </c>
      <c r="P37" s="1" t="str">
        <f>INDEX(Sheet2!A:E, MATCH(F_NP_excluded_Data!O37,Sheet2!A:A),4)</f>
        <v>shrub</v>
      </c>
      <c r="Q37" s="1" t="str">
        <f>INDEX(Sheet2!A:E, MATCH(F_NP_excluded_Data!O37,Sheet2!A:A),5)</f>
        <v>ground forager</v>
      </c>
      <c r="R37" s="1" t="str">
        <f>INDEX(Sheet2!A:E, MATCH(F_NP_excluded_Data!O37,Sheet2!A:A),3)</f>
        <v>seeds</v>
      </c>
      <c r="S37" s="1" t="str">
        <f>INDEX(Sheet2!A:E, MATCH(F_NP_excluded_Data!O37,Sheet2!A:A),2)</f>
        <v>open woodland</v>
      </c>
      <c r="T37" s="5">
        <v>5</v>
      </c>
      <c r="U37" s="1">
        <v>1</v>
      </c>
      <c r="W37" s="5">
        <v>1</v>
      </c>
      <c r="X37" s="1" t="s">
        <v>29</v>
      </c>
    </row>
    <row r="38" spans="1:27" x14ac:dyDescent="0.2">
      <c r="A38" s="5">
        <v>43</v>
      </c>
      <c r="B38" s="6" t="s">
        <v>41</v>
      </c>
      <c r="C38" s="1" t="s">
        <v>49</v>
      </c>
      <c r="D38" s="6" t="str">
        <f t="shared" si="0"/>
        <v>Turner_Abercrombie_0B_E_AB</v>
      </c>
      <c r="E38" s="1">
        <v>2017</v>
      </c>
      <c r="F38" s="7">
        <v>42865</v>
      </c>
      <c r="G38" s="1" t="s">
        <v>25</v>
      </c>
      <c r="H38" s="1">
        <v>1</v>
      </c>
      <c r="I38" s="8">
        <v>0.29791666666666666</v>
      </c>
      <c r="J38" s="9" t="s">
        <v>43</v>
      </c>
      <c r="K38" s="1">
        <v>3</v>
      </c>
      <c r="L38" s="6">
        <v>1</v>
      </c>
      <c r="M38" s="1">
        <v>1</v>
      </c>
      <c r="O38" s="1" t="s">
        <v>32</v>
      </c>
      <c r="P38" s="1" t="str">
        <f>INDEX(Sheet2!A:E, MATCH(F_NP_excluded_Data!O38,Sheet2!A:A),4)</f>
        <v>cavity</v>
      </c>
      <c r="Q38" s="1" t="str">
        <f>INDEX(Sheet2!A:E, MATCH(F_NP_excluded_Data!O38,Sheet2!A:A),5)</f>
        <v>ground forager</v>
      </c>
      <c r="R38" s="1" t="str">
        <f>INDEX(Sheet2!A:E, MATCH(F_NP_excluded_Data!O38,Sheet2!A:A),3)</f>
        <v>insects</v>
      </c>
      <c r="S38" s="1" t="str">
        <f>INDEX(Sheet2!A:E, MATCH(F_NP_excluded_Data!O38,Sheet2!A:A),2)</f>
        <v>open woodland</v>
      </c>
      <c r="T38" s="5">
        <v>10</v>
      </c>
      <c r="U38" s="1">
        <v>1</v>
      </c>
      <c r="W38" s="5">
        <v>1</v>
      </c>
      <c r="X38" s="1" t="s">
        <v>29</v>
      </c>
    </row>
    <row r="39" spans="1:27" x14ac:dyDescent="0.2">
      <c r="A39" s="5">
        <v>44</v>
      </c>
      <c r="B39" s="6" t="s">
        <v>41</v>
      </c>
      <c r="C39" s="1" t="s">
        <v>49</v>
      </c>
      <c r="D39" s="6" t="str">
        <f t="shared" si="0"/>
        <v>Turner_Abercrombie_0B_E_AB</v>
      </c>
      <c r="E39" s="1">
        <v>2017</v>
      </c>
      <c r="F39" s="7">
        <v>42865</v>
      </c>
      <c r="G39" s="1" t="s">
        <v>25</v>
      </c>
      <c r="H39" s="1">
        <v>1</v>
      </c>
      <c r="I39" s="8">
        <v>0.29791666666666666</v>
      </c>
      <c r="J39" s="9" t="s">
        <v>43</v>
      </c>
      <c r="K39" s="1">
        <v>3</v>
      </c>
      <c r="L39" s="6">
        <v>1</v>
      </c>
      <c r="M39" s="1">
        <v>1</v>
      </c>
      <c r="O39" s="1" t="s">
        <v>38</v>
      </c>
      <c r="P39" s="1" t="str">
        <f>INDEX(Sheet2!A:E, MATCH(F_NP_excluded_Data!O39,Sheet2!A:A),4)</f>
        <v>cavity</v>
      </c>
      <c r="Q39" s="1" t="str">
        <f>INDEX(Sheet2!A:E, MATCH(F_NP_excluded_Data!O39,Sheet2!A:A),5)</f>
        <v>foliage gleaner</v>
      </c>
      <c r="R39" s="1" t="str">
        <f>INDEX(Sheet2!A:E, MATCH(F_NP_excluded_Data!O39,Sheet2!A:A),3)</f>
        <v>insects</v>
      </c>
      <c r="S39" s="1" t="str">
        <f>INDEX(Sheet2!A:E, MATCH(F_NP_excluded_Data!O39,Sheet2!A:A),2)</f>
        <v>forest</v>
      </c>
      <c r="T39" s="5">
        <v>10</v>
      </c>
      <c r="U39" s="1">
        <v>1</v>
      </c>
      <c r="W39" s="5">
        <v>1</v>
      </c>
      <c r="X39" s="1" t="s">
        <v>29</v>
      </c>
    </row>
    <row r="40" spans="1:27" x14ac:dyDescent="0.2">
      <c r="A40" s="5">
        <v>45</v>
      </c>
      <c r="B40" s="6" t="s">
        <v>41</v>
      </c>
      <c r="C40" s="1" t="s">
        <v>49</v>
      </c>
      <c r="D40" s="6" t="str">
        <f t="shared" si="0"/>
        <v>Turner_Abercrombie_0B_E_AB</v>
      </c>
      <c r="E40" s="1">
        <v>2017</v>
      </c>
      <c r="F40" s="7">
        <v>42865</v>
      </c>
      <c r="G40" s="1" t="s">
        <v>25</v>
      </c>
      <c r="H40" s="1">
        <v>1</v>
      </c>
      <c r="I40" s="8">
        <v>0.29791666666666666</v>
      </c>
      <c r="J40" s="9" t="s">
        <v>43</v>
      </c>
      <c r="K40" s="1">
        <v>3</v>
      </c>
      <c r="L40" s="6">
        <v>1</v>
      </c>
      <c r="M40" s="1">
        <v>1</v>
      </c>
      <c r="O40" s="1" t="s">
        <v>51</v>
      </c>
      <c r="P40" s="1" t="str">
        <f>INDEX(Sheet2!A:E, MATCH(F_NP_excluded_Data!O40,Sheet2!A:A),4)</f>
        <v>shrub</v>
      </c>
      <c r="Q40" s="1" t="str">
        <f>INDEX(Sheet2!A:E, MATCH(F_NP_excluded_Data!O40,Sheet2!A:A),5)</f>
        <v>ground forager</v>
      </c>
      <c r="R40" s="1" t="str">
        <f>INDEX(Sheet2!A:E, MATCH(F_NP_excluded_Data!O40,Sheet2!A:A),3)</f>
        <v>omnivore</v>
      </c>
      <c r="S40" s="1" t="str">
        <f>INDEX(Sheet2!A:E, MATCH(F_NP_excluded_Data!O40,Sheet2!A:A),2)</f>
        <v>scrub</v>
      </c>
      <c r="T40" s="5">
        <v>10</v>
      </c>
      <c r="U40" s="1">
        <v>1</v>
      </c>
      <c r="W40" s="5">
        <v>1</v>
      </c>
      <c r="X40" s="1" t="s">
        <v>29</v>
      </c>
    </row>
    <row r="41" spans="1:27" x14ac:dyDescent="0.2">
      <c r="A41" s="5">
        <v>47</v>
      </c>
      <c r="B41" s="6" t="s">
        <v>41</v>
      </c>
      <c r="C41" s="1" t="s">
        <v>49</v>
      </c>
      <c r="D41" s="6" t="str">
        <f t="shared" si="0"/>
        <v>Turner_Abercrombie_0B_E_AB</v>
      </c>
      <c r="E41" s="1">
        <v>2017</v>
      </c>
      <c r="F41" s="7">
        <v>42865</v>
      </c>
      <c r="G41" s="1" t="s">
        <v>25</v>
      </c>
      <c r="H41" s="1">
        <v>1</v>
      </c>
      <c r="I41" s="8">
        <v>0.29791666666666666</v>
      </c>
      <c r="J41" s="9" t="s">
        <v>43</v>
      </c>
      <c r="K41" s="1">
        <v>3</v>
      </c>
      <c r="L41" s="6">
        <v>1</v>
      </c>
      <c r="M41" s="1">
        <v>1</v>
      </c>
      <c r="O41" s="1" t="s">
        <v>30</v>
      </c>
      <c r="P41" s="1" t="str">
        <f>INDEX(Sheet2!A:E, MATCH(F_NP_excluded_Data!O41,Sheet2!A:A),4)</f>
        <v>tree</v>
      </c>
      <c r="Q41" s="1" t="str">
        <f>INDEX(Sheet2!A:E, MATCH(F_NP_excluded_Data!O41,Sheet2!A:A),5)</f>
        <v>bark forager</v>
      </c>
      <c r="R41" s="1" t="str">
        <f>INDEX(Sheet2!A:E, MATCH(F_NP_excluded_Data!O41,Sheet2!A:A),3)</f>
        <v>insects</v>
      </c>
      <c r="S41" s="1" t="str">
        <f>INDEX(Sheet2!A:E, MATCH(F_NP_excluded_Data!O41,Sheet2!A:A),2)</f>
        <v>forest</v>
      </c>
      <c r="T41" s="5">
        <v>5</v>
      </c>
      <c r="U41" s="1">
        <v>2</v>
      </c>
      <c r="W41" s="5">
        <v>4</v>
      </c>
      <c r="X41" s="1" t="s">
        <v>29</v>
      </c>
    </row>
    <row r="42" spans="1:27" x14ac:dyDescent="0.2">
      <c r="A42" s="5">
        <v>48</v>
      </c>
      <c r="B42" s="6" t="s">
        <v>41</v>
      </c>
      <c r="C42" s="1" t="s">
        <v>49</v>
      </c>
      <c r="D42" s="6" t="str">
        <f t="shared" si="0"/>
        <v>Turner_Abercrombie_0B_E_AB</v>
      </c>
      <c r="E42" s="1">
        <v>2017</v>
      </c>
      <c r="F42" s="7">
        <v>42865</v>
      </c>
      <c r="G42" s="1" t="s">
        <v>25</v>
      </c>
      <c r="H42" s="1">
        <v>1</v>
      </c>
      <c r="I42" s="8">
        <v>0.29791666666666666</v>
      </c>
      <c r="J42" s="9" t="s">
        <v>43</v>
      </c>
      <c r="K42" s="1">
        <v>3</v>
      </c>
      <c r="L42" s="6">
        <v>1</v>
      </c>
      <c r="M42" s="1">
        <v>1</v>
      </c>
      <c r="O42" s="1" t="s">
        <v>30</v>
      </c>
      <c r="P42" s="1" t="str">
        <f>INDEX(Sheet2!A:E, MATCH(F_NP_excluded_Data!O42,Sheet2!A:A),4)</f>
        <v>tree</v>
      </c>
      <c r="Q42" s="1" t="str">
        <f>INDEX(Sheet2!A:E, MATCH(F_NP_excluded_Data!O42,Sheet2!A:A),5)</f>
        <v>bark forager</v>
      </c>
      <c r="R42" s="1" t="str">
        <f>INDEX(Sheet2!A:E, MATCH(F_NP_excluded_Data!O42,Sheet2!A:A),3)</f>
        <v>insects</v>
      </c>
      <c r="S42" s="1" t="str">
        <f>INDEX(Sheet2!A:E, MATCH(F_NP_excluded_Data!O42,Sheet2!A:A),2)</f>
        <v>forest</v>
      </c>
      <c r="T42" s="5">
        <v>10</v>
      </c>
      <c r="U42" s="1">
        <v>2</v>
      </c>
      <c r="W42" s="5">
        <v>1</v>
      </c>
      <c r="X42" s="1" t="s">
        <v>29</v>
      </c>
    </row>
    <row r="43" spans="1:27" x14ac:dyDescent="0.2">
      <c r="A43" s="5">
        <v>49</v>
      </c>
      <c r="B43" s="6" t="s">
        <v>41</v>
      </c>
      <c r="C43" s="1" t="s">
        <v>49</v>
      </c>
      <c r="D43" s="6" t="str">
        <f t="shared" si="0"/>
        <v>Turner_Abercrombie_0B_E_AB</v>
      </c>
      <c r="E43" s="1">
        <v>2017</v>
      </c>
      <c r="F43" s="7">
        <v>42865</v>
      </c>
      <c r="G43" s="1" t="s">
        <v>25</v>
      </c>
      <c r="H43" s="1">
        <v>1</v>
      </c>
      <c r="I43" s="8">
        <v>0.29791666666666666</v>
      </c>
      <c r="J43" s="9" t="s">
        <v>43</v>
      </c>
      <c r="K43" s="1">
        <v>3</v>
      </c>
      <c r="L43" s="6">
        <v>1</v>
      </c>
      <c r="M43" s="1">
        <v>1</v>
      </c>
      <c r="O43" s="1" t="s">
        <v>34</v>
      </c>
      <c r="P43" s="1" t="str">
        <f>INDEX(Sheet2!A:E, MATCH(F_NP_excluded_Data!O43,Sheet2!A:A),4)</f>
        <v>cavity</v>
      </c>
      <c r="Q43" s="1" t="str">
        <f>INDEX(Sheet2!A:E, MATCH(F_NP_excluded_Data!O43,Sheet2!A:A),5)</f>
        <v>foliage gleaner</v>
      </c>
      <c r="R43" s="1" t="str">
        <f>INDEX(Sheet2!A:E, MATCH(F_NP_excluded_Data!O43,Sheet2!A:A),3)</f>
        <v>insects</v>
      </c>
      <c r="S43" s="1" t="str">
        <f>INDEX(Sheet2!A:E, MATCH(F_NP_excluded_Data!O43,Sheet2!A:A),2)</f>
        <v>forest</v>
      </c>
      <c r="T43" s="5">
        <v>5</v>
      </c>
      <c r="U43" s="1">
        <v>2</v>
      </c>
      <c r="W43" s="5">
        <v>1</v>
      </c>
      <c r="X43" s="1" t="s">
        <v>29</v>
      </c>
    </row>
    <row r="44" spans="1:27" x14ac:dyDescent="0.2">
      <c r="A44" s="5">
        <v>50</v>
      </c>
      <c r="B44" s="6" t="s">
        <v>41</v>
      </c>
      <c r="C44" s="1" t="s">
        <v>49</v>
      </c>
      <c r="D44" s="6" t="str">
        <f t="shared" si="0"/>
        <v>Turner_Abercrombie_0B_E_AB</v>
      </c>
      <c r="E44" s="1">
        <v>2017</v>
      </c>
      <c r="F44" s="7">
        <v>42865</v>
      </c>
      <c r="G44" s="1" t="s">
        <v>25</v>
      </c>
      <c r="H44" s="1">
        <v>1</v>
      </c>
      <c r="I44" s="8">
        <v>0.29791666666666666</v>
      </c>
      <c r="J44" s="9" t="s">
        <v>43</v>
      </c>
      <c r="K44" s="1">
        <v>3</v>
      </c>
      <c r="L44" s="6">
        <v>1</v>
      </c>
      <c r="M44" s="1">
        <v>1</v>
      </c>
      <c r="O44" s="1" t="s">
        <v>33</v>
      </c>
      <c r="P44" s="1" t="str">
        <f>INDEX(Sheet2!A:E, MATCH(F_NP_excluded_Data!O44,Sheet2!A:A),4)</f>
        <v>tree</v>
      </c>
      <c r="Q44" s="1" t="str">
        <f>INDEX(Sheet2!A:E, MATCH(F_NP_excluded_Data!O44,Sheet2!A:A),5)</f>
        <v>foliage gleaner</v>
      </c>
      <c r="R44" s="1" t="str">
        <f>INDEX(Sheet2!A:E, MATCH(F_NP_excluded_Data!O44,Sheet2!A:A),3)</f>
        <v>insects</v>
      </c>
      <c r="S44" s="1" t="str">
        <f>INDEX(Sheet2!A:E, MATCH(F_NP_excluded_Data!O44,Sheet2!A:A),2)</f>
        <v>forest</v>
      </c>
      <c r="T44" s="5">
        <v>5</v>
      </c>
      <c r="U44" s="1">
        <v>3</v>
      </c>
      <c r="W44" s="5">
        <v>1</v>
      </c>
      <c r="X44" s="1" t="s">
        <v>29</v>
      </c>
    </row>
    <row r="45" spans="1:27" x14ac:dyDescent="0.2">
      <c r="A45" s="5">
        <v>51</v>
      </c>
      <c r="B45" s="6" t="s">
        <v>41</v>
      </c>
      <c r="C45" s="1" t="s">
        <v>49</v>
      </c>
      <c r="D45" s="6" t="str">
        <f t="shared" si="0"/>
        <v>Turner_Abercrombie_0B_E_AB</v>
      </c>
      <c r="E45" s="1">
        <v>2017</v>
      </c>
      <c r="F45" s="7">
        <v>42865</v>
      </c>
      <c r="G45" s="1" t="s">
        <v>25</v>
      </c>
      <c r="H45" s="1">
        <v>1</v>
      </c>
      <c r="I45" s="8">
        <v>0.29791666666666666</v>
      </c>
      <c r="J45" s="9" t="s">
        <v>43</v>
      </c>
      <c r="K45" s="1">
        <v>3</v>
      </c>
      <c r="L45" s="6">
        <v>1</v>
      </c>
      <c r="M45" s="1">
        <v>1</v>
      </c>
      <c r="O45" s="1" t="s">
        <v>52</v>
      </c>
      <c r="P45" s="1" t="str">
        <f>INDEX(Sheet2!A:E, MATCH(F_NP_excluded_Data!O45,Sheet2!A:A),4)</f>
        <v>cavity</v>
      </c>
      <c r="Q45" s="1" t="str">
        <f>INDEX(Sheet2!A:E, MATCH(F_NP_excluded_Data!O45,Sheet2!A:A),5)</f>
        <v>bark forager</v>
      </c>
      <c r="R45" s="1" t="str">
        <f>INDEX(Sheet2!A:E, MATCH(F_NP_excluded_Data!O45,Sheet2!A:A),3)</f>
        <v>insects</v>
      </c>
      <c r="S45" s="1" t="str">
        <f>INDEX(Sheet2!A:E, MATCH(F_NP_excluded_Data!O45,Sheet2!A:A),2)</f>
        <v>forest</v>
      </c>
      <c r="T45" s="5">
        <v>5</v>
      </c>
      <c r="U45" s="1">
        <v>3</v>
      </c>
      <c r="W45" s="5">
        <v>1</v>
      </c>
      <c r="X45" s="1" t="s">
        <v>29</v>
      </c>
    </row>
    <row r="46" spans="1:27" x14ac:dyDescent="0.2">
      <c r="A46" s="5">
        <v>52</v>
      </c>
      <c r="B46" s="6" t="s">
        <v>41</v>
      </c>
      <c r="C46" s="1" t="s">
        <v>49</v>
      </c>
      <c r="D46" s="6" t="str">
        <f t="shared" si="0"/>
        <v>Turner_Abercrombie_0B_E_AB</v>
      </c>
      <c r="E46" s="1">
        <v>2017</v>
      </c>
      <c r="F46" s="7">
        <v>42865</v>
      </c>
      <c r="G46" s="1" t="s">
        <v>25</v>
      </c>
      <c r="H46" s="1">
        <v>1</v>
      </c>
      <c r="I46" s="8">
        <v>0.29791666666666666</v>
      </c>
      <c r="J46" s="9" t="s">
        <v>43</v>
      </c>
      <c r="K46" s="1">
        <v>3</v>
      </c>
      <c r="L46" s="6">
        <v>1</v>
      </c>
      <c r="M46" s="1">
        <v>1</v>
      </c>
      <c r="O46" s="1" t="s">
        <v>37</v>
      </c>
      <c r="P46" s="1" t="str">
        <f>INDEX(Sheet2!A:E, MATCH(F_NP_excluded_Data!O46,Sheet2!A:A),4)</f>
        <v>building</v>
      </c>
      <c r="Q46" s="1" t="str">
        <f>INDEX(Sheet2!A:E, MATCH(F_NP_excluded_Data!O46,Sheet2!A:A),5)</f>
        <v>flycatching</v>
      </c>
      <c r="R46" s="1" t="str">
        <f>INDEX(Sheet2!A:E, MATCH(F_NP_excluded_Data!O46,Sheet2!A:A),3)</f>
        <v>insects</v>
      </c>
      <c r="S46" s="1" t="str">
        <f>INDEX(Sheet2!A:E, MATCH(F_NP_excluded_Data!O46,Sheet2!A:A),2)</f>
        <v>open woodland</v>
      </c>
      <c r="T46" s="5">
        <v>5</v>
      </c>
      <c r="U46" s="1">
        <v>3</v>
      </c>
      <c r="W46" s="5">
        <v>4</v>
      </c>
      <c r="X46" s="1" t="s">
        <v>29</v>
      </c>
    </row>
    <row r="47" spans="1:27" x14ac:dyDescent="0.2">
      <c r="A47" s="5">
        <v>53</v>
      </c>
      <c r="B47" s="6" t="s">
        <v>41</v>
      </c>
      <c r="C47" s="1" t="s">
        <v>49</v>
      </c>
      <c r="D47" s="6" t="str">
        <f t="shared" si="0"/>
        <v>Turner_Abercrombie_0B_E_AB</v>
      </c>
      <c r="E47" s="1">
        <v>2017</v>
      </c>
      <c r="F47" s="7">
        <v>42865</v>
      </c>
      <c r="G47" s="1" t="s">
        <v>25</v>
      </c>
      <c r="H47" s="1">
        <v>1</v>
      </c>
      <c r="I47" s="8">
        <v>0.29791666666666666</v>
      </c>
      <c r="J47" s="9" t="s">
        <v>43</v>
      </c>
      <c r="K47" s="1">
        <v>3</v>
      </c>
      <c r="L47" s="6">
        <v>1</v>
      </c>
      <c r="M47" s="1">
        <v>1</v>
      </c>
      <c r="O47" s="1" t="s">
        <v>27</v>
      </c>
      <c r="P47" s="1" t="str">
        <f>INDEX(Sheet2!A:E, MATCH(F_NP_excluded_Data!O47,Sheet2!A:A),4)</f>
        <v>shrub</v>
      </c>
      <c r="Q47" s="1" t="str">
        <f>INDEX(Sheet2!A:E, MATCH(F_NP_excluded_Data!O47,Sheet2!A:A),5)</f>
        <v>ground forager</v>
      </c>
      <c r="R47" s="1" t="str">
        <f>INDEX(Sheet2!A:E, MATCH(F_NP_excluded_Data!O47,Sheet2!A:A),3)</f>
        <v>seeds</v>
      </c>
      <c r="S47" s="1" t="str">
        <f>INDEX(Sheet2!A:E, MATCH(F_NP_excluded_Data!O47,Sheet2!A:A),2)</f>
        <v>open woodland</v>
      </c>
      <c r="T47" s="5">
        <v>10</v>
      </c>
      <c r="U47" s="1">
        <v>4</v>
      </c>
      <c r="W47" s="5">
        <v>1</v>
      </c>
      <c r="X47" s="1" t="s">
        <v>29</v>
      </c>
    </row>
    <row r="48" spans="1:27" x14ac:dyDescent="0.2">
      <c r="A48" s="5">
        <v>54</v>
      </c>
      <c r="B48" s="6" t="s">
        <v>41</v>
      </c>
      <c r="C48" s="1" t="s">
        <v>49</v>
      </c>
      <c r="D48" s="6" t="str">
        <f t="shared" si="0"/>
        <v>Turner_Abercrombie_0B_E_AB</v>
      </c>
      <c r="E48" s="1">
        <v>2017</v>
      </c>
      <c r="F48" s="7">
        <v>42865</v>
      </c>
      <c r="G48" s="1" t="s">
        <v>25</v>
      </c>
      <c r="H48" s="1">
        <v>1</v>
      </c>
      <c r="I48" s="8">
        <v>0.29791666666666666</v>
      </c>
      <c r="J48" s="9" t="s">
        <v>43</v>
      </c>
      <c r="K48" s="1">
        <v>3</v>
      </c>
      <c r="L48" s="6">
        <v>1</v>
      </c>
      <c r="M48" s="1">
        <v>1</v>
      </c>
      <c r="O48" s="1" t="s">
        <v>48</v>
      </c>
      <c r="P48" s="1" t="str">
        <f>INDEX(Sheet2!A:E, MATCH(F_NP_excluded_Data!O48,Sheet2!A:A),4)</f>
        <v>tree</v>
      </c>
      <c r="Q48" s="1" t="str">
        <f>INDEX(Sheet2!A:E, MATCH(F_NP_excluded_Data!O48,Sheet2!A:A),5)</f>
        <v>ground forager</v>
      </c>
      <c r="R48" s="1" t="str">
        <f>INDEX(Sheet2!A:E, MATCH(F_NP_excluded_Data!O48,Sheet2!A:A),3)</f>
        <v>omnivore</v>
      </c>
      <c r="S48" s="1" t="str">
        <f>INDEX(Sheet2!A:E, MATCH(F_NP_excluded_Data!O48,Sheet2!A:A),2)</f>
        <v>forest</v>
      </c>
      <c r="T48" s="5">
        <v>10</v>
      </c>
      <c r="U48" s="1">
        <v>4</v>
      </c>
      <c r="W48" s="5">
        <v>1</v>
      </c>
      <c r="X48" s="1" t="s">
        <v>29</v>
      </c>
    </row>
    <row r="49" spans="1:27" x14ac:dyDescent="0.2">
      <c r="A49" s="5">
        <v>55</v>
      </c>
      <c r="B49" s="6" t="s">
        <v>53</v>
      </c>
      <c r="C49" s="1" t="s">
        <v>54</v>
      </c>
      <c r="D49" s="6" t="str">
        <f t="shared" si="0"/>
        <v>Turner_Honea_Path_0B_6</v>
      </c>
      <c r="E49" s="1">
        <v>2017</v>
      </c>
      <c r="F49" s="7">
        <v>42865</v>
      </c>
      <c r="G49" s="1" t="s">
        <v>25</v>
      </c>
      <c r="H49" s="1">
        <v>1</v>
      </c>
      <c r="I49" s="8">
        <v>0.33124999999999999</v>
      </c>
      <c r="J49" s="9" t="s">
        <v>26</v>
      </c>
      <c r="K49" s="6">
        <v>1</v>
      </c>
      <c r="L49" s="6">
        <v>1</v>
      </c>
      <c r="M49" s="1">
        <v>0</v>
      </c>
      <c r="O49" s="1" t="s">
        <v>30</v>
      </c>
      <c r="P49" s="1" t="str">
        <f>INDEX(Sheet2!A:E, MATCH(F_NP_excluded_Data!O49,Sheet2!A:A),4)</f>
        <v>tree</v>
      </c>
      <c r="Q49" s="1" t="str">
        <f>INDEX(Sheet2!A:E, MATCH(F_NP_excluded_Data!O49,Sheet2!A:A),5)</f>
        <v>bark forager</v>
      </c>
      <c r="R49" s="1" t="str">
        <f>INDEX(Sheet2!A:E, MATCH(F_NP_excluded_Data!O49,Sheet2!A:A),3)</f>
        <v>insects</v>
      </c>
      <c r="S49" s="1" t="str">
        <f>INDEX(Sheet2!A:E, MATCH(F_NP_excluded_Data!O49,Sheet2!A:A),2)</f>
        <v>forest</v>
      </c>
      <c r="T49" s="5">
        <v>5</v>
      </c>
      <c r="U49" s="1">
        <v>1</v>
      </c>
      <c r="W49" s="5">
        <v>4</v>
      </c>
      <c r="X49" s="1" t="s">
        <v>29</v>
      </c>
    </row>
    <row r="50" spans="1:27" x14ac:dyDescent="0.2">
      <c r="A50" s="5">
        <v>56</v>
      </c>
      <c r="B50" s="6" t="s">
        <v>53</v>
      </c>
      <c r="C50" s="1" t="s">
        <v>54</v>
      </c>
      <c r="D50" s="6" t="str">
        <f t="shared" si="0"/>
        <v>Turner_Honea_Path_0B_6</v>
      </c>
      <c r="E50" s="1">
        <v>2017</v>
      </c>
      <c r="F50" s="7">
        <v>42865</v>
      </c>
      <c r="G50" s="1" t="s">
        <v>25</v>
      </c>
      <c r="H50" s="1">
        <v>1</v>
      </c>
      <c r="I50" s="8">
        <v>0.33124999999999999</v>
      </c>
      <c r="J50" s="9" t="s">
        <v>26</v>
      </c>
      <c r="K50" s="6">
        <v>1</v>
      </c>
      <c r="L50" s="6">
        <v>1</v>
      </c>
      <c r="M50" s="1">
        <v>0</v>
      </c>
      <c r="O50" s="1" t="s">
        <v>27</v>
      </c>
      <c r="P50" s="1" t="str">
        <f>INDEX(Sheet2!A:E, MATCH(F_NP_excluded_Data!O50,Sheet2!A:A),4)</f>
        <v>shrub</v>
      </c>
      <c r="Q50" s="1" t="str">
        <f>INDEX(Sheet2!A:E, MATCH(F_NP_excluded_Data!O50,Sheet2!A:A),5)</f>
        <v>ground forager</v>
      </c>
      <c r="R50" s="1" t="str">
        <f>INDEX(Sheet2!A:E, MATCH(F_NP_excluded_Data!O50,Sheet2!A:A),3)</f>
        <v>seeds</v>
      </c>
      <c r="S50" s="1" t="str">
        <f>INDEX(Sheet2!A:E, MATCH(F_NP_excluded_Data!O50,Sheet2!A:A),2)</f>
        <v>open woodland</v>
      </c>
      <c r="T50" s="5">
        <v>10</v>
      </c>
      <c r="U50" s="1">
        <v>1</v>
      </c>
      <c r="V50" s="1" t="s">
        <v>28</v>
      </c>
      <c r="W50" s="5">
        <v>1</v>
      </c>
      <c r="X50" s="1" t="s">
        <v>29</v>
      </c>
    </row>
    <row r="51" spans="1:27" x14ac:dyDescent="0.2">
      <c r="A51" s="5">
        <v>57</v>
      </c>
      <c r="B51" s="6" t="s">
        <v>53</v>
      </c>
      <c r="C51" s="1" t="s">
        <v>54</v>
      </c>
      <c r="D51" s="6" t="str">
        <f t="shared" si="0"/>
        <v>Turner_Honea_Path_0B_6</v>
      </c>
      <c r="E51" s="1">
        <v>2017</v>
      </c>
      <c r="F51" s="7">
        <v>42865</v>
      </c>
      <c r="G51" s="1" t="s">
        <v>25</v>
      </c>
      <c r="H51" s="1">
        <v>1</v>
      </c>
      <c r="I51" s="8">
        <v>0.33124999999999999</v>
      </c>
      <c r="J51" s="9" t="s">
        <v>26</v>
      </c>
      <c r="K51" s="6">
        <v>1</v>
      </c>
      <c r="L51" s="6">
        <v>1</v>
      </c>
      <c r="M51" s="1">
        <v>0</v>
      </c>
      <c r="O51" s="1" t="s">
        <v>27</v>
      </c>
      <c r="P51" s="1" t="str">
        <f>INDEX(Sheet2!A:E, MATCH(F_NP_excluded_Data!O51,Sheet2!A:A),4)</f>
        <v>shrub</v>
      </c>
      <c r="Q51" s="1" t="str">
        <f>INDEX(Sheet2!A:E, MATCH(F_NP_excluded_Data!O51,Sheet2!A:A),5)</f>
        <v>ground forager</v>
      </c>
      <c r="R51" s="1" t="str">
        <f>INDEX(Sheet2!A:E, MATCH(F_NP_excluded_Data!O51,Sheet2!A:A),3)</f>
        <v>seeds</v>
      </c>
      <c r="S51" s="1" t="str">
        <f>INDEX(Sheet2!A:E, MATCH(F_NP_excluded_Data!O51,Sheet2!A:A),2)</f>
        <v>open woodland</v>
      </c>
      <c r="T51" s="5">
        <v>10</v>
      </c>
      <c r="U51" s="1">
        <v>1</v>
      </c>
      <c r="V51" s="1" t="s">
        <v>28</v>
      </c>
      <c r="W51" s="5">
        <v>1</v>
      </c>
      <c r="X51" s="1" t="s">
        <v>29</v>
      </c>
    </row>
    <row r="52" spans="1:27" x14ac:dyDescent="0.2">
      <c r="A52" s="5">
        <v>58</v>
      </c>
      <c r="B52" s="6" t="s">
        <v>53</v>
      </c>
      <c r="C52" s="1" t="s">
        <v>54</v>
      </c>
      <c r="D52" s="6" t="str">
        <f t="shared" si="0"/>
        <v>Turner_Honea_Path_0B_6</v>
      </c>
      <c r="E52" s="1">
        <v>2017</v>
      </c>
      <c r="F52" s="7">
        <v>42865</v>
      </c>
      <c r="G52" s="1" t="s">
        <v>25</v>
      </c>
      <c r="H52" s="1">
        <v>1</v>
      </c>
      <c r="I52" s="8">
        <v>0.33124999999999999</v>
      </c>
      <c r="J52" s="9" t="s">
        <v>26</v>
      </c>
      <c r="K52" s="6">
        <v>1</v>
      </c>
      <c r="L52" s="6">
        <v>1</v>
      </c>
      <c r="M52" s="1">
        <v>0</v>
      </c>
      <c r="O52" s="1" t="s">
        <v>55</v>
      </c>
      <c r="P52" s="1" t="str">
        <f>INDEX(Sheet2!A:E, MATCH(F_NP_excluded_Data!O52,Sheet2!A:A),4)</f>
        <v>tree</v>
      </c>
      <c r="Q52" s="1" t="str">
        <f>INDEX(Sheet2!A:E, MATCH(F_NP_excluded_Data!O52,Sheet2!A:A),5)</f>
        <v>foliage gleaner</v>
      </c>
      <c r="R52" s="1" t="str">
        <f>INDEX(Sheet2!A:E, MATCH(F_NP_excluded_Data!O52,Sheet2!A:A),3)</f>
        <v>insects</v>
      </c>
      <c r="S52" s="1" t="str">
        <f>INDEX(Sheet2!A:E, MATCH(F_NP_excluded_Data!O52,Sheet2!A:A),2)</f>
        <v>forest</v>
      </c>
      <c r="T52" s="5">
        <v>5</v>
      </c>
      <c r="U52" s="1">
        <v>1</v>
      </c>
      <c r="W52" s="5">
        <v>1</v>
      </c>
      <c r="X52" s="1" t="s">
        <v>29</v>
      </c>
      <c r="AA52" s="1" t="s">
        <v>56</v>
      </c>
    </row>
    <row r="53" spans="1:27" x14ac:dyDescent="0.2">
      <c r="A53" s="5">
        <v>59</v>
      </c>
      <c r="B53" s="6" t="s">
        <v>53</v>
      </c>
      <c r="C53" s="1" t="s">
        <v>54</v>
      </c>
      <c r="D53" s="6" t="str">
        <f t="shared" si="0"/>
        <v>Turner_Honea_Path_0B_6</v>
      </c>
      <c r="E53" s="1">
        <v>2017</v>
      </c>
      <c r="F53" s="7">
        <v>42865</v>
      </c>
      <c r="G53" s="1" t="s">
        <v>25</v>
      </c>
      <c r="H53" s="1">
        <v>1</v>
      </c>
      <c r="I53" s="8">
        <v>0.33124999999999999</v>
      </c>
      <c r="J53" s="9" t="s">
        <v>26</v>
      </c>
      <c r="K53" s="6">
        <v>1</v>
      </c>
      <c r="L53" s="6">
        <v>1</v>
      </c>
      <c r="M53" s="1">
        <v>0</v>
      </c>
      <c r="O53" s="1" t="s">
        <v>39</v>
      </c>
      <c r="P53" s="1" t="str">
        <f>INDEX(Sheet2!A:E, MATCH(F_NP_excluded_Data!O53,Sheet2!A:A),4)</f>
        <v>cavity</v>
      </c>
      <c r="Q53" s="1" t="str">
        <f>INDEX(Sheet2!A:E, MATCH(F_NP_excluded_Data!O53,Sheet2!A:A),5)</f>
        <v>bark forager</v>
      </c>
      <c r="R53" s="1" t="str">
        <f>INDEX(Sheet2!A:E, MATCH(F_NP_excluded_Data!O53,Sheet2!A:A),3)</f>
        <v>insects</v>
      </c>
      <c r="S53" s="1" t="str">
        <f>INDEX(Sheet2!A:E, MATCH(F_NP_excluded_Data!O53,Sheet2!A:A),2)</f>
        <v>forest</v>
      </c>
      <c r="T53" s="5">
        <v>5</v>
      </c>
      <c r="U53" s="1">
        <v>1</v>
      </c>
      <c r="W53" s="5">
        <v>1</v>
      </c>
      <c r="X53" s="1" t="s">
        <v>29</v>
      </c>
    </row>
    <row r="54" spans="1:27" x14ac:dyDescent="0.2">
      <c r="A54" s="5">
        <v>60</v>
      </c>
      <c r="B54" s="6" t="s">
        <v>53</v>
      </c>
      <c r="C54" s="1" t="s">
        <v>54</v>
      </c>
      <c r="D54" s="6" t="str">
        <f t="shared" si="0"/>
        <v>Turner_Honea_Path_0B_6</v>
      </c>
      <c r="E54" s="1">
        <v>2017</v>
      </c>
      <c r="F54" s="7">
        <v>42865</v>
      </c>
      <c r="G54" s="1" t="s">
        <v>25</v>
      </c>
      <c r="H54" s="1">
        <v>1</v>
      </c>
      <c r="I54" s="8">
        <v>0.33124999999999999</v>
      </c>
      <c r="J54" s="9" t="s">
        <v>26</v>
      </c>
      <c r="K54" s="6">
        <v>1</v>
      </c>
      <c r="L54" s="6">
        <v>1</v>
      </c>
      <c r="M54" s="1">
        <v>0</v>
      </c>
      <c r="O54" s="1" t="s">
        <v>33</v>
      </c>
      <c r="P54" s="1" t="str">
        <f>INDEX(Sheet2!A:E, MATCH(F_NP_excluded_Data!O54,Sheet2!A:A),4)</f>
        <v>tree</v>
      </c>
      <c r="Q54" s="1" t="str">
        <f>INDEX(Sheet2!A:E, MATCH(F_NP_excluded_Data!O54,Sheet2!A:A),5)</f>
        <v>foliage gleaner</v>
      </c>
      <c r="R54" s="1" t="str">
        <f>INDEX(Sheet2!A:E, MATCH(F_NP_excluded_Data!O54,Sheet2!A:A),3)</f>
        <v>insects</v>
      </c>
      <c r="S54" s="1" t="str">
        <f>INDEX(Sheet2!A:E, MATCH(F_NP_excluded_Data!O54,Sheet2!A:A),2)</f>
        <v>forest</v>
      </c>
      <c r="T54" s="5">
        <v>5</v>
      </c>
      <c r="U54" s="1">
        <v>1</v>
      </c>
      <c r="W54" s="5">
        <v>4</v>
      </c>
      <c r="X54" s="1" t="s">
        <v>29</v>
      </c>
      <c r="Y54" s="1">
        <v>2</v>
      </c>
    </row>
    <row r="55" spans="1:27" x14ac:dyDescent="0.2">
      <c r="A55" s="5">
        <v>61</v>
      </c>
      <c r="B55" s="6" t="s">
        <v>53</v>
      </c>
      <c r="C55" s="1" t="s">
        <v>54</v>
      </c>
      <c r="D55" s="6" t="str">
        <f t="shared" si="0"/>
        <v>Turner_Honea_Path_0B_6</v>
      </c>
      <c r="E55" s="1">
        <v>2017</v>
      </c>
      <c r="F55" s="7">
        <v>42865</v>
      </c>
      <c r="G55" s="1" t="s">
        <v>25</v>
      </c>
      <c r="H55" s="1">
        <v>1</v>
      </c>
      <c r="I55" s="8">
        <v>0.33124999999999999</v>
      </c>
      <c r="J55" s="9" t="s">
        <v>26</v>
      </c>
      <c r="K55" s="6">
        <v>1</v>
      </c>
      <c r="L55" s="6">
        <v>1</v>
      </c>
      <c r="M55" s="1">
        <v>0</v>
      </c>
      <c r="O55" s="1" t="s">
        <v>32</v>
      </c>
      <c r="P55" s="1" t="str">
        <f>INDEX(Sheet2!A:E, MATCH(F_NP_excluded_Data!O55,Sheet2!A:A),4)</f>
        <v>cavity</v>
      </c>
      <c r="Q55" s="1" t="str">
        <f>INDEX(Sheet2!A:E, MATCH(F_NP_excluded_Data!O55,Sheet2!A:A),5)</f>
        <v>ground forager</v>
      </c>
      <c r="R55" s="1" t="str">
        <f>INDEX(Sheet2!A:E, MATCH(F_NP_excluded_Data!O55,Sheet2!A:A),3)</f>
        <v>insects</v>
      </c>
      <c r="S55" s="1" t="str">
        <f>INDEX(Sheet2!A:E, MATCH(F_NP_excluded_Data!O55,Sheet2!A:A),2)</f>
        <v>open woodland</v>
      </c>
      <c r="T55" s="5">
        <v>5</v>
      </c>
      <c r="U55" s="1">
        <v>1</v>
      </c>
      <c r="W55" s="5">
        <v>4</v>
      </c>
      <c r="X55" s="1" t="s">
        <v>29</v>
      </c>
    </row>
    <row r="56" spans="1:27" x14ac:dyDescent="0.2">
      <c r="A56" s="5">
        <v>62</v>
      </c>
      <c r="B56" s="6" t="s">
        <v>53</v>
      </c>
      <c r="C56" s="1" t="s">
        <v>54</v>
      </c>
      <c r="D56" s="6" t="str">
        <f t="shared" si="0"/>
        <v>Turner_Honea_Path_0B_6</v>
      </c>
      <c r="E56" s="1">
        <v>2017</v>
      </c>
      <c r="F56" s="7">
        <v>42865</v>
      </c>
      <c r="G56" s="1" t="s">
        <v>25</v>
      </c>
      <c r="H56" s="1">
        <v>1</v>
      </c>
      <c r="I56" s="8">
        <v>0.33124999999999999</v>
      </c>
      <c r="J56" s="9" t="s">
        <v>26</v>
      </c>
      <c r="K56" s="6">
        <v>1</v>
      </c>
      <c r="L56" s="6">
        <v>1</v>
      </c>
      <c r="M56" s="1">
        <v>0</v>
      </c>
      <c r="O56" s="1" t="s">
        <v>57</v>
      </c>
      <c r="P56" s="1" t="str">
        <f>INDEX(Sheet2!A:E, MATCH(F_NP_excluded_Data!O56,Sheet2!A:A),4)</f>
        <v>shrub</v>
      </c>
      <c r="Q56" s="1" t="str">
        <f>INDEX(Sheet2!A:E, MATCH(F_NP_excluded_Data!O56,Sheet2!A:A),5)</f>
        <v>ground forager</v>
      </c>
      <c r="R56" s="1" t="str">
        <f>INDEX(Sheet2!A:E, MATCH(F_NP_excluded_Data!O56,Sheet2!A:A),3)</f>
        <v>seeds</v>
      </c>
      <c r="S56" s="1" t="str">
        <f>INDEX(Sheet2!A:E, MATCH(F_NP_excluded_Data!O56,Sheet2!A:A),2)</f>
        <v>open woodland</v>
      </c>
      <c r="T56" s="5">
        <v>10</v>
      </c>
      <c r="U56" s="1">
        <v>1</v>
      </c>
      <c r="W56" s="5">
        <v>1</v>
      </c>
      <c r="X56" s="1" t="s">
        <v>29</v>
      </c>
    </row>
    <row r="57" spans="1:27" x14ac:dyDescent="0.2">
      <c r="A57" s="5">
        <v>63</v>
      </c>
      <c r="B57" s="6" t="s">
        <v>53</v>
      </c>
      <c r="C57" s="1" t="s">
        <v>54</v>
      </c>
      <c r="D57" s="6" t="str">
        <f t="shared" si="0"/>
        <v>Turner_Honea_Path_0B_6</v>
      </c>
      <c r="E57" s="1">
        <v>2017</v>
      </c>
      <c r="F57" s="7">
        <v>42865</v>
      </c>
      <c r="G57" s="1" t="s">
        <v>25</v>
      </c>
      <c r="H57" s="1">
        <v>1</v>
      </c>
      <c r="I57" s="8">
        <v>0.33124999999999999</v>
      </c>
      <c r="J57" s="9" t="s">
        <v>26</v>
      </c>
      <c r="K57" s="6">
        <v>1</v>
      </c>
      <c r="L57" s="6">
        <v>1</v>
      </c>
      <c r="M57" s="1">
        <v>0</v>
      </c>
      <c r="O57" s="1" t="s">
        <v>40</v>
      </c>
      <c r="P57" s="1" t="str">
        <f>INDEX(Sheet2!A:E, MATCH(F_NP_excluded_Data!O57,Sheet2!A:A),4)</f>
        <v>ground</v>
      </c>
      <c r="Q57" s="1" t="str">
        <f>INDEX(Sheet2!A:E, MATCH(F_NP_excluded_Data!O57,Sheet2!A:A),5)</f>
        <v>ground forager</v>
      </c>
      <c r="R57" s="1" t="str">
        <f>INDEX(Sheet2!A:E, MATCH(F_NP_excluded_Data!O57,Sheet2!A:A),3)</f>
        <v>omnivore</v>
      </c>
      <c r="S57" s="1" t="str">
        <f>INDEX(Sheet2!A:E, MATCH(F_NP_excluded_Data!O57,Sheet2!A:A),2)</f>
        <v>scrub</v>
      </c>
      <c r="T57" s="5">
        <v>10</v>
      </c>
      <c r="U57" s="1">
        <v>2</v>
      </c>
      <c r="W57" s="5">
        <v>1</v>
      </c>
      <c r="X57" s="1" t="s">
        <v>29</v>
      </c>
    </row>
    <row r="58" spans="1:27" x14ac:dyDescent="0.2">
      <c r="A58" s="5">
        <v>64</v>
      </c>
      <c r="B58" s="6" t="s">
        <v>53</v>
      </c>
      <c r="C58" s="1" t="s">
        <v>54</v>
      </c>
      <c r="D58" s="6" t="str">
        <f t="shared" si="0"/>
        <v>Turner_Honea_Path_0B_6</v>
      </c>
      <c r="E58" s="1">
        <v>2017</v>
      </c>
      <c r="F58" s="7">
        <v>42865</v>
      </c>
      <c r="G58" s="1" t="s">
        <v>25</v>
      </c>
      <c r="H58" s="1">
        <v>1</v>
      </c>
      <c r="I58" s="8">
        <v>0.33124999999999999</v>
      </c>
      <c r="J58" s="9" t="s">
        <v>26</v>
      </c>
      <c r="K58" s="6">
        <v>1</v>
      </c>
      <c r="L58" s="6">
        <v>1</v>
      </c>
      <c r="M58" s="1">
        <v>0</v>
      </c>
      <c r="O58" s="1" t="s">
        <v>39</v>
      </c>
      <c r="P58" s="1" t="str">
        <f>INDEX(Sheet2!A:E, MATCH(F_NP_excluded_Data!O58,Sheet2!A:A),4)</f>
        <v>cavity</v>
      </c>
      <c r="Q58" s="1" t="str">
        <f>INDEX(Sheet2!A:E, MATCH(F_NP_excluded_Data!O58,Sheet2!A:A),5)</f>
        <v>bark forager</v>
      </c>
      <c r="R58" s="1" t="str">
        <f>INDEX(Sheet2!A:E, MATCH(F_NP_excluded_Data!O58,Sheet2!A:A),3)</f>
        <v>insects</v>
      </c>
      <c r="S58" s="1" t="str">
        <f>INDEX(Sheet2!A:E, MATCH(F_NP_excluded_Data!O58,Sheet2!A:A),2)</f>
        <v>forest</v>
      </c>
      <c r="T58" s="5">
        <v>10</v>
      </c>
      <c r="U58" s="1">
        <v>2</v>
      </c>
      <c r="W58" s="5">
        <v>1</v>
      </c>
      <c r="X58" s="1" t="s">
        <v>29</v>
      </c>
    </row>
    <row r="59" spans="1:27" x14ac:dyDescent="0.2">
      <c r="A59" s="5">
        <v>66</v>
      </c>
      <c r="B59" s="6" t="s">
        <v>53</v>
      </c>
      <c r="C59" s="1" t="s">
        <v>54</v>
      </c>
      <c r="D59" s="6" t="str">
        <f t="shared" si="0"/>
        <v>Turner_Honea_Path_0B_6</v>
      </c>
      <c r="E59" s="1">
        <v>2017</v>
      </c>
      <c r="F59" s="7">
        <v>42865</v>
      </c>
      <c r="G59" s="1" t="s">
        <v>25</v>
      </c>
      <c r="H59" s="1">
        <v>1</v>
      </c>
      <c r="I59" s="8">
        <v>0.33124999999999999</v>
      </c>
      <c r="J59" s="9" t="s">
        <v>26</v>
      </c>
      <c r="K59" s="6">
        <v>1</v>
      </c>
      <c r="L59" s="6">
        <v>1</v>
      </c>
      <c r="M59" s="1">
        <v>0</v>
      </c>
      <c r="O59" s="1" t="s">
        <v>30</v>
      </c>
      <c r="P59" s="1" t="str">
        <f>INDEX(Sheet2!A:E, MATCH(F_NP_excluded_Data!O59,Sheet2!A:A),4)</f>
        <v>tree</v>
      </c>
      <c r="Q59" s="1" t="str">
        <f>INDEX(Sheet2!A:E, MATCH(F_NP_excluded_Data!O59,Sheet2!A:A),5)</f>
        <v>bark forager</v>
      </c>
      <c r="R59" s="1" t="str">
        <f>INDEX(Sheet2!A:E, MATCH(F_NP_excluded_Data!O59,Sheet2!A:A),3)</f>
        <v>insects</v>
      </c>
      <c r="S59" s="1" t="str">
        <f>INDEX(Sheet2!A:E, MATCH(F_NP_excluded_Data!O59,Sheet2!A:A),2)</f>
        <v>forest</v>
      </c>
      <c r="T59" s="5">
        <v>10</v>
      </c>
      <c r="U59" s="1">
        <v>2</v>
      </c>
      <c r="W59" s="5">
        <v>1</v>
      </c>
      <c r="X59" s="1" t="s">
        <v>29</v>
      </c>
    </row>
    <row r="60" spans="1:27" x14ac:dyDescent="0.2">
      <c r="A60" s="5">
        <v>67</v>
      </c>
      <c r="B60" s="6" t="s">
        <v>53</v>
      </c>
      <c r="C60" s="1" t="s">
        <v>54</v>
      </c>
      <c r="D60" s="6" t="str">
        <f t="shared" si="0"/>
        <v>Turner_Honea_Path_0B_6</v>
      </c>
      <c r="E60" s="1">
        <v>2017</v>
      </c>
      <c r="F60" s="7">
        <v>42865</v>
      </c>
      <c r="G60" s="1" t="s">
        <v>25</v>
      </c>
      <c r="H60" s="1">
        <v>1</v>
      </c>
      <c r="I60" s="8">
        <v>0.33124999999999999</v>
      </c>
      <c r="J60" s="9" t="s">
        <v>26</v>
      </c>
      <c r="K60" s="6">
        <v>1</v>
      </c>
      <c r="L60" s="6">
        <v>1</v>
      </c>
      <c r="M60" s="1">
        <v>0</v>
      </c>
      <c r="O60" s="1" t="s">
        <v>40</v>
      </c>
      <c r="P60" s="1" t="str">
        <f>INDEX(Sheet2!A:E, MATCH(F_NP_excluded_Data!O60,Sheet2!A:A),4)</f>
        <v>ground</v>
      </c>
      <c r="Q60" s="1" t="str">
        <f>INDEX(Sheet2!A:E, MATCH(F_NP_excluded_Data!O60,Sheet2!A:A),5)</f>
        <v>ground forager</v>
      </c>
      <c r="R60" s="1" t="str">
        <f>INDEX(Sheet2!A:E, MATCH(F_NP_excluded_Data!O60,Sheet2!A:A),3)</f>
        <v>omnivore</v>
      </c>
      <c r="S60" s="1" t="str">
        <f>INDEX(Sheet2!A:E, MATCH(F_NP_excluded_Data!O60,Sheet2!A:A),2)</f>
        <v>scrub</v>
      </c>
      <c r="T60" s="5">
        <v>10</v>
      </c>
      <c r="U60" s="1">
        <v>3</v>
      </c>
      <c r="W60" s="5">
        <v>1</v>
      </c>
      <c r="X60" s="1" t="s">
        <v>29</v>
      </c>
    </row>
    <row r="61" spans="1:27" x14ac:dyDescent="0.2">
      <c r="A61" s="5">
        <v>68</v>
      </c>
      <c r="B61" s="6" t="s">
        <v>53</v>
      </c>
      <c r="C61" s="1" t="s">
        <v>54</v>
      </c>
      <c r="D61" s="6" t="str">
        <f t="shared" si="0"/>
        <v>Turner_Honea_Path_0B_6</v>
      </c>
      <c r="E61" s="1">
        <v>2017</v>
      </c>
      <c r="F61" s="7">
        <v>42865</v>
      </c>
      <c r="G61" s="1" t="s">
        <v>25</v>
      </c>
      <c r="H61" s="1">
        <v>1</v>
      </c>
      <c r="I61" s="8">
        <v>0.33124999999999999</v>
      </c>
      <c r="J61" s="9" t="s">
        <v>26</v>
      </c>
      <c r="K61" s="6">
        <v>1</v>
      </c>
      <c r="L61" s="6">
        <v>1</v>
      </c>
      <c r="M61" s="1">
        <v>0</v>
      </c>
      <c r="N61" s="1" t="s">
        <v>58</v>
      </c>
      <c r="O61" s="1" t="s">
        <v>59</v>
      </c>
      <c r="P61" s="1" t="str">
        <f>INDEX(Sheet2!A:E, MATCH(F_NP_excluded_Data!O61,Sheet2!A:A),4)</f>
        <v>-</v>
      </c>
      <c r="Q61" s="1" t="str">
        <f>INDEX(Sheet2!A:E, MATCH(F_NP_excluded_Data!O61,Sheet2!A:A),5)</f>
        <v>-</v>
      </c>
      <c r="R61" s="1" t="str">
        <f>INDEX(Sheet2!A:E, MATCH(F_NP_excluded_Data!O61,Sheet2!A:A),3)</f>
        <v>-</v>
      </c>
      <c r="S61" s="1" t="str">
        <f>INDEX(Sheet2!A:E, MATCH(F_NP_excluded_Data!O61,Sheet2!A:A),2)</f>
        <v>-</v>
      </c>
      <c r="T61" s="5">
        <v>5</v>
      </c>
      <c r="U61" s="1">
        <v>3</v>
      </c>
      <c r="W61" s="5">
        <v>1</v>
      </c>
      <c r="X61" s="1" t="s">
        <v>29</v>
      </c>
      <c r="AA61" s="1" t="s">
        <v>60</v>
      </c>
    </row>
    <row r="62" spans="1:27" x14ac:dyDescent="0.2">
      <c r="A62" s="5">
        <v>69</v>
      </c>
      <c r="B62" s="6" t="s">
        <v>53</v>
      </c>
      <c r="C62" s="1" t="s">
        <v>54</v>
      </c>
      <c r="D62" s="6" t="str">
        <f t="shared" si="0"/>
        <v>Turner_Honea_Path_0B_6</v>
      </c>
      <c r="E62" s="1">
        <v>2017</v>
      </c>
      <c r="F62" s="7">
        <v>42865</v>
      </c>
      <c r="G62" s="1" t="s">
        <v>25</v>
      </c>
      <c r="H62" s="1">
        <v>1</v>
      </c>
      <c r="I62" s="8">
        <v>0.33124999999999999</v>
      </c>
      <c r="J62" s="9" t="s">
        <v>26</v>
      </c>
      <c r="K62" s="6">
        <v>1</v>
      </c>
      <c r="L62" s="6">
        <v>1</v>
      </c>
      <c r="M62" s="1">
        <v>0</v>
      </c>
      <c r="O62" s="1" t="s">
        <v>44</v>
      </c>
      <c r="P62" s="1" t="str">
        <f>INDEX(Sheet2!A:E, MATCH(F_NP_excluded_Data!O62,Sheet2!A:A),4)</f>
        <v>ground</v>
      </c>
      <c r="Q62" s="1" t="str">
        <f>INDEX(Sheet2!A:E, MATCH(F_NP_excluded_Data!O62,Sheet2!A:A),5)</f>
        <v>bark forager</v>
      </c>
      <c r="R62" s="1" t="str">
        <f>INDEX(Sheet2!A:E, MATCH(F_NP_excluded_Data!O62,Sheet2!A:A),3)</f>
        <v>insects</v>
      </c>
      <c r="S62" s="1" t="str">
        <f>INDEX(Sheet2!A:E, MATCH(F_NP_excluded_Data!O62,Sheet2!A:A),2)</f>
        <v>forest</v>
      </c>
      <c r="T62" s="5">
        <v>5</v>
      </c>
      <c r="U62" s="1">
        <v>4</v>
      </c>
      <c r="W62" s="5">
        <v>1</v>
      </c>
      <c r="X62" s="1" t="s">
        <v>29</v>
      </c>
    </row>
    <row r="63" spans="1:27" x14ac:dyDescent="0.2">
      <c r="A63" s="5">
        <v>70</v>
      </c>
      <c r="B63" s="6" t="s">
        <v>53</v>
      </c>
      <c r="C63" s="1" t="s">
        <v>54</v>
      </c>
      <c r="D63" s="6" t="str">
        <f t="shared" si="0"/>
        <v>Turner_Honea_Path_0B_6</v>
      </c>
      <c r="E63" s="1">
        <v>2017</v>
      </c>
      <c r="F63" s="7">
        <v>42865</v>
      </c>
      <c r="G63" s="1" t="s">
        <v>25</v>
      </c>
      <c r="H63" s="1">
        <v>1</v>
      </c>
      <c r="I63" s="8">
        <v>0.33124999999999999</v>
      </c>
      <c r="J63" s="9" t="s">
        <v>26</v>
      </c>
      <c r="K63" s="6">
        <v>1</v>
      </c>
      <c r="L63" s="6">
        <v>1</v>
      </c>
      <c r="M63" s="1">
        <v>0</v>
      </c>
      <c r="O63" s="1" t="s">
        <v>48</v>
      </c>
      <c r="P63" s="1" t="str">
        <f>INDEX(Sheet2!A:E, MATCH(F_NP_excluded_Data!O63,Sheet2!A:A),4)</f>
        <v>tree</v>
      </c>
      <c r="Q63" s="1" t="str">
        <f>INDEX(Sheet2!A:E, MATCH(F_NP_excluded_Data!O63,Sheet2!A:A),5)</f>
        <v>ground forager</v>
      </c>
      <c r="R63" s="1" t="str">
        <f>INDEX(Sheet2!A:E, MATCH(F_NP_excluded_Data!O63,Sheet2!A:A),3)</f>
        <v>omnivore</v>
      </c>
      <c r="S63" s="1" t="str">
        <f>INDEX(Sheet2!A:E, MATCH(F_NP_excluded_Data!O63,Sheet2!A:A),2)</f>
        <v>forest</v>
      </c>
      <c r="T63" s="5">
        <v>5</v>
      </c>
      <c r="U63" s="1">
        <v>4</v>
      </c>
      <c r="W63" s="5">
        <v>1</v>
      </c>
      <c r="X63" s="1" t="s">
        <v>29</v>
      </c>
      <c r="AA63" s="1" t="s">
        <v>61</v>
      </c>
    </row>
    <row r="64" spans="1:27" x14ac:dyDescent="0.2">
      <c r="A64" s="5">
        <v>71</v>
      </c>
      <c r="B64" s="6" t="s">
        <v>53</v>
      </c>
      <c r="C64" s="1" t="s">
        <v>62</v>
      </c>
      <c r="D64" s="6" t="str">
        <f t="shared" si="0"/>
        <v>Turner_Honea_Path_3B_3</v>
      </c>
      <c r="E64" s="1">
        <v>2017</v>
      </c>
      <c r="F64" s="10">
        <v>42865</v>
      </c>
      <c r="G64" s="1" t="s">
        <v>25</v>
      </c>
      <c r="H64" s="6">
        <v>1</v>
      </c>
      <c r="I64" s="8">
        <v>0.3527777777777778</v>
      </c>
      <c r="J64" s="6" t="s">
        <v>26</v>
      </c>
      <c r="K64" s="6">
        <v>1</v>
      </c>
      <c r="L64" s="1">
        <v>1</v>
      </c>
      <c r="M64" s="6">
        <v>1</v>
      </c>
      <c r="O64" s="1" t="s">
        <v>63</v>
      </c>
      <c r="P64" s="1" t="str">
        <f>INDEX(Sheet2!A:E, MATCH(F_NP_excluded_Data!O64,Sheet2!A:A),4)</f>
        <v>cavity</v>
      </c>
      <c r="Q64" s="1" t="str">
        <f>INDEX(Sheet2!A:E, MATCH(F_NP_excluded_Data!O64,Sheet2!A:A),5)</f>
        <v>bark forager</v>
      </c>
      <c r="R64" s="1" t="str">
        <f>INDEX(Sheet2!A:E, MATCH(F_NP_excluded_Data!O64,Sheet2!A:A),3)</f>
        <v>insects</v>
      </c>
      <c r="S64" s="1" t="str">
        <f>INDEX(Sheet2!A:E, MATCH(F_NP_excluded_Data!O64,Sheet2!A:A),2)</f>
        <v>forest</v>
      </c>
      <c r="T64" s="5">
        <v>5</v>
      </c>
      <c r="U64" s="1">
        <v>1</v>
      </c>
      <c r="W64" s="5">
        <v>1</v>
      </c>
      <c r="X64" s="1" t="s">
        <v>29</v>
      </c>
    </row>
    <row r="65" spans="1:24" x14ac:dyDescent="0.2">
      <c r="A65" s="5">
        <v>72</v>
      </c>
      <c r="B65" s="6" t="s">
        <v>53</v>
      </c>
      <c r="C65" s="1" t="s">
        <v>62</v>
      </c>
      <c r="D65" s="6" t="str">
        <f t="shared" si="0"/>
        <v>Turner_Honea_Path_3B_3</v>
      </c>
      <c r="E65" s="1">
        <v>2017</v>
      </c>
      <c r="F65" s="10">
        <v>42865</v>
      </c>
      <c r="G65" s="1" t="s">
        <v>25</v>
      </c>
      <c r="H65" s="6">
        <v>1</v>
      </c>
      <c r="I65" s="8">
        <v>0.3527777777777778</v>
      </c>
      <c r="J65" s="6" t="s">
        <v>26</v>
      </c>
      <c r="K65" s="6">
        <v>1</v>
      </c>
      <c r="L65" s="1">
        <v>1</v>
      </c>
      <c r="M65" s="6">
        <v>1</v>
      </c>
      <c r="O65" s="1" t="s">
        <v>64</v>
      </c>
      <c r="P65" s="1" t="str">
        <f>INDEX(Sheet2!A:E, MATCH(F_NP_excluded_Data!O65,Sheet2!A:A),4)</f>
        <v>tree</v>
      </c>
      <c r="Q65" s="1" t="str">
        <f>INDEX(Sheet2!A:E, MATCH(F_NP_excluded_Data!O65,Sheet2!A:A),5)</f>
        <v>flycatching</v>
      </c>
      <c r="R65" s="1" t="str">
        <f>INDEX(Sheet2!A:E, MATCH(F_NP_excluded_Data!O65,Sheet2!A:A),3)</f>
        <v>insects</v>
      </c>
      <c r="S65" s="1" t="str">
        <f>INDEX(Sheet2!A:E, MATCH(F_NP_excluded_Data!O65,Sheet2!A:A),2)</f>
        <v>forest</v>
      </c>
      <c r="T65" s="5">
        <v>5</v>
      </c>
      <c r="U65" s="1">
        <v>1</v>
      </c>
      <c r="W65" s="5">
        <v>1</v>
      </c>
      <c r="X65" s="1" t="s">
        <v>29</v>
      </c>
    </row>
    <row r="66" spans="1:24" x14ac:dyDescent="0.2">
      <c r="A66" s="5">
        <v>73</v>
      </c>
      <c r="B66" s="6" t="s">
        <v>53</v>
      </c>
      <c r="C66" s="1" t="s">
        <v>62</v>
      </c>
      <c r="D66" s="6" t="str">
        <f t="shared" ref="D66:D129" si="1">_xlfn.CONCAT(B66,C66)</f>
        <v>Turner_Honea_Path_3B_3</v>
      </c>
      <c r="E66" s="1">
        <v>2017</v>
      </c>
      <c r="F66" s="10">
        <v>42865</v>
      </c>
      <c r="G66" s="1" t="s">
        <v>25</v>
      </c>
      <c r="H66" s="6">
        <v>1</v>
      </c>
      <c r="I66" s="8">
        <v>0.3527777777777778</v>
      </c>
      <c r="J66" s="6" t="s">
        <v>26</v>
      </c>
      <c r="K66" s="6">
        <v>1</v>
      </c>
      <c r="L66" s="1">
        <v>1</v>
      </c>
      <c r="M66" s="6">
        <v>1</v>
      </c>
      <c r="O66" s="1" t="s">
        <v>27</v>
      </c>
      <c r="P66" s="1" t="str">
        <f>INDEX(Sheet2!A:E, MATCH(F_NP_excluded_Data!O66,Sheet2!A:A),4)</f>
        <v>shrub</v>
      </c>
      <c r="Q66" s="1" t="str">
        <f>INDEX(Sheet2!A:E, MATCH(F_NP_excluded_Data!O66,Sheet2!A:A),5)</f>
        <v>ground forager</v>
      </c>
      <c r="R66" s="1" t="str">
        <f>INDEX(Sheet2!A:E, MATCH(F_NP_excluded_Data!O66,Sheet2!A:A),3)</f>
        <v>seeds</v>
      </c>
      <c r="S66" s="1" t="str">
        <f>INDEX(Sheet2!A:E, MATCH(F_NP_excluded_Data!O66,Sheet2!A:A),2)</f>
        <v>open woodland</v>
      </c>
      <c r="T66" s="5">
        <v>5</v>
      </c>
      <c r="U66" s="1">
        <v>1</v>
      </c>
      <c r="V66" s="1" t="s">
        <v>28</v>
      </c>
      <c r="W66" s="5">
        <v>4</v>
      </c>
      <c r="X66" s="1" t="s">
        <v>29</v>
      </c>
    </row>
    <row r="67" spans="1:24" x14ac:dyDescent="0.2">
      <c r="A67" s="5">
        <v>74</v>
      </c>
      <c r="B67" s="6" t="s">
        <v>53</v>
      </c>
      <c r="C67" s="1" t="s">
        <v>62</v>
      </c>
      <c r="D67" s="6" t="str">
        <f t="shared" si="1"/>
        <v>Turner_Honea_Path_3B_3</v>
      </c>
      <c r="E67" s="1">
        <v>2017</v>
      </c>
      <c r="F67" s="10">
        <v>42865</v>
      </c>
      <c r="G67" s="1" t="s">
        <v>25</v>
      </c>
      <c r="H67" s="6">
        <v>1</v>
      </c>
      <c r="I67" s="8">
        <v>0.3527777777777778</v>
      </c>
      <c r="J67" s="6" t="s">
        <v>26</v>
      </c>
      <c r="K67" s="6">
        <v>1</v>
      </c>
      <c r="L67" s="1">
        <v>1</v>
      </c>
      <c r="M67" s="6">
        <v>1</v>
      </c>
      <c r="O67" s="1" t="s">
        <v>33</v>
      </c>
      <c r="P67" s="1" t="str">
        <f>INDEX(Sheet2!A:E, MATCH(F_NP_excluded_Data!O67,Sheet2!A:A),4)</f>
        <v>tree</v>
      </c>
      <c r="Q67" s="1" t="str">
        <f>INDEX(Sheet2!A:E, MATCH(F_NP_excluded_Data!O67,Sheet2!A:A),5)</f>
        <v>foliage gleaner</v>
      </c>
      <c r="R67" s="1" t="str">
        <f>INDEX(Sheet2!A:E, MATCH(F_NP_excluded_Data!O67,Sheet2!A:A),3)</f>
        <v>insects</v>
      </c>
      <c r="S67" s="1" t="str">
        <f>INDEX(Sheet2!A:E, MATCH(F_NP_excluded_Data!O67,Sheet2!A:A),2)</f>
        <v>forest</v>
      </c>
      <c r="T67" s="5">
        <v>5</v>
      </c>
      <c r="U67" s="1">
        <v>1</v>
      </c>
      <c r="W67" s="5">
        <v>4</v>
      </c>
      <c r="X67" s="1" t="s">
        <v>29</v>
      </c>
    </row>
    <row r="68" spans="1:24" x14ac:dyDescent="0.2">
      <c r="A68" s="5">
        <v>75</v>
      </c>
      <c r="B68" s="6" t="s">
        <v>53</v>
      </c>
      <c r="C68" s="1" t="s">
        <v>62</v>
      </c>
      <c r="D68" s="6" t="str">
        <f t="shared" si="1"/>
        <v>Turner_Honea_Path_3B_3</v>
      </c>
      <c r="E68" s="1">
        <v>2017</v>
      </c>
      <c r="F68" s="10">
        <v>42865</v>
      </c>
      <c r="G68" s="1" t="s">
        <v>25</v>
      </c>
      <c r="H68" s="6">
        <v>1</v>
      </c>
      <c r="I68" s="8">
        <v>0.3527777777777778</v>
      </c>
      <c r="J68" s="6" t="s">
        <v>26</v>
      </c>
      <c r="K68" s="6">
        <v>1</v>
      </c>
      <c r="L68" s="1">
        <v>1</v>
      </c>
      <c r="M68" s="6">
        <v>1</v>
      </c>
      <c r="O68" s="1" t="s">
        <v>40</v>
      </c>
      <c r="P68" s="1" t="str">
        <f>INDEX(Sheet2!A:E, MATCH(F_NP_excluded_Data!O68,Sheet2!A:A),4)</f>
        <v>ground</v>
      </c>
      <c r="Q68" s="1" t="str">
        <f>INDEX(Sheet2!A:E, MATCH(F_NP_excluded_Data!O68,Sheet2!A:A),5)</f>
        <v>ground forager</v>
      </c>
      <c r="R68" s="1" t="str">
        <f>INDEX(Sheet2!A:E, MATCH(F_NP_excluded_Data!O68,Sheet2!A:A),3)</f>
        <v>omnivore</v>
      </c>
      <c r="S68" s="1" t="str">
        <f>INDEX(Sheet2!A:E, MATCH(F_NP_excluded_Data!O68,Sheet2!A:A),2)</f>
        <v>scrub</v>
      </c>
      <c r="T68" s="5">
        <v>5</v>
      </c>
      <c r="U68" s="1">
        <v>1</v>
      </c>
      <c r="W68" s="5">
        <v>1</v>
      </c>
      <c r="X68" s="1" t="s">
        <v>29</v>
      </c>
    </row>
    <row r="69" spans="1:24" x14ac:dyDescent="0.2">
      <c r="A69" s="5">
        <v>76</v>
      </c>
      <c r="B69" s="6" t="s">
        <v>53</v>
      </c>
      <c r="C69" s="1" t="s">
        <v>62</v>
      </c>
      <c r="D69" s="6" t="str">
        <f t="shared" si="1"/>
        <v>Turner_Honea_Path_3B_3</v>
      </c>
      <c r="E69" s="1">
        <v>2017</v>
      </c>
      <c r="F69" s="10">
        <v>42865</v>
      </c>
      <c r="G69" s="1" t="s">
        <v>25</v>
      </c>
      <c r="H69" s="6">
        <v>1</v>
      </c>
      <c r="I69" s="8">
        <v>0.3527777777777778</v>
      </c>
      <c r="J69" s="6" t="s">
        <v>26</v>
      </c>
      <c r="K69" s="6">
        <v>1</v>
      </c>
      <c r="L69" s="1">
        <v>1</v>
      </c>
      <c r="M69" s="6">
        <v>1</v>
      </c>
      <c r="O69" s="1" t="s">
        <v>40</v>
      </c>
      <c r="P69" s="1" t="str">
        <f>INDEX(Sheet2!A:E, MATCH(F_NP_excluded_Data!O69,Sheet2!A:A),4)</f>
        <v>ground</v>
      </c>
      <c r="Q69" s="1" t="str">
        <f>INDEX(Sheet2!A:E, MATCH(F_NP_excluded_Data!O69,Sheet2!A:A),5)</f>
        <v>ground forager</v>
      </c>
      <c r="R69" s="1" t="str">
        <f>INDEX(Sheet2!A:E, MATCH(F_NP_excluded_Data!O69,Sheet2!A:A),3)</f>
        <v>omnivore</v>
      </c>
      <c r="S69" s="1" t="str">
        <f>INDEX(Sheet2!A:E, MATCH(F_NP_excluded_Data!O69,Sheet2!A:A),2)</f>
        <v>scrub</v>
      </c>
      <c r="T69" s="5">
        <v>10</v>
      </c>
      <c r="U69" s="1">
        <v>1</v>
      </c>
      <c r="W69" s="5">
        <v>1</v>
      </c>
      <c r="X69" s="1" t="s">
        <v>29</v>
      </c>
    </row>
    <row r="70" spans="1:24" x14ac:dyDescent="0.2">
      <c r="A70" s="5">
        <v>77</v>
      </c>
      <c r="B70" s="6" t="s">
        <v>53</v>
      </c>
      <c r="C70" s="1" t="s">
        <v>62</v>
      </c>
      <c r="D70" s="6" t="str">
        <f t="shared" si="1"/>
        <v>Turner_Honea_Path_3B_3</v>
      </c>
      <c r="E70" s="1">
        <v>2017</v>
      </c>
      <c r="F70" s="10">
        <v>42865</v>
      </c>
      <c r="G70" s="1" t="s">
        <v>25</v>
      </c>
      <c r="H70" s="6">
        <v>1</v>
      </c>
      <c r="I70" s="8">
        <v>0.3527777777777778</v>
      </c>
      <c r="J70" s="6" t="s">
        <v>26</v>
      </c>
      <c r="K70" s="6">
        <v>1</v>
      </c>
      <c r="L70" s="1">
        <v>1</v>
      </c>
      <c r="M70" s="6">
        <v>1</v>
      </c>
      <c r="O70" s="1" t="s">
        <v>32</v>
      </c>
      <c r="P70" s="1" t="str">
        <f>INDEX(Sheet2!A:E, MATCH(F_NP_excluded_Data!O70,Sheet2!A:A),4)</f>
        <v>cavity</v>
      </c>
      <c r="Q70" s="1" t="str">
        <f>INDEX(Sheet2!A:E, MATCH(F_NP_excluded_Data!O70,Sheet2!A:A),5)</f>
        <v>ground forager</v>
      </c>
      <c r="R70" s="1" t="str">
        <f>INDEX(Sheet2!A:E, MATCH(F_NP_excluded_Data!O70,Sheet2!A:A),3)</f>
        <v>insects</v>
      </c>
      <c r="S70" s="1" t="str">
        <f>INDEX(Sheet2!A:E, MATCH(F_NP_excluded_Data!O70,Sheet2!A:A),2)</f>
        <v>open woodland</v>
      </c>
      <c r="T70" s="5">
        <v>5</v>
      </c>
      <c r="U70" s="1">
        <v>1</v>
      </c>
      <c r="W70" s="5">
        <v>1</v>
      </c>
      <c r="X70" s="1" t="s">
        <v>29</v>
      </c>
    </row>
    <row r="71" spans="1:24" x14ac:dyDescent="0.2">
      <c r="A71" s="5">
        <v>78</v>
      </c>
      <c r="B71" s="6" t="s">
        <v>53</v>
      </c>
      <c r="C71" s="1" t="s">
        <v>62</v>
      </c>
      <c r="D71" s="6" t="str">
        <f t="shared" si="1"/>
        <v>Turner_Honea_Path_3B_3</v>
      </c>
      <c r="E71" s="1">
        <v>2017</v>
      </c>
      <c r="F71" s="10">
        <v>42865</v>
      </c>
      <c r="G71" s="1" t="s">
        <v>25</v>
      </c>
      <c r="H71" s="6">
        <v>1</v>
      </c>
      <c r="I71" s="8">
        <v>0.3527777777777778</v>
      </c>
      <c r="J71" s="6" t="s">
        <v>26</v>
      </c>
      <c r="K71" s="6">
        <v>1</v>
      </c>
      <c r="L71" s="1">
        <v>1</v>
      </c>
      <c r="M71" s="6">
        <v>1</v>
      </c>
      <c r="O71" s="1" t="s">
        <v>32</v>
      </c>
      <c r="P71" s="1" t="str">
        <f>INDEX(Sheet2!A:E, MATCH(F_NP_excluded_Data!O71,Sheet2!A:A),4)</f>
        <v>cavity</v>
      </c>
      <c r="Q71" s="1" t="str">
        <f>INDEX(Sheet2!A:E, MATCH(F_NP_excluded_Data!O71,Sheet2!A:A),5)</f>
        <v>ground forager</v>
      </c>
      <c r="R71" s="1" t="str">
        <f>INDEX(Sheet2!A:E, MATCH(F_NP_excluded_Data!O71,Sheet2!A:A),3)</f>
        <v>insects</v>
      </c>
      <c r="S71" s="1" t="str">
        <f>INDEX(Sheet2!A:E, MATCH(F_NP_excluded_Data!O71,Sheet2!A:A),2)</f>
        <v>open woodland</v>
      </c>
      <c r="T71" s="5">
        <v>10</v>
      </c>
      <c r="U71" s="1">
        <v>1</v>
      </c>
      <c r="W71" s="5">
        <v>1</v>
      </c>
      <c r="X71" s="1" t="s">
        <v>29</v>
      </c>
    </row>
    <row r="72" spans="1:24" x14ac:dyDescent="0.2">
      <c r="A72" s="5">
        <v>79</v>
      </c>
      <c r="B72" s="6" t="s">
        <v>53</v>
      </c>
      <c r="C72" s="1" t="s">
        <v>62</v>
      </c>
      <c r="D72" s="6" t="str">
        <f t="shared" si="1"/>
        <v>Turner_Honea_Path_3B_3</v>
      </c>
      <c r="E72" s="1">
        <v>2017</v>
      </c>
      <c r="F72" s="10">
        <v>42865</v>
      </c>
      <c r="G72" s="1" t="s">
        <v>25</v>
      </c>
      <c r="H72" s="6">
        <v>1</v>
      </c>
      <c r="I72" s="8">
        <v>0.3527777777777778</v>
      </c>
      <c r="J72" s="6" t="s">
        <v>26</v>
      </c>
      <c r="K72" s="6">
        <v>1</v>
      </c>
      <c r="L72" s="1">
        <v>1</v>
      </c>
      <c r="M72" s="6">
        <v>1</v>
      </c>
      <c r="O72" s="1" t="s">
        <v>65</v>
      </c>
      <c r="P72" s="1" t="str">
        <f>INDEX(Sheet2!A:E, MATCH(F_NP_excluded_Data!O72,Sheet2!A:A),4)</f>
        <v>tree</v>
      </c>
      <c r="Q72" s="1" t="str">
        <f>INDEX(Sheet2!A:E, MATCH(F_NP_excluded_Data!O72,Sheet2!A:A),5)</f>
        <v>ground forager</v>
      </c>
      <c r="R72" s="1" t="str">
        <f>INDEX(Sheet2!A:E, MATCH(F_NP_excluded_Data!O72,Sheet2!A:A),3)</f>
        <v>seeds</v>
      </c>
      <c r="S72" s="1" t="str">
        <f>INDEX(Sheet2!A:E, MATCH(F_NP_excluded_Data!O72,Sheet2!A:A),2)</f>
        <v>open woodland</v>
      </c>
      <c r="T72" s="5">
        <v>10</v>
      </c>
      <c r="U72" s="1">
        <v>1</v>
      </c>
      <c r="W72" s="5">
        <v>1</v>
      </c>
      <c r="X72" s="1" t="s">
        <v>29</v>
      </c>
    </row>
    <row r="73" spans="1:24" x14ac:dyDescent="0.2">
      <c r="A73" s="5">
        <v>80</v>
      </c>
      <c r="B73" s="6" t="s">
        <v>53</v>
      </c>
      <c r="C73" s="1" t="s">
        <v>62</v>
      </c>
      <c r="D73" s="6" t="str">
        <f t="shared" si="1"/>
        <v>Turner_Honea_Path_3B_3</v>
      </c>
      <c r="E73" s="1">
        <v>2017</v>
      </c>
      <c r="F73" s="10">
        <v>42865</v>
      </c>
      <c r="G73" s="1" t="s">
        <v>25</v>
      </c>
      <c r="H73" s="6">
        <v>1</v>
      </c>
      <c r="I73" s="8">
        <v>0.3527777777777778</v>
      </c>
      <c r="J73" s="6" t="s">
        <v>26</v>
      </c>
      <c r="K73" s="6">
        <v>1</v>
      </c>
      <c r="L73" s="1">
        <v>1</v>
      </c>
      <c r="M73" s="6">
        <v>1</v>
      </c>
      <c r="O73" s="1" t="s">
        <v>34</v>
      </c>
      <c r="P73" s="1" t="str">
        <f>INDEX(Sheet2!A:E, MATCH(F_NP_excluded_Data!O73,Sheet2!A:A),4)</f>
        <v>cavity</v>
      </c>
      <c r="Q73" s="1" t="str">
        <f>INDEX(Sheet2!A:E, MATCH(F_NP_excluded_Data!O73,Sheet2!A:A),5)</f>
        <v>foliage gleaner</v>
      </c>
      <c r="R73" s="1" t="str">
        <f>INDEX(Sheet2!A:E, MATCH(F_NP_excluded_Data!O73,Sheet2!A:A),3)</f>
        <v>insects</v>
      </c>
      <c r="S73" s="1" t="str">
        <f>INDEX(Sheet2!A:E, MATCH(F_NP_excluded_Data!O73,Sheet2!A:A),2)</f>
        <v>forest</v>
      </c>
      <c r="T73" s="5">
        <v>5</v>
      </c>
      <c r="U73" s="1">
        <v>1</v>
      </c>
      <c r="W73" s="5">
        <v>4</v>
      </c>
      <c r="X73" s="1" t="s">
        <v>29</v>
      </c>
    </row>
    <row r="74" spans="1:24" x14ac:dyDescent="0.2">
      <c r="A74" s="5">
        <v>81</v>
      </c>
      <c r="B74" s="6" t="s">
        <v>53</v>
      </c>
      <c r="C74" s="1" t="s">
        <v>62</v>
      </c>
      <c r="D74" s="6" t="str">
        <f t="shared" si="1"/>
        <v>Turner_Honea_Path_3B_3</v>
      </c>
      <c r="E74" s="1">
        <v>2017</v>
      </c>
      <c r="F74" s="10">
        <v>42865</v>
      </c>
      <c r="G74" s="1" t="s">
        <v>25</v>
      </c>
      <c r="H74" s="6">
        <v>1</v>
      </c>
      <c r="I74" s="8">
        <v>0.3527777777777778</v>
      </c>
      <c r="J74" s="6" t="s">
        <v>26</v>
      </c>
      <c r="K74" s="6">
        <v>1</v>
      </c>
      <c r="L74" s="1">
        <v>1</v>
      </c>
      <c r="M74" s="6">
        <v>1</v>
      </c>
      <c r="O74" s="1" t="s">
        <v>34</v>
      </c>
      <c r="P74" s="1" t="str">
        <f>INDEX(Sheet2!A:E, MATCH(F_NP_excluded_Data!O74,Sheet2!A:A),4)</f>
        <v>cavity</v>
      </c>
      <c r="Q74" s="1" t="str">
        <f>INDEX(Sheet2!A:E, MATCH(F_NP_excluded_Data!O74,Sheet2!A:A),5)</f>
        <v>foliage gleaner</v>
      </c>
      <c r="R74" s="1" t="str">
        <f>INDEX(Sheet2!A:E, MATCH(F_NP_excluded_Data!O74,Sheet2!A:A),3)</f>
        <v>insects</v>
      </c>
      <c r="S74" s="1" t="str">
        <f>INDEX(Sheet2!A:E, MATCH(F_NP_excluded_Data!O74,Sheet2!A:A),2)</f>
        <v>forest</v>
      </c>
      <c r="T74" s="5">
        <v>10</v>
      </c>
      <c r="U74" s="1">
        <v>2</v>
      </c>
      <c r="W74" s="5">
        <v>1</v>
      </c>
      <c r="X74" s="1" t="s">
        <v>29</v>
      </c>
    </row>
    <row r="75" spans="1:24" x14ac:dyDescent="0.2">
      <c r="A75" s="5">
        <v>83</v>
      </c>
      <c r="B75" s="6" t="s">
        <v>53</v>
      </c>
      <c r="C75" s="1" t="s">
        <v>62</v>
      </c>
      <c r="D75" s="6" t="str">
        <f t="shared" si="1"/>
        <v>Turner_Honea_Path_3B_3</v>
      </c>
      <c r="E75" s="1">
        <v>2017</v>
      </c>
      <c r="F75" s="10">
        <v>42865</v>
      </c>
      <c r="G75" s="1" t="s">
        <v>25</v>
      </c>
      <c r="H75" s="6">
        <v>1</v>
      </c>
      <c r="I75" s="8">
        <v>0.3527777777777778</v>
      </c>
      <c r="J75" s="6" t="s">
        <v>26</v>
      </c>
      <c r="K75" s="6">
        <v>1</v>
      </c>
      <c r="L75" s="1">
        <v>1</v>
      </c>
      <c r="M75" s="6">
        <v>1</v>
      </c>
      <c r="O75" s="1" t="s">
        <v>30</v>
      </c>
      <c r="P75" s="1" t="str">
        <f>INDEX(Sheet2!A:E, MATCH(F_NP_excluded_Data!O75,Sheet2!A:A),4)</f>
        <v>tree</v>
      </c>
      <c r="Q75" s="1" t="str">
        <f>INDEX(Sheet2!A:E, MATCH(F_NP_excluded_Data!O75,Sheet2!A:A),5)</f>
        <v>bark forager</v>
      </c>
      <c r="R75" s="1" t="str">
        <f>INDEX(Sheet2!A:E, MATCH(F_NP_excluded_Data!O75,Sheet2!A:A),3)</f>
        <v>insects</v>
      </c>
      <c r="S75" s="1" t="str">
        <f>INDEX(Sheet2!A:E, MATCH(F_NP_excluded_Data!O75,Sheet2!A:A),2)</f>
        <v>forest</v>
      </c>
      <c r="T75" s="5">
        <v>5</v>
      </c>
      <c r="U75" s="1">
        <v>2</v>
      </c>
      <c r="W75" s="5">
        <v>1</v>
      </c>
      <c r="X75" s="1" t="s">
        <v>29</v>
      </c>
    </row>
    <row r="76" spans="1:24" x14ac:dyDescent="0.2">
      <c r="A76" s="5">
        <v>84</v>
      </c>
      <c r="B76" s="6" t="s">
        <v>53</v>
      </c>
      <c r="C76" s="1" t="s">
        <v>62</v>
      </c>
      <c r="D76" s="6" t="str">
        <f t="shared" si="1"/>
        <v>Turner_Honea_Path_3B_3</v>
      </c>
      <c r="E76" s="1">
        <v>2017</v>
      </c>
      <c r="F76" s="10">
        <v>42865</v>
      </c>
      <c r="G76" s="1" t="s">
        <v>25</v>
      </c>
      <c r="H76" s="6">
        <v>1</v>
      </c>
      <c r="I76" s="8">
        <v>0.3527777777777778</v>
      </c>
      <c r="J76" s="6" t="s">
        <v>26</v>
      </c>
      <c r="K76" s="6">
        <v>1</v>
      </c>
      <c r="L76" s="1">
        <v>1</v>
      </c>
      <c r="M76" s="6">
        <v>1</v>
      </c>
      <c r="O76" s="1" t="s">
        <v>30</v>
      </c>
      <c r="P76" s="1" t="str">
        <f>INDEX(Sheet2!A:E, MATCH(F_NP_excluded_Data!O76,Sheet2!A:A),4)</f>
        <v>tree</v>
      </c>
      <c r="Q76" s="1" t="str">
        <f>INDEX(Sheet2!A:E, MATCH(F_NP_excluded_Data!O76,Sheet2!A:A),5)</f>
        <v>bark forager</v>
      </c>
      <c r="R76" s="1" t="str">
        <f>INDEX(Sheet2!A:E, MATCH(F_NP_excluded_Data!O76,Sheet2!A:A),3)</f>
        <v>insects</v>
      </c>
      <c r="S76" s="1" t="str">
        <f>INDEX(Sheet2!A:E, MATCH(F_NP_excluded_Data!O76,Sheet2!A:A),2)</f>
        <v>forest</v>
      </c>
      <c r="T76" s="5">
        <v>10</v>
      </c>
      <c r="U76" s="1">
        <v>2</v>
      </c>
      <c r="W76" s="5">
        <v>1</v>
      </c>
      <c r="X76" s="1" t="s">
        <v>29</v>
      </c>
    </row>
    <row r="77" spans="1:24" x14ac:dyDescent="0.2">
      <c r="A77" s="5">
        <v>85</v>
      </c>
      <c r="B77" s="6" t="s">
        <v>53</v>
      </c>
      <c r="C77" s="1" t="s">
        <v>62</v>
      </c>
      <c r="D77" s="6" t="str">
        <f t="shared" si="1"/>
        <v>Turner_Honea_Path_3B_3</v>
      </c>
      <c r="E77" s="1">
        <v>2017</v>
      </c>
      <c r="F77" s="10">
        <v>42865</v>
      </c>
      <c r="G77" s="1" t="s">
        <v>25</v>
      </c>
      <c r="H77" s="6">
        <v>1</v>
      </c>
      <c r="I77" s="8">
        <v>0.3527777777777778</v>
      </c>
      <c r="J77" s="6" t="s">
        <v>26</v>
      </c>
      <c r="K77" s="6">
        <v>1</v>
      </c>
      <c r="L77" s="1">
        <v>1</v>
      </c>
      <c r="M77" s="6">
        <v>1</v>
      </c>
      <c r="O77" s="1" t="s">
        <v>66</v>
      </c>
      <c r="P77" s="1" t="str">
        <f>INDEX(Sheet2!A:E, MATCH(F_NP_excluded_Data!O77,Sheet2!A:A),4)</f>
        <v>shrub</v>
      </c>
      <c r="Q77" s="1" t="str">
        <f>INDEX(Sheet2!A:E, MATCH(F_NP_excluded_Data!O77,Sheet2!A:A),5)</f>
        <v>foliage gleaner</v>
      </c>
      <c r="R77" s="1" t="str">
        <f>INDEX(Sheet2!A:E, MATCH(F_NP_excluded_Data!O77,Sheet2!A:A),3)</f>
        <v>insects</v>
      </c>
      <c r="S77" s="1" t="str">
        <f>INDEX(Sheet2!A:E, MATCH(F_NP_excluded_Data!O77,Sheet2!A:A),2)</f>
        <v>open woodland</v>
      </c>
      <c r="T77" s="5">
        <v>5</v>
      </c>
      <c r="U77" s="1">
        <v>2</v>
      </c>
      <c r="W77" s="5">
        <v>1</v>
      </c>
      <c r="X77" s="1" t="s">
        <v>29</v>
      </c>
    </row>
    <row r="78" spans="1:24" x14ac:dyDescent="0.2">
      <c r="A78" s="5">
        <v>86</v>
      </c>
      <c r="B78" s="6" t="s">
        <v>53</v>
      </c>
      <c r="C78" s="1" t="s">
        <v>62</v>
      </c>
      <c r="D78" s="6" t="str">
        <f t="shared" si="1"/>
        <v>Turner_Honea_Path_3B_3</v>
      </c>
      <c r="E78" s="1">
        <v>2017</v>
      </c>
      <c r="F78" s="10">
        <v>42865</v>
      </c>
      <c r="G78" s="1" t="s">
        <v>25</v>
      </c>
      <c r="H78" s="6">
        <v>1</v>
      </c>
      <c r="I78" s="8">
        <v>0.3527777777777778</v>
      </c>
      <c r="J78" s="6" t="s">
        <v>26</v>
      </c>
      <c r="K78" s="6">
        <v>1</v>
      </c>
      <c r="L78" s="1">
        <v>1</v>
      </c>
      <c r="M78" s="6">
        <v>1</v>
      </c>
      <c r="O78" s="1" t="s">
        <v>48</v>
      </c>
      <c r="P78" s="1" t="str">
        <f>INDEX(Sheet2!A:E, MATCH(F_NP_excluded_Data!O78,Sheet2!A:A),4)</f>
        <v>tree</v>
      </c>
      <c r="Q78" s="1" t="str">
        <f>INDEX(Sheet2!A:E, MATCH(F_NP_excluded_Data!O78,Sheet2!A:A),5)</f>
        <v>ground forager</v>
      </c>
      <c r="R78" s="1" t="str">
        <f>INDEX(Sheet2!A:E, MATCH(F_NP_excluded_Data!O78,Sheet2!A:A),3)</f>
        <v>omnivore</v>
      </c>
      <c r="S78" s="1" t="str">
        <f>INDEX(Sheet2!A:E, MATCH(F_NP_excluded_Data!O78,Sheet2!A:A),2)</f>
        <v>forest</v>
      </c>
      <c r="T78" s="5">
        <v>10</v>
      </c>
      <c r="U78" s="1">
        <v>3</v>
      </c>
      <c r="W78" s="5">
        <v>1</v>
      </c>
      <c r="X78" s="1" t="s">
        <v>29</v>
      </c>
    </row>
    <row r="79" spans="1:24" x14ac:dyDescent="0.2">
      <c r="A79" s="5">
        <v>87</v>
      </c>
      <c r="B79" s="6" t="s">
        <v>53</v>
      </c>
      <c r="C79" s="1" t="s">
        <v>62</v>
      </c>
      <c r="D79" s="6" t="str">
        <f t="shared" si="1"/>
        <v>Turner_Honea_Path_3B_3</v>
      </c>
      <c r="E79" s="1">
        <v>2017</v>
      </c>
      <c r="F79" s="10">
        <v>42865</v>
      </c>
      <c r="G79" s="1" t="s">
        <v>25</v>
      </c>
      <c r="H79" s="6">
        <v>1</v>
      </c>
      <c r="I79" s="8">
        <v>0.3527777777777778</v>
      </c>
      <c r="J79" s="6" t="s">
        <v>26</v>
      </c>
      <c r="K79" s="6">
        <v>1</v>
      </c>
      <c r="L79" s="1">
        <v>1</v>
      </c>
      <c r="M79" s="6">
        <v>1</v>
      </c>
      <c r="O79" s="1" t="s">
        <v>64</v>
      </c>
      <c r="P79" s="1" t="str">
        <f>INDEX(Sheet2!A:E, MATCH(F_NP_excluded_Data!O79,Sheet2!A:A),4)</f>
        <v>tree</v>
      </c>
      <c r="Q79" s="1" t="str">
        <f>INDEX(Sheet2!A:E, MATCH(F_NP_excluded_Data!O79,Sheet2!A:A),5)</f>
        <v>flycatching</v>
      </c>
      <c r="R79" s="1" t="str">
        <f>INDEX(Sheet2!A:E, MATCH(F_NP_excluded_Data!O79,Sheet2!A:A),3)</f>
        <v>insects</v>
      </c>
      <c r="S79" s="1" t="str">
        <f>INDEX(Sheet2!A:E, MATCH(F_NP_excluded_Data!O79,Sheet2!A:A),2)</f>
        <v>forest</v>
      </c>
      <c r="T79" s="5">
        <v>10</v>
      </c>
      <c r="U79" s="1">
        <v>3</v>
      </c>
      <c r="W79" s="5">
        <v>1</v>
      </c>
      <c r="X79" s="1" t="s">
        <v>29</v>
      </c>
    </row>
    <row r="80" spans="1:24" x14ac:dyDescent="0.2">
      <c r="A80" s="5">
        <v>89</v>
      </c>
      <c r="B80" s="6" t="s">
        <v>53</v>
      </c>
      <c r="C80" s="1" t="s">
        <v>62</v>
      </c>
      <c r="D80" s="6" t="str">
        <f t="shared" si="1"/>
        <v>Turner_Honea_Path_3B_3</v>
      </c>
      <c r="E80" s="1">
        <v>2017</v>
      </c>
      <c r="F80" s="10">
        <v>42865</v>
      </c>
      <c r="G80" s="1" t="s">
        <v>25</v>
      </c>
      <c r="H80" s="6">
        <v>1</v>
      </c>
      <c r="I80" s="8">
        <v>0.3527777777777778</v>
      </c>
      <c r="J80" s="6" t="s">
        <v>26</v>
      </c>
      <c r="K80" s="6">
        <v>1</v>
      </c>
      <c r="L80" s="1">
        <v>1</v>
      </c>
      <c r="M80" s="6">
        <v>1</v>
      </c>
      <c r="O80" s="1" t="s">
        <v>65</v>
      </c>
      <c r="P80" s="1" t="str">
        <f>INDEX(Sheet2!A:E, MATCH(F_NP_excluded_Data!O80,Sheet2!A:A),4)</f>
        <v>tree</v>
      </c>
      <c r="Q80" s="1" t="str">
        <f>INDEX(Sheet2!A:E, MATCH(F_NP_excluded_Data!O80,Sheet2!A:A),5)</f>
        <v>ground forager</v>
      </c>
      <c r="R80" s="1" t="str">
        <f>INDEX(Sheet2!A:E, MATCH(F_NP_excluded_Data!O80,Sheet2!A:A),3)</f>
        <v>seeds</v>
      </c>
      <c r="S80" s="1" t="str">
        <f>INDEX(Sheet2!A:E, MATCH(F_NP_excluded_Data!O80,Sheet2!A:A),2)</f>
        <v>open woodland</v>
      </c>
      <c r="T80" s="5">
        <v>10</v>
      </c>
      <c r="U80" s="1">
        <v>4</v>
      </c>
      <c r="W80" s="5">
        <v>1</v>
      </c>
      <c r="X80" s="1" t="s">
        <v>29</v>
      </c>
    </row>
    <row r="81" spans="1:27" x14ac:dyDescent="0.2">
      <c r="A81" s="5">
        <v>91</v>
      </c>
      <c r="B81" s="6" t="s">
        <v>53</v>
      </c>
      <c r="C81" s="1" t="s">
        <v>62</v>
      </c>
      <c r="D81" s="6" t="str">
        <f t="shared" si="1"/>
        <v>Turner_Honea_Path_3B_3</v>
      </c>
      <c r="E81" s="1">
        <v>2017</v>
      </c>
      <c r="F81" s="10">
        <v>42865</v>
      </c>
      <c r="G81" s="1" t="s">
        <v>25</v>
      </c>
      <c r="H81" s="6">
        <v>1</v>
      </c>
      <c r="I81" s="8">
        <v>0.3527777777777778</v>
      </c>
      <c r="J81" s="6" t="s">
        <v>26</v>
      </c>
      <c r="K81" s="6">
        <v>1</v>
      </c>
      <c r="L81" s="1">
        <v>1</v>
      </c>
      <c r="M81" s="6">
        <v>1</v>
      </c>
      <c r="O81" s="1" t="s">
        <v>33</v>
      </c>
      <c r="P81" s="1" t="str">
        <f>INDEX(Sheet2!A:E, MATCH(F_NP_excluded_Data!O81,Sheet2!A:A),4)</f>
        <v>tree</v>
      </c>
      <c r="Q81" s="1" t="str">
        <f>INDEX(Sheet2!A:E, MATCH(F_NP_excluded_Data!O81,Sheet2!A:A),5)</f>
        <v>foliage gleaner</v>
      </c>
      <c r="R81" s="1" t="str">
        <f>INDEX(Sheet2!A:E, MATCH(F_NP_excluded_Data!O81,Sheet2!A:A),3)</f>
        <v>insects</v>
      </c>
      <c r="S81" s="1" t="str">
        <f>INDEX(Sheet2!A:E, MATCH(F_NP_excluded_Data!O81,Sheet2!A:A),2)</f>
        <v>forest</v>
      </c>
      <c r="T81" s="5">
        <v>5</v>
      </c>
      <c r="U81" s="1">
        <v>4</v>
      </c>
      <c r="W81" s="5">
        <v>4</v>
      </c>
      <c r="X81" s="1" t="s">
        <v>29</v>
      </c>
      <c r="Y81" s="1">
        <v>2</v>
      </c>
    </row>
    <row r="82" spans="1:27" x14ac:dyDescent="0.2">
      <c r="A82" s="5">
        <v>92</v>
      </c>
      <c r="B82" s="6" t="s">
        <v>53</v>
      </c>
      <c r="C82" s="1" t="s">
        <v>67</v>
      </c>
      <c r="D82" s="6" t="str">
        <f t="shared" si="1"/>
        <v>Turner_Honea_Path_3B_1</v>
      </c>
      <c r="E82" s="1">
        <v>2017</v>
      </c>
      <c r="F82" s="10">
        <v>42865</v>
      </c>
      <c r="G82" s="1" t="s">
        <v>25</v>
      </c>
      <c r="H82" s="6">
        <v>1</v>
      </c>
      <c r="I82" s="8">
        <v>0.36388888888888887</v>
      </c>
      <c r="J82" s="6" t="s">
        <v>43</v>
      </c>
      <c r="K82" s="6">
        <v>3</v>
      </c>
      <c r="L82" s="1">
        <v>1</v>
      </c>
      <c r="M82" s="6">
        <v>1</v>
      </c>
      <c r="O82" s="1" t="s">
        <v>63</v>
      </c>
      <c r="P82" s="1" t="str">
        <f>INDEX(Sheet2!A:E, MATCH(F_NP_excluded_Data!O82,Sheet2!A:A),4)</f>
        <v>cavity</v>
      </c>
      <c r="Q82" s="1" t="str">
        <f>INDEX(Sheet2!A:E, MATCH(F_NP_excluded_Data!O82,Sheet2!A:A),5)</f>
        <v>bark forager</v>
      </c>
      <c r="R82" s="1" t="str">
        <f>INDEX(Sheet2!A:E, MATCH(F_NP_excluded_Data!O82,Sheet2!A:A),3)</f>
        <v>insects</v>
      </c>
      <c r="S82" s="1" t="str">
        <f>INDEX(Sheet2!A:E, MATCH(F_NP_excluded_Data!O82,Sheet2!A:A),2)</f>
        <v>forest</v>
      </c>
      <c r="T82" s="5">
        <v>5</v>
      </c>
      <c r="U82" s="1">
        <v>1</v>
      </c>
      <c r="W82" s="5">
        <v>4</v>
      </c>
      <c r="X82" s="1" t="s">
        <v>29</v>
      </c>
    </row>
    <row r="83" spans="1:27" x14ac:dyDescent="0.2">
      <c r="A83" s="5">
        <v>93</v>
      </c>
      <c r="B83" s="6" t="s">
        <v>53</v>
      </c>
      <c r="C83" s="1" t="s">
        <v>67</v>
      </c>
      <c r="D83" s="6" t="str">
        <f t="shared" si="1"/>
        <v>Turner_Honea_Path_3B_1</v>
      </c>
      <c r="E83" s="1">
        <v>2017</v>
      </c>
      <c r="F83" s="10">
        <v>42865</v>
      </c>
      <c r="G83" s="1" t="s">
        <v>25</v>
      </c>
      <c r="H83" s="6">
        <v>1</v>
      </c>
      <c r="I83" s="8">
        <v>0.36388888888888887</v>
      </c>
      <c r="J83" s="6" t="s">
        <v>43</v>
      </c>
      <c r="K83" s="6">
        <v>3</v>
      </c>
      <c r="L83" s="1">
        <v>1</v>
      </c>
      <c r="M83" s="6">
        <v>1</v>
      </c>
      <c r="O83" s="1" t="s">
        <v>39</v>
      </c>
      <c r="P83" s="1" t="str">
        <f>INDEX(Sheet2!A:E, MATCH(F_NP_excluded_Data!O83,Sheet2!A:A),4)</f>
        <v>cavity</v>
      </c>
      <c r="Q83" s="1" t="str">
        <f>INDEX(Sheet2!A:E, MATCH(F_NP_excluded_Data!O83,Sheet2!A:A),5)</f>
        <v>bark forager</v>
      </c>
      <c r="R83" s="1" t="str">
        <f>INDEX(Sheet2!A:E, MATCH(F_NP_excluded_Data!O83,Sheet2!A:A),3)</f>
        <v>insects</v>
      </c>
      <c r="S83" s="1" t="str">
        <f>INDEX(Sheet2!A:E, MATCH(F_NP_excluded_Data!O83,Sheet2!A:A),2)</f>
        <v>forest</v>
      </c>
      <c r="T83" s="5">
        <v>5</v>
      </c>
      <c r="U83" s="1">
        <v>1</v>
      </c>
      <c r="W83" s="5">
        <v>1</v>
      </c>
      <c r="X83" s="1" t="s">
        <v>29</v>
      </c>
    </row>
    <row r="84" spans="1:27" x14ac:dyDescent="0.2">
      <c r="A84" s="5">
        <v>94</v>
      </c>
      <c r="B84" s="6" t="s">
        <v>53</v>
      </c>
      <c r="C84" s="1" t="s">
        <v>67</v>
      </c>
      <c r="D84" s="6" t="str">
        <f t="shared" si="1"/>
        <v>Turner_Honea_Path_3B_1</v>
      </c>
      <c r="E84" s="1">
        <v>2017</v>
      </c>
      <c r="F84" s="10">
        <v>42865</v>
      </c>
      <c r="G84" s="1" t="s">
        <v>25</v>
      </c>
      <c r="H84" s="6">
        <v>1</v>
      </c>
      <c r="I84" s="8">
        <v>0.36388888888888887</v>
      </c>
      <c r="J84" s="6" t="s">
        <v>43</v>
      </c>
      <c r="K84" s="6">
        <v>3</v>
      </c>
      <c r="L84" s="1">
        <v>1</v>
      </c>
      <c r="M84" s="6">
        <v>1</v>
      </c>
      <c r="O84" s="1" t="s">
        <v>63</v>
      </c>
      <c r="P84" s="1" t="str">
        <f>INDEX(Sheet2!A:E, MATCH(F_NP_excluded_Data!O84,Sheet2!A:A),4)</f>
        <v>cavity</v>
      </c>
      <c r="Q84" s="1" t="str">
        <f>INDEX(Sheet2!A:E, MATCH(F_NP_excluded_Data!O84,Sheet2!A:A),5)</f>
        <v>bark forager</v>
      </c>
      <c r="R84" s="1" t="str">
        <f>INDEX(Sheet2!A:E, MATCH(F_NP_excluded_Data!O84,Sheet2!A:A),3)</f>
        <v>insects</v>
      </c>
      <c r="S84" s="1" t="str">
        <f>INDEX(Sheet2!A:E, MATCH(F_NP_excluded_Data!O84,Sheet2!A:A),2)</f>
        <v>forest</v>
      </c>
      <c r="T84" s="5">
        <v>5</v>
      </c>
      <c r="U84" s="1">
        <v>1</v>
      </c>
      <c r="W84" s="5">
        <v>4</v>
      </c>
      <c r="X84" s="1" t="s">
        <v>29</v>
      </c>
    </row>
    <row r="85" spans="1:27" x14ac:dyDescent="0.2">
      <c r="A85" s="5">
        <v>95</v>
      </c>
      <c r="B85" s="6" t="s">
        <v>53</v>
      </c>
      <c r="C85" s="1" t="s">
        <v>67</v>
      </c>
      <c r="D85" s="6" t="str">
        <f t="shared" si="1"/>
        <v>Turner_Honea_Path_3B_1</v>
      </c>
      <c r="E85" s="1">
        <v>2017</v>
      </c>
      <c r="F85" s="10">
        <v>42865</v>
      </c>
      <c r="G85" s="1" t="s">
        <v>25</v>
      </c>
      <c r="H85" s="6">
        <v>1</v>
      </c>
      <c r="I85" s="8">
        <v>0.36388888888888887</v>
      </c>
      <c r="J85" s="6" t="s">
        <v>43</v>
      </c>
      <c r="K85" s="6">
        <v>3</v>
      </c>
      <c r="L85" s="1">
        <v>1</v>
      </c>
      <c r="M85" s="6">
        <v>1</v>
      </c>
      <c r="O85" s="1" t="s">
        <v>64</v>
      </c>
      <c r="P85" s="1" t="str">
        <f>INDEX(Sheet2!A:E, MATCH(F_NP_excluded_Data!O85,Sheet2!A:A),4)</f>
        <v>tree</v>
      </c>
      <c r="Q85" s="1" t="str">
        <f>INDEX(Sheet2!A:E, MATCH(F_NP_excluded_Data!O85,Sheet2!A:A),5)</f>
        <v>flycatching</v>
      </c>
      <c r="R85" s="1" t="str">
        <f>INDEX(Sheet2!A:E, MATCH(F_NP_excluded_Data!O85,Sheet2!A:A),3)</f>
        <v>insects</v>
      </c>
      <c r="S85" s="1" t="str">
        <f>INDEX(Sheet2!A:E, MATCH(F_NP_excluded_Data!O85,Sheet2!A:A),2)</f>
        <v>forest</v>
      </c>
      <c r="T85" s="5">
        <v>10</v>
      </c>
      <c r="U85" s="1">
        <v>1</v>
      </c>
      <c r="W85" s="5">
        <v>1</v>
      </c>
      <c r="X85" s="1" t="s">
        <v>29</v>
      </c>
    </row>
    <row r="86" spans="1:27" x14ac:dyDescent="0.2">
      <c r="A86" s="5">
        <v>96</v>
      </c>
      <c r="B86" s="6" t="s">
        <v>53</v>
      </c>
      <c r="C86" s="1" t="s">
        <v>67</v>
      </c>
      <c r="D86" s="6" t="str">
        <f t="shared" si="1"/>
        <v>Turner_Honea_Path_3B_1</v>
      </c>
      <c r="E86" s="1">
        <v>2017</v>
      </c>
      <c r="F86" s="10">
        <v>42865</v>
      </c>
      <c r="G86" s="1" t="s">
        <v>25</v>
      </c>
      <c r="H86" s="6">
        <v>1</v>
      </c>
      <c r="I86" s="8">
        <v>0.36388888888888887</v>
      </c>
      <c r="J86" s="6" t="s">
        <v>43</v>
      </c>
      <c r="K86" s="6">
        <v>3</v>
      </c>
      <c r="L86" s="1">
        <v>1</v>
      </c>
      <c r="M86" s="6">
        <v>1</v>
      </c>
      <c r="O86" s="1" t="s">
        <v>68</v>
      </c>
      <c r="P86" s="1" t="str">
        <f>INDEX(Sheet2!A:E, MATCH(F_NP_excluded_Data!O86,Sheet2!A:A),4)</f>
        <v>cavity</v>
      </c>
      <c r="Q86" s="1" t="str">
        <f>INDEX(Sheet2!A:E, MATCH(F_NP_excluded_Data!O86,Sheet2!A:A),5)</f>
        <v>ground forager</v>
      </c>
      <c r="R86" s="1" t="str">
        <f>INDEX(Sheet2!A:E, MATCH(F_NP_excluded_Data!O86,Sheet2!A:A),3)</f>
        <v>insects</v>
      </c>
      <c r="S86" s="1" t="str">
        <f>INDEX(Sheet2!A:E, MATCH(F_NP_excluded_Data!O86,Sheet2!A:A),2)</f>
        <v>open woodland</v>
      </c>
      <c r="T86" s="5">
        <v>5</v>
      </c>
      <c r="U86" s="1">
        <v>1</v>
      </c>
      <c r="W86" s="5">
        <v>1</v>
      </c>
      <c r="X86" s="1" t="s">
        <v>29</v>
      </c>
    </row>
    <row r="87" spans="1:27" x14ac:dyDescent="0.2">
      <c r="A87" s="5">
        <v>97</v>
      </c>
      <c r="B87" s="6" t="s">
        <v>53</v>
      </c>
      <c r="C87" s="1" t="s">
        <v>67</v>
      </c>
      <c r="D87" s="6" t="str">
        <f t="shared" si="1"/>
        <v>Turner_Honea_Path_3B_1</v>
      </c>
      <c r="E87" s="1">
        <v>2017</v>
      </c>
      <c r="F87" s="10">
        <v>42865</v>
      </c>
      <c r="G87" s="1" t="s">
        <v>25</v>
      </c>
      <c r="H87" s="6">
        <v>1</v>
      </c>
      <c r="I87" s="8">
        <v>0.36388888888888887</v>
      </c>
      <c r="J87" s="6" t="s">
        <v>43</v>
      </c>
      <c r="K87" s="6">
        <v>3</v>
      </c>
      <c r="L87" s="1">
        <v>1</v>
      </c>
      <c r="M87" s="6">
        <v>1</v>
      </c>
      <c r="O87" s="1" t="s">
        <v>68</v>
      </c>
      <c r="P87" s="1" t="str">
        <f>INDEX(Sheet2!A:E, MATCH(F_NP_excluded_Data!O87,Sheet2!A:A),4)</f>
        <v>cavity</v>
      </c>
      <c r="Q87" s="1" t="str">
        <f>INDEX(Sheet2!A:E, MATCH(F_NP_excluded_Data!O87,Sheet2!A:A),5)</f>
        <v>ground forager</v>
      </c>
      <c r="R87" s="1" t="str">
        <f>INDEX(Sheet2!A:E, MATCH(F_NP_excluded_Data!O87,Sheet2!A:A),3)</f>
        <v>insects</v>
      </c>
      <c r="S87" s="1" t="str">
        <f>INDEX(Sheet2!A:E, MATCH(F_NP_excluded_Data!O87,Sheet2!A:A),2)</f>
        <v>open woodland</v>
      </c>
      <c r="T87" s="5">
        <v>10</v>
      </c>
      <c r="U87" s="1">
        <v>1</v>
      </c>
      <c r="W87" s="5">
        <v>1</v>
      </c>
      <c r="X87" s="1" t="s">
        <v>29</v>
      </c>
    </row>
    <row r="88" spans="1:27" x14ac:dyDescent="0.2">
      <c r="A88" s="5">
        <v>98</v>
      </c>
      <c r="B88" s="6" t="s">
        <v>53</v>
      </c>
      <c r="C88" s="1" t="s">
        <v>67</v>
      </c>
      <c r="D88" s="6" t="str">
        <f t="shared" si="1"/>
        <v>Turner_Honea_Path_3B_1</v>
      </c>
      <c r="E88" s="1">
        <v>2017</v>
      </c>
      <c r="F88" s="10">
        <v>42865</v>
      </c>
      <c r="G88" s="1" t="s">
        <v>25</v>
      </c>
      <c r="H88" s="6">
        <v>1</v>
      </c>
      <c r="I88" s="8">
        <v>0.36388888888888887</v>
      </c>
      <c r="J88" s="6" t="s">
        <v>43</v>
      </c>
      <c r="K88" s="6">
        <v>3</v>
      </c>
      <c r="L88" s="1">
        <v>1</v>
      </c>
      <c r="M88" s="6">
        <v>1</v>
      </c>
      <c r="O88" s="1" t="s">
        <v>38</v>
      </c>
      <c r="P88" s="1" t="str">
        <f>INDEX(Sheet2!A:E, MATCH(F_NP_excluded_Data!O88,Sheet2!A:A),4)</f>
        <v>cavity</v>
      </c>
      <c r="Q88" s="1" t="str">
        <f>INDEX(Sheet2!A:E, MATCH(F_NP_excluded_Data!O88,Sheet2!A:A),5)</f>
        <v>foliage gleaner</v>
      </c>
      <c r="R88" s="1" t="str">
        <f>INDEX(Sheet2!A:E, MATCH(F_NP_excluded_Data!O88,Sheet2!A:A),3)</f>
        <v>insects</v>
      </c>
      <c r="S88" s="1" t="str">
        <f>INDEX(Sheet2!A:E, MATCH(F_NP_excluded_Data!O88,Sheet2!A:A),2)</f>
        <v>forest</v>
      </c>
      <c r="T88" s="5">
        <v>10</v>
      </c>
      <c r="U88" s="1">
        <v>1</v>
      </c>
      <c r="W88" s="5">
        <v>1</v>
      </c>
      <c r="X88" s="1" t="s">
        <v>29</v>
      </c>
    </row>
    <row r="89" spans="1:27" x14ac:dyDescent="0.2">
      <c r="A89" s="5">
        <v>99</v>
      </c>
      <c r="B89" s="6" t="s">
        <v>53</v>
      </c>
      <c r="C89" s="1" t="s">
        <v>67</v>
      </c>
      <c r="D89" s="6" t="str">
        <f t="shared" si="1"/>
        <v>Turner_Honea_Path_3B_1</v>
      </c>
      <c r="E89" s="1">
        <v>2017</v>
      </c>
      <c r="F89" s="10">
        <v>42865</v>
      </c>
      <c r="G89" s="1" t="s">
        <v>25</v>
      </c>
      <c r="H89" s="6">
        <v>1</v>
      </c>
      <c r="I89" s="8">
        <v>0.36388888888888887</v>
      </c>
      <c r="J89" s="6" t="s">
        <v>43</v>
      </c>
      <c r="K89" s="6">
        <v>3</v>
      </c>
      <c r="L89" s="1">
        <v>1</v>
      </c>
      <c r="M89" s="6">
        <v>1</v>
      </c>
      <c r="O89" s="1" t="s">
        <v>32</v>
      </c>
      <c r="P89" s="1" t="str">
        <f>INDEX(Sheet2!A:E, MATCH(F_NP_excluded_Data!O89,Sheet2!A:A),4)</f>
        <v>cavity</v>
      </c>
      <c r="Q89" s="1" t="str">
        <f>INDEX(Sheet2!A:E, MATCH(F_NP_excluded_Data!O89,Sheet2!A:A),5)</f>
        <v>ground forager</v>
      </c>
      <c r="R89" s="1" t="str">
        <f>INDEX(Sheet2!A:E, MATCH(F_NP_excluded_Data!O89,Sheet2!A:A),3)</f>
        <v>insects</v>
      </c>
      <c r="S89" s="1" t="str">
        <f>INDEX(Sheet2!A:E, MATCH(F_NP_excluded_Data!O89,Sheet2!A:A),2)</f>
        <v>open woodland</v>
      </c>
      <c r="T89" s="5">
        <v>5</v>
      </c>
      <c r="U89" s="1">
        <v>1</v>
      </c>
      <c r="W89" s="5">
        <v>1</v>
      </c>
      <c r="X89" s="1" t="s">
        <v>29</v>
      </c>
    </row>
    <row r="90" spans="1:27" x14ac:dyDescent="0.2">
      <c r="A90" s="5">
        <v>100</v>
      </c>
      <c r="B90" s="6" t="s">
        <v>53</v>
      </c>
      <c r="C90" s="1" t="s">
        <v>67</v>
      </c>
      <c r="D90" s="6" t="str">
        <f t="shared" si="1"/>
        <v>Turner_Honea_Path_3B_1</v>
      </c>
      <c r="E90" s="1">
        <v>2017</v>
      </c>
      <c r="F90" s="10">
        <v>42865</v>
      </c>
      <c r="G90" s="1" t="s">
        <v>25</v>
      </c>
      <c r="H90" s="6">
        <v>1</v>
      </c>
      <c r="I90" s="8">
        <v>0.36388888888888887</v>
      </c>
      <c r="J90" s="6" t="s">
        <v>43</v>
      </c>
      <c r="K90" s="6">
        <v>3</v>
      </c>
      <c r="L90" s="1">
        <v>1</v>
      </c>
      <c r="M90" s="6">
        <v>1</v>
      </c>
      <c r="O90" s="1" t="s">
        <v>32</v>
      </c>
      <c r="P90" s="1" t="str">
        <f>INDEX(Sheet2!A:E, MATCH(F_NP_excluded_Data!O90,Sheet2!A:A),4)</f>
        <v>cavity</v>
      </c>
      <c r="Q90" s="1" t="str">
        <f>INDEX(Sheet2!A:E, MATCH(F_NP_excluded_Data!O90,Sheet2!A:A),5)</f>
        <v>ground forager</v>
      </c>
      <c r="R90" s="1" t="str">
        <f>INDEX(Sheet2!A:E, MATCH(F_NP_excluded_Data!O90,Sheet2!A:A),3)</f>
        <v>insects</v>
      </c>
      <c r="S90" s="1" t="str">
        <f>INDEX(Sheet2!A:E, MATCH(F_NP_excluded_Data!O90,Sheet2!A:A),2)</f>
        <v>open woodland</v>
      </c>
      <c r="T90" s="5">
        <v>10</v>
      </c>
      <c r="U90" s="1">
        <v>1</v>
      </c>
      <c r="W90" s="5">
        <v>1</v>
      </c>
      <c r="X90" s="1" t="s">
        <v>29</v>
      </c>
    </row>
    <row r="91" spans="1:27" x14ac:dyDescent="0.2">
      <c r="A91" s="5">
        <v>101</v>
      </c>
      <c r="B91" s="6" t="s">
        <v>53</v>
      </c>
      <c r="C91" s="1" t="s">
        <v>67</v>
      </c>
      <c r="D91" s="6" t="str">
        <f t="shared" si="1"/>
        <v>Turner_Honea_Path_3B_1</v>
      </c>
      <c r="E91" s="1">
        <v>2017</v>
      </c>
      <c r="F91" s="10">
        <v>42865</v>
      </c>
      <c r="G91" s="1" t="s">
        <v>25</v>
      </c>
      <c r="H91" s="6">
        <v>1</v>
      </c>
      <c r="I91" s="8">
        <v>0.36388888888888887</v>
      </c>
      <c r="J91" s="6" t="s">
        <v>43</v>
      </c>
      <c r="K91" s="6">
        <v>3</v>
      </c>
      <c r="L91" s="1">
        <v>1</v>
      </c>
      <c r="M91" s="6">
        <v>1</v>
      </c>
      <c r="O91" s="1" t="s">
        <v>30</v>
      </c>
      <c r="P91" s="1" t="str">
        <f>INDEX(Sheet2!A:E, MATCH(F_NP_excluded_Data!O91,Sheet2!A:A),4)</f>
        <v>tree</v>
      </c>
      <c r="Q91" s="1" t="str">
        <f>INDEX(Sheet2!A:E, MATCH(F_NP_excluded_Data!O91,Sheet2!A:A),5)</f>
        <v>bark forager</v>
      </c>
      <c r="R91" s="1" t="str">
        <f>INDEX(Sheet2!A:E, MATCH(F_NP_excluded_Data!O91,Sheet2!A:A),3)</f>
        <v>insects</v>
      </c>
      <c r="S91" s="1" t="str">
        <f>INDEX(Sheet2!A:E, MATCH(F_NP_excluded_Data!O91,Sheet2!A:A),2)</f>
        <v>forest</v>
      </c>
      <c r="T91" s="5">
        <v>5</v>
      </c>
      <c r="U91" s="1">
        <v>2</v>
      </c>
      <c r="W91" s="5">
        <v>1</v>
      </c>
      <c r="X91" s="1" t="s">
        <v>29</v>
      </c>
    </row>
    <row r="92" spans="1:27" x14ac:dyDescent="0.2">
      <c r="A92" s="5">
        <v>102</v>
      </c>
      <c r="B92" s="6" t="s">
        <v>53</v>
      </c>
      <c r="C92" s="1" t="s">
        <v>67</v>
      </c>
      <c r="D92" s="6" t="str">
        <f t="shared" si="1"/>
        <v>Turner_Honea_Path_3B_1</v>
      </c>
      <c r="E92" s="1">
        <v>2017</v>
      </c>
      <c r="F92" s="10">
        <v>42865</v>
      </c>
      <c r="G92" s="1" t="s">
        <v>25</v>
      </c>
      <c r="H92" s="6">
        <v>1</v>
      </c>
      <c r="I92" s="8">
        <v>0.36388888888888887</v>
      </c>
      <c r="J92" s="6" t="s">
        <v>43</v>
      </c>
      <c r="K92" s="6">
        <v>3</v>
      </c>
      <c r="L92" s="1">
        <v>1</v>
      </c>
      <c r="M92" s="6">
        <v>1</v>
      </c>
      <c r="O92" s="1" t="s">
        <v>27</v>
      </c>
      <c r="P92" s="1" t="str">
        <f>INDEX(Sheet2!A:E, MATCH(F_NP_excluded_Data!O92,Sheet2!A:A),4)</f>
        <v>shrub</v>
      </c>
      <c r="Q92" s="1" t="str">
        <f>INDEX(Sheet2!A:E, MATCH(F_NP_excluded_Data!O92,Sheet2!A:A),5)</f>
        <v>ground forager</v>
      </c>
      <c r="R92" s="1" t="str">
        <f>INDEX(Sheet2!A:E, MATCH(F_NP_excluded_Data!O92,Sheet2!A:A),3)</f>
        <v>seeds</v>
      </c>
      <c r="S92" s="1" t="str">
        <f>INDEX(Sheet2!A:E, MATCH(F_NP_excluded_Data!O92,Sheet2!A:A),2)</f>
        <v>open woodland</v>
      </c>
      <c r="T92" s="5">
        <v>5</v>
      </c>
      <c r="U92" s="1">
        <v>2</v>
      </c>
      <c r="V92" s="1" t="s">
        <v>31</v>
      </c>
      <c r="W92" s="5">
        <v>1</v>
      </c>
      <c r="X92" s="1" t="s">
        <v>29</v>
      </c>
    </row>
    <row r="93" spans="1:27" x14ac:dyDescent="0.2">
      <c r="A93" s="5">
        <v>104</v>
      </c>
      <c r="B93" s="6" t="s">
        <v>53</v>
      </c>
      <c r="C93" s="1" t="s">
        <v>67</v>
      </c>
      <c r="D93" s="6" t="str">
        <f t="shared" si="1"/>
        <v>Turner_Honea_Path_3B_1</v>
      </c>
      <c r="E93" s="1">
        <v>2017</v>
      </c>
      <c r="F93" s="10">
        <v>42865</v>
      </c>
      <c r="G93" s="1" t="s">
        <v>25</v>
      </c>
      <c r="H93" s="6">
        <v>1</v>
      </c>
      <c r="I93" s="8">
        <v>0.36388888888888887</v>
      </c>
      <c r="J93" s="6" t="s">
        <v>43</v>
      </c>
      <c r="K93" s="6">
        <v>3</v>
      </c>
      <c r="L93" s="1">
        <v>1</v>
      </c>
      <c r="M93" s="6">
        <v>1</v>
      </c>
      <c r="O93" s="1" t="s">
        <v>69</v>
      </c>
      <c r="P93" s="1" t="str">
        <f>INDEX(Sheet2!A:E, MATCH(F_NP_excluded_Data!O93,Sheet2!A:A),4)</f>
        <v>cavity</v>
      </c>
      <c r="Q93" s="1" t="str">
        <f>INDEX(Sheet2!A:E, MATCH(F_NP_excluded_Data!O93,Sheet2!A:A),5)</f>
        <v>bark forager</v>
      </c>
      <c r="R93" s="1" t="str">
        <f>INDEX(Sheet2!A:E, MATCH(F_NP_excluded_Data!O93,Sheet2!A:A),3)</f>
        <v>insects</v>
      </c>
      <c r="S93" s="1" t="str">
        <f>INDEX(Sheet2!A:E, MATCH(F_NP_excluded_Data!O93,Sheet2!A:A),2)</f>
        <v>forest</v>
      </c>
      <c r="T93" s="5">
        <v>5</v>
      </c>
      <c r="U93" s="1">
        <v>3</v>
      </c>
      <c r="W93" s="5">
        <v>1</v>
      </c>
      <c r="X93" s="1" t="s">
        <v>29</v>
      </c>
    </row>
    <row r="94" spans="1:27" x14ac:dyDescent="0.2">
      <c r="A94" s="5">
        <v>105</v>
      </c>
      <c r="B94" s="6" t="s">
        <v>53</v>
      </c>
      <c r="C94" s="1" t="s">
        <v>67</v>
      </c>
      <c r="D94" s="6" t="str">
        <f t="shared" si="1"/>
        <v>Turner_Honea_Path_3B_1</v>
      </c>
      <c r="E94" s="1">
        <v>2017</v>
      </c>
      <c r="F94" s="10">
        <v>42865</v>
      </c>
      <c r="G94" s="1" t="s">
        <v>25</v>
      </c>
      <c r="H94" s="6">
        <v>1</v>
      </c>
      <c r="I94" s="8">
        <v>0.36388888888888887</v>
      </c>
      <c r="J94" s="6" t="s">
        <v>43</v>
      </c>
      <c r="K94" s="6">
        <v>3</v>
      </c>
      <c r="L94" s="1">
        <v>1</v>
      </c>
      <c r="M94" s="6">
        <v>1</v>
      </c>
      <c r="O94" s="1" t="s">
        <v>34</v>
      </c>
      <c r="P94" s="1" t="str">
        <f>INDEX(Sheet2!A:E, MATCH(F_NP_excluded_Data!O94,Sheet2!A:A),4)</f>
        <v>cavity</v>
      </c>
      <c r="Q94" s="1" t="str">
        <f>INDEX(Sheet2!A:E, MATCH(F_NP_excluded_Data!O94,Sheet2!A:A),5)</f>
        <v>foliage gleaner</v>
      </c>
      <c r="R94" s="1" t="str">
        <f>INDEX(Sheet2!A:E, MATCH(F_NP_excluded_Data!O94,Sheet2!A:A),3)</f>
        <v>insects</v>
      </c>
      <c r="S94" s="1" t="str">
        <f>INDEX(Sheet2!A:E, MATCH(F_NP_excluded_Data!O94,Sheet2!A:A),2)</f>
        <v>forest</v>
      </c>
      <c r="T94" s="5">
        <v>5</v>
      </c>
      <c r="U94" s="1">
        <v>3</v>
      </c>
      <c r="W94" s="5">
        <v>4</v>
      </c>
      <c r="X94" s="1" t="s">
        <v>29</v>
      </c>
    </row>
    <row r="95" spans="1:27" x14ac:dyDescent="0.2">
      <c r="A95" s="5">
        <v>106</v>
      </c>
      <c r="B95" s="6" t="s">
        <v>53</v>
      </c>
      <c r="C95" s="1" t="s">
        <v>67</v>
      </c>
      <c r="D95" s="6" t="str">
        <f t="shared" si="1"/>
        <v>Turner_Honea_Path_3B_1</v>
      </c>
      <c r="E95" s="1">
        <v>2017</v>
      </c>
      <c r="F95" s="10">
        <v>42865</v>
      </c>
      <c r="G95" s="1" t="s">
        <v>25</v>
      </c>
      <c r="H95" s="6">
        <v>1</v>
      </c>
      <c r="I95" s="8">
        <v>0.36388888888888887</v>
      </c>
      <c r="J95" s="6" t="s">
        <v>43</v>
      </c>
      <c r="K95" s="6">
        <v>3</v>
      </c>
      <c r="L95" s="1">
        <v>1</v>
      </c>
      <c r="M95" s="6">
        <v>1</v>
      </c>
      <c r="O95" s="1" t="s">
        <v>38</v>
      </c>
      <c r="P95" s="1" t="str">
        <f>INDEX(Sheet2!A:E, MATCH(F_NP_excluded_Data!O95,Sheet2!A:A),4)</f>
        <v>cavity</v>
      </c>
      <c r="Q95" s="1" t="str">
        <f>INDEX(Sheet2!A:E, MATCH(F_NP_excluded_Data!O95,Sheet2!A:A),5)</f>
        <v>foliage gleaner</v>
      </c>
      <c r="R95" s="1" t="str">
        <f>INDEX(Sheet2!A:E, MATCH(F_NP_excluded_Data!O95,Sheet2!A:A),3)</f>
        <v>insects</v>
      </c>
      <c r="S95" s="1" t="str">
        <f>INDEX(Sheet2!A:E, MATCH(F_NP_excluded_Data!O95,Sheet2!A:A),2)</f>
        <v>forest</v>
      </c>
      <c r="T95" s="5">
        <v>5</v>
      </c>
      <c r="U95" s="1">
        <v>3</v>
      </c>
      <c r="W95" s="5">
        <v>1</v>
      </c>
      <c r="X95" s="1" t="s">
        <v>29</v>
      </c>
    </row>
    <row r="96" spans="1:27" x14ac:dyDescent="0.2">
      <c r="A96" s="5">
        <v>107</v>
      </c>
      <c r="B96" s="6" t="s">
        <v>53</v>
      </c>
      <c r="C96" s="1" t="s">
        <v>67</v>
      </c>
      <c r="D96" s="6" t="str">
        <f t="shared" si="1"/>
        <v>Turner_Honea_Path_3B_1</v>
      </c>
      <c r="E96" s="1">
        <v>2017</v>
      </c>
      <c r="F96" s="10">
        <v>42865</v>
      </c>
      <c r="G96" s="1" t="s">
        <v>25</v>
      </c>
      <c r="H96" s="6">
        <v>1</v>
      </c>
      <c r="I96" s="8">
        <v>0.36388888888888887</v>
      </c>
      <c r="J96" s="6" t="s">
        <v>43</v>
      </c>
      <c r="K96" s="6">
        <v>3</v>
      </c>
      <c r="L96" s="1">
        <v>1</v>
      </c>
      <c r="M96" s="6">
        <v>1</v>
      </c>
      <c r="O96" s="1" t="s">
        <v>55</v>
      </c>
      <c r="P96" s="1" t="str">
        <f>INDEX(Sheet2!A:E, MATCH(F_NP_excluded_Data!O96,Sheet2!A:A),4)</f>
        <v>tree</v>
      </c>
      <c r="Q96" s="1" t="str">
        <f>INDEX(Sheet2!A:E, MATCH(F_NP_excluded_Data!O96,Sheet2!A:A),5)</f>
        <v>foliage gleaner</v>
      </c>
      <c r="R96" s="1" t="str">
        <f>INDEX(Sheet2!A:E, MATCH(F_NP_excluded_Data!O96,Sheet2!A:A),3)</f>
        <v>insects</v>
      </c>
      <c r="S96" s="1" t="str">
        <f>INDEX(Sheet2!A:E, MATCH(F_NP_excluded_Data!O96,Sheet2!A:A),2)</f>
        <v>forest</v>
      </c>
      <c r="T96" s="5">
        <v>10</v>
      </c>
      <c r="U96" s="1">
        <v>4</v>
      </c>
      <c r="W96" s="5">
        <v>1</v>
      </c>
      <c r="X96" s="1" t="s">
        <v>29</v>
      </c>
      <c r="AA96" s="1" t="s">
        <v>70</v>
      </c>
    </row>
    <row r="97" spans="1:27" x14ac:dyDescent="0.2">
      <c r="A97" s="5">
        <v>108</v>
      </c>
      <c r="B97" s="6" t="s">
        <v>53</v>
      </c>
      <c r="C97" s="1" t="s">
        <v>67</v>
      </c>
      <c r="D97" s="6" t="str">
        <f t="shared" si="1"/>
        <v>Turner_Honea_Path_3B_1</v>
      </c>
      <c r="E97" s="1">
        <v>2017</v>
      </c>
      <c r="F97" s="10">
        <v>42865</v>
      </c>
      <c r="G97" s="1" t="s">
        <v>25</v>
      </c>
      <c r="H97" s="6">
        <v>1</v>
      </c>
      <c r="I97" s="8">
        <v>0.36388888888888887</v>
      </c>
      <c r="J97" s="6" t="s">
        <v>43</v>
      </c>
      <c r="K97" s="6">
        <v>3</v>
      </c>
      <c r="L97" s="1">
        <v>1</v>
      </c>
      <c r="M97" s="6">
        <v>1</v>
      </c>
      <c r="N97" s="1" t="s">
        <v>71</v>
      </c>
      <c r="O97" s="1" t="s">
        <v>72</v>
      </c>
      <c r="P97" s="1" t="str">
        <f>INDEX(Sheet2!A:E, MATCH(F_NP_excluded_Data!O97,Sheet2!A:A),4)</f>
        <v>tree</v>
      </c>
      <c r="Q97" s="1" t="str">
        <f>INDEX(Sheet2!A:E, MATCH(F_NP_excluded_Data!O97,Sheet2!A:A),5)</f>
        <v>foliage gleaner</v>
      </c>
      <c r="R97" s="1" t="str">
        <f>INDEX(Sheet2!A:E, MATCH(F_NP_excluded_Data!O97,Sheet2!A:A),3)</f>
        <v>insects</v>
      </c>
      <c r="S97" s="1" t="str">
        <f>INDEX(Sheet2!A:E, MATCH(F_NP_excluded_Data!O97,Sheet2!A:A),2)</f>
        <v>forest</v>
      </c>
      <c r="T97" s="5">
        <v>5</v>
      </c>
      <c r="U97" s="1">
        <v>4</v>
      </c>
      <c r="W97" s="5">
        <v>1</v>
      </c>
      <c r="X97" s="1" t="s">
        <v>29</v>
      </c>
      <c r="AA97" s="1" t="s">
        <v>73</v>
      </c>
    </row>
    <row r="98" spans="1:27" x14ac:dyDescent="0.2">
      <c r="A98" s="5">
        <v>109</v>
      </c>
      <c r="B98" s="6" t="s">
        <v>53</v>
      </c>
      <c r="C98" s="1" t="s">
        <v>67</v>
      </c>
      <c r="D98" s="6" t="str">
        <f t="shared" si="1"/>
        <v>Turner_Honea_Path_3B_1</v>
      </c>
      <c r="E98" s="1">
        <v>2017</v>
      </c>
      <c r="F98" s="10">
        <v>42865</v>
      </c>
      <c r="G98" s="1" t="s">
        <v>25</v>
      </c>
      <c r="H98" s="6">
        <v>1</v>
      </c>
      <c r="I98" s="8">
        <v>0.36388888888888887</v>
      </c>
      <c r="J98" s="6" t="s">
        <v>43</v>
      </c>
      <c r="K98" s="6">
        <v>3</v>
      </c>
      <c r="L98" s="1">
        <v>1</v>
      </c>
      <c r="M98" s="6">
        <v>1</v>
      </c>
      <c r="O98" s="1" t="s">
        <v>74</v>
      </c>
      <c r="P98" s="1" t="str">
        <f>INDEX(Sheet2!A:E, MATCH(F_NP_excluded_Data!O98,Sheet2!A:A),4)</f>
        <v>shrub</v>
      </c>
      <c r="Q98" s="1" t="str">
        <f>INDEX(Sheet2!A:E, MATCH(F_NP_excluded_Data!O98,Sheet2!A:A),5)</f>
        <v>foliage gleaner</v>
      </c>
      <c r="R98" s="1" t="str">
        <f>INDEX(Sheet2!A:E, MATCH(F_NP_excluded_Data!O98,Sheet2!A:A),3)</f>
        <v>insects</v>
      </c>
      <c r="S98" s="1" t="str">
        <f>INDEX(Sheet2!A:E, MATCH(F_NP_excluded_Data!O98,Sheet2!A:A),2)</f>
        <v>open woodland</v>
      </c>
      <c r="T98" s="5">
        <v>5</v>
      </c>
      <c r="U98" s="1">
        <v>4</v>
      </c>
      <c r="W98" s="5">
        <v>1</v>
      </c>
      <c r="X98" s="1" t="s">
        <v>29</v>
      </c>
      <c r="AA98" s="1" t="s">
        <v>75</v>
      </c>
    </row>
    <row r="99" spans="1:27" x14ac:dyDescent="0.2">
      <c r="A99" s="5">
        <v>110</v>
      </c>
      <c r="B99" s="6" t="s">
        <v>53</v>
      </c>
      <c r="C99" s="1" t="s">
        <v>67</v>
      </c>
      <c r="D99" s="6" t="str">
        <f t="shared" si="1"/>
        <v>Turner_Honea_Path_3B_1</v>
      </c>
      <c r="E99" s="1">
        <v>2017</v>
      </c>
      <c r="F99" s="10">
        <v>42865</v>
      </c>
      <c r="G99" s="1" t="s">
        <v>25</v>
      </c>
      <c r="H99" s="6">
        <v>1</v>
      </c>
      <c r="I99" s="8">
        <v>0.36388888888888887</v>
      </c>
      <c r="J99" s="6" t="s">
        <v>43</v>
      </c>
      <c r="K99" s="6">
        <v>3</v>
      </c>
      <c r="L99" s="1">
        <v>1</v>
      </c>
      <c r="M99" s="6">
        <v>1</v>
      </c>
      <c r="O99" s="1" t="s">
        <v>27</v>
      </c>
      <c r="P99" s="1" t="str">
        <f>INDEX(Sheet2!A:E, MATCH(F_NP_excluded_Data!O99,Sheet2!A:A),4)</f>
        <v>shrub</v>
      </c>
      <c r="Q99" s="1" t="str">
        <f>INDEX(Sheet2!A:E, MATCH(F_NP_excluded_Data!O99,Sheet2!A:A),5)</f>
        <v>ground forager</v>
      </c>
      <c r="R99" s="1" t="str">
        <f>INDEX(Sheet2!A:E, MATCH(F_NP_excluded_Data!O99,Sheet2!A:A),3)</f>
        <v>seeds</v>
      </c>
      <c r="S99" s="1" t="str">
        <f>INDEX(Sheet2!A:E, MATCH(F_NP_excluded_Data!O99,Sheet2!A:A),2)</f>
        <v>open woodland</v>
      </c>
      <c r="T99" s="5">
        <v>10</v>
      </c>
      <c r="U99" s="1">
        <v>4</v>
      </c>
      <c r="V99" s="1" t="s">
        <v>28</v>
      </c>
      <c r="W99" s="5">
        <v>1</v>
      </c>
      <c r="X99" s="1" t="s">
        <v>29</v>
      </c>
    </row>
    <row r="100" spans="1:27" x14ac:dyDescent="0.2">
      <c r="A100" s="5">
        <v>112</v>
      </c>
      <c r="B100" s="6" t="s">
        <v>53</v>
      </c>
      <c r="C100" s="1" t="s">
        <v>67</v>
      </c>
      <c r="D100" s="6" t="str">
        <f t="shared" si="1"/>
        <v>Turner_Honea_Path_3B_1</v>
      </c>
      <c r="E100" s="1">
        <v>2017</v>
      </c>
      <c r="F100" s="10">
        <v>42865</v>
      </c>
      <c r="G100" s="1" t="s">
        <v>25</v>
      </c>
      <c r="H100" s="6">
        <v>1</v>
      </c>
      <c r="I100" s="8">
        <v>0.36388888888888887</v>
      </c>
      <c r="J100" s="6" t="s">
        <v>43</v>
      </c>
      <c r="K100" s="6">
        <v>3</v>
      </c>
      <c r="L100" s="1">
        <v>1</v>
      </c>
      <c r="M100" s="6">
        <v>1</v>
      </c>
      <c r="O100" s="1" t="s">
        <v>33</v>
      </c>
      <c r="P100" s="1" t="str">
        <f>INDEX(Sheet2!A:E, MATCH(F_NP_excluded_Data!O100,Sheet2!A:A),4)</f>
        <v>tree</v>
      </c>
      <c r="Q100" s="1" t="str">
        <f>INDEX(Sheet2!A:E, MATCH(F_NP_excluded_Data!O100,Sheet2!A:A),5)</f>
        <v>foliage gleaner</v>
      </c>
      <c r="R100" s="1" t="str">
        <f>INDEX(Sheet2!A:E, MATCH(F_NP_excluded_Data!O100,Sheet2!A:A),3)</f>
        <v>insects</v>
      </c>
      <c r="S100" s="1" t="str">
        <f>INDEX(Sheet2!A:E, MATCH(F_NP_excluded_Data!O100,Sheet2!A:A),2)</f>
        <v>forest</v>
      </c>
      <c r="T100" s="5">
        <v>5</v>
      </c>
      <c r="U100" s="1">
        <v>4</v>
      </c>
      <c r="W100" s="5">
        <v>4</v>
      </c>
      <c r="X100" s="1" t="s">
        <v>29</v>
      </c>
    </row>
    <row r="101" spans="1:27" x14ac:dyDescent="0.2">
      <c r="A101" s="5">
        <v>113</v>
      </c>
      <c r="B101" s="6" t="s">
        <v>53</v>
      </c>
      <c r="C101" s="1" t="s">
        <v>67</v>
      </c>
      <c r="D101" s="6" t="str">
        <f t="shared" si="1"/>
        <v>Turner_Honea_Path_3B_1</v>
      </c>
      <c r="E101" s="1">
        <v>2017</v>
      </c>
      <c r="F101" s="10">
        <v>42865</v>
      </c>
      <c r="G101" s="1" t="s">
        <v>25</v>
      </c>
      <c r="H101" s="6">
        <v>1</v>
      </c>
      <c r="I101" s="8">
        <v>0.36388888888888887</v>
      </c>
      <c r="J101" s="6" t="s">
        <v>43</v>
      </c>
      <c r="K101" s="6">
        <v>3</v>
      </c>
      <c r="L101" s="1">
        <v>1</v>
      </c>
      <c r="M101" s="6">
        <v>1</v>
      </c>
      <c r="O101" s="1" t="s">
        <v>66</v>
      </c>
      <c r="P101" s="1" t="str">
        <f>INDEX(Sheet2!A:E, MATCH(F_NP_excluded_Data!O101,Sheet2!A:A),4)</f>
        <v>shrub</v>
      </c>
      <c r="Q101" s="1" t="str">
        <f>INDEX(Sheet2!A:E, MATCH(F_NP_excluded_Data!O101,Sheet2!A:A),5)</f>
        <v>foliage gleaner</v>
      </c>
      <c r="R101" s="1" t="str">
        <f>INDEX(Sheet2!A:E, MATCH(F_NP_excluded_Data!O101,Sheet2!A:A),3)</f>
        <v>insects</v>
      </c>
      <c r="S101" s="1" t="str">
        <f>INDEX(Sheet2!A:E, MATCH(F_NP_excluded_Data!O101,Sheet2!A:A),2)</f>
        <v>open woodland</v>
      </c>
      <c r="T101" s="5">
        <v>5</v>
      </c>
      <c r="U101" s="1">
        <v>4</v>
      </c>
      <c r="W101" s="5">
        <v>1</v>
      </c>
      <c r="X101" s="1" t="s">
        <v>29</v>
      </c>
    </row>
    <row r="102" spans="1:27" x14ac:dyDescent="0.2">
      <c r="A102" s="5">
        <v>115</v>
      </c>
      <c r="B102" s="6" t="s">
        <v>76</v>
      </c>
      <c r="C102" s="1" t="s">
        <v>77</v>
      </c>
      <c r="D102" s="6" t="str">
        <f t="shared" si="1"/>
        <v>Gosnell_0B_5A</v>
      </c>
      <c r="E102" s="1">
        <v>2017</v>
      </c>
      <c r="F102" s="10">
        <v>42865</v>
      </c>
      <c r="G102" s="1" t="s">
        <v>25</v>
      </c>
      <c r="H102" s="6">
        <v>1</v>
      </c>
      <c r="I102" s="8">
        <v>0.40277777777777773</v>
      </c>
      <c r="J102" s="6" t="s">
        <v>26</v>
      </c>
      <c r="K102" s="6">
        <v>1</v>
      </c>
      <c r="L102" s="1">
        <v>0</v>
      </c>
      <c r="M102" s="6">
        <v>0</v>
      </c>
      <c r="O102" s="1" t="s">
        <v>38</v>
      </c>
      <c r="P102" s="1" t="str">
        <f>INDEX(Sheet2!A:E, MATCH(F_NP_excluded_Data!O102,Sheet2!A:A),4)</f>
        <v>cavity</v>
      </c>
      <c r="Q102" s="1" t="str">
        <f>INDEX(Sheet2!A:E, MATCH(F_NP_excluded_Data!O102,Sheet2!A:A),5)</f>
        <v>foliage gleaner</v>
      </c>
      <c r="R102" s="1" t="str">
        <f>INDEX(Sheet2!A:E, MATCH(F_NP_excluded_Data!O102,Sheet2!A:A),3)</f>
        <v>insects</v>
      </c>
      <c r="S102" s="1" t="str">
        <f>INDEX(Sheet2!A:E, MATCH(F_NP_excluded_Data!O102,Sheet2!A:A),2)</f>
        <v>forest</v>
      </c>
      <c r="T102" s="5">
        <v>5</v>
      </c>
      <c r="U102" s="1">
        <v>1</v>
      </c>
      <c r="W102" s="5">
        <v>1</v>
      </c>
      <c r="X102" s="1" t="s">
        <v>29</v>
      </c>
    </row>
    <row r="103" spans="1:27" x14ac:dyDescent="0.2">
      <c r="A103" s="5">
        <v>116</v>
      </c>
      <c r="B103" s="6" t="s">
        <v>76</v>
      </c>
      <c r="C103" s="1" t="s">
        <v>77</v>
      </c>
      <c r="D103" s="6" t="str">
        <f t="shared" si="1"/>
        <v>Gosnell_0B_5A</v>
      </c>
      <c r="E103" s="1">
        <v>2017</v>
      </c>
      <c r="F103" s="10">
        <v>42865</v>
      </c>
      <c r="G103" s="1" t="s">
        <v>25</v>
      </c>
      <c r="H103" s="6">
        <v>1</v>
      </c>
      <c r="I103" s="8">
        <v>0.40277777777777773</v>
      </c>
      <c r="J103" s="6" t="s">
        <v>26</v>
      </c>
      <c r="K103" s="6">
        <v>1</v>
      </c>
      <c r="L103" s="1">
        <v>0</v>
      </c>
      <c r="M103" s="6">
        <v>0</v>
      </c>
      <c r="O103" s="1" t="s">
        <v>78</v>
      </c>
      <c r="P103" s="1" t="str">
        <f>INDEX(Sheet2!A:E, MATCH(F_NP_excluded_Data!O103,Sheet2!A:A),4)</f>
        <v>cavity</v>
      </c>
      <c r="Q103" s="1" t="str">
        <f>INDEX(Sheet2!A:E, MATCH(F_NP_excluded_Data!O103,Sheet2!A:A),5)</f>
        <v>bark forager</v>
      </c>
      <c r="R103" s="1" t="str">
        <f>INDEX(Sheet2!A:E, MATCH(F_NP_excluded_Data!O103,Sheet2!A:A),3)</f>
        <v>insects</v>
      </c>
      <c r="S103" s="1" t="str">
        <f>INDEX(Sheet2!A:E, MATCH(F_NP_excluded_Data!O103,Sheet2!A:A),2)</f>
        <v>forest</v>
      </c>
      <c r="T103" s="5">
        <v>5</v>
      </c>
      <c r="U103" s="1">
        <v>1</v>
      </c>
      <c r="W103" s="5">
        <v>1</v>
      </c>
      <c r="X103" s="1" t="s">
        <v>29</v>
      </c>
      <c r="AA103" s="1" t="s">
        <v>79</v>
      </c>
    </row>
    <row r="104" spans="1:27" x14ac:dyDescent="0.2">
      <c r="A104" s="5">
        <v>117</v>
      </c>
      <c r="B104" s="6" t="s">
        <v>76</v>
      </c>
      <c r="C104" s="1" t="s">
        <v>77</v>
      </c>
      <c r="D104" s="6" t="str">
        <f t="shared" si="1"/>
        <v>Gosnell_0B_5A</v>
      </c>
      <c r="E104" s="1">
        <v>2017</v>
      </c>
      <c r="F104" s="10">
        <v>42865</v>
      </c>
      <c r="G104" s="1" t="s">
        <v>25</v>
      </c>
      <c r="H104" s="6">
        <v>1</v>
      </c>
      <c r="I104" s="8">
        <v>0.40277777777777773</v>
      </c>
      <c r="J104" s="6" t="s">
        <v>26</v>
      </c>
      <c r="K104" s="6">
        <v>1</v>
      </c>
      <c r="L104" s="1">
        <v>0</v>
      </c>
      <c r="M104" s="6">
        <v>0</v>
      </c>
      <c r="O104" s="1" t="s">
        <v>38</v>
      </c>
      <c r="P104" s="1" t="str">
        <f>INDEX(Sheet2!A:E, MATCH(F_NP_excluded_Data!O104,Sheet2!A:A),4)</f>
        <v>cavity</v>
      </c>
      <c r="Q104" s="1" t="str">
        <f>INDEX(Sheet2!A:E, MATCH(F_NP_excluded_Data!O104,Sheet2!A:A),5)</f>
        <v>foliage gleaner</v>
      </c>
      <c r="R104" s="1" t="str">
        <f>INDEX(Sheet2!A:E, MATCH(F_NP_excluded_Data!O104,Sheet2!A:A),3)</f>
        <v>insects</v>
      </c>
      <c r="S104" s="1" t="str">
        <f>INDEX(Sheet2!A:E, MATCH(F_NP_excluded_Data!O104,Sheet2!A:A),2)</f>
        <v>forest</v>
      </c>
      <c r="T104" s="5">
        <v>10</v>
      </c>
      <c r="U104" s="1">
        <v>1</v>
      </c>
      <c r="W104" s="5">
        <v>1</v>
      </c>
      <c r="X104" s="1" t="s">
        <v>29</v>
      </c>
    </row>
    <row r="105" spans="1:27" x14ac:dyDescent="0.2">
      <c r="A105" s="5">
        <v>118</v>
      </c>
      <c r="B105" s="6" t="s">
        <v>76</v>
      </c>
      <c r="C105" s="1" t="s">
        <v>77</v>
      </c>
      <c r="D105" s="6" t="str">
        <f t="shared" si="1"/>
        <v>Gosnell_0B_5A</v>
      </c>
      <c r="E105" s="1">
        <v>2017</v>
      </c>
      <c r="F105" s="10">
        <v>42865</v>
      </c>
      <c r="G105" s="1" t="s">
        <v>25</v>
      </c>
      <c r="H105" s="6">
        <v>1</v>
      </c>
      <c r="I105" s="8">
        <v>0.40277777777777773</v>
      </c>
      <c r="J105" s="6" t="s">
        <v>26</v>
      </c>
      <c r="K105" s="6">
        <v>1</v>
      </c>
      <c r="L105" s="1">
        <v>0</v>
      </c>
      <c r="M105" s="6">
        <v>0</v>
      </c>
      <c r="O105" s="1" t="s">
        <v>80</v>
      </c>
      <c r="P105" s="1" t="str">
        <f>INDEX(Sheet2!A:E, MATCH(F_NP_excluded_Data!O105,Sheet2!A:A),4)</f>
        <v>tree</v>
      </c>
      <c r="Q105" s="1" t="str">
        <f>INDEX(Sheet2!A:E, MATCH(F_NP_excluded_Data!O105,Sheet2!A:A),5)</f>
        <v>foliage gleaner</v>
      </c>
      <c r="R105" s="1" t="str">
        <f>INDEX(Sheet2!A:E, MATCH(F_NP_excluded_Data!O105,Sheet2!A:A),3)</f>
        <v>insects</v>
      </c>
      <c r="S105" s="1" t="str">
        <f>INDEX(Sheet2!A:E, MATCH(F_NP_excluded_Data!O105,Sheet2!A:A),2)</f>
        <v>forest</v>
      </c>
      <c r="T105" s="5">
        <v>10</v>
      </c>
      <c r="U105" s="1">
        <v>1</v>
      </c>
      <c r="W105" s="5">
        <v>1</v>
      </c>
      <c r="X105" s="1" t="s">
        <v>29</v>
      </c>
    </row>
    <row r="106" spans="1:27" x14ac:dyDescent="0.2">
      <c r="A106" s="5">
        <v>119</v>
      </c>
      <c r="B106" s="6" t="s">
        <v>76</v>
      </c>
      <c r="C106" s="1" t="s">
        <v>77</v>
      </c>
      <c r="D106" s="6" t="str">
        <f t="shared" si="1"/>
        <v>Gosnell_0B_5A</v>
      </c>
      <c r="E106" s="1">
        <v>2017</v>
      </c>
      <c r="F106" s="10">
        <v>42865</v>
      </c>
      <c r="G106" s="1" t="s">
        <v>25</v>
      </c>
      <c r="H106" s="6">
        <v>1</v>
      </c>
      <c r="I106" s="8">
        <v>0.40277777777777773</v>
      </c>
      <c r="J106" s="6" t="s">
        <v>26</v>
      </c>
      <c r="K106" s="6">
        <v>1</v>
      </c>
      <c r="L106" s="1">
        <v>0</v>
      </c>
      <c r="M106" s="6">
        <v>0</v>
      </c>
      <c r="O106" s="1" t="s">
        <v>80</v>
      </c>
      <c r="P106" s="1" t="str">
        <f>INDEX(Sheet2!A:E, MATCH(F_NP_excluded_Data!O106,Sheet2!A:A),4)</f>
        <v>tree</v>
      </c>
      <c r="Q106" s="1" t="str">
        <f>INDEX(Sheet2!A:E, MATCH(F_NP_excluded_Data!O106,Sheet2!A:A),5)</f>
        <v>foliage gleaner</v>
      </c>
      <c r="R106" s="1" t="str">
        <f>INDEX(Sheet2!A:E, MATCH(F_NP_excluded_Data!O106,Sheet2!A:A),3)</f>
        <v>insects</v>
      </c>
      <c r="S106" s="1" t="str">
        <f>INDEX(Sheet2!A:E, MATCH(F_NP_excluded_Data!O106,Sheet2!A:A),2)</f>
        <v>forest</v>
      </c>
      <c r="T106" s="5">
        <v>10</v>
      </c>
      <c r="U106" s="1">
        <v>1</v>
      </c>
      <c r="W106" s="5">
        <v>1</v>
      </c>
      <c r="X106" s="1" t="s">
        <v>29</v>
      </c>
    </row>
    <row r="107" spans="1:27" x14ac:dyDescent="0.2">
      <c r="A107" s="5">
        <v>120</v>
      </c>
      <c r="B107" s="6" t="s">
        <v>76</v>
      </c>
      <c r="C107" s="1" t="s">
        <v>77</v>
      </c>
      <c r="D107" s="6" t="str">
        <f t="shared" si="1"/>
        <v>Gosnell_0B_5A</v>
      </c>
      <c r="E107" s="1">
        <v>2017</v>
      </c>
      <c r="F107" s="10">
        <v>42865</v>
      </c>
      <c r="G107" s="1" t="s">
        <v>25</v>
      </c>
      <c r="H107" s="6">
        <v>1</v>
      </c>
      <c r="I107" s="8">
        <v>0.40277777777777773</v>
      </c>
      <c r="J107" s="6" t="s">
        <v>26</v>
      </c>
      <c r="K107" s="6">
        <v>1</v>
      </c>
      <c r="L107" s="1">
        <v>0</v>
      </c>
      <c r="M107" s="6">
        <v>0</v>
      </c>
      <c r="O107" s="1" t="s">
        <v>40</v>
      </c>
      <c r="P107" s="1" t="str">
        <f>INDEX(Sheet2!A:E, MATCH(F_NP_excluded_Data!O107,Sheet2!A:A),4)</f>
        <v>ground</v>
      </c>
      <c r="Q107" s="1" t="str">
        <f>INDEX(Sheet2!A:E, MATCH(F_NP_excluded_Data!O107,Sheet2!A:A),5)</f>
        <v>ground forager</v>
      </c>
      <c r="R107" s="1" t="str">
        <f>INDEX(Sheet2!A:E, MATCH(F_NP_excluded_Data!O107,Sheet2!A:A),3)</f>
        <v>omnivore</v>
      </c>
      <c r="S107" s="1" t="str">
        <f>INDEX(Sheet2!A:E, MATCH(F_NP_excluded_Data!O107,Sheet2!A:A),2)</f>
        <v>scrub</v>
      </c>
      <c r="T107" s="5">
        <v>5</v>
      </c>
      <c r="U107" s="1">
        <v>1</v>
      </c>
      <c r="W107" s="5">
        <v>1</v>
      </c>
      <c r="X107" s="1" t="s">
        <v>29</v>
      </c>
    </row>
    <row r="108" spans="1:27" x14ac:dyDescent="0.2">
      <c r="A108" s="5">
        <v>121</v>
      </c>
      <c r="B108" s="6" t="s">
        <v>76</v>
      </c>
      <c r="C108" s="1" t="s">
        <v>77</v>
      </c>
      <c r="D108" s="6" t="str">
        <f t="shared" si="1"/>
        <v>Gosnell_0B_5A</v>
      </c>
      <c r="E108" s="1">
        <v>2017</v>
      </c>
      <c r="F108" s="10">
        <v>42865</v>
      </c>
      <c r="G108" s="1" t="s">
        <v>25</v>
      </c>
      <c r="H108" s="6">
        <v>1</v>
      </c>
      <c r="I108" s="8">
        <v>0.40277777777777773</v>
      </c>
      <c r="J108" s="6" t="s">
        <v>26</v>
      </c>
      <c r="K108" s="6">
        <v>1</v>
      </c>
      <c r="L108" s="1">
        <v>0</v>
      </c>
      <c r="M108" s="6">
        <v>0</v>
      </c>
      <c r="O108" s="1" t="s">
        <v>81</v>
      </c>
      <c r="P108" s="1" t="str">
        <f>INDEX(Sheet2!A:E, MATCH(F_NP_excluded_Data!O108,Sheet2!A:A),4)</f>
        <v>shrub</v>
      </c>
      <c r="Q108" s="1" t="str">
        <f>INDEX(Sheet2!A:E, MATCH(F_NP_excluded_Data!O108,Sheet2!A:A),5)</f>
        <v>foliage gleaner</v>
      </c>
      <c r="R108" s="1" t="str">
        <f>INDEX(Sheet2!A:E, MATCH(F_NP_excluded_Data!O108,Sheet2!A:A),3)</f>
        <v>insects</v>
      </c>
      <c r="S108" s="1" t="str">
        <f>INDEX(Sheet2!A:E, MATCH(F_NP_excluded_Data!O108,Sheet2!A:A),2)</f>
        <v>scrub</v>
      </c>
      <c r="T108" s="5">
        <v>10</v>
      </c>
      <c r="U108" s="1">
        <v>1</v>
      </c>
      <c r="W108" s="5">
        <v>1</v>
      </c>
      <c r="X108" s="1" t="s">
        <v>29</v>
      </c>
    </row>
    <row r="109" spans="1:27" x14ac:dyDescent="0.2">
      <c r="A109" s="5">
        <v>122</v>
      </c>
      <c r="B109" s="6" t="s">
        <v>76</v>
      </c>
      <c r="C109" s="1" t="s">
        <v>77</v>
      </c>
      <c r="D109" s="6" t="str">
        <f t="shared" si="1"/>
        <v>Gosnell_0B_5A</v>
      </c>
      <c r="E109" s="1">
        <v>2017</v>
      </c>
      <c r="F109" s="10">
        <v>42865</v>
      </c>
      <c r="G109" s="1" t="s">
        <v>25</v>
      </c>
      <c r="H109" s="6">
        <v>1</v>
      </c>
      <c r="I109" s="8">
        <v>0.40277777777777773</v>
      </c>
      <c r="J109" s="6" t="s">
        <v>26</v>
      </c>
      <c r="K109" s="6">
        <v>1</v>
      </c>
      <c r="L109" s="1">
        <v>0</v>
      </c>
      <c r="M109" s="6">
        <v>0</v>
      </c>
      <c r="O109" s="1" t="s">
        <v>39</v>
      </c>
      <c r="P109" s="1" t="str">
        <f>INDEX(Sheet2!A:E, MATCH(F_NP_excluded_Data!O109,Sheet2!A:A),4)</f>
        <v>cavity</v>
      </c>
      <c r="Q109" s="1" t="str">
        <f>INDEX(Sheet2!A:E, MATCH(F_NP_excluded_Data!O109,Sheet2!A:A),5)</f>
        <v>bark forager</v>
      </c>
      <c r="R109" s="1" t="str">
        <f>INDEX(Sheet2!A:E, MATCH(F_NP_excluded_Data!O109,Sheet2!A:A),3)</f>
        <v>insects</v>
      </c>
      <c r="S109" s="1" t="str">
        <f>INDEX(Sheet2!A:E, MATCH(F_NP_excluded_Data!O109,Sheet2!A:A),2)</f>
        <v>forest</v>
      </c>
      <c r="T109" s="5">
        <v>100</v>
      </c>
      <c r="U109" s="1">
        <v>1</v>
      </c>
      <c r="W109" s="5">
        <v>1</v>
      </c>
      <c r="X109" s="1" t="s">
        <v>29</v>
      </c>
    </row>
    <row r="110" spans="1:27" x14ac:dyDescent="0.2">
      <c r="A110" s="5">
        <v>123</v>
      </c>
      <c r="B110" s="6" t="s">
        <v>76</v>
      </c>
      <c r="C110" s="1" t="s">
        <v>77</v>
      </c>
      <c r="D110" s="6" t="str">
        <f t="shared" si="1"/>
        <v>Gosnell_0B_5A</v>
      </c>
      <c r="E110" s="1">
        <v>2017</v>
      </c>
      <c r="F110" s="10">
        <v>42865</v>
      </c>
      <c r="G110" s="1" t="s">
        <v>25</v>
      </c>
      <c r="H110" s="6">
        <v>1</v>
      </c>
      <c r="I110" s="8">
        <v>0.40277777777777773</v>
      </c>
      <c r="J110" s="6" t="s">
        <v>26</v>
      </c>
      <c r="K110" s="6">
        <v>1</v>
      </c>
      <c r="L110" s="1">
        <v>0</v>
      </c>
      <c r="M110" s="6">
        <v>0</v>
      </c>
      <c r="O110" s="1" t="s">
        <v>33</v>
      </c>
      <c r="P110" s="1" t="str">
        <f>INDEX(Sheet2!A:E, MATCH(F_NP_excluded_Data!O110,Sheet2!A:A),4)</f>
        <v>tree</v>
      </c>
      <c r="Q110" s="1" t="str">
        <f>INDEX(Sheet2!A:E, MATCH(F_NP_excluded_Data!O110,Sheet2!A:A),5)</f>
        <v>foliage gleaner</v>
      </c>
      <c r="R110" s="1" t="str">
        <f>INDEX(Sheet2!A:E, MATCH(F_NP_excluded_Data!O110,Sheet2!A:A),3)</f>
        <v>insects</v>
      </c>
      <c r="S110" s="1" t="str">
        <f>INDEX(Sheet2!A:E, MATCH(F_NP_excluded_Data!O110,Sheet2!A:A),2)</f>
        <v>forest</v>
      </c>
      <c r="T110" s="5">
        <v>5</v>
      </c>
      <c r="U110" s="1">
        <v>1</v>
      </c>
      <c r="W110" s="5">
        <v>1</v>
      </c>
      <c r="X110" s="1" t="s">
        <v>29</v>
      </c>
    </row>
    <row r="111" spans="1:27" x14ac:dyDescent="0.2">
      <c r="A111" s="5">
        <v>124</v>
      </c>
      <c r="B111" s="6" t="s">
        <v>76</v>
      </c>
      <c r="C111" s="1" t="s">
        <v>77</v>
      </c>
      <c r="D111" s="6" t="str">
        <f t="shared" si="1"/>
        <v>Gosnell_0B_5A</v>
      </c>
      <c r="E111" s="1">
        <v>2017</v>
      </c>
      <c r="F111" s="10">
        <v>42865</v>
      </c>
      <c r="G111" s="1" t="s">
        <v>25</v>
      </c>
      <c r="H111" s="6">
        <v>1</v>
      </c>
      <c r="I111" s="8">
        <v>0.40277777777777773</v>
      </c>
      <c r="J111" s="6" t="s">
        <v>26</v>
      </c>
      <c r="K111" s="6">
        <v>1</v>
      </c>
      <c r="L111" s="1">
        <v>0</v>
      </c>
      <c r="M111" s="6">
        <v>0</v>
      </c>
      <c r="O111" s="1" t="s">
        <v>32</v>
      </c>
      <c r="P111" s="1" t="str">
        <f>INDEX(Sheet2!A:E, MATCH(F_NP_excluded_Data!O111,Sheet2!A:A),4)</f>
        <v>cavity</v>
      </c>
      <c r="Q111" s="1" t="str">
        <f>INDEX(Sheet2!A:E, MATCH(F_NP_excluded_Data!O111,Sheet2!A:A),5)</f>
        <v>ground forager</v>
      </c>
      <c r="R111" s="1" t="str">
        <f>INDEX(Sheet2!A:E, MATCH(F_NP_excluded_Data!O111,Sheet2!A:A),3)</f>
        <v>insects</v>
      </c>
      <c r="S111" s="1" t="str">
        <f>INDEX(Sheet2!A:E, MATCH(F_NP_excluded_Data!O111,Sheet2!A:A),2)</f>
        <v>open woodland</v>
      </c>
      <c r="T111" s="5">
        <v>10</v>
      </c>
      <c r="U111" s="1">
        <v>1</v>
      </c>
      <c r="W111" s="5">
        <v>1</v>
      </c>
      <c r="X111" s="1" t="s">
        <v>29</v>
      </c>
    </row>
    <row r="112" spans="1:27" x14ac:dyDescent="0.2">
      <c r="A112" s="5">
        <v>125</v>
      </c>
      <c r="B112" s="6" t="s">
        <v>76</v>
      </c>
      <c r="C112" s="1" t="s">
        <v>77</v>
      </c>
      <c r="D112" s="6" t="str">
        <f t="shared" si="1"/>
        <v>Gosnell_0B_5A</v>
      </c>
      <c r="E112" s="1">
        <v>2017</v>
      </c>
      <c r="F112" s="10">
        <v>42865</v>
      </c>
      <c r="G112" s="1" t="s">
        <v>25</v>
      </c>
      <c r="H112" s="6">
        <v>1</v>
      </c>
      <c r="I112" s="8">
        <v>0.40277777777777773</v>
      </c>
      <c r="J112" s="6" t="s">
        <v>26</v>
      </c>
      <c r="K112" s="6">
        <v>1</v>
      </c>
      <c r="L112" s="1">
        <v>0</v>
      </c>
      <c r="M112" s="6">
        <v>0</v>
      </c>
      <c r="O112" s="1" t="s">
        <v>39</v>
      </c>
      <c r="P112" s="1" t="str">
        <f>INDEX(Sheet2!A:E, MATCH(F_NP_excluded_Data!O112,Sheet2!A:A),4)</f>
        <v>cavity</v>
      </c>
      <c r="Q112" s="1" t="str">
        <f>INDEX(Sheet2!A:E, MATCH(F_NP_excluded_Data!O112,Sheet2!A:A),5)</f>
        <v>bark forager</v>
      </c>
      <c r="R112" s="1" t="str">
        <f>INDEX(Sheet2!A:E, MATCH(F_NP_excluded_Data!O112,Sheet2!A:A),3)</f>
        <v>insects</v>
      </c>
      <c r="S112" s="1" t="str">
        <f>INDEX(Sheet2!A:E, MATCH(F_NP_excluded_Data!O112,Sheet2!A:A),2)</f>
        <v>forest</v>
      </c>
      <c r="T112" s="5">
        <v>5</v>
      </c>
      <c r="U112" s="1">
        <v>2</v>
      </c>
      <c r="W112" s="5">
        <v>1</v>
      </c>
      <c r="X112" s="1" t="s">
        <v>29</v>
      </c>
    </row>
    <row r="113" spans="1:27" x14ac:dyDescent="0.2">
      <c r="A113" s="5">
        <v>126</v>
      </c>
      <c r="B113" s="6" t="s">
        <v>76</v>
      </c>
      <c r="C113" s="1" t="s">
        <v>77</v>
      </c>
      <c r="D113" s="6" t="str">
        <f t="shared" si="1"/>
        <v>Gosnell_0B_5A</v>
      </c>
      <c r="E113" s="1">
        <v>2017</v>
      </c>
      <c r="F113" s="10">
        <v>42865</v>
      </c>
      <c r="G113" s="1" t="s">
        <v>25</v>
      </c>
      <c r="H113" s="6">
        <v>1</v>
      </c>
      <c r="I113" s="8">
        <v>0.40277777777777773</v>
      </c>
      <c r="J113" s="6" t="s">
        <v>26</v>
      </c>
      <c r="K113" s="6">
        <v>1</v>
      </c>
      <c r="L113" s="1">
        <v>0</v>
      </c>
      <c r="M113" s="6">
        <v>0</v>
      </c>
      <c r="O113" s="1" t="s">
        <v>65</v>
      </c>
      <c r="P113" s="1" t="str">
        <f>INDEX(Sheet2!A:E, MATCH(F_NP_excluded_Data!O113,Sheet2!A:A),4)</f>
        <v>tree</v>
      </c>
      <c r="Q113" s="1" t="str">
        <f>INDEX(Sheet2!A:E, MATCH(F_NP_excluded_Data!O113,Sheet2!A:A),5)</f>
        <v>ground forager</v>
      </c>
      <c r="R113" s="1" t="str">
        <f>INDEX(Sheet2!A:E, MATCH(F_NP_excluded_Data!O113,Sheet2!A:A),3)</f>
        <v>seeds</v>
      </c>
      <c r="S113" s="1" t="str">
        <f>INDEX(Sheet2!A:E, MATCH(F_NP_excluded_Data!O113,Sheet2!A:A),2)</f>
        <v>open woodland</v>
      </c>
      <c r="T113" s="5">
        <v>100</v>
      </c>
      <c r="U113" s="1">
        <v>2</v>
      </c>
      <c r="W113" s="5">
        <v>1</v>
      </c>
      <c r="X113" s="1" t="s">
        <v>29</v>
      </c>
    </row>
    <row r="114" spans="1:27" x14ac:dyDescent="0.2">
      <c r="A114" s="5">
        <v>127</v>
      </c>
      <c r="B114" s="6" t="s">
        <v>76</v>
      </c>
      <c r="C114" s="1" t="s">
        <v>77</v>
      </c>
      <c r="D114" s="6" t="str">
        <f t="shared" si="1"/>
        <v>Gosnell_0B_5A</v>
      </c>
      <c r="E114" s="1">
        <v>2017</v>
      </c>
      <c r="F114" s="10">
        <v>42865</v>
      </c>
      <c r="G114" s="1" t="s">
        <v>25</v>
      </c>
      <c r="H114" s="6">
        <v>1</v>
      </c>
      <c r="I114" s="8">
        <v>0.40277777777777773</v>
      </c>
      <c r="J114" s="6" t="s">
        <v>26</v>
      </c>
      <c r="K114" s="6">
        <v>1</v>
      </c>
      <c r="L114" s="1">
        <v>0</v>
      </c>
      <c r="M114" s="6">
        <v>0</v>
      </c>
      <c r="O114" s="1" t="s">
        <v>27</v>
      </c>
      <c r="P114" s="1" t="str">
        <f>INDEX(Sheet2!A:E, MATCH(F_NP_excluded_Data!O114,Sheet2!A:A),4)</f>
        <v>shrub</v>
      </c>
      <c r="Q114" s="1" t="str">
        <f>INDEX(Sheet2!A:E, MATCH(F_NP_excluded_Data!O114,Sheet2!A:A),5)</f>
        <v>ground forager</v>
      </c>
      <c r="R114" s="1" t="str">
        <f>INDEX(Sheet2!A:E, MATCH(F_NP_excluded_Data!O114,Sheet2!A:A),3)</f>
        <v>seeds</v>
      </c>
      <c r="S114" s="1" t="str">
        <f>INDEX(Sheet2!A:E, MATCH(F_NP_excluded_Data!O114,Sheet2!A:A),2)</f>
        <v>open woodland</v>
      </c>
      <c r="T114" s="5">
        <v>10</v>
      </c>
      <c r="U114" s="1">
        <v>2</v>
      </c>
      <c r="V114" s="1" t="s">
        <v>28</v>
      </c>
      <c r="W114" s="5">
        <v>1</v>
      </c>
      <c r="X114" s="1" t="s">
        <v>29</v>
      </c>
    </row>
    <row r="115" spans="1:27" x14ac:dyDescent="0.2">
      <c r="A115" s="5">
        <v>128</v>
      </c>
      <c r="B115" s="6" t="s">
        <v>76</v>
      </c>
      <c r="C115" s="1" t="s">
        <v>77</v>
      </c>
      <c r="D115" s="6" t="str">
        <f t="shared" si="1"/>
        <v>Gosnell_0B_5A</v>
      </c>
      <c r="E115" s="1">
        <v>2017</v>
      </c>
      <c r="F115" s="10">
        <v>42865</v>
      </c>
      <c r="G115" s="1" t="s">
        <v>25</v>
      </c>
      <c r="H115" s="6">
        <v>1</v>
      </c>
      <c r="I115" s="8">
        <v>0.40277777777777773</v>
      </c>
      <c r="J115" s="6" t="s">
        <v>26</v>
      </c>
      <c r="K115" s="6">
        <v>1</v>
      </c>
      <c r="L115" s="1">
        <v>0</v>
      </c>
      <c r="M115" s="6">
        <v>0</v>
      </c>
      <c r="O115" s="1" t="s">
        <v>30</v>
      </c>
      <c r="P115" s="1" t="str">
        <f>INDEX(Sheet2!A:E, MATCH(F_NP_excluded_Data!O115,Sheet2!A:A),4)</f>
        <v>tree</v>
      </c>
      <c r="Q115" s="1" t="str">
        <f>INDEX(Sheet2!A:E, MATCH(F_NP_excluded_Data!O115,Sheet2!A:A),5)</f>
        <v>bark forager</v>
      </c>
      <c r="R115" s="1" t="str">
        <f>INDEX(Sheet2!A:E, MATCH(F_NP_excluded_Data!O115,Sheet2!A:A),3)</f>
        <v>insects</v>
      </c>
      <c r="S115" s="1" t="str">
        <f>INDEX(Sheet2!A:E, MATCH(F_NP_excluded_Data!O115,Sheet2!A:A),2)</f>
        <v>forest</v>
      </c>
      <c r="T115" s="5">
        <v>5</v>
      </c>
      <c r="U115" s="1">
        <v>3</v>
      </c>
      <c r="W115" s="5">
        <v>1</v>
      </c>
      <c r="X115" s="1" t="s">
        <v>29</v>
      </c>
    </row>
    <row r="116" spans="1:27" x14ac:dyDescent="0.2">
      <c r="A116" s="5">
        <v>129</v>
      </c>
      <c r="B116" s="6" t="s">
        <v>76</v>
      </c>
      <c r="C116" s="1" t="s">
        <v>77</v>
      </c>
      <c r="D116" s="6" t="str">
        <f t="shared" si="1"/>
        <v>Gosnell_0B_5A</v>
      </c>
      <c r="E116" s="1">
        <v>2017</v>
      </c>
      <c r="F116" s="10">
        <v>42865</v>
      </c>
      <c r="G116" s="1" t="s">
        <v>25</v>
      </c>
      <c r="H116" s="6">
        <v>1</v>
      </c>
      <c r="I116" s="8">
        <v>0.40277777777777773</v>
      </c>
      <c r="J116" s="6" t="s">
        <v>26</v>
      </c>
      <c r="K116" s="6">
        <v>1</v>
      </c>
      <c r="L116" s="1">
        <v>0</v>
      </c>
      <c r="M116" s="6">
        <v>0</v>
      </c>
      <c r="O116" s="1" t="s">
        <v>82</v>
      </c>
      <c r="P116" s="1" t="str">
        <f>INDEX(Sheet2!A:E, MATCH(F_NP_excluded_Data!O116,Sheet2!A:A),4)</f>
        <v>tree</v>
      </c>
      <c r="Q116" s="1" t="str">
        <f>INDEX(Sheet2!A:E, MATCH(F_NP_excluded_Data!O116,Sheet2!A:A),5)</f>
        <v>foliage gleaner</v>
      </c>
      <c r="R116" s="1" t="str">
        <f>INDEX(Sheet2!A:E, MATCH(F_NP_excluded_Data!O116,Sheet2!A:A),3)</f>
        <v>insects</v>
      </c>
      <c r="S116" s="1" t="str">
        <f>INDEX(Sheet2!A:E, MATCH(F_NP_excluded_Data!O116,Sheet2!A:A),2)</f>
        <v>forest</v>
      </c>
      <c r="T116" s="5">
        <v>10</v>
      </c>
      <c r="U116" s="1">
        <v>3</v>
      </c>
      <c r="W116" s="5">
        <v>1</v>
      </c>
      <c r="X116" s="1" t="s">
        <v>29</v>
      </c>
    </row>
    <row r="117" spans="1:27" x14ac:dyDescent="0.2">
      <c r="A117" s="5">
        <v>130</v>
      </c>
      <c r="B117" s="6" t="s">
        <v>76</v>
      </c>
      <c r="C117" s="1" t="s">
        <v>77</v>
      </c>
      <c r="D117" s="6" t="str">
        <f t="shared" si="1"/>
        <v>Gosnell_0B_5A</v>
      </c>
      <c r="E117" s="1">
        <v>2017</v>
      </c>
      <c r="F117" s="10">
        <v>42865</v>
      </c>
      <c r="G117" s="1" t="s">
        <v>25</v>
      </c>
      <c r="H117" s="6">
        <v>1</v>
      </c>
      <c r="I117" s="8">
        <v>0.40277777777777773</v>
      </c>
      <c r="J117" s="6" t="s">
        <v>26</v>
      </c>
      <c r="K117" s="6">
        <v>1</v>
      </c>
      <c r="L117" s="1">
        <v>0</v>
      </c>
      <c r="M117" s="6">
        <v>0</v>
      </c>
      <c r="O117" s="1" t="s">
        <v>50</v>
      </c>
      <c r="P117" s="1" t="str">
        <f>INDEX(Sheet2!A:E, MATCH(F_NP_excluded_Data!O117,Sheet2!A:A),4)</f>
        <v>tree</v>
      </c>
      <c r="Q117" s="1" t="str">
        <f>INDEX(Sheet2!A:E, MATCH(F_NP_excluded_Data!O117,Sheet2!A:A),5)</f>
        <v>ground forager</v>
      </c>
      <c r="R117" s="1" t="str">
        <f>INDEX(Sheet2!A:E, MATCH(F_NP_excluded_Data!O117,Sheet2!A:A),3)</f>
        <v>omnivore</v>
      </c>
      <c r="S117" s="1" t="str">
        <f>INDEX(Sheet2!A:E, MATCH(F_NP_excluded_Data!O117,Sheet2!A:A),2)</f>
        <v>open woodland</v>
      </c>
      <c r="T117" s="5">
        <v>100</v>
      </c>
      <c r="U117" s="1">
        <v>3</v>
      </c>
      <c r="W117" s="5">
        <v>1</v>
      </c>
      <c r="X117" s="1" t="s">
        <v>29</v>
      </c>
    </row>
    <row r="118" spans="1:27" x14ac:dyDescent="0.2">
      <c r="A118" s="5">
        <v>131</v>
      </c>
      <c r="B118" s="6" t="s">
        <v>76</v>
      </c>
      <c r="C118" s="1" t="s">
        <v>77</v>
      </c>
      <c r="D118" s="6" t="str">
        <f t="shared" si="1"/>
        <v>Gosnell_0B_5A</v>
      </c>
      <c r="E118" s="1">
        <v>2017</v>
      </c>
      <c r="F118" s="10">
        <v>42865</v>
      </c>
      <c r="G118" s="1" t="s">
        <v>25</v>
      </c>
      <c r="H118" s="6">
        <v>1</v>
      </c>
      <c r="I118" s="8">
        <v>0.40277777777777773</v>
      </c>
      <c r="J118" s="6" t="s">
        <v>26</v>
      </c>
      <c r="K118" s="6">
        <v>1</v>
      </c>
      <c r="L118" s="1">
        <v>0</v>
      </c>
      <c r="M118" s="6">
        <v>0</v>
      </c>
      <c r="O118" s="1" t="s">
        <v>83</v>
      </c>
      <c r="P118" s="1" t="str">
        <f>INDEX(Sheet2!A:E, MATCH(F_NP_excluded_Data!O118,Sheet2!A:A),4)</f>
        <v>tree</v>
      </c>
      <c r="Q118" s="1" t="str">
        <f>INDEX(Sheet2!A:E, MATCH(F_NP_excluded_Data!O118,Sheet2!A:A),5)</f>
        <v>ground forager</v>
      </c>
      <c r="R118" s="1" t="str">
        <f>INDEX(Sheet2!A:E, MATCH(F_NP_excluded_Data!O118,Sheet2!A:A),3)</f>
        <v>insects</v>
      </c>
      <c r="S118" s="1" t="str">
        <f>INDEX(Sheet2!A:E, MATCH(F_NP_excluded_Data!O118,Sheet2!A:A),2)</f>
        <v>forest</v>
      </c>
      <c r="T118" s="5">
        <v>10</v>
      </c>
      <c r="U118" s="1">
        <v>4</v>
      </c>
      <c r="W118" s="5">
        <v>1</v>
      </c>
      <c r="X118" s="1" t="s">
        <v>29</v>
      </c>
    </row>
    <row r="119" spans="1:27" x14ac:dyDescent="0.2">
      <c r="A119" s="5">
        <v>132</v>
      </c>
      <c r="B119" s="6" t="s">
        <v>76</v>
      </c>
      <c r="C119" s="1" t="s">
        <v>77</v>
      </c>
      <c r="D119" s="6" t="str">
        <f t="shared" si="1"/>
        <v>Gosnell_0B_5A</v>
      </c>
      <c r="E119" s="1">
        <v>2017</v>
      </c>
      <c r="F119" s="10">
        <v>42865</v>
      </c>
      <c r="G119" s="1" t="s">
        <v>25</v>
      </c>
      <c r="H119" s="6">
        <v>1</v>
      </c>
      <c r="I119" s="8">
        <v>0.40277777777777773</v>
      </c>
      <c r="J119" s="6" t="s">
        <v>26</v>
      </c>
      <c r="K119" s="6">
        <v>1</v>
      </c>
      <c r="L119" s="1">
        <v>0</v>
      </c>
      <c r="M119" s="6">
        <v>0</v>
      </c>
      <c r="O119" s="1" t="s">
        <v>78</v>
      </c>
      <c r="P119" s="1" t="str">
        <f>INDEX(Sheet2!A:E, MATCH(F_NP_excluded_Data!O119,Sheet2!A:A),4)</f>
        <v>cavity</v>
      </c>
      <c r="Q119" s="1" t="str">
        <f>INDEX(Sheet2!A:E, MATCH(F_NP_excluded_Data!O119,Sheet2!A:A),5)</f>
        <v>bark forager</v>
      </c>
      <c r="R119" s="1" t="str">
        <f>INDEX(Sheet2!A:E, MATCH(F_NP_excluded_Data!O119,Sheet2!A:A),3)</f>
        <v>insects</v>
      </c>
      <c r="S119" s="1" t="str">
        <f>INDEX(Sheet2!A:E, MATCH(F_NP_excluded_Data!O119,Sheet2!A:A),2)</f>
        <v>forest</v>
      </c>
      <c r="T119" s="5">
        <v>5</v>
      </c>
      <c r="U119" s="1">
        <v>4</v>
      </c>
      <c r="V119" s="1" t="s">
        <v>31</v>
      </c>
      <c r="W119" s="5">
        <v>4</v>
      </c>
      <c r="X119" s="1" t="s">
        <v>29</v>
      </c>
    </row>
    <row r="120" spans="1:27" x14ac:dyDescent="0.2">
      <c r="A120" s="5">
        <v>133</v>
      </c>
      <c r="B120" s="6" t="s">
        <v>76</v>
      </c>
      <c r="C120" s="1" t="s">
        <v>77</v>
      </c>
      <c r="D120" s="6" t="str">
        <f t="shared" si="1"/>
        <v>Gosnell_0B_5A</v>
      </c>
      <c r="E120" s="1">
        <v>2017</v>
      </c>
      <c r="F120" s="10">
        <v>42865</v>
      </c>
      <c r="G120" s="1" t="s">
        <v>25</v>
      </c>
      <c r="H120" s="6">
        <v>1</v>
      </c>
      <c r="I120" s="8">
        <v>0.40277777777777773</v>
      </c>
      <c r="J120" s="6" t="s">
        <v>26</v>
      </c>
      <c r="K120" s="6">
        <v>1</v>
      </c>
      <c r="L120" s="1">
        <v>0</v>
      </c>
      <c r="M120" s="6">
        <v>0</v>
      </c>
      <c r="O120" s="1" t="s">
        <v>27</v>
      </c>
      <c r="P120" s="1" t="str">
        <f>INDEX(Sheet2!A:E, MATCH(F_NP_excluded_Data!O120,Sheet2!A:A),4)</f>
        <v>shrub</v>
      </c>
      <c r="Q120" s="1" t="str">
        <f>INDEX(Sheet2!A:E, MATCH(F_NP_excluded_Data!O120,Sheet2!A:A),5)</f>
        <v>ground forager</v>
      </c>
      <c r="R120" s="1" t="str">
        <f>INDEX(Sheet2!A:E, MATCH(F_NP_excluded_Data!O120,Sheet2!A:A),3)</f>
        <v>seeds</v>
      </c>
      <c r="S120" s="1" t="str">
        <f>INDEX(Sheet2!A:E, MATCH(F_NP_excluded_Data!O120,Sheet2!A:A),2)</f>
        <v>open woodland</v>
      </c>
      <c r="T120" s="5">
        <v>5</v>
      </c>
      <c r="U120" s="1">
        <v>4</v>
      </c>
      <c r="V120" s="1" t="s">
        <v>31</v>
      </c>
      <c r="W120" s="5">
        <v>4</v>
      </c>
      <c r="X120" s="1" t="s">
        <v>29</v>
      </c>
    </row>
    <row r="121" spans="1:27" x14ac:dyDescent="0.2">
      <c r="A121" s="5">
        <v>134</v>
      </c>
      <c r="B121" s="6" t="s">
        <v>76</v>
      </c>
      <c r="C121" s="1" t="s">
        <v>84</v>
      </c>
      <c r="D121" s="6" t="str">
        <f t="shared" si="1"/>
        <v>Gosnell_OLD_0B_5B</v>
      </c>
      <c r="E121" s="1">
        <v>2017</v>
      </c>
      <c r="F121" s="10">
        <v>42865</v>
      </c>
      <c r="G121" s="1" t="s">
        <v>25</v>
      </c>
      <c r="H121" s="6">
        <v>1</v>
      </c>
      <c r="I121" s="8">
        <v>0.41388888888888892</v>
      </c>
      <c r="J121" s="6" t="s">
        <v>26</v>
      </c>
      <c r="K121" s="6">
        <v>1</v>
      </c>
      <c r="L121" s="1">
        <v>1</v>
      </c>
      <c r="M121" s="6">
        <v>0</v>
      </c>
      <c r="O121" s="1" t="s">
        <v>82</v>
      </c>
      <c r="P121" s="1" t="str">
        <f>INDEX(Sheet2!A:E, MATCH(F_NP_excluded_Data!O121,Sheet2!A:A),4)</f>
        <v>tree</v>
      </c>
      <c r="Q121" s="1" t="str">
        <f>INDEX(Sheet2!A:E, MATCH(F_NP_excluded_Data!O121,Sheet2!A:A),5)</f>
        <v>foliage gleaner</v>
      </c>
      <c r="R121" s="1" t="str">
        <f>INDEX(Sheet2!A:E, MATCH(F_NP_excluded_Data!O121,Sheet2!A:A),3)</f>
        <v>insects</v>
      </c>
      <c r="S121" s="1" t="str">
        <f>INDEX(Sheet2!A:E, MATCH(F_NP_excluded_Data!O121,Sheet2!A:A),2)</f>
        <v>forest</v>
      </c>
      <c r="T121" s="5">
        <v>5</v>
      </c>
      <c r="U121" s="1">
        <v>1</v>
      </c>
      <c r="W121" s="5">
        <v>1</v>
      </c>
      <c r="X121" s="1" t="s">
        <v>29</v>
      </c>
      <c r="AA121" s="1" t="s">
        <v>85</v>
      </c>
    </row>
    <row r="122" spans="1:27" x14ac:dyDescent="0.2">
      <c r="A122" s="5">
        <v>135</v>
      </c>
      <c r="B122" s="6" t="s">
        <v>76</v>
      </c>
      <c r="C122" s="1" t="s">
        <v>84</v>
      </c>
      <c r="D122" s="6" t="str">
        <f t="shared" si="1"/>
        <v>Gosnell_OLD_0B_5B</v>
      </c>
      <c r="E122" s="1">
        <v>2017</v>
      </c>
      <c r="F122" s="10">
        <v>42865</v>
      </c>
      <c r="G122" s="1" t="s">
        <v>25</v>
      </c>
      <c r="H122" s="6">
        <v>1</v>
      </c>
      <c r="I122" s="8">
        <v>0.41388888888888892</v>
      </c>
      <c r="J122" s="6" t="s">
        <v>26</v>
      </c>
      <c r="K122" s="6">
        <v>1</v>
      </c>
      <c r="L122" s="1">
        <v>1</v>
      </c>
      <c r="M122" s="6">
        <v>0</v>
      </c>
      <c r="O122" s="1" t="s">
        <v>27</v>
      </c>
      <c r="P122" s="1" t="str">
        <f>INDEX(Sheet2!A:E, MATCH(F_NP_excluded_Data!O122,Sheet2!A:A),4)</f>
        <v>shrub</v>
      </c>
      <c r="Q122" s="1" t="str">
        <f>INDEX(Sheet2!A:E, MATCH(F_NP_excluded_Data!O122,Sheet2!A:A),5)</f>
        <v>ground forager</v>
      </c>
      <c r="R122" s="1" t="str">
        <f>INDEX(Sheet2!A:E, MATCH(F_NP_excluded_Data!O122,Sheet2!A:A),3)</f>
        <v>seeds</v>
      </c>
      <c r="S122" s="1" t="str">
        <f>INDEX(Sheet2!A:E, MATCH(F_NP_excluded_Data!O122,Sheet2!A:A),2)</f>
        <v>open woodland</v>
      </c>
      <c r="T122" s="5">
        <v>5</v>
      </c>
      <c r="U122" s="1">
        <v>1</v>
      </c>
      <c r="W122" s="5">
        <v>1</v>
      </c>
      <c r="X122" s="1" t="s">
        <v>29</v>
      </c>
    </row>
    <row r="123" spans="1:27" x14ac:dyDescent="0.2">
      <c r="A123" s="5">
        <v>137</v>
      </c>
      <c r="B123" s="6" t="s">
        <v>76</v>
      </c>
      <c r="C123" s="1" t="s">
        <v>84</v>
      </c>
      <c r="D123" s="6" t="str">
        <f t="shared" si="1"/>
        <v>Gosnell_OLD_0B_5B</v>
      </c>
      <c r="E123" s="1">
        <v>2017</v>
      </c>
      <c r="F123" s="10">
        <v>42865</v>
      </c>
      <c r="G123" s="1" t="s">
        <v>25</v>
      </c>
      <c r="H123" s="6">
        <v>1</v>
      </c>
      <c r="I123" s="8">
        <v>0.41388888888888892</v>
      </c>
      <c r="J123" s="6" t="s">
        <v>26</v>
      </c>
      <c r="K123" s="6">
        <v>1</v>
      </c>
      <c r="L123" s="1">
        <v>1</v>
      </c>
      <c r="M123" s="6">
        <v>0</v>
      </c>
      <c r="O123" s="1" t="s">
        <v>30</v>
      </c>
      <c r="P123" s="1" t="str">
        <f>INDEX(Sheet2!A:E, MATCH(F_NP_excluded_Data!O123,Sheet2!A:A),4)</f>
        <v>tree</v>
      </c>
      <c r="Q123" s="1" t="str">
        <f>INDEX(Sheet2!A:E, MATCH(F_NP_excluded_Data!O123,Sheet2!A:A),5)</f>
        <v>bark forager</v>
      </c>
      <c r="R123" s="1" t="str">
        <f>INDEX(Sheet2!A:E, MATCH(F_NP_excluded_Data!O123,Sheet2!A:A),3)</f>
        <v>insects</v>
      </c>
      <c r="S123" s="1" t="str">
        <f>INDEX(Sheet2!A:E, MATCH(F_NP_excluded_Data!O123,Sheet2!A:A),2)</f>
        <v>forest</v>
      </c>
      <c r="T123" s="5">
        <v>5</v>
      </c>
      <c r="U123" s="1">
        <v>1</v>
      </c>
      <c r="W123" s="5">
        <v>1</v>
      </c>
      <c r="X123" s="1" t="s">
        <v>29</v>
      </c>
    </row>
    <row r="124" spans="1:27" x14ac:dyDescent="0.2">
      <c r="A124" s="5">
        <v>138</v>
      </c>
      <c r="B124" s="6" t="s">
        <v>76</v>
      </c>
      <c r="C124" s="1" t="s">
        <v>84</v>
      </c>
      <c r="D124" s="6" t="str">
        <f t="shared" si="1"/>
        <v>Gosnell_OLD_0B_5B</v>
      </c>
      <c r="E124" s="1">
        <v>2017</v>
      </c>
      <c r="F124" s="10">
        <v>42865</v>
      </c>
      <c r="G124" s="1" t="s">
        <v>25</v>
      </c>
      <c r="H124" s="6">
        <v>1</v>
      </c>
      <c r="I124" s="8">
        <v>0.41388888888888892</v>
      </c>
      <c r="J124" s="6" t="s">
        <v>26</v>
      </c>
      <c r="K124" s="6">
        <v>1</v>
      </c>
      <c r="L124" s="1">
        <v>1</v>
      </c>
      <c r="M124" s="6">
        <v>0</v>
      </c>
      <c r="O124" s="1" t="s">
        <v>80</v>
      </c>
      <c r="P124" s="1" t="str">
        <f>INDEX(Sheet2!A:E, MATCH(F_NP_excluded_Data!O124,Sheet2!A:A),4)</f>
        <v>tree</v>
      </c>
      <c r="Q124" s="1" t="str">
        <f>INDEX(Sheet2!A:E, MATCH(F_NP_excluded_Data!O124,Sheet2!A:A),5)</f>
        <v>foliage gleaner</v>
      </c>
      <c r="R124" s="1" t="str">
        <f>INDEX(Sheet2!A:E, MATCH(F_NP_excluded_Data!O124,Sheet2!A:A),3)</f>
        <v>insects</v>
      </c>
      <c r="S124" s="1" t="str">
        <f>INDEX(Sheet2!A:E, MATCH(F_NP_excluded_Data!O124,Sheet2!A:A),2)</f>
        <v>forest</v>
      </c>
      <c r="T124" s="5">
        <v>10</v>
      </c>
      <c r="U124" s="1">
        <v>1</v>
      </c>
      <c r="W124" s="5">
        <v>1</v>
      </c>
      <c r="X124" s="1" t="s">
        <v>29</v>
      </c>
    </row>
    <row r="125" spans="1:27" x14ac:dyDescent="0.2">
      <c r="A125" s="5">
        <v>139</v>
      </c>
      <c r="B125" s="6" t="s">
        <v>76</v>
      </c>
      <c r="C125" s="1" t="s">
        <v>84</v>
      </c>
      <c r="D125" s="6" t="str">
        <f t="shared" si="1"/>
        <v>Gosnell_OLD_0B_5B</v>
      </c>
      <c r="E125" s="1">
        <v>2017</v>
      </c>
      <c r="F125" s="10">
        <v>42865</v>
      </c>
      <c r="G125" s="1" t="s">
        <v>25</v>
      </c>
      <c r="H125" s="6">
        <v>1</v>
      </c>
      <c r="I125" s="8">
        <v>0.41388888888888892</v>
      </c>
      <c r="J125" s="6" t="s">
        <v>26</v>
      </c>
      <c r="K125" s="6">
        <v>1</v>
      </c>
      <c r="L125" s="1">
        <v>1</v>
      </c>
      <c r="M125" s="6">
        <v>0</v>
      </c>
      <c r="O125" s="1" t="s">
        <v>38</v>
      </c>
      <c r="P125" s="1" t="str">
        <f>INDEX(Sheet2!A:E, MATCH(F_NP_excluded_Data!O125,Sheet2!A:A),4)</f>
        <v>cavity</v>
      </c>
      <c r="Q125" s="1" t="str">
        <f>INDEX(Sheet2!A:E, MATCH(F_NP_excluded_Data!O125,Sheet2!A:A),5)</f>
        <v>foliage gleaner</v>
      </c>
      <c r="R125" s="1" t="str">
        <f>INDEX(Sheet2!A:E, MATCH(F_NP_excluded_Data!O125,Sheet2!A:A),3)</f>
        <v>insects</v>
      </c>
      <c r="S125" s="1" t="str">
        <f>INDEX(Sheet2!A:E, MATCH(F_NP_excluded_Data!O125,Sheet2!A:A),2)</f>
        <v>forest</v>
      </c>
      <c r="T125" s="5">
        <v>10</v>
      </c>
      <c r="U125" s="1">
        <v>2</v>
      </c>
      <c r="W125" s="5">
        <v>1</v>
      </c>
      <c r="X125" s="1" t="s">
        <v>29</v>
      </c>
    </row>
    <row r="126" spans="1:27" x14ac:dyDescent="0.2">
      <c r="A126" s="5">
        <v>140</v>
      </c>
      <c r="B126" s="6" t="s">
        <v>76</v>
      </c>
      <c r="C126" s="1" t="s">
        <v>84</v>
      </c>
      <c r="D126" s="6" t="str">
        <f t="shared" si="1"/>
        <v>Gosnell_OLD_0B_5B</v>
      </c>
      <c r="E126" s="1">
        <v>2017</v>
      </c>
      <c r="F126" s="10">
        <v>42865</v>
      </c>
      <c r="G126" s="1" t="s">
        <v>25</v>
      </c>
      <c r="H126" s="6">
        <v>1</v>
      </c>
      <c r="I126" s="8">
        <v>0.41388888888888892</v>
      </c>
      <c r="J126" s="6" t="s">
        <v>26</v>
      </c>
      <c r="K126" s="6">
        <v>1</v>
      </c>
      <c r="L126" s="1">
        <v>1</v>
      </c>
      <c r="M126" s="6">
        <v>0</v>
      </c>
      <c r="O126" s="1" t="s">
        <v>44</v>
      </c>
      <c r="P126" s="1" t="str">
        <f>INDEX(Sheet2!A:E, MATCH(F_NP_excluded_Data!O126,Sheet2!A:A),4)</f>
        <v>ground</v>
      </c>
      <c r="Q126" s="1" t="str">
        <f>INDEX(Sheet2!A:E, MATCH(F_NP_excluded_Data!O126,Sheet2!A:A),5)</f>
        <v>bark forager</v>
      </c>
      <c r="R126" s="1" t="str">
        <f>INDEX(Sheet2!A:E, MATCH(F_NP_excluded_Data!O126,Sheet2!A:A),3)</f>
        <v>insects</v>
      </c>
      <c r="S126" s="1" t="str">
        <f>INDEX(Sheet2!A:E, MATCH(F_NP_excluded_Data!O126,Sheet2!A:A),2)</f>
        <v>forest</v>
      </c>
      <c r="T126" s="5">
        <v>5</v>
      </c>
      <c r="U126" s="1">
        <v>2</v>
      </c>
      <c r="W126" s="5">
        <v>1</v>
      </c>
      <c r="X126" s="1" t="s">
        <v>29</v>
      </c>
    </row>
    <row r="127" spans="1:27" x14ac:dyDescent="0.2">
      <c r="A127" s="5">
        <v>141</v>
      </c>
      <c r="B127" s="6" t="s">
        <v>76</v>
      </c>
      <c r="C127" s="1" t="s">
        <v>84</v>
      </c>
      <c r="D127" s="6" t="str">
        <f t="shared" si="1"/>
        <v>Gosnell_OLD_0B_5B</v>
      </c>
      <c r="E127" s="1">
        <v>2017</v>
      </c>
      <c r="F127" s="10">
        <v>42865</v>
      </c>
      <c r="G127" s="1" t="s">
        <v>25</v>
      </c>
      <c r="H127" s="6">
        <v>1</v>
      </c>
      <c r="I127" s="8">
        <v>0.41388888888888892</v>
      </c>
      <c r="J127" s="6" t="s">
        <v>26</v>
      </c>
      <c r="K127" s="6">
        <v>1</v>
      </c>
      <c r="L127" s="1">
        <v>1</v>
      </c>
      <c r="M127" s="6">
        <v>0</v>
      </c>
      <c r="O127" s="1" t="s">
        <v>40</v>
      </c>
      <c r="P127" s="1" t="str">
        <f>INDEX(Sheet2!A:E, MATCH(F_NP_excluded_Data!O127,Sheet2!A:A),4)</f>
        <v>ground</v>
      </c>
      <c r="Q127" s="1" t="str">
        <f>INDEX(Sheet2!A:E, MATCH(F_NP_excluded_Data!O127,Sheet2!A:A),5)</f>
        <v>ground forager</v>
      </c>
      <c r="R127" s="1" t="str">
        <f>INDEX(Sheet2!A:E, MATCH(F_NP_excluded_Data!O127,Sheet2!A:A),3)</f>
        <v>omnivore</v>
      </c>
      <c r="S127" s="1" t="str">
        <f>INDEX(Sheet2!A:E, MATCH(F_NP_excluded_Data!O127,Sheet2!A:A),2)</f>
        <v>scrub</v>
      </c>
      <c r="T127" s="5">
        <v>10</v>
      </c>
      <c r="U127" s="1">
        <v>2</v>
      </c>
      <c r="W127" s="5">
        <v>1</v>
      </c>
      <c r="X127" s="1" t="s">
        <v>29</v>
      </c>
    </row>
    <row r="128" spans="1:27" x14ac:dyDescent="0.2">
      <c r="A128" s="5">
        <v>142</v>
      </c>
      <c r="B128" s="6" t="s">
        <v>76</v>
      </c>
      <c r="C128" s="1" t="s">
        <v>84</v>
      </c>
      <c r="D128" s="6" t="str">
        <f t="shared" si="1"/>
        <v>Gosnell_OLD_0B_5B</v>
      </c>
      <c r="E128" s="1">
        <v>2017</v>
      </c>
      <c r="F128" s="10">
        <v>42865</v>
      </c>
      <c r="G128" s="1" t="s">
        <v>25</v>
      </c>
      <c r="H128" s="6">
        <v>1</v>
      </c>
      <c r="I128" s="8">
        <v>0.41388888888888892</v>
      </c>
      <c r="J128" s="6" t="s">
        <v>26</v>
      </c>
      <c r="K128" s="6">
        <v>1</v>
      </c>
      <c r="L128" s="1">
        <v>1</v>
      </c>
      <c r="M128" s="6">
        <v>0</v>
      </c>
      <c r="O128" s="1" t="s">
        <v>52</v>
      </c>
      <c r="P128" s="1" t="str">
        <f>INDEX(Sheet2!A:E, MATCH(F_NP_excluded_Data!O128,Sheet2!A:A),4)</f>
        <v>cavity</v>
      </c>
      <c r="Q128" s="1" t="str">
        <f>INDEX(Sheet2!A:E, MATCH(F_NP_excluded_Data!O128,Sheet2!A:A),5)</f>
        <v>bark forager</v>
      </c>
      <c r="R128" s="1" t="str">
        <f>INDEX(Sheet2!A:E, MATCH(F_NP_excluded_Data!O128,Sheet2!A:A),3)</f>
        <v>insects</v>
      </c>
      <c r="S128" s="1" t="str">
        <f>INDEX(Sheet2!A:E, MATCH(F_NP_excluded_Data!O128,Sheet2!A:A),2)</f>
        <v>forest</v>
      </c>
      <c r="T128" s="5">
        <v>5</v>
      </c>
      <c r="U128" s="1">
        <v>2</v>
      </c>
      <c r="W128" s="5">
        <v>1</v>
      </c>
      <c r="X128" s="1" t="s">
        <v>29</v>
      </c>
    </row>
    <row r="129" spans="1:24" x14ac:dyDescent="0.2">
      <c r="A129" s="5">
        <v>143</v>
      </c>
      <c r="B129" s="6" t="s">
        <v>76</v>
      </c>
      <c r="C129" s="1" t="s">
        <v>84</v>
      </c>
      <c r="D129" s="6" t="str">
        <f t="shared" si="1"/>
        <v>Gosnell_OLD_0B_5B</v>
      </c>
      <c r="E129" s="1">
        <v>2017</v>
      </c>
      <c r="F129" s="10">
        <v>42865</v>
      </c>
      <c r="G129" s="1" t="s">
        <v>25</v>
      </c>
      <c r="H129" s="6">
        <v>1</v>
      </c>
      <c r="I129" s="8">
        <v>0.41388888888888892</v>
      </c>
      <c r="J129" s="6" t="s">
        <v>26</v>
      </c>
      <c r="K129" s="6">
        <v>1</v>
      </c>
      <c r="L129" s="1">
        <v>1</v>
      </c>
      <c r="M129" s="6">
        <v>0</v>
      </c>
      <c r="O129" s="1" t="s">
        <v>27</v>
      </c>
      <c r="P129" s="1" t="str">
        <f>INDEX(Sheet2!A:E, MATCH(F_NP_excluded_Data!O129,Sheet2!A:A),4)</f>
        <v>shrub</v>
      </c>
      <c r="Q129" s="1" t="str">
        <f>INDEX(Sheet2!A:E, MATCH(F_NP_excluded_Data!O129,Sheet2!A:A),5)</f>
        <v>ground forager</v>
      </c>
      <c r="R129" s="1" t="str">
        <f>INDEX(Sheet2!A:E, MATCH(F_NP_excluded_Data!O129,Sheet2!A:A),3)</f>
        <v>seeds</v>
      </c>
      <c r="S129" s="1" t="str">
        <f>INDEX(Sheet2!A:E, MATCH(F_NP_excluded_Data!O129,Sheet2!A:A),2)</f>
        <v>open woodland</v>
      </c>
      <c r="T129" s="5">
        <v>10</v>
      </c>
      <c r="U129" s="1">
        <v>3</v>
      </c>
      <c r="V129" s="1" t="s">
        <v>31</v>
      </c>
      <c r="W129" s="5">
        <v>4</v>
      </c>
      <c r="X129" s="1" t="s">
        <v>29</v>
      </c>
    </row>
    <row r="130" spans="1:24" x14ac:dyDescent="0.2">
      <c r="A130" s="5">
        <v>144</v>
      </c>
      <c r="B130" s="6" t="s">
        <v>76</v>
      </c>
      <c r="C130" s="1" t="s">
        <v>84</v>
      </c>
      <c r="D130" s="6" t="str">
        <f t="shared" ref="D130:D193" si="2">_xlfn.CONCAT(B130,C130)</f>
        <v>Gosnell_OLD_0B_5B</v>
      </c>
      <c r="E130" s="1">
        <v>2017</v>
      </c>
      <c r="F130" s="10">
        <v>42865</v>
      </c>
      <c r="G130" s="1" t="s">
        <v>25</v>
      </c>
      <c r="H130" s="6">
        <v>1</v>
      </c>
      <c r="I130" s="8">
        <v>0.41388888888888892</v>
      </c>
      <c r="J130" s="6" t="s">
        <v>26</v>
      </c>
      <c r="K130" s="6">
        <v>1</v>
      </c>
      <c r="L130" s="1">
        <v>1</v>
      </c>
      <c r="M130" s="6">
        <v>0</v>
      </c>
      <c r="O130" s="1" t="s">
        <v>33</v>
      </c>
      <c r="P130" s="1" t="str">
        <f>INDEX(Sheet2!A:E, MATCH(F_NP_excluded_Data!O130,Sheet2!A:A),4)</f>
        <v>tree</v>
      </c>
      <c r="Q130" s="1" t="str">
        <f>INDEX(Sheet2!A:E, MATCH(F_NP_excluded_Data!O130,Sheet2!A:A),5)</f>
        <v>foliage gleaner</v>
      </c>
      <c r="R130" s="1" t="str">
        <f>INDEX(Sheet2!A:E, MATCH(F_NP_excluded_Data!O130,Sheet2!A:A),3)</f>
        <v>insects</v>
      </c>
      <c r="S130" s="1" t="str">
        <f>INDEX(Sheet2!A:E, MATCH(F_NP_excluded_Data!O130,Sheet2!A:A),2)</f>
        <v>forest</v>
      </c>
      <c r="T130" s="5">
        <v>5</v>
      </c>
      <c r="U130" s="1">
        <v>3</v>
      </c>
      <c r="W130" s="5">
        <v>1</v>
      </c>
      <c r="X130" s="1" t="s">
        <v>29</v>
      </c>
    </row>
    <row r="131" spans="1:24" x14ac:dyDescent="0.2">
      <c r="A131" s="5">
        <v>145</v>
      </c>
      <c r="B131" s="6" t="s">
        <v>76</v>
      </c>
      <c r="C131" s="1" t="s">
        <v>84</v>
      </c>
      <c r="D131" s="6" t="str">
        <f t="shared" si="2"/>
        <v>Gosnell_OLD_0B_5B</v>
      </c>
      <c r="E131" s="1">
        <v>2017</v>
      </c>
      <c r="F131" s="10">
        <v>42865</v>
      </c>
      <c r="G131" s="1" t="s">
        <v>25</v>
      </c>
      <c r="H131" s="6">
        <v>1</v>
      </c>
      <c r="I131" s="8">
        <v>0.41388888888888892</v>
      </c>
      <c r="J131" s="6" t="s">
        <v>26</v>
      </c>
      <c r="K131" s="6">
        <v>1</v>
      </c>
      <c r="L131" s="1">
        <v>1</v>
      </c>
      <c r="M131" s="6">
        <v>0</v>
      </c>
      <c r="O131" s="1" t="s">
        <v>63</v>
      </c>
      <c r="P131" s="1" t="str">
        <f>INDEX(Sheet2!A:E, MATCH(F_NP_excluded_Data!O131,Sheet2!A:A),4)</f>
        <v>cavity</v>
      </c>
      <c r="Q131" s="1" t="str">
        <f>INDEX(Sheet2!A:E, MATCH(F_NP_excluded_Data!O131,Sheet2!A:A),5)</f>
        <v>bark forager</v>
      </c>
      <c r="R131" s="1" t="str">
        <f>INDEX(Sheet2!A:E, MATCH(F_NP_excluded_Data!O131,Sheet2!A:A),3)</f>
        <v>insects</v>
      </c>
      <c r="S131" s="1" t="str">
        <f>INDEX(Sheet2!A:E, MATCH(F_NP_excluded_Data!O131,Sheet2!A:A),2)</f>
        <v>forest</v>
      </c>
      <c r="T131" s="5">
        <v>10</v>
      </c>
      <c r="U131" s="1">
        <v>4</v>
      </c>
      <c r="W131" s="5">
        <v>1</v>
      </c>
      <c r="X131" s="1" t="s">
        <v>29</v>
      </c>
    </row>
    <row r="132" spans="1:24" x14ac:dyDescent="0.2">
      <c r="A132" s="5">
        <v>146</v>
      </c>
      <c r="B132" s="6" t="s">
        <v>76</v>
      </c>
      <c r="C132" s="1" t="s">
        <v>84</v>
      </c>
      <c r="D132" s="6" t="str">
        <f t="shared" si="2"/>
        <v>Gosnell_OLD_0B_5B</v>
      </c>
      <c r="E132" s="1">
        <v>2017</v>
      </c>
      <c r="F132" s="10">
        <v>42865</v>
      </c>
      <c r="G132" s="1" t="s">
        <v>25</v>
      </c>
      <c r="H132" s="6">
        <v>1</v>
      </c>
      <c r="I132" s="8">
        <v>0.41388888888888892</v>
      </c>
      <c r="J132" s="6" t="s">
        <v>26</v>
      </c>
      <c r="K132" s="6">
        <v>1</v>
      </c>
      <c r="L132" s="1">
        <v>1</v>
      </c>
      <c r="M132" s="6">
        <v>0</v>
      </c>
      <c r="O132" s="1" t="s">
        <v>38</v>
      </c>
      <c r="P132" s="1" t="str">
        <f>INDEX(Sheet2!A:E, MATCH(F_NP_excluded_Data!O132,Sheet2!A:A),4)</f>
        <v>cavity</v>
      </c>
      <c r="Q132" s="1" t="str">
        <f>INDEX(Sheet2!A:E, MATCH(F_NP_excluded_Data!O132,Sheet2!A:A),5)</f>
        <v>foliage gleaner</v>
      </c>
      <c r="R132" s="1" t="str">
        <f>INDEX(Sheet2!A:E, MATCH(F_NP_excluded_Data!O132,Sheet2!A:A),3)</f>
        <v>insects</v>
      </c>
      <c r="S132" s="1" t="str">
        <f>INDEX(Sheet2!A:E, MATCH(F_NP_excluded_Data!O132,Sheet2!A:A),2)</f>
        <v>forest</v>
      </c>
      <c r="T132" s="5">
        <v>10</v>
      </c>
      <c r="U132" s="1">
        <v>4</v>
      </c>
      <c r="W132" s="5">
        <v>1</v>
      </c>
      <c r="X132" s="1" t="s">
        <v>29</v>
      </c>
    </row>
    <row r="133" spans="1:24" x14ac:dyDescent="0.2">
      <c r="A133" s="5">
        <v>147</v>
      </c>
      <c r="B133" s="6" t="s">
        <v>76</v>
      </c>
      <c r="C133" s="1" t="s">
        <v>84</v>
      </c>
      <c r="D133" s="6" t="str">
        <f t="shared" si="2"/>
        <v>Gosnell_OLD_0B_5B</v>
      </c>
      <c r="E133" s="1">
        <v>2017</v>
      </c>
      <c r="F133" s="10">
        <v>42865</v>
      </c>
      <c r="G133" s="1" t="s">
        <v>25</v>
      </c>
      <c r="H133" s="6">
        <v>1</v>
      </c>
      <c r="I133" s="8">
        <v>0.41388888888888892</v>
      </c>
      <c r="J133" s="6" t="s">
        <v>26</v>
      </c>
      <c r="K133" s="6">
        <v>1</v>
      </c>
      <c r="L133" s="1">
        <v>1</v>
      </c>
      <c r="M133" s="6">
        <v>0</v>
      </c>
      <c r="O133" s="1" t="s">
        <v>66</v>
      </c>
      <c r="P133" s="1" t="str">
        <f>INDEX(Sheet2!A:E, MATCH(F_NP_excluded_Data!O133,Sheet2!A:A),4)</f>
        <v>shrub</v>
      </c>
      <c r="Q133" s="1" t="str">
        <f>INDEX(Sheet2!A:E, MATCH(F_NP_excluded_Data!O133,Sheet2!A:A),5)</f>
        <v>foliage gleaner</v>
      </c>
      <c r="R133" s="1" t="str">
        <f>INDEX(Sheet2!A:E, MATCH(F_NP_excluded_Data!O133,Sheet2!A:A),3)</f>
        <v>insects</v>
      </c>
      <c r="S133" s="1" t="str">
        <f>INDEX(Sheet2!A:E, MATCH(F_NP_excluded_Data!O133,Sheet2!A:A),2)</f>
        <v>open woodland</v>
      </c>
      <c r="T133" s="5">
        <v>5</v>
      </c>
      <c r="U133" s="1">
        <v>4</v>
      </c>
      <c r="W133" s="5">
        <v>1</v>
      </c>
      <c r="X133" s="1" t="s">
        <v>29</v>
      </c>
    </row>
    <row r="134" spans="1:24" x14ac:dyDescent="0.2">
      <c r="A134" s="5">
        <v>148</v>
      </c>
      <c r="B134" s="6" t="s">
        <v>86</v>
      </c>
      <c r="C134" s="1" t="s">
        <v>87</v>
      </c>
      <c r="D134" s="6" t="str">
        <f t="shared" si="2"/>
        <v>Hudson_2B_8</v>
      </c>
      <c r="E134" s="1">
        <v>2017</v>
      </c>
      <c r="F134" s="10">
        <v>42866</v>
      </c>
      <c r="G134" s="1" t="s">
        <v>25</v>
      </c>
      <c r="H134" s="6">
        <v>1</v>
      </c>
      <c r="I134" s="8">
        <v>0.24791666666666667</v>
      </c>
      <c r="J134" s="6" t="s">
        <v>26</v>
      </c>
      <c r="K134" s="6">
        <v>1</v>
      </c>
      <c r="L134" s="1">
        <v>1</v>
      </c>
      <c r="M134" s="6">
        <v>1</v>
      </c>
      <c r="O134" s="1" t="s">
        <v>40</v>
      </c>
      <c r="P134" s="1" t="str">
        <f>INDEX(Sheet2!A:E, MATCH(F_NP_excluded_Data!O134,Sheet2!A:A),4)</f>
        <v>ground</v>
      </c>
      <c r="Q134" s="1" t="str">
        <f>INDEX(Sheet2!A:E, MATCH(F_NP_excluded_Data!O134,Sheet2!A:A),5)</f>
        <v>ground forager</v>
      </c>
      <c r="R134" s="1" t="str">
        <f>INDEX(Sheet2!A:E, MATCH(F_NP_excluded_Data!O134,Sheet2!A:A),3)</f>
        <v>omnivore</v>
      </c>
      <c r="S134" s="1" t="str">
        <f>INDEX(Sheet2!A:E, MATCH(F_NP_excluded_Data!O134,Sheet2!A:A),2)</f>
        <v>scrub</v>
      </c>
      <c r="T134" s="5">
        <v>5</v>
      </c>
      <c r="U134" s="1">
        <v>1</v>
      </c>
      <c r="W134" s="5">
        <v>1</v>
      </c>
      <c r="X134" s="1" t="s">
        <v>29</v>
      </c>
    </row>
    <row r="135" spans="1:24" x14ac:dyDescent="0.2">
      <c r="A135" s="5">
        <v>150</v>
      </c>
      <c r="B135" s="6" t="s">
        <v>86</v>
      </c>
      <c r="C135" s="1" t="s">
        <v>87</v>
      </c>
      <c r="D135" s="6" t="str">
        <f t="shared" si="2"/>
        <v>Hudson_2B_8</v>
      </c>
      <c r="E135" s="1">
        <v>2017</v>
      </c>
      <c r="F135" s="10">
        <v>42866</v>
      </c>
      <c r="G135" s="1" t="s">
        <v>25</v>
      </c>
      <c r="H135" s="6">
        <v>1</v>
      </c>
      <c r="I135" s="8">
        <v>0.24791666666666667</v>
      </c>
      <c r="J135" s="6" t="s">
        <v>26</v>
      </c>
      <c r="K135" s="6">
        <v>1</v>
      </c>
      <c r="L135" s="1">
        <v>1</v>
      </c>
      <c r="M135" s="6">
        <v>1</v>
      </c>
      <c r="O135" s="1" t="s">
        <v>40</v>
      </c>
      <c r="P135" s="1" t="str">
        <f>INDEX(Sheet2!A:E, MATCH(F_NP_excluded_Data!O135,Sheet2!A:A),4)</f>
        <v>ground</v>
      </c>
      <c r="Q135" s="1" t="str">
        <f>INDEX(Sheet2!A:E, MATCH(F_NP_excluded_Data!O135,Sheet2!A:A),5)</f>
        <v>ground forager</v>
      </c>
      <c r="R135" s="1" t="str">
        <f>INDEX(Sheet2!A:E, MATCH(F_NP_excluded_Data!O135,Sheet2!A:A),3)</f>
        <v>omnivore</v>
      </c>
      <c r="S135" s="1" t="str">
        <f>INDEX(Sheet2!A:E, MATCH(F_NP_excluded_Data!O135,Sheet2!A:A),2)</f>
        <v>scrub</v>
      </c>
      <c r="T135" s="5">
        <v>10</v>
      </c>
      <c r="U135" s="1">
        <v>1</v>
      </c>
      <c r="W135" s="5">
        <v>1</v>
      </c>
      <c r="X135" s="1" t="s">
        <v>29</v>
      </c>
    </row>
    <row r="136" spans="1:24" x14ac:dyDescent="0.2">
      <c r="A136" s="5">
        <v>151</v>
      </c>
      <c r="B136" s="6" t="s">
        <v>86</v>
      </c>
      <c r="C136" s="1" t="s">
        <v>87</v>
      </c>
      <c r="D136" s="6" t="str">
        <f t="shared" si="2"/>
        <v>Hudson_2B_8</v>
      </c>
      <c r="E136" s="1">
        <v>2017</v>
      </c>
      <c r="F136" s="10">
        <v>42866</v>
      </c>
      <c r="G136" s="1" t="s">
        <v>25</v>
      </c>
      <c r="H136" s="6">
        <v>1</v>
      </c>
      <c r="I136" s="8">
        <v>0.24791666666666667</v>
      </c>
      <c r="J136" s="6" t="s">
        <v>26</v>
      </c>
      <c r="K136" s="6">
        <v>1</v>
      </c>
      <c r="L136" s="1">
        <v>1</v>
      </c>
      <c r="M136" s="6">
        <v>1</v>
      </c>
      <c r="O136" s="1" t="s">
        <v>57</v>
      </c>
      <c r="P136" s="1" t="str">
        <f>INDEX(Sheet2!A:E, MATCH(F_NP_excluded_Data!O136,Sheet2!A:A),4)</f>
        <v>shrub</v>
      </c>
      <c r="Q136" s="1" t="str">
        <f>INDEX(Sheet2!A:E, MATCH(F_NP_excluded_Data!O136,Sheet2!A:A),5)</f>
        <v>ground forager</v>
      </c>
      <c r="R136" s="1" t="str">
        <f>INDEX(Sheet2!A:E, MATCH(F_NP_excluded_Data!O136,Sheet2!A:A),3)</f>
        <v>seeds</v>
      </c>
      <c r="S136" s="1" t="str">
        <f>INDEX(Sheet2!A:E, MATCH(F_NP_excluded_Data!O136,Sheet2!A:A),2)</f>
        <v>open woodland</v>
      </c>
      <c r="T136" s="5">
        <v>10</v>
      </c>
      <c r="U136" s="1">
        <v>1</v>
      </c>
      <c r="W136" s="5">
        <v>1</v>
      </c>
      <c r="X136" s="1" t="s">
        <v>29</v>
      </c>
    </row>
    <row r="137" spans="1:24" x14ac:dyDescent="0.2">
      <c r="A137" s="5">
        <v>152</v>
      </c>
      <c r="B137" s="6" t="s">
        <v>86</v>
      </c>
      <c r="C137" s="1" t="s">
        <v>87</v>
      </c>
      <c r="D137" s="6" t="str">
        <f t="shared" si="2"/>
        <v>Hudson_2B_8</v>
      </c>
      <c r="E137" s="1">
        <v>2017</v>
      </c>
      <c r="F137" s="10">
        <v>42866</v>
      </c>
      <c r="G137" s="1" t="s">
        <v>25</v>
      </c>
      <c r="H137" s="6">
        <v>1</v>
      </c>
      <c r="I137" s="8">
        <v>0.24791666666666667</v>
      </c>
      <c r="J137" s="6" t="s">
        <v>26</v>
      </c>
      <c r="K137" s="6">
        <v>1</v>
      </c>
      <c r="L137" s="1">
        <v>1</v>
      </c>
      <c r="M137" s="6">
        <v>1</v>
      </c>
      <c r="O137" s="1" t="s">
        <v>57</v>
      </c>
      <c r="P137" s="1" t="str">
        <f>INDEX(Sheet2!A:E, MATCH(F_NP_excluded_Data!O137,Sheet2!A:A),4)</f>
        <v>shrub</v>
      </c>
      <c r="Q137" s="1" t="str">
        <f>INDEX(Sheet2!A:E, MATCH(F_NP_excluded_Data!O137,Sheet2!A:A),5)</f>
        <v>ground forager</v>
      </c>
      <c r="R137" s="1" t="str">
        <f>INDEX(Sheet2!A:E, MATCH(F_NP_excluded_Data!O137,Sheet2!A:A),3)</f>
        <v>seeds</v>
      </c>
      <c r="S137" s="1" t="str">
        <f>INDEX(Sheet2!A:E, MATCH(F_NP_excluded_Data!O137,Sheet2!A:A),2)</f>
        <v>open woodland</v>
      </c>
      <c r="T137" s="5">
        <v>5</v>
      </c>
      <c r="U137" s="1">
        <v>1</v>
      </c>
      <c r="W137" s="5">
        <v>1</v>
      </c>
      <c r="X137" s="1" t="s">
        <v>29</v>
      </c>
    </row>
    <row r="138" spans="1:24" x14ac:dyDescent="0.2">
      <c r="A138" s="5">
        <v>153</v>
      </c>
      <c r="B138" s="6" t="s">
        <v>86</v>
      </c>
      <c r="C138" s="1" t="s">
        <v>87</v>
      </c>
      <c r="D138" s="6" t="str">
        <f t="shared" si="2"/>
        <v>Hudson_2B_8</v>
      </c>
      <c r="E138" s="1">
        <v>2017</v>
      </c>
      <c r="F138" s="10">
        <v>42866</v>
      </c>
      <c r="G138" s="1" t="s">
        <v>25</v>
      </c>
      <c r="H138" s="6">
        <v>1</v>
      </c>
      <c r="I138" s="8">
        <v>0.24791666666666667</v>
      </c>
      <c r="J138" s="6" t="s">
        <v>26</v>
      </c>
      <c r="K138" s="6">
        <v>1</v>
      </c>
      <c r="L138" s="1">
        <v>1</v>
      </c>
      <c r="M138" s="6">
        <v>1</v>
      </c>
      <c r="O138" s="1" t="s">
        <v>30</v>
      </c>
      <c r="P138" s="1" t="str">
        <f>INDEX(Sheet2!A:E, MATCH(F_NP_excluded_Data!O138,Sheet2!A:A),4)</f>
        <v>tree</v>
      </c>
      <c r="Q138" s="1" t="str">
        <f>INDEX(Sheet2!A:E, MATCH(F_NP_excluded_Data!O138,Sheet2!A:A),5)</f>
        <v>bark forager</v>
      </c>
      <c r="R138" s="1" t="str">
        <f>INDEX(Sheet2!A:E, MATCH(F_NP_excluded_Data!O138,Sheet2!A:A),3)</f>
        <v>insects</v>
      </c>
      <c r="S138" s="1" t="str">
        <f>INDEX(Sheet2!A:E, MATCH(F_NP_excluded_Data!O138,Sheet2!A:A),2)</f>
        <v>forest</v>
      </c>
      <c r="T138" s="5">
        <v>5</v>
      </c>
      <c r="U138" s="1">
        <v>1</v>
      </c>
      <c r="W138" s="5">
        <v>4</v>
      </c>
      <c r="X138" s="1" t="s">
        <v>29</v>
      </c>
    </row>
    <row r="139" spans="1:24" x14ac:dyDescent="0.2">
      <c r="A139" s="5">
        <v>154</v>
      </c>
      <c r="B139" s="6" t="s">
        <v>86</v>
      </c>
      <c r="C139" s="1" t="s">
        <v>87</v>
      </c>
      <c r="D139" s="6" t="str">
        <f t="shared" si="2"/>
        <v>Hudson_2B_8</v>
      </c>
      <c r="E139" s="1">
        <v>2017</v>
      </c>
      <c r="F139" s="10">
        <v>42866</v>
      </c>
      <c r="G139" s="1" t="s">
        <v>25</v>
      </c>
      <c r="H139" s="6">
        <v>1</v>
      </c>
      <c r="I139" s="8">
        <v>0.24791666666666667</v>
      </c>
      <c r="J139" s="6" t="s">
        <v>26</v>
      </c>
      <c r="K139" s="6">
        <v>1</v>
      </c>
      <c r="L139" s="1">
        <v>1</v>
      </c>
      <c r="M139" s="6">
        <v>1</v>
      </c>
      <c r="O139" s="1" t="s">
        <v>38</v>
      </c>
      <c r="P139" s="1" t="str">
        <f>INDEX(Sheet2!A:E, MATCH(F_NP_excluded_Data!O139,Sheet2!A:A),4)</f>
        <v>cavity</v>
      </c>
      <c r="Q139" s="1" t="str">
        <f>INDEX(Sheet2!A:E, MATCH(F_NP_excluded_Data!O139,Sheet2!A:A),5)</f>
        <v>foliage gleaner</v>
      </c>
      <c r="R139" s="1" t="str">
        <f>INDEX(Sheet2!A:E, MATCH(F_NP_excluded_Data!O139,Sheet2!A:A),3)</f>
        <v>insects</v>
      </c>
      <c r="S139" s="1" t="str">
        <f>INDEX(Sheet2!A:E, MATCH(F_NP_excluded_Data!O139,Sheet2!A:A),2)</f>
        <v>forest</v>
      </c>
      <c r="T139" s="5">
        <v>10</v>
      </c>
      <c r="U139" s="1">
        <v>1</v>
      </c>
      <c r="W139" s="5">
        <v>1</v>
      </c>
      <c r="X139" s="1" t="s">
        <v>29</v>
      </c>
    </row>
    <row r="140" spans="1:24" x14ac:dyDescent="0.2">
      <c r="A140" s="5">
        <v>155</v>
      </c>
      <c r="B140" s="6" t="s">
        <v>86</v>
      </c>
      <c r="C140" s="1" t="s">
        <v>87</v>
      </c>
      <c r="D140" s="6" t="str">
        <f t="shared" si="2"/>
        <v>Hudson_2B_8</v>
      </c>
      <c r="E140" s="1">
        <v>2017</v>
      </c>
      <c r="F140" s="10">
        <v>42866</v>
      </c>
      <c r="G140" s="1" t="s">
        <v>25</v>
      </c>
      <c r="H140" s="6">
        <v>1</v>
      </c>
      <c r="I140" s="8">
        <v>0.24791666666666667</v>
      </c>
      <c r="J140" s="6" t="s">
        <v>26</v>
      </c>
      <c r="K140" s="6">
        <v>1</v>
      </c>
      <c r="L140" s="1">
        <v>1</v>
      </c>
      <c r="M140" s="6">
        <v>1</v>
      </c>
      <c r="O140" s="1" t="s">
        <v>30</v>
      </c>
      <c r="P140" s="1" t="str">
        <f>INDEX(Sheet2!A:E, MATCH(F_NP_excluded_Data!O140,Sheet2!A:A),4)</f>
        <v>tree</v>
      </c>
      <c r="Q140" s="1" t="str">
        <f>INDEX(Sheet2!A:E, MATCH(F_NP_excluded_Data!O140,Sheet2!A:A),5)</f>
        <v>bark forager</v>
      </c>
      <c r="R140" s="1" t="str">
        <f>INDEX(Sheet2!A:E, MATCH(F_NP_excluded_Data!O140,Sheet2!A:A),3)</f>
        <v>insects</v>
      </c>
      <c r="S140" s="1" t="str">
        <f>INDEX(Sheet2!A:E, MATCH(F_NP_excluded_Data!O140,Sheet2!A:A),2)</f>
        <v>forest</v>
      </c>
      <c r="T140" s="5">
        <v>100</v>
      </c>
      <c r="U140" s="1">
        <v>1</v>
      </c>
      <c r="W140" s="5">
        <v>1</v>
      </c>
      <c r="X140" s="1" t="s">
        <v>29</v>
      </c>
    </row>
    <row r="141" spans="1:24" x14ac:dyDescent="0.2">
      <c r="A141" s="5">
        <v>156</v>
      </c>
      <c r="B141" s="6" t="s">
        <v>86</v>
      </c>
      <c r="C141" s="1" t="s">
        <v>87</v>
      </c>
      <c r="D141" s="6" t="str">
        <f t="shared" si="2"/>
        <v>Hudson_2B_8</v>
      </c>
      <c r="E141" s="1">
        <v>2017</v>
      </c>
      <c r="F141" s="10">
        <v>42866</v>
      </c>
      <c r="G141" s="1" t="s">
        <v>25</v>
      </c>
      <c r="H141" s="6">
        <v>1</v>
      </c>
      <c r="I141" s="8">
        <v>0.24791666666666667</v>
      </c>
      <c r="J141" s="6" t="s">
        <v>26</v>
      </c>
      <c r="K141" s="6">
        <v>1</v>
      </c>
      <c r="L141" s="1">
        <v>1</v>
      </c>
      <c r="M141" s="6">
        <v>1</v>
      </c>
      <c r="O141" s="1" t="s">
        <v>32</v>
      </c>
      <c r="P141" s="1" t="str">
        <f>INDEX(Sheet2!A:E, MATCH(F_NP_excluded_Data!O141,Sheet2!A:A),4)</f>
        <v>cavity</v>
      </c>
      <c r="Q141" s="1" t="str">
        <f>INDEX(Sheet2!A:E, MATCH(F_NP_excluded_Data!O141,Sheet2!A:A),5)</f>
        <v>ground forager</v>
      </c>
      <c r="R141" s="1" t="str">
        <f>INDEX(Sheet2!A:E, MATCH(F_NP_excluded_Data!O141,Sheet2!A:A),3)</f>
        <v>insects</v>
      </c>
      <c r="S141" s="1" t="str">
        <f>INDEX(Sheet2!A:E, MATCH(F_NP_excluded_Data!O141,Sheet2!A:A),2)</f>
        <v>open woodland</v>
      </c>
      <c r="T141" s="5">
        <v>5</v>
      </c>
      <c r="U141" s="1">
        <v>1</v>
      </c>
      <c r="W141" s="5">
        <v>4</v>
      </c>
      <c r="X141" s="1" t="s">
        <v>29</v>
      </c>
    </row>
    <row r="142" spans="1:24" x14ac:dyDescent="0.2">
      <c r="A142" s="5">
        <v>157</v>
      </c>
      <c r="B142" s="6" t="s">
        <v>86</v>
      </c>
      <c r="C142" s="1" t="s">
        <v>87</v>
      </c>
      <c r="D142" s="6" t="str">
        <f t="shared" si="2"/>
        <v>Hudson_2B_8</v>
      </c>
      <c r="E142" s="1">
        <v>2017</v>
      </c>
      <c r="F142" s="10">
        <v>42866</v>
      </c>
      <c r="G142" s="1" t="s">
        <v>25</v>
      </c>
      <c r="H142" s="6">
        <v>1</v>
      </c>
      <c r="I142" s="8">
        <v>0.24791666666666667</v>
      </c>
      <c r="J142" s="6" t="s">
        <v>26</v>
      </c>
      <c r="K142" s="6">
        <v>1</v>
      </c>
      <c r="L142" s="1">
        <v>1</v>
      </c>
      <c r="M142" s="6">
        <v>1</v>
      </c>
      <c r="O142" s="1" t="s">
        <v>64</v>
      </c>
      <c r="P142" s="1" t="str">
        <f>INDEX(Sheet2!A:E, MATCH(F_NP_excluded_Data!O142,Sheet2!A:A),4)</f>
        <v>tree</v>
      </c>
      <c r="Q142" s="1" t="str">
        <f>INDEX(Sheet2!A:E, MATCH(F_NP_excluded_Data!O142,Sheet2!A:A),5)</f>
        <v>flycatching</v>
      </c>
      <c r="R142" s="1" t="str">
        <f>INDEX(Sheet2!A:E, MATCH(F_NP_excluded_Data!O142,Sheet2!A:A),3)</f>
        <v>insects</v>
      </c>
      <c r="S142" s="1" t="str">
        <f>INDEX(Sheet2!A:E, MATCH(F_NP_excluded_Data!O142,Sheet2!A:A),2)</f>
        <v>forest</v>
      </c>
      <c r="T142" s="5">
        <v>10</v>
      </c>
      <c r="U142" s="1">
        <v>2</v>
      </c>
      <c r="W142" s="5">
        <v>1</v>
      </c>
      <c r="X142" s="1" t="s">
        <v>29</v>
      </c>
    </row>
    <row r="143" spans="1:24" x14ac:dyDescent="0.2">
      <c r="A143" s="5">
        <v>158</v>
      </c>
      <c r="B143" s="6" t="s">
        <v>86</v>
      </c>
      <c r="C143" s="1" t="s">
        <v>87</v>
      </c>
      <c r="D143" s="6" t="str">
        <f t="shared" si="2"/>
        <v>Hudson_2B_8</v>
      </c>
      <c r="E143" s="1">
        <v>2017</v>
      </c>
      <c r="F143" s="10">
        <v>42866</v>
      </c>
      <c r="G143" s="1" t="s">
        <v>25</v>
      </c>
      <c r="H143" s="6">
        <v>1</v>
      </c>
      <c r="I143" s="8">
        <v>0.24791666666666667</v>
      </c>
      <c r="J143" s="6" t="s">
        <v>26</v>
      </c>
      <c r="K143" s="6">
        <v>1</v>
      </c>
      <c r="L143" s="1">
        <v>1</v>
      </c>
      <c r="M143" s="6">
        <v>1</v>
      </c>
      <c r="O143" s="1" t="s">
        <v>27</v>
      </c>
      <c r="P143" s="1" t="str">
        <f>INDEX(Sheet2!A:E, MATCH(F_NP_excluded_Data!O143,Sheet2!A:A),4)</f>
        <v>shrub</v>
      </c>
      <c r="Q143" s="1" t="str">
        <f>INDEX(Sheet2!A:E, MATCH(F_NP_excluded_Data!O143,Sheet2!A:A),5)</f>
        <v>ground forager</v>
      </c>
      <c r="R143" s="1" t="str">
        <f>INDEX(Sheet2!A:E, MATCH(F_NP_excluded_Data!O143,Sheet2!A:A),3)</f>
        <v>seeds</v>
      </c>
      <c r="S143" s="1" t="str">
        <f>INDEX(Sheet2!A:E, MATCH(F_NP_excluded_Data!O143,Sheet2!A:A),2)</f>
        <v>open woodland</v>
      </c>
      <c r="T143" s="5">
        <v>5</v>
      </c>
      <c r="U143" s="1">
        <v>2</v>
      </c>
      <c r="V143" s="1" t="s">
        <v>28</v>
      </c>
      <c r="W143" s="5">
        <v>4</v>
      </c>
      <c r="X143" s="1" t="s">
        <v>29</v>
      </c>
    </row>
    <row r="144" spans="1:24" x14ac:dyDescent="0.2">
      <c r="A144" s="5">
        <v>160</v>
      </c>
      <c r="B144" s="6" t="s">
        <v>86</v>
      </c>
      <c r="C144" s="1" t="s">
        <v>87</v>
      </c>
      <c r="D144" s="6" t="str">
        <f t="shared" si="2"/>
        <v>Hudson_2B_8</v>
      </c>
      <c r="E144" s="1">
        <v>2017</v>
      </c>
      <c r="F144" s="10">
        <v>42866</v>
      </c>
      <c r="G144" s="1" t="s">
        <v>25</v>
      </c>
      <c r="H144" s="6">
        <v>1</v>
      </c>
      <c r="I144" s="8">
        <v>0.24791666666666667</v>
      </c>
      <c r="J144" s="6" t="s">
        <v>26</v>
      </c>
      <c r="K144" s="6">
        <v>1</v>
      </c>
      <c r="L144" s="1">
        <v>1</v>
      </c>
      <c r="M144" s="6">
        <v>1</v>
      </c>
      <c r="O144" s="1" t="s">
        <v>38</v>
      </c>
      <c r="P144" s="1" t="str">
        <f>INDEX(Sheet2!A:E, MATCH(F_NP_excluded_Data!O144,Sheet2!A:A),4)</f>
        <v>cavity</v>
      </c>
      <c r="Q144" s="1" t="str">
        <f>INDEX(Sheet2!A:E, MATCH(F_NP_excluded_Data!O144,Sheet2!A:A),5)</f>
        <v>foliage gleaner</v>
      </c>
      <c r="R144" s="1" t="str">
        <f>INDEX(Sheet2!A:E, MATCH(F_NP_excluded_Data!O144,Sheet2!A:A),3)</f>
        <v>insects</v>
      </c>
      <c r="S144" s="1" t="str">
        <f>INDEX(Sheet2!A:E, MATCH(F_NP_excluded_Data!O144,Sheet2!A:A),2)</f>
        <v>forest</v>
      </c>
      <c r="T144" s="5">
        <v>100</v>
      </c>
      <c r="U144" s="1">
        <v>2</v>
      </c>
      <c r="W144" s="5">
        <v>1</v>
      </c>
      <c r="X144" s="1" t="s">
        <v>29</v>
      </c>
    </row>
    <row r="145" spans="1:27" x14ac:dyDescent="0.2">
      <c r="A145" s="5">
        <v>161</v>
      </c>
      <c r="B145" s="6" t="s">
        <v>86</v>
      </c>
      <c r="C145" s="1" t="s">
        <v>87</v>
      </c>
      <c r="D145" s="6" t="str">
        <f t="shared" si="2"/>
        <v>Hudson_2B_8</v>
      </c>
      <c r="E145" s="1">
        <v>2017</v>
      </c>
      <c r="F145" s="10">
        <v>42866</v>
      </c>
      <c r="G145" s="1" t="s">
        <v>25</v>
      </c>
      <c r="H145" s="6">
        <v>1</v>
      </c>
      <c r="I145" s="8">
        <v>0.24791666666666667</v>
      </c>
      <c r="J145" s="6" t="s">
        <v>26</v>
      </c>
      <c r="K145" s="6">
        <v>1</v>
      </c>
      <c r="L145" s="1">
        <v>1</v>
      </c>
      <c r="M145" s="6">
        <v>1</v>
      </c>
      <c r="O145" s="1" t="s">
        <v>65</v>
      </c>
      <c r="P145" s="1" t="str">
        <f>INDEX(Sheet2!A:E, MATCH(F_NP_excluded_Data!O145,Sheet2!A:A),4)</f>
        <v>tree</v>
      </c>
      <c r="Q145" s="1" t="str">
        <f>INDEX(Sheet2!A:E, MATCH(F_NP_excluded_Data!O145,Sheet2!A:A),5)</f>
        <v>ground forager</v>
      </c>
      <c r="R145" s="1" t="str">
        <f>INDEX(Sheet2!A:E, MATCH(F_NP_excluded_Data!O145,Sheet2!A:A),3)</f>
        <v>seeds</v>
      </c>
      <c r="S145" s="1" t="str">
        <f>INDEX(Sheet2!A:E, MATCH(F_NP_excluded_Data!O145,Sheet2!A:A),2)</f>
        <v>open woodland</v>
      </c>
      <c r="T145" s="5">
        <v>10</v>
      </c>
      <c r="U145" s="1">
        <v>2</v>
      </c>
      <c r="W145" s="5">
        <v>1</v>
      </c>
      <c r="X145" s="1" t="s">
        <v>29</v>
      </c>
    </row>
    <row r="146" spans="1:27" x14ac:dyDescent="0.2">
      <c r="A146" s="5">
        <v>164</v>
      </c>
      <c r="B146" s="6" t="s">
        <v>86</v>
      </c>
      <c r="C146" s="1" t="s">
        <v>87</v>
      </c>
      <c r="D146" s="6" t="str">
        <f t="shared" si="2"/>
        <v>Hudson_2B_8</v>
      </c>
      <c r="E146" s="1">
        <v>2017</v>
      </c>
      <c r="F146" s="10">
        <v>42866</v>
      </c>
      <c r="G146" s="1" t="s">
        <v>25</v>
      </c>
      <c r="H146" s="6">
        <v>1</v>
      </c>
      <c r="I146" s="8">
        <v>0.24791666666666667</v>
      </c>
      <c r="J146" s="6" t="s">
        <v>26</v>
      </c>
      <c r="K146" s="6">
        <v>1</v>
      </c>
      <c r="L146" s="1">
        <v>1</v>
      </c>
      <c r="M146" s="6">
        <v>1</v>
      </c>
      <c r="O146" s="1" t="s">
        <v>88</v>
      </c>
      <c r="P146" s="1" t="str">
        <f>INDEX(Sheet2!A:E, MATCH(F_NP_excluded_Data!O146,Sheet2!A:A),4)</f>
        <v>tree</v>
      </c>
      <c r="Q146" s="1" t="str">
        <f>INDEX(Sheet2!A:E, MATCH(F_NP_excluded_Data!O146,Sheet2!A:A),5)</f>
        <v>ground forager</v>
      </c>
      <c r="R146" s="1" t="str">
        <f>INDEX(Sheet2!A:E, MATCH(F_NP_excluded_Data!O146,Sheet2!A:A),3)</f>
        <v>insects</v>
      </c>
      <c r="S146" s="1" t="str">
        <f>INDEX(Sheet2!A:E, MATCH(F_NP_excluded_Data!O146,Sheet2!A:A),2)</f>
        <v>open woodland</v>
      </c>
      <c r="T146" s="5">
        <v>10</v>
      </c>
      <c r="U146" s="1">
        <v>3</v>
      </c>
      <c r="W146" s="5">
        <v>1</v>
      </c>
      <c r="X146" s="1" t="s">
        <v>29</v>
      </c>
    </row>
    <row r="147" spans="1:27" x14ac:dyDescent="0.2">
      <c r="A147" s="5">
        <v>165</v>
      </c>
      <c r="B147" s="6" t="s">
        <v>86</v>
      </c>
      <c r="C147" s="1" t="s">
        <v>87</v>
      </c>
      <c r="D147" s="6" t="str">
        <f t="shared" si="2"/>
        <v>Hudson_2B_8</v>
      </c>
      <c r="E147" s="1">
        <v>2017</v>
      </c>
      <c r="F147" s="10">
        <v>42866</v>
      </c>
      <c r="G147" s="1" t="s">
        <v>25</v>
      </c>
      <c r="H147" s="6">
        <v>1</v>
      </c>
      <c r="I147" s="8">
        <v>0.24791666666666667</v>
      </c>
      <c r="J147" s="6" t="s">
        <v>26</v>
      </c>
      <c r="K147" s="6">
        <v>1</v>
      </c>
      <c r="L147" s="1">
        <v>1</v>
      </c>
      <c r="M147" s="6">
        <v>1</v>
      </c>
      <c r="O147" s="1" t="s">
        <v>33</v>
      </c>
      <c r="P147" s="1" t="str">
        <f>INDEX(Sheet2!A:E, MATCH(F_NP_excluded_Data!O147,Sheet2!A:A),4)</f>
        <v>tree</v>
      </c>
      <c r="Q147" s="1" t="str">
        <f>INDEX(Sheet2!A:E, MATCH(F_NP_excluded_Data!O147,Sheet2!A:A),5)</f>
        <v>foliage gleaner</v>
      </c>
      <c r="R147" s="1" t="str">
        <f>INDEX(Sheet2!A:E, MATCH(F_NP_excluded_Data!O147,Sheet2!A:A),3)</f>
        <v>insects</v>
      </c>
      <c r="S147" s="1" t="str">
        <f>INDEX(Sheet2!A:E, MATCH(F_NP_excluded_Data!O147,Sheet2!A:A),2)</f>
        <v>forest</v>
      </c>
      <c r="T147" s="5">
        <v>5</v>
      </c>
      <c r="U147" s="1">
        <v>3</v>
      </c>
      <c r="W147" s="5">
        <v>1</v>
      </c>
      <c r="X147" s="1" t="s">
        <v>29</v>
      </c>
    </row>
    <row r="148" spans="1:27" x14ac:dyDescent="0.2">
      <c r="A148" s="5">
        <v>166</v>
      </c>
      <c r="B148" s="6" t="s">
        <v>86</v>
      </c>
      <c r="C148" s="1" t="s">
        <v>87</v>
      </c>
      <c r="D148" s="6" t="str">
        <f t="shared" si="2"/>
        <v>Hudson_2B_8</v>
      </c>
      <c r="E148" s="1">
        <v>2017</v>
      </c>
      <c r="F148" s="10">
        <v>42866</v>
      </c>
      <c r="G148" s="1" t="s">
        <v>25</v>
      </c>
      <c r="H148" s="6">
        <v>1</v>
      </c>
      <c r="I148" s="8">
        <v>0.24791666666666667</v>
      </c>
      <c r="J148" s="6" t="s">
        <v>26</v>
      </c>
      <c r="K148" s="6">
        <v>1</v>
      </c>
      <c r="L148" s="1">
        <v>1</v>
      </c>
      <c r="M148" s="6">
        <v>1</v>
      </c>
      <c r="O148" s="1" t="s">
        <v>80</v>
      </c>
      <c r="P148" s="1" t="str">
        <f>INDEX(Sheet2!A:E, MATCH(F_NP_excluded_Data!O148,Sheet2!A:A),4)</f>
        <v>tree</v>
      </c>
      <c r="Q148" s="1" t="str">
        <f>INDEX(Sheet2!A:E, MATCH(F_NP_excluded_Data!O148,Sheet2!A:A),5)</f>
        <v>foliage gleaner</v>
      </c>
      <c r="R148" s="1" t="str">
        <f>INDEX(Sheet2!A:E, MATCH(F_NP_excluded_Data!O148,Sheet2!A:A),3)</f>
        <v>insects</v>
      </c>
      <c r="S148" s="1" t="str">
        <f>INDEX(Sheet2!A:E, MATCH(F_NP_excluded_Data!O148,Sheet2!A:A),2)</f>
        <v>forest</v>
      </c>
      <c r="T148" s="5">
        <v>10</v>
      </c>
      <c r="U148" s="1">
        <v>3</v>
      </c>
      <c r="W148" s="5">
        <v>1</v>
      </c>
      <c r="X148" s="1" t="s">
        <v>29</v>
      </c>
    </row>
    <row r="149" spans="1:27" x14ac:dyDescent="0.2">
      <c r="A149" s="5">
        <v>167</v>
      </c>
      <c r="B149" s="6" t="s">
        <v>86</v>
      </c>
      <c r="C149" s="1" t="s">
        <v>87</v>
      </c>
      <c r="D149" s="6" t="str">
        <f t="shared" si="2"/>
        <v>Hudson_2B_8</v>
      </c>
      <c r="E149" s="1">
        <v>2017</v>
      </c>
      <c r="F149" s="10">
        <v>42866</v>
      </c>
      <c r="G149" s="1" t="s">
        <v>25</v>
      </c>
      <c r="H149" s="6">
        <v>1</v>
      </c>
      <c r="I149" s="8">
        <v>0.24791666666666667</v>
      </c>
      <c r="J149" s="6" t="s">
        <v>26</v>
      </c>
      <c r="K149" s="6">
        <v>1</v>
      </c>
      <c r="L149" s="1">
        <v>1</v>
      </c>
      <c r="M149" s="6">
        <v>1</v>
      </c>
      <c r="O149" s="1" t="s">
        <v>32</v>
      </c>
      <c r="P149" s="1" t="str">
        <f>INDEX(Sheet2!A:E, MATCH(F_NP_excluded_Data!O149,Sheet2!A:A),4)</f>
        <v>cavity</v>
      </c>
      <c r="Q149" s="1" t="str">
        <f>INDEX(Sheet2!A:E, MATCH(F_NP_excluded_Data!O149,Sheet2!A:A),5)</f>
        <v>ground forager</v>
      </c>
      <c r="R149" s="1" t="str">
        <f>INDEX(Sheet2!A:E, MATCH(F_NP_excluded_Data!O149,Sheet2!A:A),3)</f>
        <v>insects</v>
      </c>
      <c r="S149" s="1" t="str">
        <f>INDEX(Sheet2!A:E, MATCH(F_NP_excluded_Data!O149,Sheet2!A:A),2)</f>
        <v>open woodland</v>
      </c>
      <c r="T149" s="5">
        <v>10</v>
      </c>
      <c r="U149" s="1">
        <v>3</v>
      </c>
      <c r="W149" s="5">
        <v>1</v>
      </c>
      <c r="X149" s="1" t="s">
        <v>29</v>
      </c>
    </row>
    <row r="150" spans="1:27" x14ac:dyDescent="0.2">
      <c r="A150" s="5">
        <v>168</v>
      </c>
      <c r="B150" s="6" t="s">
        <v>86</v>
      </c>
      <c r="C150" s="1" t="s">
        <v>87</v>
      </c>
      <c r="D150" s="6" t="str">
        <f t="shared" si="2"/>
        <v>Hudson_2B_8</v>
      </c>
      <c r="E150" s="1">
        <v>2017</v>
      </c>
      <c r="F150" s="10">
        <v>42866</v>
      </c>
      <c r="G150" s="1" t="s">
        <v>25</v>
      </c>
      <c r="H150" s="6">
        <v>1</v>
      </c>
      <c r="I150" s="8">
        <v>0.24791666666666667</v>
      </c>
      <c r="J150" s="6" t="s">
        <v>26</v>
      </c>
      <c r="K150" s="6">
        <v>1</v>
      </c>
      <c r="L150" s="1">
        <v>1</v>
      </c>
      <c r="M150" s="6">
        <v>1</v>
      </c>
      <c r="O150" s="1" t="s">
        <v>34</v>
      </c>
      <c r="P150" s="1" t="str">
        <f>INDEX(Sheet2!A:E, MATCH(F_NP_excluded_Data!O150,Sheet2!A:A),4)</f>
        <v>cavity</v>
      </c>
      <c r="Q150" s="1" t="str">
        <f>INDEX(Sheet2!A:E, MATCH(F_NP_excluded_Data!O150,Sheet2!A:A),5)</f>
        <v>foliage gleaner</v>
      </c>
      <c r="R150" s="1" t="str">
        <f>INDEX(Sheet2!A:E, MATCH(F_NP_excluded_Data!O150,Sheet2!A:A),3)</f>
        <v>insects</v>
      </c>
      <c r="S150" s="1" t="str">
        <f>INDEX(Sheet2!A:E, MATCH(F_NP_excluded_Data!O150,Sheet2!A:A),2)</f>
        <v>forest</v>
      </c>
      <c r="T150" s="5">
        <v>10</v>
      </c>
      <c r="U150" s="1">
        <v>4</v>
      </c>
      <c r="W150" s="5">
        <v>1</v>
      </c>
      <c r="X150" s="1" t="s">
        <v>29</v>
      </c>
    </row>
    <row r="151" spans="1:27" x14ac:dyDescent="0.2">
      <c r="A151" s="5">
        <v>169</v>
      </c>
      <c r="B151" s="6" t="s">
        <v>86</v>
      </c>
      <c r="C151" s="1" t="s">
        <v>87</v>
      </c>
      <c r="D151" s="6" t="str">
        <f t="shared" si="2"/>
        <v>Hudson_2B_8</v>
      </c>
      <c r="E151" s="1">
        <v>2017</v>
      </c>
      <c r="F151" s="10">
        <v>42866</v>
      </c>
      <c r="G151" s="1" t="s">
        <v>25</v>
      </c>
      <c r="H151" s="6">
        <v>1</v>
      </c>
      <c r="I151" s="8">
        <v>0.24791666666666667</v>
      </c>
      <c r="J151" s="6" t="s">
        <v>26</v>
      </c>
      <c r="K151" s="6">
        <v>1</v>
      </c>
      <c r="L151" s="1">
        <v>1</v>
      </c>
      <c r="M151" s="6">
        <v>1</v>
      </c>
      <c r="O151" s="1" t="s">
        <v>30</v>
      </c>
      <c r="P151" s="1" t="str">
        <f>INDEX(Sheet2!A:E, MATCH(F_NP_excluded_Data!O151,Sheet2!A:A),4)</f>
        <v>tree</v>
      </c>
      <c r="Q151" s="1" t="str">
        <f>INDEX(Sheet2!A:E, MATCH(F_NP_excluded_Data!O151,Sheet2!A:A),5)</f>
        <v>bark forager</v>
      </c>
      <c r="R151" s="1" t="str">
        <f>INDEX(Sheet2!A:E, MATCH(F_NP_excluded_Data!O151,Sheet2!A:A),3)</f>
        <v>insects</v>
      </c>
      <c r="S151" s="1" t="str">
        <f>INDEX(Sheet2!A:E, MATCH(F_NP_excluded_Data!O151,Sheet2!A:A),2)</f>
        <v>forest</v>
      </c>
      <c r="T151" s="5">
        <v>5</v>
      </c>
      <c r="U151" s="1">
        <v>4</v>
      </c>
      <c r="W151" s="5">
        <v>4</v>
      </c>
      <c r="X151" s="1" t="s">
        <v>29</v>
      </c>
    </row>
    <row r="152" spans="1:27" x14ac:dyDescent="0.2">
      <c r="A152" s="5">
        <v>170</v>
      </c>
      <c r="B152" s="6" t="s">
        <v>86</v>
      </c>
      <c r="C152" s="1" t="s">
        <v>87</v>
      </c>
      <c r="D152" s="6" t="str">
        <f t="shared" si="2"/>
        <v>Hudson_2B_8</v>
      </c>
      <c r="E152" s="1">
        <v>2017</v>
      </c>
      <c r="F152" s="10">
        <v>42866</v>
      </c>
      <c r="G152" s="1" t="s">
        <v>25</v>
      </c>
      <c r="H152" s="6">
        <v>1</v>
      </c>
      <c r="I152" s="8">
        <v>0.24791666666666667</v>
      </c>
      <c r="J152" s="6" t="s">
        <v>26</v>
      </c>
      <c r="K152" s="6">
        <v>1</v>
      </c>
      <c r="L152" s="1">
        <v>1</v>
      </c>
      <c r="M152" s="6">
        <v>1</v>
      </c>
      <c r="O152" s="1" t="s">
        <v>89</v>
      </c>
      <c r="P152" s="1" t="str">
        <f>INDEX(Sheet2!A:E, MATCH(F_NP_excluded_Data!O152,Sheet2!A:A),4)</f>
        <v>cavity</v>
      </c>
      <c r="Q152" s="1" t="str">
        <f>INDEX(Sheet2!A:E, MATCH(F_NP_excluded_Data!O152,Sheet2!A:A),5)</f>
        <v>flycatching</v>
      </c>
      <c r="R152" s="1" t="str">
        <f>INDEX(Sheet2!A:E, MATCH(F_NP_excluded_Data!O152,Sheet2!A:A),3)</f>
        <v>insects</v>
      </c>
      <c r="S152" s="1" t="str">
        <f>INDEX(Sheet2!A:E, MATCH(F_NP_excluded_Data!O152,Sheet2!A:A),2)</f>
        <v>open woodland</v>
      </c>
      <c r="T152" s="5">
        <v>5</v>
      </c>
      <c r="U152" s="1">
        <v>4</v>
      </c>
      <c r="W152" s="5">
        <v>1</v>
      </c>
      <c r="X152" s="1" t="s">
        <v>29</v>
      </c>
      <c r="AA152" s="1" t="s">
        <v>90</v>
      </c>
    </row>
    <row r="153" spans="1:27" x14ac:dyDescent="0.2">
      <c r="A153" s="5">
        <v>171</v>
      </c>
      <c r="B153" s="6" t="s">
        <v>86</v>
      </c>
      <c r="C153" s="1" t="s">
        <v>91</v>
      </c>
      <c r="D153" s="6" t="str">
        <f t="shared" si="2"/>
        <v>Hudson_2B_7</v>
      </c>
      <c r="E153" s="1">
        <v>2017</v>
      </c>
      <c r="F153" s="10">
        <v>42866</v>
      </c>
      <c r="G153" s="1" t="s">
        <v>25</v>
      </c>
      <c r="H153" s="6">
        <v>1</v>
      </c>
      <c r="I153" s="8">
        <v>0.26250000000000001</v>
      </c>
      <c r="J153" s="6" t="s">
        <v>26</v>
      </c>
      <c r="K153" s="6">
        <v>1</v>
      </c>
      <c r="L153" s="1">
        <v>1</v>
      </c>
      <c r="M153" s="6">
        <v>1</v>
      </c>
      <c r="O153" s="1" t="s">
        <v>50</v>
      </c>
      <c r="P153" s="1" t="str">
        <f>INDEX(Sheet2!A:E, MATCH(F_NP_excluded_Data!O153,Sheet2!A:A),4)</f>
        <v>tree</v>
      </c>
      <c r="Q153" s="1" t="str">
        <f>INDEX(Sheet2!A:E, MATCH(F_NP_excluded_Data!O153,Sheet2!A:A),5)</f>
        <v>ground forager</v>
      </c>
      <c r="R153" s="1" t="str">
        <f>INDEX(Sheet2!A:E, MATCH(F_NP_excluded_Data!O153,Sheet2!A:A),3)</f>
        <v>omnivore</v>
      </c>
      <c r="S153" s="1" t="str">
        <f>INDEX(Sheet2!A:E, MATCH(F_NP_excluded_Data!O153,Sheet2!A:A),2)</f>
        <v>open woodland</v>
      </c>
      <c r="T153" s="5">
        <v>5</v>
      </c>
      <c r="U153" s="1">
        <v>1</v>
      </c>
      <c r="W153" s="5">
        <v>4</v>
      </c>
      <c r="X153" s="1" t="s">
        <v>29</v>
      </c>
    </row>
    <row r="154" spans="1:27" x14ac:dyDescent="0.2">
      <c r="A154" s="5">
        <v>172</v>
      </c>
      <c r="B154" s="6" t="s">
        <v>86</v>
      </c>
      <c r="C154" s="1" t="s">
        <v>91</v>
      </c>
      <c r="D154" s="6" t="str">
        <f t="shared" si="2"/>
        <v>Hudson_2B_7</v>
      </c>
      <c r="E154" s="1">
        <v>2017</v>
      </c>
      <c r="F154" s="10">
        <v>42866</v>
      </c>
      <c r="G154" s="1" t="s">
        <v>25</v>
      </c>
      <c r="H154" s="6">
        <v>1</v>
      </c>
      <c r="I154" s="8">
        <v>0.26250000000000001</v>
      </c>
      <c r="J154" s="6" t="s">
        <v>26</v>
      </c>
      <c r="K154" s="6">
        <v>1</v>
      </c>
      <c r="L154" s="1">
        <v>1</v>
      </c>
      <c r="M154" s="6">
        <v>1</v>
      </c>
      <c r="O154" s="1" t="s">
        <v>64</v>
      </c>
      <c r="P154" s="1" t="str">
        <f>INDEX(Sheet2!A:E, MATCH(F_NP_excluded_Data!O154,Sheet2!A:A),4)</f>
        <v>tree</v>
      </c>
      <c r="Q154" s="1" t="str">
        <f>INDEX(Sheet2!A:E, MATCH(F_NP_excluded_Data!O154,Sheet2!A:A),5)</f>
        <v>flycatching</v>
      </c>
      <c r="R154" s="1" t="str">
        <f>INDEX(Sheet2!A:E, MATCH(F_NP_excluded_Data!O154,Sheet2!A:A),3)</f>
        <v>insects</v>
      </c>
      <c r="S154" s="1" t="str">
        <f>INDEX(Sheet2!A:E, MATCH(F_NP_excluded_Data!O154,Sheet2!A:A),2)</f>
        <v>forest</v>
      </c>
      <c r="T154" s="5">
        <v>5</v>
      </c>
      <c r="U154" s="1">
        <v>1</v>
      </c>
      <c r="W154" s="5">
        <v>1</v>
      </c>
      <c r="X154" s="1" t="s">
        <v>29</v>
      </c>
    </row>
    <row r="155" spans="1:27" x14ac:dyDescent="0.2">
      <c r="A155" s="5">
        <v>173</v>
      </c>
      <c r="B155" s="6" t="s">
        <v>86</v>
      </c>
      <c r="C155" s="1" t="s">
        <v>91</v>
      </c>
      <c r="D155" s="6" t="str">
        <f t="shared" si="2"/>
        <v>Hudson_2B_7</v>
      </c>
      <c r="E155" s="1">
        <v>2017</v>
      </c>
      <c r="F155" s="10">
        <v>42866</v>
      </c>
      <c r="G155" s="1" t="s">
        <v>25</v>
      </c>
      <c r="H155" s="6">
        <v>1</v>
      </c>
      <c r="I155" s="8">
        <v>0.26250000000000001</v>
      </c>
      <c r="J155" s="6" t="s">
        <v>26</v>
      </c>
      <c r="K155" s="6">
        <v>1</v>
      </c>
      <c r="L155" s="1">
        <v>1</v>
      </c>
      <c r="M155" s="6">
        <v>1</v>
      </c>
      <c r="O155" s="1" t="s">
        <v>32</v>
      </c>
      <c r="P155" s="1" t="str">
        <f>INDEX(Sheet2!A:E, MATCH(F_NP_excluded_Data!O155,Sheet2!A:A),4)</f>
        <v>cavity</v>
      </c>
      <c r="Q155" s="1" t="str">
        <f>INDEX(Sheet2!A:E, MATCH(F_NP_excluded_Data!O155,Sheet2!A:A),5)</f>
        <v>ground forager</v>
      </c>
      <c r="R155" s="1" t="str">
        <f>INDEX(Sheet2!A:E, MATCH(F_NP_excluded_Data!O155,Sheet2!A:A),3)</f>
        <v>insects</v>
      </c>
      <c r="S155" s="1" t="str">
        <f>INDEX(Sheet2!A:E, MATCH(F_NP_excluded_Data!O155,Sheet2!A:A),2)</f>
        <v>open woodland</v>
      </c>
      <c r="T155" s="5">
        <v>5</v>
      </c>
      <c r="U155" s="1">
        <v>1</v>
      </c>
      <c r="W155" s="5">
        <v>1</v>
      </c>
      <c r="X155" s="1" t="s">
        <v>29</v>
      </c>
    </row>
    <row r="156" spans="1:27" x14ac:dyDescent="0.2">
      <c r="A156" s="5">
        <v>174</v>
      </c>
      <c r="B156" s="6" t="s">
        <v>86</v>
      </c>
      <c r="C156" s="1" t="s">
        <v>91</v>
      </c>
      <c r="D156" s="6" t="str">
        <f t="shared" si="2"/>
        <v>Hudson_2B_7</v>
      </c>
      <c r="E156" s="1">
        <v>2017</v>
      </c>
      <c r="F156" s="10">
        <v>42866</v>
      </c>
      <c r="G156" s="1" t="s">
        <v>25</v>
      </c>
      <c r="H156" s="6">
        <v>1</v>
      </c>
      <c r="I156" s="8">
        <v>0.26250000000000001</v>
      </c>
      <c r="J156" s="6" t="s">
        <v>26</v>
      </c>
      <c r="K156" s="6">
        <v>1</v>
      </c>
      <c r="L156" s="1">
        <v>1</v>
      </c>
      <c r="M156" s="6">
        <v>1</v>
      </c>
      <c r="O156" s="1" t="s">
        <v>38</v>
      </c>
      <c r="P156" s="1" t="str">
        <f>INDEX(Sheet2!A:E, MATCH(F_NP_excluded_Data!O156,Sheet2!A:A),4)</f>
        <v>cavity</v>
      </c>
      <c r="Q156" s="1" t="str">
        <f>INDEX(Sheet2!A:E, MATCH(F_NP_excluded_Data!O156,Sheet2!A:A),5)</f>
        <v>foliage gleaner</v>
      </c>
      <c r="R156" s="1" t="str">
        <f>INDEX(Sheet2!A:E, MATCH(F_NP_excluded_Data!O156,Sheet2!A:A),3)</f>
        <v>insects</v>
      </c>
      <c r="S156" s="1" t="str">
        <f>INDEX(Sheet2!A:E, MATCH(F_NP_excluded_Data!O156,Sheet2!A:A),2)</f>
        <v>forest</v>
      </c>
      <c r="T156" s="5">
        <v>5</v>
      </c>
      <c r="U156" s="1">
        <v>1</v>
      </c>
      <c r="W156" s="5">
        <v>1</v>
      </c>
      <c r="X156" s="1" t="s">
        <v>29</v>
      </c>
    </row>
    <row r="157" spans="1:27" x14ac:dyDescent="0.2">
      <c r="A157" s="5">
        <v>176</v>
      </c>
      <c r="B157" s="6" t="s">
        <v>86</v>
      </c>
      <c r="C157" s="1" t="s">
        <v>91</v>
      </c>
      <c r="D157" s="6" t="str">
        <f t="shared" si="2"/>
        <v>Hudson_2B_7</v>
      </c>
      <c r="E157" s="1">
        <v>2017</v>
      </c>
      <c r="F157" s="10">
        <v>42866</v>
      </c>
      <c r="G157" s="1" t="s">
        <v>25</v>
      </c>
      <c r="H157" s="6">
        <v>1</v>
      </c>
      <c r="I157" s="8">
        <v>0.26250000000000001</v>
      </c>
      <c r="J157" s="6" t="s">
        <v>26</v>
      </c>
      <c r="K157" s="6">
        <v>1</v>
      </c>
      <c r="L157" s="1">
        <v>1</v>
      </c>
      <c r="M157" s="6">
        <v>1</v>
      </c>
      <c r="O157" s="1" t="s">
        <v>80</v>
      </c>
      <c r="P157" s="1" t="str">
        <f>INDEX(Sheet2!A:E, MATCH(F_NP_excluded_Data!O157,Sheet2!A:A),4)</f>
        <v>tree</v>
      </c>
      <c r="Q157" s="1" t="str">
        <f>INDEX(Sheet2!A:E, MATCH(F_NP_excluded_Data!O157,Sheet2!A:A),5)</f>
        <v>foliage gleaner</v>
      </c>
      <c r="R157" s="1" t="str">
        <f>INDEX(Sheet2!A:E, MATCH(F_NP_excluded_Data!O157,Sheet2!A:A),3)</f>
        <v>insects</v>
      </c>
      <c r="S157" s="1" t="str">
        <f>INDEX(Sheet2!A:E, MATCH(F_NP_excluded_Data!O157,Sheet2!A:A),2)</f>
        <v>forest</v>
      </c>
      <c r="T157" s="5">
        <v>5</v>
      </c>
      <c r="U157" s="1">
        <v>1</v>
      </c>
      <c r="W157" s="5">
        <v>1</v>
      </c>
      <c r="X157" s="1" t="s">
        <v>29</v>
      </c>
    </row>
    <row r="158" spans="1:27" x14ac:dyDescent="0.2">
      <c r="A158" s="5">
        <v>177</v>
      </c>
      <c r="B158" s="6" t="s">
        <v>86</v>
      </c>
      <c r="C158" s="1" t="s">
        <v>91</v>
      </c>
      <c r="D158" s="6" t="str">
        <f t="shared" si="2"/>
        <v>Hudson_2B_7</v>
      </c>
      <c r="E158" s="1">
        <v>2017</v>
      </c>
      <c r="F158" s="10">
        <v>42866</v>
      </c>
      <c r="G158" s="1" t="s">
        <v>25</v>
      </c>
      <c r="H158" s="6">
        <v>1</v>
      </c>
      <c r="I158" s="8">
        <v>0.26250000000000001</v>
      </c>
      <c r="J158" s="6" t="s">
        <v>26</v>
      </c>
      <c r="K158" s="6">
        <v>1</v>
      </c>
      <c r="L158" s="1">
        <v>1</v>
      </c>
      <c r="M158" s="6">
        <v>1</v>
      </c>
      <c r="O158" s="1" t="s">
        <v>92</v>
      </c>
      <c r="P158" s="1" t="str">
        <f>INDEX(Sheet2!A:E, MATCH(F_NP_excluded_Data!O158,Sheet2!A:A),4)</f>
        <v>tree</v>
      </c>
      <c r="Q158" s="1" t="str">
        <f>INDEX(Sheet2!A:E, MATCH(F_NP_excluded_Data!O158,Sheet2!A:A),5)</f>
        <v>foliage gleaner</v>
      </c>
      <c r="R158" s="1" t="str">
        <f>INDEX(Sheet2!A:E, MATCH(F_NP_excluded_Data!O158,Sheet2!A:A),3)</f>
        <v>insects</v>
      </c>
      <c r="S158" s="1" t="str">
        <f>INDEX(Sheet2!A:E, MATCH(F_NP_excluded_Data!O158,Sheet2!A:A),2)</f>
        <v>forest</v>
      </c>
      <c r="T158" s="5">
        <v>10</v>
      </c>
      <c r="U158" s="1">
        <v>1</v>
      </c>
      <c r="W158" s="5">
        <v>1</v>
      </c>
      <c r="X158" s="1" t="s">
        <v>29</v>
      </c>
    </row>
    <row r="159" spans="1:27" x14ac:dyDescent="0.2">
      <c r="A159" s="5">
        <v>178</v>
      </c>
      <c r="B159" s="6" t="s">
        <v>86</v>
      </c>
      <c r="C159" s="1" t="s">
        <v>91</v>
      </c>
      <c r="D159" s="6" t="str">
        <f t="shared" si="2"/>
        <v>Hudson_2B_7</v>
      </c>
      <c r="E159" s="1">
        <v>2017</v>
      </c>
      <c r="F159" s="10">
        <v>42866</v>
      </c>
      <c r="G159" s="1" t="s">
        <v>25</v>
      </c>
      <c r="H159" s="6">
        <v>1</v>
      </c>
      <c r="I159" s="8">
        <v>0.26250000000000001</v>
      </c>
      <c r="J159" s="6" t="s">
        <v>26</v>
      </c>
      <c r="K159" s="6">
        <v>1</v>
      </c>
      <c r="L159" s="1">
        <v>1</v>
      </c>
      <c r="M159" s="6">
        <v>1</v>
      </c>
      <c r="O159" s="1" t="s">
        <v>38</v>
      </c>
      <c r="P159" s="1" t="str">
        <f>INDEX(Sheet2!A:E, MATCH(F_NP_excluded_Data!O159,Sheet2!A:A),4)</f>
        <v>cavity</v>
      </c>
      <c r="Q159" s="1" t="str">
        <f>INDEX(Sheet2!A:E, MATCH(F_NP_excluded_Data!O159,Sheet2!A:A),5)</f>
        <v>foliage gleaner</v>
      </c>
      <c r="R159" s="1" t="str">
        <f>INDEX(Sheet2!A:E, MATCH(F_NP_excluded_Data!O159,Sheet2!A:A),3)</f>
        <v>insects</v>
      </c>
      <c r="S159" s="1" t="str">
        <f>INDEX(Sheet2!A:E, MATCH(F_NP_excluded_Data!O159,Sheet2!A:A),2)</f>
        <v>forest</v>
      </c>
      <c r="T159" s="5">
        <v>10</v>
      </c>
      <c r="U159" s="1">
        <v>1</v>
      </c>
      <c r="W159" s="5">
        <v>1</v>
      </c>
      <c r="X159" s="1" t="s">
        <v>29</v>
      </c>
    </row>
    <row r="160" spans="1:27" x14ac:dyDescent="0.2">
      <c r="A160" s="5">
        <v>179</v>
      </c>
      <c r="B160" s="6" t="s">
        <v>86</v>
      </c>
      <c r="C160" s="1" t="s">
        <v>91</v>
      </c>
      <c r="D160" s="6" t="str">
        <f t="shared" si="2"/>
        <v>Hudson_2B_7</v>
      </c>
      <c r="E160" s="1">
        <v>2017</v>
      </c>
      <c r="F160" s="10">
        <v>42866</v>
      </c>
      <c r="G160" s="1" t="s">
        <v>25</v>
      </c>
      <c r="H160" s="6">
        <v>1</v>
      </c>
      <c r="I160" s="8">
        <v>0.26250000000000001</v>
      </c>
      <c r="J160" s="6" t="s">
        <v>26</v>
      </c>
      <c r="K160" s="6">
        <v>1</v>
      </c>
      <c r="L160" s="1">
        <v>1</v>
      </c>
      <c r="M160" s="6">
        <v>1</v>
      </c>
      <c r="O160" s="1" t="s">
        <v>80</v>
      </c>
      <c r="P160" s="1" t="str">
        <f>INDEX(Sheet2!A:E, MATCH(F_NP_excluded_Data!O160,Sheet2!A:A),4)</f>
        <v>tree</v>
      </c>
      <c r="Q160" s="1" t="str">
        <f>INDEX(Sheet2!A:E, MATCH(F_NP_excluded_Data!O160,Sheet2!A:A),5)</f>
        <v>foliage gleaner</v>
      </c>
      <c r="R160" s="1" t="str">
        <f>INDEX(Sheet2!A:E, MATCH(F_NP_excluded_Data!O160,Sheet2!A:A),3)</f>
        <v>insects</v>
      </c>
      <c r="S160" s="1" t="str">
        <f>INDEX(Sheet2!A:E, MATCH(F_NP_excluded_Data!O160,Sheet2!A:A),2)</f>
        <v>forest</v>
      </c>
      <c r="T160" s="5">
        <v>10</v>
      </c>
      <c r="U160" s="1">
        <v>1</v>
      </c>
      <c r="W160" s="5">
        <v>1</v>
      </c>
      <c r="X160" s="1" t="s">
        <v>29</v>
      </c>
    </row>
    <row r="161" spans="1:27" x14ac:dyDescent="0.2">
      <c r="A161" s="5">
        <v>180</v>
      </c>
      <c r="B161" s="6" t="s">
        <v>86</v>
      </c>
      <c r="C161" s="1" t="s">
        <v>91</v>
      </c>
      <c r="D161" s="6" t="str">
        <f t="shared" si="2"/>
        <v>Hudson_2B_7</v>
      </c>
      <c r="E161" s="1">
        <v>2017</v>
      </c>
      <c r="F161" s="10">
        <v>42866</v>
      </c>
      <c r="G161" s="1" t="s">
        <v>25</v>
      </c>
      <c r="H161" s="6">
        <v>1</v>
      </c>
      <c r="I161" s="8">
        <v>0.26250000000000001</v>
      </c>
      <c r="J161" s="6" t="s">
        <v>26</v>
      </c>
      <c r="K161" s="6">
        <v>1</v>
      </c>
      <c r="L161" s="1">
        <v>1</v>
      </c>
      <c r="M161" s="6">
        <v>1</v>
      </c>
      <c r="O161" s="1" t="s">
        <v>30</v>
      </c>
      <c r="P161" s="1" t="str">
        <f>INDEX(Sheet2!A:E, MATCH(F_NP_excluded_Data!O161,Sheet2!A:A),4)</f>
        <v>tree</v>
      </c>
      <c r="Q161" s="1" t="str">
        <f>INDEX(Sheet2!A:E, MATCH(F_NP_excluded_Data!O161,Sheet2!A:A),5)</f>
        <v>bark forager</v>
      </c>
      <c r="R161" s="1" t="str">
        <f>INDEX(Sheet2!A:E, MATCH(F_NP_excluded_Data!O161,Sheet2!A:A),3)</f>
        <v>insects</v>
      </c>
      <c r="S161" s="1" t="str">
        <f>INDEX(Sheet2!A:E, MATCH(F_NP_excluded_Data!O161,Sheet2!A:A),2)</f>
        <v>forest</v>
      </c>
      <c r="T161" s="5">
        <v>5</v>
      </c>
      <c r="U161" s="1">
        <v>2</v>
      </c>
      <c r="W161" s="5">
        <v>1</v>
      </c>
      <c r="X161" s="1" t="s">
        <v>29</v>
      </c>
    </row>
    <row r="162" spans="1:27" x14ac:dyDescent="0.2">
      <c r="A162" s="5">
        <v>181</v>
      </c>
      <c r="B162" s="6" t="s">
        <v>86</v>
      </c>
      <c r="C162" s="1" t="s">
        <v>91</v>
      </c>
      <c r="D162" s="6" t="str">
        <f t="shared" si="2"/>
        <v>Hudson_2B_7</v>
      </c>
      <c r="E162" s="1">
        <v>2017</v>
      </c>
      <c r="F162" s="10">
        <v>42866</v>
      </c>
      <c r="G162" s="1" t="s">
        <v>25</v>
      </c>
      <c r="H162" s="6">
        <v>1</v>
      </c>
      <c r="I162" s="8">
        <v>0.26250000000000001</v>
      </c>
      <c r="J162" s="6" t="s">
        <v>26</v>
      </c>
      <c r="K162" s="6">
        <v>1</v>
      </c>
      <c r="L162" s="1">
        <v>1</v>
      </c>
      <c r="M162" s="6">
        <v>1</v>
      </c>
      <c r="O162" s="1" t="s">
        <v>30</v>
      </c>
      <c r="P162" s="1" t="str">
        <f>INDEX(Sheet2!A:E, MATCH(F_NP_excluded_Data!O162,Sheet2!A:A),4)</f>
        <v>tree</v>
      </c>
      <c r="Q162" s="1" t="str">
        <f>INDEX(Sheet2!A:E, MATCH(F_NP_excluded_Data!O162,Sheet2!A:A),5)</f>
        <v>bark forager</v>
      </c>
      <c r="R162" s="1" t="str">
        <f>INDEX(Sheet2!A:E, MATCH(F_NP_excluded_Data!O162,Sheet2!A:A),3)</f>
        <v>insects</v>
      </c>
      <c r="S162" s="1" t="str">
        <f>INDEX(Sheet2!A:E, MATCH(F_NP_excluded_Data!O162,Sheet2!A:A),2)</f>
        <v>forest</v>
      </c>
      <c r="T162" s="5">
        <v>10</v>
      </c>
      <c r="U162" s="1">
        <v>2</v>
      </c>
      <c r="W162" s="5">
        <v>1</v>
      </c>
      <c r="X162" s="1" t="s">
        <v>29</v>
      </c>
    </row>
    <row r="163" spans="1:27" x14ac:dyDescent="0.2">
      <c r="A163" s="5">
        <v>182</v>
      </c>
      <c r="B163" s="6" t="s">
        <v>86</v>
      </c>
      <c r="C163" s="1" t="s">
        <v>91</v>
      </c>
      <c r="D163" s="6" t="str">
        <f t="shared" si="2"/>
        <v>Hudson_2B_7</v>
      </c>
      <c r="E163" s="1">
        <v>2017</v>
      </c>
      <c r="F163" s="10">
        <v>42866</v>
      </c>
      <c r="G163" s="1" t="s">
        <v>25</v>
      </c>
      <c r="H163" s="6">
        <v>1</v>
      </c>
      <c r="I163" s="8">
        <v>0.26250000000000001</v>
      </c>
      <c r="J163" s="6" t="s">
        <v>26</v>
      </c>
      <c r="K163" s="6">
        <v>1</v>
      </c>
      <c r="L163" s="1">
        <v>1</v>
      </c>
      <c r="M163" s="6">
        <v>1</v>
      </c>
      <c r="O163" s="1" t="s">
        <v>78</v>
      </c>
      <c r="P163" s="1" t="str">
        <f>INDEX(Sheet2!A:E, MATCH(F_NP_excluded_Data!O163,Sheet2!A:A),4)</f>
        <v>cavity</v>
      </c>
      <c r="Q163" s="1" t="str">
        <f>INDEX(Sheet2!A:E, MATCH(F_NP_excluded_Data!O163,Sheet2!A:A),5)</f>
        <v>bark forager</v>
      </c>
      <c r="R163" s="1" t="str">
        <f>INDEX(Sheet2!A:E, MATCH(F_NP_excluded_Data!O163,Sheet2!A:A),3)</f>
        <v>insects</v>
      </c>
      <c r="S163" s="1" t="str">
        <f>INDEX(Sheet2!A:E, MATCH(F_NP_excluded_Data!O163,Sheet2!A:A),2)</f>
        <v>forest</v>
      </c>
      <c r="T163" s="5">
        <v>10</v>
      </c>
      <c r="U163" s="1">
        <v>2</v>
      </c>
      <c r="W163" s="5">
        <v>1</v>
      </c>
      <c r="X163" s="1" t="s">
        <v>29</v>
      </c>
    </row>
    <row r="164" spans="1:27" x14ac:dyDescent="0.2">
      <c r="A164" s="5">
        <v>183</v>
      </c>
      <c r="B164" s="6" t="s">
        <v>86</v>
      </c>
      <c r="C164" s="1" t="s">
        <v>91</v>
      </c>
      <c r="D164" s="6" t="str">
        <f t="shared" si="2"/>
        <v>Hudson_2B_7</v>
      </c>
      <c r="E164" s="1">
        <v>2017</v>
      </c>
      <c r="F164" s="10">
        <v>42866</v>
      </c>
      <c r="G164" s="1" t="s">
        <v>25</v>
      </c>
      <c r="H164" s="6">
        <v>1</v>
      </c>
      <c r="I164" s="8">
        <v>0.26250000000000001</v>
      </c>
      <c r="J164" s="6" t="s">
        <v>26</v>
      </c>
      <c r="K164" s="6">
        <v>1</v>
      </c>
      <c r="L164" s="1">
        <v>1</v>
      </c>
      <c r="M164" s="6">
        <v>1</v>
      </c>
      <c r="O164" s="1" t="s">
        <v>34</v>
      </c>
      <c r="P164" s="1" t="str">
        <f>INDEX(Sheet2!A:E, MATCH(F_NP_excluded_Data!O164,Sheet2!A:A),4)</f>
        <v>cavity</v>
      </c>
      <c r="Q164" s="1" t="str">
        <f>INDEX(Sheet2!A:E, MATCH(F_NP_excluded_Data!O164,Sheet2!A:A),5)</f>
        <v>foliage gleaner</v>
      </c>
      <c r="R164" s="1" t="str">
        <f>INDEX(Sheet2!A:E, MATCH(F_NP_excluded_Data!O164,Sheet2!A:A),3)</f>
        <v>insects</v>
      </c>
      <c r="S164" s="1" t="str">
        <f>INDEX(Sheet2!A:E, MATCH(F_NP_excluded_Data!O164,Sheet2!A:A),2)</f>
        <v>forest</v>
      </c>
      <c r="T164" s="5">
        <v>5</v>
      </c>
      <c r="U164" s="1">
        <v>2</v>
      </c>
      <c r="W164" s="5">
        <v>1</v>
      </c>
      <c r="X164" s="1" t="s">
        <v>29</v>
      </c>
    </row>
    <row r="165" spans="1:27" x14ac:dyDescent="0.2">
      <c r="A165" s="5">
        <v>184</v>
      </c>
      <c r="B165" s="6" t="s">
        <v>86</v>
      </c>
      <c r="C165" s="1" t="s">
        <v>91</v>
      </c>
      <c r="D165" s="6" t="str">
        <f t="shared" si="2"/>
        <v>Hudson_2B_7</v>
      </c>
      <c r="E165" s="1">
        <v>2017</v>
      </c>
      <c r="F165" s="10">
        <v>42866</v>
      </c>
      <c r="G165" s="1" t="s">
        <v>25</v>
      </c>
      <c r="H165" s="6">
        <v>1</v>
      </c>
      <c r="I165" s="8">
        <v>0.26250000000000001</v>
      </c>
      <c r="J165" s="6" t="s">
        <v>26</v>
      </c>
      <c r="K165" s="6">
        <v>1</v>
      </c>
      <c r="L165" s="1">
        <v>1</v>
      </c>
      <c r="M165" s="6">
        <v>1</v>
      </c>
      <c r="O165" s="1" t="s">
        <v>34</v>
      </c>
      <c r="P165" s="1" t="str">
        <f>INDEX(Sheet2!A:E, MATCH(F_NP_excluded_Data!O165,Sheet2!A:A),4)</f>
        <v>cavity</v>
      </c>
      <c r="Q165" s="1" t="str">
        <f>INDEX(Sheet2!A:E, MATCH(F_NP_excluded_Data!O165,Sheet2!A:A),5)</f>
        <v>foliage gleaner</v>
      </c>
      <c r="R165" s="1" t="str">
        <f>INDEX(Sheet2!A:E, MATCH(F_NP_excluded_Data!O165,Sheet2!A:A),3)</f>
        <v>insects</v>
      </c>
      <c r="S165" s="1" t="str">
        <f>INDEX(Sheet2!A:E, MATCH(F_NP_excluded_Data!O165,Sheet2!A:A),2)</f>
        <v>forest</v>
      </c>
      <c r="T165" s="5">
        <v>10</v>
      </c>
      <c r="U165" s="1">
        <v>2</v>
      </c>
      <c r="W165" s="5">
        <v>1</v>
      </c>
      <c r="X165" s="1" t="s">
        <v>29</v>
      </c>
    </row>
    <row r="166" spans="1:27" x14ac:dyDescent="0.2">
      <c r="A166" s="5">
        <v>185</v>
      </c>
      <c r="B166" s="6" t="s">
        <v>86</v>
      </c>
      <c r="C166" s="1" t="s">
        <v>91</v>
      </c>
      <c r="D166" s="6" t="str">
        <f t="shared" si="2"/>
        <v>Hudson_2B_7</v>
      </c>
      <c r="E166" s="1">
        <v>2017</v>
      </c>
      <c r="F166" s="10">
        <v>42866</v>
      </c>
      <c r="G166" s="1" t="s">
        <v>25</v>
      </c>
      <c r="H166" s="6">
        <v>1</v>
      </c>
      <c r="I166" s="8">
        <v>0.26250000000000001</v>
      </c>
      <c r="J166" s="6" t="s">
        <v>26</v>
      </c>
      <c r="K166" s="6">
        <v>1</v>
      </c>
      <c r="L166" s="1">
        <v>1</v>
      </c>
      <c r="M166" s="6">
        <v>1</v>
      </c>
      <c r="O166" s="1" t="s">
        <v>33</v>
      </c>
      <c r="P166" s="1" t="str">
        <f>INDEX(Sheet2!A:E, MATCH(F_NP_excluded_Data!O166,Sheet2!A:A),4)</f>
        <v>tree</v>
      </c>
      <c r="Q166" s="1" t="str">
        <f>INDEX(Sheet2!A:E, MATCH(F_NP_excluded_Data!O166,Sheet2!A:A),5)</f>
        <v>foliage gleaner</v>
      </c>
      <c r="R166" s="1" t="str">
        <f>INDEX(Sheet2!A:E, MATCH(F_NP_excluded_Data!O166,Sheet2!A:A),3)</f>
        <v>insects</v>
      </c>
      <c r="S166" s="1" t="str">
        <f>INDEX(Sheet2!A:E, MATCH(F_NP_excluded_Data!O166,Sheet2!A:A),2)</f>
        <v>forest</v>
      </c>
      <c r="T166" s="5">
        <v>5</v>
      </c>
      <c r="U166" s="1">
        <v>3</v>
      </c>
      <c r="W166" s="5">
        <v>1</v>
      </c>
      <c r="X166" s="1" t="s">
        <v>29</v>
      </c>
    </row>
    <row r="167" spans="1:27" x14ac:dyDescent="0.2">
      <c r="A167" s="5">
        <v>187</v>
      </c>
      <c r="B167" s="6" t="s">
        <v>86</v>
      </c>
      <c r="C167" s="1" t="s">
        <v>91</v>
      </c>
      <c r="D167" s="6" t="str">
        <f t="shared" si="2"/>
        <v>Hudson_2B_7</v>
      </c>
      <c r="E167" s="1">
        <v>2017</v>
      </c>
      <c r="F167" s="10">
        <v>42866</v>
      </c>
      <c r="G167" s="1" t="s">
        <v>25</v>
      </c>
      <c r="H167" s="6">
        <v>1</v>
      </c>
      <c r="I167" s="8">
        <v>0.26250000000000001</v>
      </c>
      <c r="J167" s="6" t="s">
        <v>26</v>
      </c>
      <c r="K167" s="6">
        <v>1</v>
      </c>
      <c r="L167" s="1">
        <v>1</v>
      </c>
      <c r="M167" s="6">
        <v>1</v>
      </c>
      <c r="O167" s="1" t="s">
        <v>93</v>
      </c>
      <c r="P167" s="1" t="str">
        <f>INDEX(Sheet2!A:E, MATCH(F_NP_excluded_Data!O167,Sheet2!A:A),4)</f>
        <v>tree</v>
      </c>
      <c r="Q167" s="1" t="str">
        <f>INDEX(Sheet2!A:E, MATCH(F_NP_excluded_Data!O167,Sheet2!A:A),5)</f>
        <v>bark forager</v>
      </c>
      <c r="R167" s="1" t="str">
        <f>INDEX(Sheet2!A:E, MATCH(F_NP_excluded_Data!O167,Sheet2!A:A),3)</f>
        <v>insects</v>
      </c>
      <c r="S167" s="1" t="str">
        <f>INDEX(Sheet2!A:E, MATCH(F_NP_excluded_Data!O167,Sheet2!A:A),2)</f>
        <v>forest</v>
      </c>
      <c r="T167" s="5">
        <v>5</v>
      </c>
      <c r="U167" s="1">
        <v>3</v>
      </c>
      <c r="W167" s="5">
        <v>1</v>
      </c>
      <c r="X167" s="1" t="s">
        <v>29</v>
      </c>
      <c r="AA167" s="1" t="s">
        <v>94</v>
      </c>
    </row>
    <row r="168" spans="1:27" x14ac:dyDescent="0.2">
      <c r="A168" s="5">
        <v>188</v>
      </c>
      <c r="B168" s="6" t="s">
        <v>86</v>
      </c>
      <c r="C168" s="1" t="s">
        <v>91</v>
      </c>
      <c r="D168" s="6" t="str">
        <f t="shared" si="2"/>
        <v>Hudson_2B_7</v>
      </c>
      <c r="E168" s="1">
        <v>2017</v>
      </c>
      <c r="F168" s="10">
        <v>42866</v>
      </c>
      <c r="G168" s="1" t="s">
        <v>25</v>
      </c>
      <c r="H168" s="6">
        <v>1</v>
      </c>
      <c r="I168" s="8">
        <v>0.26250000000000001</v>
      </c>
      <c r="J168" s="6" t="s">
        <v>26</v>
      </c>
      <c r="K168" s="6">
        <v>1</v>
      </c>
      <c r="L168" s="1">
        <v>1</v>
      </c>
      <c r="M168" s="6">
        <v>1</v>
      </c>
      <c r="O168" s="1" t="s">
        <v>93</v>
      </c>
      <c r="P168" s="1" t="str">
        <f>INDEX(Sheet2!A:E, MATCH(F_NP_excluded_Data!O168,Sheet2!A:A),4)</f>
        <v>tree</v>
      </c>
      <c r="Q168" s="1" t="str">
        <f>INDEX(Sheet2!A:E, MATCH(F_NP_excluded_Data!O168,Sheet2!A:A),5)</f>
        <v>bark forager</v>
      </c>
      <c r="R168" s="1" t="str">
        <f>INDEX(Sheet2!A:E, MATCH(F_NP_excluded_Data!O168,Sheet2!A:A),3)</f>
        <v>insects</v>
      </c>
      <c r="S168" s="1" t="str">
        <f>INDEX(Sheet2!A:E, MATCH(F_NP_excluded_Data!O168,Sheet2!A:A),2)</f>
        <v>forest</v>
      </c>
      <c r="T168" s="5">
        <v>10</v>
      </c>
      <c r="U168" s="1">
        <v>3</v>
      </c>
      <c r="W168" s="5">
        <v>1</v>
      </c>
      <c r="X168" s="1" t="s">
        <v>29</v>
      </c>
      <c r="AA168" s="1" t="s">
        <v>94</v>
      </c>
    </row>
    <row r="169" spans="1:27" x14ac:dyDescent="0.2">
      <c r="A169" s="5">
        <v>189</v>
      </c>
      <c r="B169" s="6" t="s">
        <v>86</v>
      </c>
      <c r="C169" s="1" t="s">
        <v>91</v>
      </c>
      <c r="D169" s="6" t="str">
        <f t="shared" si="2"/>
        <v>Hudson_2B_7</v>
      </c>
      <c r="E169" s="1">
        <v>2017</v>
      </c>
      <c r="F169" s="10">
        <v>42866</v>
      </c>
      <c r="G169" s="1" t="s">
        <v>25</v>
      </c>
      <c r="H169" s="6">
        <v>1</v>
      </c>
      <c r="I169" s="8">
        <v>0.26250000000000001</v>
      </c>
      <c r="J169" s="6" t="s">
        <v>26</v>
      </c>
      <c r="K169" s="6">
        <v>1</v>
      </c>
      <c r="L169" s="1">
        <v>1</v>
      </c>
      <c r="M169" s="6">
        <v>1</v>
      </c>
      <c r="O169" s="1" t="s">
        <v>27</v>
      </c>
      <c r="P169" s="1" t="str">
        <f>INDEX(Sheet2!A:E, MATCH(F_NP_excluded_Data!O169,Sheet2!A:A),4)</f>
        <v>shrub</v>
      </c>
      <c r="Q169" s="1" t="str">
        <f>INDEX(Sheet2!A:E, MATCH(F_NP_excluded_Data!O169,Sheet2!A:A),5)</f>
        <v>ground forager</v>
      </c>
      <c r="R169" s="1" t="str">
        <f>INDEX(Sheet2!A:E, MATCH(F_NP_excluded_Data!O169,Sheet2!A:A),3)</f>
        <v>seeds</v>
      </c>
      <c r="S169" s="1" t="str">
        <f>INDEX(Sheet2!A:E, MATCH(F_NP_excluded_Data!O169,Sheet2!A:A),2)</f>
        <v>open woodland</v>
      </c>
      <c r="T169" s="5">
        <v>10</v>
      </c>
      <c r="U169" s="1">
        <v>3</v>
      </c>
      <c r="W169" s="5">
        <v>1</v>
      </c>
      <c r="X169" s="1" t="s">
        <v>29</v>
      </c>
    </row>
    <row r="170" spans="1:27" x14ac:dyDescent="0.2">
      <c r="A170" s="5">
        <v>190</v>
      </c>
      <c r="B170" s="6" t="s">
        <v>86</v>
      </c>
      <c r="C170" s="1" t="s">
        <v>91</v>
      </c>
      <c r="D170" s="6" t="str">
        <f t="shared" si="2"/>
        <v>Hudson_2B_7</v>
      </c>
      <c r="E170" s="1">
        <v>2017</v>
      </c>
      <c r="F170" s="10">
        <v>42866</v>
      </c>
      <c r="G170" s="1" t="s">
        <v>25</v>
      </c>
      <c r="H170" s="6">
        <v>1</v>
      </c>
      <c r="I170" s="8">
        <v>0.26250000000000001</v>
      </c>
      <c r="J170" s="6" t="s">
        <v>26</v>
      </c>
      <c r="K170" s="6">
        <v>1</v>
      </c>
      <c r="L170" s="1">
        <v>1</v>
      </c>
      <c r="M170" s="6">
        <v>1</v>
      </c>
      <c r="O170" s="1" t="s">
        <v>40</v>
      </c>
      <c r="P170" s="1" t="str">
        <f>INDEX(Sheet2!A:E, MATCH(F_NP_excluded_Data!O170,Sheet2!A:A),4)</f>
        <v>ground</v>
      </c>
      <c r="Q170" s="1" t="str">
        <f>INDEX(Sheet2!A:E, MATCH(F_NP_excluded_Data!O170,Sheet2!A:A),5)</f>
        <v>ground forager</v>
      </c>
      <c r="R170" s="1" t="str">
        <f>INDEX(Sheet2!A:E, MATCH(F_NP_excluded_Data!O170,Sheet2!A:A),3)</f>
        <v>omnivore</v>
      </c>
      <c r="S170" s="1" t="str">
        <f>INDEX(Sheet2!A:E, MATCH(F_NP_excluded_Data!O170,Sheet2!A:A),2)</f>
        <v>scrub</v>
      </c>
      <c r="T170" s="5">
        <v>10</v>
      </c>
      <c r="U170" s="1">
        <v>4</v>
      </c>
      <c r="W170" s="5">
        <v>1</v>
      </c>
      <c r="X170" s="1" t="s">
        <v>29</v>
      </c>
    </row>
    <row r="171" spans="1:27" x14ac:dyDescent="0.2">
      <c r="A171" s="5">
        <v>192</v>
      </c>
      <c r="B171" s="6" t="s">
        <v>86</v>
      </c>
      <c r="C171" s="1" t="s">
        <v>91</v>
      </c>
      <c r="D171" s="6" t="str">
        <f t="shared" si="2"/>
        <v>Hudson_2B_7</v>
      </c>
      <c r="E171" s="1">
        <v>2017</v>
      </c>
      <c r="F171" s="10">
        <v>42866</v>
      </c>
      <c r="G171" s="1" t="s">
        <v>25</v>
      </c>
      <c r="H171" s="6">
        <v>1</v>
      </c>
      <c r="I171" s="8">
        <v>0.26250000000000001</v>
      </c>
      <c r="J171" s="6" t="s">
        <v>26</v>
      </c>
      <c r="K171" s="6">
        <v>1</v>
      </c>
      <c r="L171" s="1">
        <v>1</v>
      </c>
      <c r="M171" s="6">
        <v>1</v>
      </c>
      <c r="O171" s="1" t="s">
        <v>82</v>
      </c>
      <c r="P171" s="1" t="str">
        <f>INDEX(Sheet2!A:E, MATCH(F_NP_excluded_Data!O171,Sheet2!A:A),4)</f>
        <v>tree</v>
      </c>
      <c r="Q171" s="1" t="str">
        <f>INDEX(Sheet2!A:E, MATCH(F_NP_excluded_Data!O171,Sheet2!A:A),5)</f>
        <v>foliage gleaner</v>
      </c>
      <c r="R171" s="1" t="str">
        <f>INDEX(Sheet2!A:E, MATCH(F_NP_excluded_Data!O171,Sheet2!A:A),3)</f>
        <v>insects</v>
      </c>
      <c r="S171" s="1" t="str">
        <f>INDEX(Sheet2!A:E, MATCH(F_NP_excluded_Data!O171,Sheet2!A:A),2)</f>
        <v>forest</v>
      </c>
      <c r="T171" s="5">
        <v>5</v>
      </c>
      <c r="U171" s="1">
        <v>4</v>
      </c>
      <c r="W171" s="5">
        <v>1</v>
      </c>
      <c r="X171" s="1" t="s">
        <v>29</v>
      </c>
    </row>
    <row r="172" spans="1:27" x14ac:dyDescent="0.2">
      <c r="A172" s="5">
        <v>194</v>
      </c>
      <c r="B172" s="6" t="s">
        <v>95</v>
      </c>
      <c r="C172" s="1" t="s">
        <v>96</v>
      </c>
      <c r="D172" s="6" t="str">
        <f t="shared" si="2"/>
        <v>Burnett_Pauline_1B_5</v>
      </c>
      <c r="E172" s="1">
        <v>2017</v>
      </c>
      <c r="F172" s="10">
        <v>42866</v>
      </c>
      <c r="G172" s="1" t="s">
        <v>25</v>
      </c>
      <c r="H172" s="6">
        <v>1</v>
      </c>
      <c r="I172" s="8">
        <v>0.30624999999999997</v>
      </c>
      <c r="J172" s="6" t="s">
        <v>43</v>
      </c>
      <c r="K172" s="6">
        <v>3</v>
      </c>
      <c r="L172" s="1">
        <v>2</v>
      </c>
      <c r="M172" s="6">
        <v>1</v>
      </c>
      <c r="O172" s="1" t="s">
        <v>38</v>
      </c>
      <c r="P172" s="1" t="str">
        <f>INDEX(Sheet2!A:E, MATCH(F_NP_excluded_Data!O172,Sheet2!A:A),4)</f>
        <v>cavity</v>
      </c>
      <c r="Q172" s="1" t="str">
        <f>INDEX(Sheet2!A:E, MATCH(F_NP_excluded_Data!O172,Sheet2!A:A),5)</f>
        <v>foliage gleaner</v>
      </c>
      <c r="R172" s="1" t="str">
        <f>INDEX(Sheet2!A:E, MATCH(F_NP_excluded_Data!O172,Sheet2!A:A),3)</f>
        <v>insects</v>
      </c>
      <c r="S172" s="1" t="str">
        <f>INDEX(Sheet2!A:E, MATCH(F_NP_excluded_Data!O172,Sheet2!A:A),2)</f>
        <v>forest</v>
      </c>
      <c r="T172" s="5">
        <v>10</v>
      </c>
      <c r="U172" s="1">
        <v>1</v>
      </c>
      <c r="W172" s="5">
        <v>1</v>
      </c>
      <c r="X172" s="1" t="s">
        <v>29</v>
      </c>
    </row>
    <row r="173" spans="1:27" x14ac:dyDescent="0.2">
      <c r="A173" s="5">
        <v>195</v>
      </c>
      <c r="B173" s="6" t="s">
        <v>95</v>
      </c>
      <c r="C173" s="1" t="s">
        <v>96</v>
      </c>
      <c r="D173" s="6" t="str">
        <f t="shared" si="2"/>
        <v>Burnett_Pauline_1B_5</v>
      </c>
      <c r="E173" s="1">
        <v>2017</v>
      </c>
      <c r="F173" s="10">
        <v>42866</v>
      </c>
      <c r="G173" s="1" t="s">
        <v>25</v>
      </c>
      <c r="H173" s="6">
        <v>1</v>
      </c>
      <c r="I173" s="8">
        <v>0.30624999999999997</v>
      </c>
      <c r="J173" s="6" t="s">
        <v>43</v>
      </c>
      <c r="K173" s="6">
        <v>3</v>
      </c>
      <c r="L173" s="1">
        <v>2</v>
      </c>
      <c r="M173" s="6">
        <v>1</v>
      </c>
      <c r="O173" s="1" t="s">
        <v>32</v>
      </c>
      <c r="P173" s="1" t="str">
        <f>INDEX(Sheet2!A:E, MATCH(F_NP_excluded_Data!O173,Sheet2!A:A),4)</f>
        <v>cavity</v>
      </c>
      <c r="Q173" s="1" t="str">
        <f>INDEX(Sheet2!A:E, MATCH(F_NP_excluded_Data!O173,Sheet2!A:A),5)</f>
        <v>ground forager</v>
      </c>
      <c r="R173" s="1" t="str">
        <f>INDEX(Sheet2!A:E, MATCH(F_NP_excluded_Data!O173,Sheet2!A:A),3)</f>
        <v>insects</v>
      </c>
      <c r="S173" s="1" t="str">
        <f>INDEX(Sheet2!A:E, MATCH(F_NP_excluded_Data!O173,Sheet2!A:A),2)</f>
        <v>open woodland</v>
      </c>
      <c r="T173" s="5">
        <v>5</v>
      </c>
      <c r="U173" s="1">
        <v>1</v>
      </c>
      <c r="W173" s="5">
        <v>1</v>
      </c>
      <c r="X173" s="1" t="s">
        <v>29</v>
      </c>
    </row>
    <row r="174" spans="1:27" x14ac:dyDescent="0.2">
      <c r="A174" s="5">
        <v>196</v>
      </c>
      <c r="B174" s="6" t="s">
        <v>95</v>
      </c>
      <c r="C174" s="1" t="s">
        <v>96</v>
      </c>
      <c r="D174" s="6" t="str">
        <f t="shared" si="2"/>
        <v>Burnett_Pauline_1B_5</v>
      </c>
      <c r="E174" s="1">
        <v>2017</v>
      </c>
      <c r="F174" s="10">
        <v>42866</v>
      </c>
      <c r="G174" s="1" t="s">
        <v>25</v>
      </c>
      <c r="H174" s="6">
        <v>1</v>
      </c>
      <c r="I174" s="8">
        <v>0.30624999999999997</v>
      </c>
      <c r="J174" s="6" t="s">
        <v>43</v>
      </c>
      <c r="K174" s="6">
        <v>3</v>
      </c>
      <c r="L174" s="1">
        <v>2</v>
      </c>
      <c r="M174" s="6">
        <v>1</v>
      </c>
      <c r="O174" s="1" t="s">
        <v>27</v>
      </c>
      <c r="P174" s="1" t="str">
        <f>INDEX(Sheet2!A:E, MATCH(F_NP_excluded_Data!O174,Sheet2!A:A),4)</f>
        <v>shrub</v>
      </c>
      <c r="Q174" s="1" t="str">
        <f>INDEX(Sheet2!A:E, MATCH(F_NP_excluded_Data!O174,Sheet2!A:A),5)</f>
        <v>ground forager</v>
      </c>
      <c r="R174" s="1" t="str">
        <f>INDEX(Sheet2!A:E, MATCH(F_NP_excluded_Data!O174,Sheet2!A:A),3)</f>
        <v>seeds</v>
      </c>
      <c r="S174" s="1" t="str">
        <f>INDEX(Sheet2!A:E, MATCH(F_NP_excluded_Data!O174,Sheet2!A:A),2)</f>
        <v>open woodland</v>
      </c>
      <c r="T174" s="5">
        <v>5</v>
      </c>
      <c r="U174" s="1">
        <v>1</v>
      </c>
      <c r="W174" s="5">
        <v>4</v>
      </c>
      <c r="X174" s="1" t="s">
        <v>29</v>
      </c>
    </row>
    <row r="175" spans="1:27" x14ac:dyDescent="0.2">
      <c r="A175" s="5">
        <v>197</v>
      </c>
      <c r="B175" s="6" t="s">
        <v>95</v>
      </c>
      <c r="C175" s="1" t="s">
        <v>96</v>
      </c>
      <c r="D175" s="6" t="str">
        <f t="shared" si="2"/>
        <v>Burnett_Pauline_1B_5</v>
      </c>
      <c r="E175" s="1">
        <v>2017</v>
      </c>
      <c r="F175" s="10">
        <v>42866</v>
      </c>
      <c r="G175" s="1" t="s">
        <v>25</v>
      </c>
      <c r="H175" s="6">
        <v>1</v>
      </c>
      <c r="I175" s="8">
        <v>0.30624999999999997</v>
      </c>
      <c r="J175" s="6" t="s">
        <v>43</v>
      </c>
      <c r="K175" s="6">
        <v>3</v>
      </c>
      <c r="L175" s="1">
        <v>2</v>
      </c>
      <c r="M175" s="6">
        <v>1</v>
      </c>
      <c r="O175" s="1" t="s">
        <v>40</v>
      </c>
      <c r="P175" s="1" t="str">
        <f>INDEX(Sheet2!A:E, MATCH(F_NP_excluded_Data!O175,Sheet2!A:A),4)</f>
        <v>ground</v>
      </c>
      <c r="Q175" s="1" t="str">
        <f>INDEX(Sheet2!A:E, MATCH(F_NP_excluded_Data!O175,Sheet2!A:A),5)</f>
        <v>ground forager</v>
      </c>
      <c r="R175" s="1" t="str">
        <f>INDEX(Sheet2!A:E, MATCH(F_NP_excluded_Data!O175,Sheet2!A:A),3)</f>
        <v>omnivore</v>
      </c>
      <c r="S175" s="1" t="str">
        <f>INDEX(Sheet2!A:E, MATCH(F_NP_excluded_Data!O175,Sheet2!A:A),2)</f>
        <v>scrub</v>
      </c>
      <c r="T175" s="5">
        <v>5</v>
      </c>
      <c r="U175" s="1">
        <v>1</v>
      </c>
      <c r="W175" s="5">
        <v>1</v>
      </c>
      <c r="X175" s="1" t="s">
        <v>29</v>
      </c>
    </row>
    <row r="176" spans="1:27" x14ac:dyDescent="0.2">
      <c r="A176" s="5">
        <v>198</v>
      </c>
      <c r="B176" s="6" t="s">
        <v>95</v>
      </c>
      <c r="C176" s="1" t="s">
        <v>96</v>
      </c>
      <c r="D176" s="6" t="str">
        <f t="shared" si="2"/>
        <v>Burnett_Pauline_1B_5</v>
      </c>
      <c r="E176" s="1">
        <v>2017</v>
      </c>
      <c r="F176" s="10">
        <v>42866</v>
      </c>
      <c r="G176" s="1" t="s">
        <v>25</v>
      </c>
      <c r="H176" s="6">
        <v>1</v>
      </c>
      <c r="I176" s="8">
        <v>0.30624999999999997</v>
      </c>
      <c r="J176" s="6" t="s">
        <v>43</v>
      </c>
      <c r="K176" s="6">
        <v>3</v>
      </c>
      <c r="L176" s="1">
        <v>2</v>
      </c>
      <c r="M176" s="6">
        <v>1</v>
      </c>
      <c r="O176" s="1" t="s">
        <v>40</v>
      </c>
      <c r="P176" s="1" t="str">
        <f>INDEX(Sheet2!A:E, MATCH(F_NP_excluded_Data!O176,Sheet2!A:A),4)</f>
        <v>ground</v>
      </c>
      <c r="Q176" s="1" t="str">
        <f>INDEX(Sheet2!A:E, MATCH(F_NP_excluded_Data!O176,Sheet2!A:A),5)</f>
        <v>ground forager</v>
      </c>
      <c r="R176" s="1" t="str">
        <f>INDEX(Sheet2!A:E, MATCH(F_NP_excluded_Data!O176,Sheet2!A:A),3)</f>
        <v>omnivore</v>
      </c>
      <c r="S176" s="1" t="str">
        <f>INDEX(Sheet2!A:E, MATCH(F_NP_excluded_Data!O176,Sheet2!A:A),2)</f>
        <v>scrub</v>
      </c>
      <c r="T176" s="5">
        <v>10</v>
      </c>
      <c r="U176" s="1">
        <v>1</v>
      </c>
      <c r="W176" s="5">
        <v>1</v>
      </c>
      <c r="X176" s="1" t="s">
        <v>29</v>
      </c>
    </row>
    <row r="177" spans="1:25" x14ac:dyDescent="0.2">
      <c r="A177" s="5">
        <v>199</v>
      </c>
      <c r="B177" s="6" t="s">
        <v>95</v>
      </c>
      <c r="C177" s="1" t="s">
        <v>96</v>
      </c>
      <c r="D177" s="6" t="str">
        <f t="shared" si="2"/>
        <v>Burnett_Pauline_1B_5</v>
      </c>
      <c r="E177" s="1">
        <v>2017</v>
      </c>
      <c r="F177" s="10">
        <v>42866</v>
      </c>
      <c r="G177" s="1" t="s">
        <v>25</v>
      </c>
      <c r="H177" s="6">
        <v>1</v>
      </c>
      <c r="I177" s="8">
        <v>0.30624999999999997</v>
      </c>
      <c r="J177" s="6" t="s">
        <v>43</v>
      </c>
      <c r="K177" s="6">
        <v>3</v>
      </c>
      <c r="L177" s="1">
        <v>2</v>
      </c>
      <c r="M177" s="6">
        <v>1</v>
      </c>
      <c r="O177" s="1" t="s">
        <v>33</v>
      </c>
      <c r="P177" s="1" t="str">
        <f>INDEX(Sheet2!A:E, MATCH(F_NP_excluded_Data!O177,Sheet2!A:A),4)</f>
        <v>tree</v>
      </c>
      <c r="Q177" s="1" t="str">
        <f>INDEX(Sheet2!A:E, MATCH(F_NP_excluded_Data!O177,Sheet2!A:A),5)</f>
        <v>foliage gleaner</v>
      </c>
      <c r="R177" s="1" t="str">
        <f>INDEX(Sheet2!A:E, MATCH(F_NP_excluded_Data!O177,Sheet2!A:A),3)</f>
        <v>insects</v>
      </c>
      <c r="S177" s="1" t="str">
        <f>INDEX(Sheet2!A:E, MATCH(F_NP_excluded_Data!O177,Sheet2!A:A),2)</f>
        <v>forest</v>
      </c>
      <c r="T177" s="5">
        <v>5</v>
      </c>
      <c r="U177" s="1">
        <v>1</v>
      </c>
      <c r="W177" s="5">
        <v>4</v>
      </c>
      <c r="X177" s="1" t="s">
        <v>29</v>
      </c>
    </row>
    <row r="178" spans="1:25" x14ac:dyDescent="0.2">
      <c r="A178" s="5">
        <v>200</v>
      </c>
      <c r="B178" s="6" t="s">
        <v>95</v>
      </c>
      <c r="C178" s="1" t="s">
        <v>96</v>
      </c>
      <c r="D178" s="6" t="str">
        <f t="shared" si="2"/>
        <v>Burnett_Pauline_1B_5</v>
      </c>
      <c r="E178" s="1">
        <v>2017</v>
      </c>
      <c r="F178" s="10">
        <v>42866</v>
      </c>
      <c r="G178" s="1" t="s">
        <v>25</v>
      </c>
      <c r="H178" s="6">
        <v>1</v>
      </c>
      <c r="I178" s="8">
        <v>0.30624999999999997</v>
      </c>
      <c r="J178" s="6" t="s">
        <v>43</v>
      </c>
      <c r="K178" s="6">
        <v>3</v>
      </c>
      <c r="L178" s="1">
        <v>2</v>
      </c>
      <c r="M178" s="6">
        <v>1</v>
      </c>
      <c r="O178" s="1" t="s">
        <v>33</v>
      </c>
      <c r="P178" s="1" t="str">
        <f>INDEX(Sheet2!A:E, MATCH(F_NP_excluded_Data!O178,Sheet2!A:A),4)</f>
        <v>tree</v>
      </c>
      <c r="Q178" s="1" t="str">
        <f>INDEX(Sheet2!A:E, MATCH(F_NP_excluded_Data!O178,Sheet2!A:A),5)</f>
        <v>foliage gleaner</v>
      </c>
      <c r="R178" s="1" t="str">
        <f>INDEX(Sheet2!A:E, MATCH(F_NP_excluded_Data!O178,Sheet2!A:A),3)</f>
        <v>insects</v>
      </c>
      <c r="S178" s="1" t="str">
        <f>INDEX(Sheet2!A:E, MATCH(F_NP_excluded_Data!O178,Sheet2!A:A),2)</f>
        <v>forest</v>
      </c>
      <c r="T178" s="5">
        <v>5</v>
      </c>
      <c r="U178" s="1">
        <v>1</v>
      </c>
      <c r="W178" s="5">
        <v>4</v>
      </c>
      <c r="X178" s="1" t="s">
        <v>29</v>
      </c>
    </row>
    <row r="179" spans="1:25" x14ac:dyDescent="0.2">
      <c r="A179" s="5">
        <v>201</v>
      </c>
      <c r="B179" s="6" t="s">
        <v>95</v>
      </c>
      <c r="C179" s="1" t="s">
        <v>96</v>
      </c>
      <c r="D179" s="6" t="str">
        <f t="shared" si="2"/>
        <v>Burnett_Pauline_1B_5</v>
      </c>
      <c r="E179" s="1">
        <v>2017</v>
      </c>
      <c r="F179" s="10">
        <v>42866</v>
      </c>
      <c r="G179" s="1" t="s">
        <v>25</v>
      </c>
      <c r="H179" s="6">
        <v>1</v>
      </c>
      <c r="I179" s="8">
        <v>0.30624999999999997</v>
      </c>
      <c r="J179" s="6" t="s">
        <v>43</v>
      </c>
      <c r="K179" s="6">
        <v>3</v>
      </c>
      <c r="L179" s="1">
        <v>2</v>
      </c>
      <c r="M179" s="6">
        <v>1</v>
      </c>
      <c r="O179" s="1" t="s">
        <v>34</v>
      </c>
      <c r="P179" s="1" t="str">
        <f>INDEX(Sheet2!A:E, MATCH(F_NP_excluded_Data!O179,Sheet2!A:A),4)</f>
        <v>cavity</v>
      </c>
      <c r="Q179" s="1" t="str">
        <f>INDEX(Sheet2!A:E, MATCH(F_NP_excluded_Data!O179,Sheet2!A:A),5)</f>
        <v>foliage gleaner</v>
      </c>
      <c r="R179" s="1" t="str">
        <f>INDEX(Sheet2!A:E, MATCH(F_NP_excluded_Data!O179,Sheet2!A:A),3)</f>
        <v>insects</v>
      </c>
      <c r="S179" s="1" t="str">
        <f>INDEX(Sheet2!A:E, MATCH(F_NP_excluded_Data!O179,Sheet2!A:A),2)</f>
        <v>forest</v>
      </c>
      <c r="T179" s="5">
        <v>5</v>
      </c>
      <c r="U179" s="1">
        <v>2</v>
      </c>
      <c r="W179" s="5">
        <v>1</v>
      </c>
      <c r="X179" s="1" t="s">
        <v>29</v>
      </c>
    </row>
    <row r="180" spans="1:25" x14ac:dyDescent="0.2">
      <c r="A180" s="5">
        <v>202</v>
      </c>
      <c r="B180" s="6" t="s">
        <v>95</v>
      </c>
      <c r="C180" s="1" t="s">
        <v>96</v>
      </c>
      <c r="D180" s="6" t="str">
        <f t="shared" si="2"/>
        <v>Burnett_Pauline_1B_5</v>
      </c>
      <c r="E180" s="1">
        <v>2017</v>
      </c>
      <c r="F180" s="10">
        <v>42866</v>
      </c>
      <c r="G180" s="1" t="s">
        <v>25</v>
      </c>
      <c r="H180" s="6">
        <v>1</v>
      </c>
      <c r="I180" s="8">
        <v>0.30624999999999997</v>
      </c>
      <c r="J180" s="6" t="s">
        <v>43</v>
      </c>
      <c r="K180" s="6">
        <v>3</v>
      </c>
      <c r="L180" s="1">
        <v>2</v>
      </c>
      <c r="M180" s="6">
        <v>1</v>
      </c>
      <c r="O180" s="1" t="s">
        <v>34</v>
      </c>
      <c r="P180" s="1" t="str">
        <f>INDEX(Sheet2!A:E, MATCH(F_NP_excluded_Data!O180,Sheet2!A:A),4)</f>
        <v>cavity</v>
      </c>
      <c r="Q180" s="1" t="str">
        <f>INDEX(Sheet2!A:E, MATCH(F_NP_excluded_Data!O180,Sheet2!A:A),5)</f>
        <v>foliage gleaner</v>
      </c>
      <c r="R180" s="1" t="str">
        <f>INDEX(Sheet2!A:E, MATCH(F_NP_excluded_Data!O180,Sheet2!A:A),3)</f>
        <v>insects</v>
      </c>
      <c r="S180" s="1" t="str">
        <f>INDEX(Sheet2!A:E, MATCH(F_NP_excluded_Data!O180,Sheet2!A:A),2)</f>
        <v>forest</v>
      </c>
      <c r="T180" s="5">
        <v>5</v>
      </c>
      <c r="U180" s="1">
        <v>2</v>
      </c>
      <c r="W180" s="5">
        <v>1</v>
      </c>
      <c r="X180" s="1" t="s">
        <v>29</v>
      </c>
    </row>
    <row r="181" spans="1:25" x14ac:dyDescent="0.2">
      <c r="A181" s="5">
        <v>204</v>
      </c>
      <c r="B181" s="6" t="s">
        <v>95</v>
      </c>
      <c r="C181" s="1" t="s">
        <v>96</v>
      </c>
      <c r="D181" s="6" t="str">
        <f t="shared" si="2"/>
        <v>Burnett_Pauline_1B_5</v>
      </c>
      <c r="E181" s="1">
        <v>2017</v>
      </c>
      <c r="F181" s="10">
        <v>42866</v>
      </c>
      <c r="G181" s="1" t="s">
        <v>25</v>
      </c>
      <c r="H181" s="6">
        <v>1</v>
      </c>
      <c r="I181" s="8">
        <v>0.30624999999999997</v>
      </c>
      <c r="J181" s="6" t="s">
        <v>43</v>
      </c>
      <c r="K181" s="6">
        <v>3</v>
      </c>
      <c r="L181" s="1">
        <v>2</v>
      </c>
      <c r="M181" s="6">
        <v>1</v>
      </c>
      <c r="O181" s="1" t="s">
        <v>82</v>
      </c>
      <c r="P181" s="1" t="str">
        <f>INDEX(Sheet2!A:E, MATCH(F_NP_excluded_Data!O181,Sheet2!A:A),4)</f>
        <v>tree</v>
      </c>
      <c r="Q181" s="1" t="str">
        <f>INDEX(Sheet2!A:E, MATCH(F_NP_excluded_Data!O181,Sheet2!A:A),5)</f>
        <v>foliage gleaner</v>
      </c>
      <c r="R181" s="1" t="str">
        <f>INDEX(Sheet2!A:E, MATCH(F_NP_excluded_Data!O181,Sheet2!A:A),3)</f>
        <v>insects</v>
      </c>
      <c r="S181" s="1" t="str">
        <f>INDEX(Sheet2!A:E, MATCH(F_NP_excluded_Data!O181,Sheet2!A:A),2)</f>
        <v>forest</v>
      </c>
      <c r="T181" s="5">
        <v>10</v>
      </c>
      <c r="U181" s="1">
        <v>2</v>
      </c>
      <c r="W181" s="5">
        <v>1</v>
      </c>
      <c r="X181" s="1" t="s">
        <v>29</v>
      </c>
    </row>
    <row r="182" spans="1:25" x14ac:dyDescent="0.2">
      <c r="A182" s="5">
        <v>206</v>
      </c>
      <c r="B182" s="6" t="s">
        <v>95</v>
      </c>
      <c r="C182" s="1" t="s">
        <v>96</v>
      </c>
      <c r="D182" s="6" t="str">
        <f t="shared" si="2"/>
        <v>Burnett_Pauline_1B_5</v>
      </c>
      <c r="E182" s="1">
        <v>2017</v>
      </c>
      <c r="F182" s="10">
        <v>42866</v>
      </c>
      <c r="G182" s="1" t="s">
        <v>25</v>
      </c>
      <c r="H182" s="6">
        <v>1</v>
      </c>
      <c r="I182" s="8">
        <v>0.30624999999999997</v>
      </c>
      <c r="J182" s="6" t="s">
        <v>43</v>
      </c>
      <c r="K182" s="6">
        <v>3</v>
      </c>
      <c r="L182" s="1">
        <v>2</v>
      </c>
      <c r="M182" s="6">
        <v>1</v>
      </c>
      <c r="O182" s="1" t="s">
        <v>32</v>
      </c>
      <c r="P182" s="1" t="str">
        <f>INDEX(Sheet2!A:E, MATCH(F_NP_excluded_Data!O182,Sheet2!A:A),4)</f>
        <v>cavity</v>
      </c>
      <c r="Q182" s="1" t="str">
        <f>INDEX(Sheet2!A:E, MATCH(F_NP_excluded_Data!O182,Sheet2!A:A),5)</f>
        <v>ground forager</v>
      </c>
      <c r="R182" s="1" t="str">
        <f>INDEX(Sheet2!A:E, MATCH(F_NP_excluded_Data!O182,Sheet2!A:A),3)</f>
        <v>insects</v>
      </c>
      <c r="S182" s="1" t="str">
        <f>INDEX(Sheet2!A:E, MATCH(F_NP_excluded_Data!O182,Sheet2!A:A),2)</f>
        <v>open woodland</v>
      </c>
      <c r="T182" s="5">
        <v>10</v>
      </c>
      <c r="U182" s="1">
        <v>2</v>
      </c>
      <c r="W182" s="5">
        <v>1</v>
      </c>
      <c r="X182" s="1" t="s">
        <v>29</v>
      </c>
    </row>
    <row r="183" spans="1:25" x14ac:dyDescent="0.2">
      <c r="A183" s="5">
        <v>207</v>
      </c>
      <c r="B183" s="6" t="s">
        <v>95</v>
      </c>
      <c r="C183" s="1" t="s">
        <v>96</v>
      </c>
      <c r="D183" s="6" t="str">
        <f t="shared" si="2"/>
        <v>Burnett_Pauline_1B_5</v>
      </c>
      <c r="E183" s="1">
        <v>2017</v>
      </c>
      <c r="F183" s="10">
        <v>42866</v>
      </c>
      <c r="G183" s="1" t="s">
        <v>25</v>
      </c>
      <c r="H183" s="6">
        <v>1</v>
      </c>
      <c r="I183" s="8">
        <v>0.30624999999999997</v>
      </c>
      <c r="J183" s="6" t="s">
        <v>43</v>
      </c>
      <c r="K183" s="6">
        <v>3</v>
      </c>
      <c r="L183" s="1">
        <v>2</v>
      </c>
      <c r="M183" s="6">
        <v>1</v>
      </c>
      <c r="O183" s="1" t="s">
        <v>27</v>
      </c>
      <c r="P183" s="1" t="str">
        <f>INDEX(Sheet2!A:E, MATCH(F_NP_excluded_Data!O183,Sheet2!A:A),4)</f>
        <v>shrub</v>
      </c>
      <c r="Q183" s="1" t="str">
        <f>INDEX(Sheet2!A:E, MATCH(F_NP_excluded_Data!O183,Sheet2!A:A),5)</f>
        <v>ground forager</v>
      </c>
      <c r="R183" s="1" t="str">
        <f>INDEX(Sheet2!A:E, MATCH(F_NP_excluded_Data!O183,Sheet2!A:A),3)</f>
        <v>seeds</v>
      </c>
      <c r="S183" s="1" t="str">
        <f>INDEX(Sheet2!A:E, MATCH(F_NP_excluded_Data!O183,Sheet2!A:A),2)</f>
        <v>open woodland</v>
      </c>
      <c r="T183" s="5">
        <v>10</v>
      </c>
      <c r="U183" s="1">
        <v>2</v>
      </c>
      <c r="W183" s="5">
        <v>1</v>
      </c>
      <c r="X183" s="1" t="s">
        <v>29</v>
      </c>
    </row>
    <row r="184" spans="1:25" x14ac:dyDescent="0.2">
      <c r="A184" s="5">
        <v>208</v>
      </c>
      <c r="B184" s="6" t="s">
        <v>95</v>
      </c>
      <c r="C184" s="1" t="s">
        <v>96</v>
      </c>
      <c r="D184" s="6" t="str">
        <f t="shared" si="2"/>
        <v>Burnett_Pauline_1B_5</v>
      </c>
      <c r="E184" s="1">
        <v>2017</v>
      </c>
      <c r="F184" s="10">
        <v>42866</v>
      </c>
      <c r="G184" s="1" t="s">
        <v>25</v>
      </c>
      <c r="H184" s="6">
        <v>1</v>
      </c>
      <c r="I184" s="8">
        <v>0.30624999999999997</v>
      </c>
      <c r="J184" s="6" t="s">
        <v>43</v>
      </c>
      <c r="K184" s="6">
        <v>3</v>
      </c>
      <c r="L184" s="1">
        <v>2</v>
      </c>
      <c r="M184" s="6">
        <v>1</v>
      </c>
      <c r="O184" s="1" t="s">
        <v>30</v>
      </c>
      <c r="P184" s="1" t="str">
        <f>INDEX(Sheet2!A:E, MATCH(F_NP_excluded_Data!O184,Sheet2!A:A),4)</f>
        <v>tree</v>
      </c>
      <c r="Q184" s="1" t="str">
        <f>INDEX(Sheet2!A:E, MATCH(F_NP_excluded_Data!O184,Sheet2!A:A),5)</f>
        <v>bark forager</v>
      </c>
      <c r="R184" s="1" t="str">
        <f>INDEX(Sheet2!A:E, MATCH(F_NP_excluded_Data!O184,Sheet2!A:A),3)</f>
        <v>insects</v>
      </c>
      <c r="S184" s="1" t="str">
        <f>INDEX(Sheet2!A:E, MATCH(F_NP_excluded_Data!O184,Sheet2!A:A),2)</f>
        <v>forest</v>
      </c>
      <c r="T184" s="5">
        <v>5</v>
      </c>
      <c r="U184" s="1">
        <v>3</v>
      </c>
      <c r="W184" s="5">
        <v>11</v>
      </c>
      <c r="X184" s="1" t="s">
        <v>29</v>
      </c>
    </row>
    <row r="185" spans="1:25" x14ac:dyDescent="0.2">
      <c r="A185" s="5">
        <v>209</v>
      </c>
      <c r="B185" s="6" t="s">
        <v>95</v>
      </c>
      <c r="C185" s="1" t="s">
        <v>96</v>
      </c>
      <c r="D185" s="6" t="str">
        <f t="shared" si="2"/>
        <v>Burnett_Pauline_1B_5</v>
      </c>
      <c r="E185" s="1">
        <v>2017</v>
      </c>
      <c r="F185" s="10">
        <v>42866</v>
      </c>
      <c r="G185" s="1" t="s">
        <v>25</v>
      </c>
      <c r="H185" s="6">
        <v>1</v>
      </c>
      <c r="I185" s="8">
        <v>0.30624999999999997</v>
      </c>
      <c r="J185" s="6" t="s">
        <v>43</v>
      </c>
      <c r="K185" s="6">
        <v>3</v>
      </c>
      <c r="L185" s="1">
        <v>2</v>
      </c>
      <c r="M185" s="6">
        <v>1</v>
      </c>
      <c r="O185" s="1" t="s">
        <v>39</v>
      </c>
      <c r="P185" s="1" t="str">
        <f>INDEX(Sheet2!A:E, MATCH(F_NP_excluded_Data!O185,Sheet2!A:A),4)</f>
        <v>cavity</v>
      </c>
      <c r="Q185" s="1" t="str">
        <f>INDEX(Sheet2!A:E, MATCH(F_NP_excluded_Data!O185,Sheet2!A:A),5)</f>
        <v>bark forager</v>
      </c>
      <c r="R185" s="1" t="str">
        <f>INDEX(Sheet2!A:E, MATCH(F_NP_excluded_Data!O185,Sheet2!A:A),3)</f>
        <v>insects</v>
      </c>
      <c r="S185" s="1" t="str">
        <f>INDEX(Sheet2!A:E, MATCH(F_NP_excluded_Data!O185,Sheet2!A:A),2)</f>
        <v>forest</v>
      </c>
      <c r="T185" s="5">
        <v>10</v>
      </c>
      <c r="U185" s="1">
        <v>3</v>
      </c>
      <c r="W185" s="5">
        <v>1</v>
      </c>
      <c r="X185" s="1" t="s">
        <v>29</v>
      </c>
    </row>
    <row r="186" spans="1:25" x14ac:dyDescent="0.2">
      <c r="A186" s="5">
        <v>210</v>
      </c>
      <c r="B186" s="6" t="s">
        <v>95</v>
      </c>
      <c r="C186" s="1" t="s">
        <v>96</v>
      </c>
      <c r="D186" s="6" t="str">
        <f t="shared" si="2"/>
        <v>Burnett_Pauline_1B_5</v>
      </c>
      <c r="E186" s="1">
        <v>2017</v>
      </c>
      <c r="F186" s="10">
        <v>42866</v>
      </c>
      <c r="G186" s="1" t="s">
        <v>25</v>
      </c>
      <c r="H186" s="6">
        <v>1</v>
      </c>
      <c r="I186" s="8">
        <v>0.30624999999999997</v>
      </c>
      <c r="J186" s="6" t="s">
        <v>43</v>
      </c>
      <c r="K186" s="6">
        <v>3</v>
      </c>
      <c r="L186" s="1">
        <v>2</v>
      </c>
      <c r="M186" s="6">
        <v>1</v>
      </c>
      <c r="O186" s="1" t="s">
        <v>38</v>
      </c>
      <c r="P186" s="1" t="str">
        <f>INDEX(Sheet2!A:E, MATCH(F_NP_excluded_Data!O186,Sheet2!A:A),4)</f>
        <v>cavity</v>
      </c>
      <c r="Q186" s="1" t="str">
        <f>INDEX(Sheet2!A:E, MATCH(F_NP_excluded_Data!O186,Sheet2!A:A),5)</f>
        <v>foliage gleaner</v>
      </c>
      <c r="R186" s="1" t="str">
        <f>INDEX(Sheet2!A:E, MATCH(F_NP_excluded_Data!O186,Sheet2!A:A),3)</f>
        <v>insects</v>
      </c>
      <c r="S186" s="1" t="str">
        <f>INDEX(Sheet2!A:E, MATCH(F_NP_excluded_Data!O186,Sheet2!A:A),2)</f>
        <v>forest</v>
      </c>
      <c r="T186" s="5">
        <v>5</v>
      </c>
      <c r="U186" s="1">
        <v>3</v>
      </c>
      <c r="W186" s="5">
        <v>1</v>
      </c>
      <c r="X186" s="1" t="s">
        <v>29</v>
      </c>
    </row>
    <row r="187" spans="1:25" x14ac:dyDescent="0.2">
      <c r="A187" s="5">
        <v>211</v>
      </c>
      <c r="B187" s="6" t="s">
        <v>95</v>
      </c>
      <c r="C187" s="1" t="s">
        <v>96</v>
      </c>
      <c r="D187" s="6" t="str">
        <f t="shared" si="2"/>
        <v>Burnett_Pauline_1B_5</v>
      </c>
      <c r="E187" s="1">
        <v>2017</v>
      </c>
      <c r="F187" s="10">
        <v>42866</v>
      </c>
      <c r="G187" s="1" t="s">
        <v>25</v>
      </c>
      <c r="H187" s="6">
        <v>1</v>
      </c>
      <c r="I187" s="8">
        <v>0.30624999999999997</v>
      </c>
      <c r="J187" s="6" t="s">
        <v>43</v>
      </c>
      <c r="K187" s="6">
        <v>3</v>
      </c>
      <c r="L187" s="1">
        <v>2</v>
      </c>
      <c r="M187" s="6">
        <v>1</v>
      </c>
      <c r="O187" s="1" t="s">
        <v>32</v>
      </c>
      <c r="P187" s="1" t="str">
        <f>INDEX(Sheet2!A:E, MATCH(F_NP_excluded_Data!O187,Sheet2!A:A),4)</f>
        <v>cavity</v>
      </c>
      <c r="Q187" s="1" t="str">
        <f>INDEX(Sheet2!A:E, MATCH(F_NP_excluded_Data!O187,Sheet2!A:A),5)</f>
        <v>ground forager</v>
      </c>
      <c r="R187" s="1" t="str">
        <f>INDEX(Sheet2!A:E, MATCH(F_NP_excluded_Data!O187,Sheet2!A:A),3)</f>
        <v>insects</v>
      </c>
      <c r="S187" s="1" t="str">
        <f>INDEX(Sheet2!A:E, MATCH(F_NP_excluded_Data!O187,Sheet2!A:A),2)</f>
        <v>open woodland</v>
      </c>
      <c r="T187" s="5">
        <v>10</v>
      </c>
      <c r="U187" s="1">
        <v>3</v>
      </c>
      <c r="W187" s="5">
        <v>1</v>
      </c>
      <c r="X187" s="1" t="s">
        <v>29</v>
      </c>
    </row>
    <row r="188" spans="1:25" x14ac:dyDescent="0.2">
      <c r="A188" s="5">
        <v>212</v>
      </c>
      <c r="B188" s="6" t="s">
        <v>97</v>
      </c>
      <c r="C188" s="1" t="s">
        <v>98</v>
      </c>
      <c r="D188" s="6" t="str">
        <f t="shared" si="2"/>
        <v>Battlewood_1B_8</v>
      </c>
      <c r="E188" s="1">
        <v>2017</v>
      </c>
      <c r="F188" s="10">
        <v>42866</v>
      </c>
      <c r="G188" s="1" t="s">
        <v>25</v>
      </c>
      <c r="H188" s="6">
        <v>1</v>
      </c>
      <c r="I188" s="8">
        <v>0.33680555555555558</v>
      </c>
      <c r="J188" s="6" t="s">
        <v>43</v>
      </c>
      <c r="K188" s="6">
        <v>3</v>
      </c>
      <c r="L188" s="1">
        <v>1</v>
      </c>
      <c r="M188" s="6">
        <v>1</v>
      </c>
      <c r="O188" s="1" t="s">
        <v>63</v>
      </c>
      <c r="P188" s="1" t="str">
        <f>INDEX(Sheet2!A:E, MATCH(F_NP_excluded_Data!O188,Sheet2!A:A),4)</f>
        <v>cavity</v>
      </c>
      <c r="Q188" s="1" t="str">
        <f>INDEX(Sheet2!A:E, MATCH(F_NP_excluded_Data!O188,Sheet2!A:A),5)</f>
        <v>bark forager</v>
      </c>
      <c r="R188" s="1" t="str">
        <f>INDEX(Sheet2!A:E, MATCH(F_NP_excluded_Data!O188,Sheet2!A:A),3)</f>
        <v>insects</v>
      </c>
      <c r="S188" s="1" t="str">
        <f>INDEX(Sheet2!A:E, MATCH(F_NP_excluded_Data!O188,Sheet2!A:A),2)</f>
        <v>forest</v>
      </c>
      <c r="T188" s="5">
        <v>5</v>
      </c>
      <c r="U188" s="1">
        <v>1</v>
      </c>
      <c r="W188" s="5">
        <v>4</v>
      </c>
      <c r="X188" s="1" t="s">
        <v>29</v>
      </c>
    </row>
    <row r="189" spans="1:25" x14ac:dyDescent="0.2">
      <c r="A189" s="5">
        <v>213</v>
      </c>
      <c r="B189" s="6" t="s">
        <v>97</v>
      </c>
      <c r="C189" s="1" t="s">
        <v>98</v>
      </c>
      <c r="D189" s="6" t="str">
        <f t="shared" si="2"/>
        <v>Battlewood_1B_8</v>
      </c>
      <c r="E189" s="1">
        <v>2017</v>
      </c>
      <c r="F189" s="10">
        <v>42866</v>
      </c>
      <c r="G189" s="1" t="s">
        <v>25</v>
      </c>
      <c r="H189" s="6">
        <v>1</v>
      </c>
      <c r="I189" s="8">
        <v>0.33680555555555558</v>
      </c>
      <c r="J189" s="6" t="s">
        <v>43</v>
      </c>
      <c r="K189" s="6">
        <v>3</v>
      </c>
      <c r="L189" s="1">
        <v>1</v>
      </c>
      <c r="M189" s="6">
        <v>1</v>
      </c>
      <c r="O189" s="1" t="s">
        <v>63</v>
      </c>
      <c r="P189" s="1" t="str">
        <f>INDEX(Sheet2!A:E, MATCH(F_NP_excluded_Data!O189,Sheet2!A:A),4)</f>
        <v>cavity</v>
      </c>
      <c r="Q189" s="1" t="str">
        <f>INDEX(Sheet2!A:E, MATCH(F_NP_excluded_Data!O189,Sheet2!A:A),5)</f>
        <v>bark forager</v>
      </c>
      <c r="R189" s="1" t="str">
        <f>INDEX(Sheet2!A:E, MATCH(F_NP_excluded_Data!O189,Sheet2!A:A),3)</f>
        <v>insects</v>
      </c>
      <c r="S189" s="1" t="str">
        <f>INDEX(Sheet2!A:E, MATCH(F_NP_excluded_Data!O189,Sheet2!A:A),2)</f>
        <v>forest</v>
      </c>
      <c r="T189" s="5">
        <v>5</v>
      </c>
      <c r="U189" s="1">
        <v>1</v>
      </c>
      <c r="W189" s="5">
        <v>1</v>
      </c>
      <c r="X189" s="1" t="s">
        <v>29</v>
      </c>
    </row>
    <row r="190" spans="1:25" x14ac:dyDescent="0.2">
      <c r="A190" s="5">
        <v>214</v>
      </c>
      <c r="B190" s="6" t="s">
        <v>97</v>
      </c>
      <c r="C190" s="1" t="s">
        <v>98</v>
      </c>
      <c r="D190" s="6" t="str">
        <f t="shared" si="2"/>
        <v>Battlewood_1B_8</v>
      </c>
      <c r="E190" s="1">
        <v>2017</v>
      </c>
      <c r="F190" s="10">
        <v>42866</v>
      </c>
      <c r="G190" s="1" t="s">
        <v>25</v>
      </c>
      <c r="H190" s="6">
        <v>1</v>
      </c>
      <c r="I190" s="8">
        <v>0.33680555555555558</v>
      </c>
      <c r="J190" s="6" t="s">
        <v>43</v>
      </c>
      <c r="K190" s="6">
        <v>3</v>
      </c>
      <c r="L190" s="1">
        <v>1</v>
      </c>
      <c r="M190" s="6">
        <v>1</v>
      </c>
      <c r="O190" s="1" t="s">
        <v>33</v>
      </c>
      <c r="P190" s="1" t="str">
        <f>INDEX(Sheet2!A:E, MATCH(F_NP_excluded_Data!O190,Sheet2!A:A),4)</f>
        <v>tree</v>
      </c>
      <c r="Q190" s="1" t="str">
        <f>INDEX(Sheet2!A:E, MATCH(F_NP_excluded_Data!O190,Sheet2!A:A),5)</f>
        <v>foliage gleaner</v>
      </c>
      <c r="R190" s="1" t="str">
        <f>INDEX(Sheet2!A:E, MATCH(F_NP_excluded_Data!O190,Sheet2!A:A),3)</f>
        <v>insects</v>
      </c>
      <c r="S190" s="1" t="str">
        <f>INDEX(Sheet2!A:E, MATCH(F_NP_excluded_Data!O190,Sheet2!A:A),2)</f>
        <v>forest</v>
      </c>
      <c r="T190" s="5">
        <v>5</v>
      </c>
      <c r="U190" s="1">
        <v>1</v>
      </c>
      <c r="W190" s="5">
        <v>4</v>
      </c>
      <c r="X190" s="1" t="s">
        <v>29</v>
      </c>
      <c r="Y190" s="1">
        <v>2</v>
      </c>
    </row>
    <row r="191" spans="1:25" x14ac:dyDescent="0.2">
      <c r="A191" s="5">
        <v>215</v>
      </c>
      <c r="B191" s="6" t="s">
        <v>97</v>
      </c>
      <c r="C191" s="1" t="s">
        <v>98</v>
      </c>
      <c r="D191" s="6" t="str">
        <f t="shared" si="2"/>
        <v>Battlewood_1B_8</v>
      </c>
      <c r="E191" s="1">
        <v>2017</v>
      </c>
      <c r="F191" s="10">
        <v>42866</v>
      </c>
      <c r="G191" s="1" t="s">
        <v>25</v>
      </c>
      <c r="H191" s="6">
        <v>1</v>
      </c>
      <c r="I191" s="8">
        <v>0.33680555555555558</v>
      </c>
      <c r="J191" s="6" t="s">
        <v>43</v>
      </c>
      <c r="K191" s="6">
        <v>3</v>
      </c>
      <c r="L191" s="1">
        <v>1</v>
      </c>
      <c r="M191" s="6">
        <v>1</v>
      </c>
      <c r="O191" s="1" t="s">
        <v>30</v>
      </c>
      <c r="P191" s="1" t="str">
        <f>INDEX(Sheet2!A:E, MATCH(F_NP_excluded_Data!O191,Sheet2!A:A),4)</f>
        <v>tree</v>
      </c>
      <c r="Q191" s="1" t="str">
        <f>INDEX(Sheet2!A:E, MATCH(F_NP_excluded_Data!O191,Sheet2!A:A),5)</f>
        <v>bark forager</v>
      </c>
      <c r="R191" s="1" t="str">
        <f>INDEX(Sheet2!A:E, MATCH(F_NP_excluded_Data!O191,Sheet2!A:A),3)</f>
        <v>insects</v>
      </c>
      <c r="S191" s="1" t="str">
        <f>INDEX(Sheet2!A:E, MATCH(F_NP_excluded_Data!O191,Sheet2!A:A),2)</f>
        <v>forest</v>
      </c>
      <c r="T191" s="5">
        <v>5</v>
      </c>
      <c r="U191" s="1">
        <v>1</v>
      </c>
      <c r="W191" s="5">
        <v>1</v>
      </c>
      <c r="X191" s="1" t="s">
        <v>29</v>
      </c>
    </row>
    <row r="192" spans="1:25" x14ac:dyDescent="0.2">
      <c r="A192" s="5">
        <v>216</v>
      </c>
      <c r="B192" s="6" t="s">
        <v>97</v>
      </c>
      <c r="C192" s="1" t="s">
        <v>98</v>
      </c>
      <c r="D192" s="6" t="str">
        <f t="shared" si="2"/>
        <v>Battlewood_1B_8</v>
      </c>
      <c r="E192" s="1">
        <v>2017</v>
      </c>
      <c r="F192" s="10">
        <v>42866</v>
      </c>
      <c r="G192" s="1" t="s">
        <v>25</v>
      </c>
      <c r="H192" s="6">
        <v>1</v>
      </c>
      <c r="I192" s="8">
        <v>0.33680555555555558</v>
      </c>
      <c r="J192" s="6" t="s">
        <v>43</v>
      </c>
      <c r="K192" s="6">
        <v>3</v>
      </c>
      <c r="L192" s="1">
        <v>1</v>
      </c>
      <c r="M192" s="6">
        <v>1</v>
      </c>
      <c r="O192" s="1" t="s">
        <v>30</v>
      </c>
      <c r="P192" s="1" t="str">
        <f>INDEX(Sheet2!A:E, MATCH(F_NP_excluded_Data!O192,Sheet2!A:A),4)</f>
        <v>tree</v>
      </c>
      <c r="Q192" s="1" t="str">
        <f>INDEX(Sheet2!A:E, MATCH(F_NP_excluded_Data!O192,Sheet2!A:A),5)</f>
        <v>bark forager</v>
      </c>
      <c r="R192" s="1" t="str">
        <f>INDEX(Sheet2!A:E, MATCH(F_NP_excluded_Data!O192,Sheet2!A:A),3)</f>
        <v>insects</v>
      </c>
      <c r="S192" s="1" t="str">
        <f>INDEX(Sheet2!A:E, MATCH(F_NP_excluded_Data!O192,Sheet2!A:A),2)</f>
        <v>forest</v>
      </c>
      <c r="T192" s="5">
        <v>10</v>
      </c>
      <c r="U192" s="1">
        <v>1</v>
      </c>
      <c r="W192" s="5">
        <v>1</v>
      </c>
      <c r="X192" s="1" t="s">
        <v>29</v>
      </c>
    </row>
    <row r="193" spans="1:25" x14ac:dyDescent="0.2">
      <c r="A193" s="5">
        <v>217</v>
      </c>
      <c r="B193" s="6" t="s">
        <v>97</v>
      </c>
      <c r="C193" s="1" t="s">
        <v>98</v>
      </c>
      <c r="D193" s="6" t="str">
        <f t="shared" si="2"/>
        <v>Battlewood_1B_8</v>
      </c>
      <c r="E193" s="1">
        <v>2017</v>
      </c>
      <c r="F193" s="10">
        <v>42866</v>
      </c>
      <c r="G193" s="1" t="s">
        <v>25</v>
      </c>
      <c r="H193" s="6">
        <v>1</v>
      </c>
      <c r="I193" s="8">
        <v>0.33680555555555558</v>
      </c>
      <c r="J193" s="6" t="s">
        <v>43</v>
      </c>
      <c r="K193" s="6">
        <v>3</v>
      </c>
      <c r="L193" s="1">
        <v>1</v>
      </c>
      <c r="M193" s="6">
        <v>1</v>
      </c>
      <c r="O193" s="1" t="s">
        <v>64</v>
      </c>
      <c r="P193" s="1" t="str">
        <f>INDEX(Sheet2!A:E, MATCH(F_NP_excluded_Data!O193,Sheet2!A:A),4)</f>
        <v>tree</v>
      </c>
      <c r="Q193" s="1" t="str">
        <f>INDEX(Sheet2!A:E, MATCH(F_NP_excluded_Data!O193,Sheet2!A:A),5)</f>
        <v>flycatching</v>
      </c>
      <c r="R193" s="1" t="str">
        <f>INDEX(Sheet2!A:E, MATCH(F_NP_excluded_Data!O193,Sheet2!A:A),3)</f>
        <v>insects</v>
      </c>
      <c r="S193" s="1" t="str">
        <f>INDEX(Sheet2!A:E, MATCH(F_NP_excluded_Data!O193,Sheet2!A:A),2)</f>
        <v>forest</v>
      </c>
      <c r="T193" s="5">
        <v>10</v>
      </c>
      <c r="U193" s="1">
        <v>1</v>
      </c>
      <c r="W193" s="5">
        <v>1</v>
      </c>
      <c r="X193" s="1" t="s">
        <v>29</v>
      </c>
    </row>
    <row r="194" spans="1:25" x14ac:dyDescent="0.2">
      <c r="A194" s="5">
        <v>218</v>
      </c>
      <c r="B194" s="6" t="s">
        <v>97</v>
      </c>
      <c r="C194" s="1" t="s">
        <v>98</v>
      </c>
      <c r="D194" s="6" t="str">
        <f t="shared" ref="D194:D257" si="3">_xlfn.CONCAT(B194,C194)</f>
        <v>Battlewood_1B_8</v>
      </c>
      <c r="E194" s="1">
        <v>2017</v>
      </c>
      <c r="F194" s="10">
        <v>42866</v>
      </c>
      <c r="G194" s="1" t="s">
        <v>25</v>
      </c>
      <c r="H194" s="6">
        <v>1</v>
      </c>
      <c r="I194" s="8">
        <v>0.33680555555555558</v>
      </c>
      <c r="J194" s="6" t="s">
        <v>43</v>
      </c>
      <c r="K194" s="6">
        <v>3</v>
      </c>
      <c r="L194" s="1">
        <v>1</v>
      </c>
      <c r="M194" s="6">
        <v>1</v>
      </c>
      <c r="O194" s="1" t="s">
        <v>52</v>
      </c>
      <c r="P194" s="1" t="str">
        <f>INDEX(Sheet2!A:E, MATCH(F_NP_excluded_Data!O194,Sheet2!A:A),4)</f>
        <v>cavity</v>
      </c>
      <c r="Q194" s="1" t="str">
        <f>INDEX(Sheet2!A:E, MATCH(F_NP_excluded_Data!O194,Sheet2!A:A),5)</f>
        <v>bark forager</v>
      </c>
      <c r="R194" s="1" t="str">
        <f>INDEX(Sheet2!A:E, MATCH(F_NP_excluded_Data!O194,Sheet2!A:A),3)</f>
        <v>insects</v>
      </c>
      <c r="S194" s="1" t="str">
        <f>INDEX(Sheet2!A:E, MATCH(F_NP_excluded_Data!O194,Sheet2!A:A),2)</f>
        <v>forest</v>
      </c>
      <c r="T194" s="5">
        <v>5</v>
      </c>
      <c r="U194" s="1">
        <v>1</v>
      </c>
      <c r="W194" s="5">
        <v>1</v>
      </c>
      <c r="X194" s="1" t="s">
        <v>29</v>
      </c>
    </row>
    <row r="195" spans="1:25" x14ac:dyDescent="0.2">
      <c r="A195" s="5">
        <v>219</v>
      </c>
      <c r="B195" s="6" t="s">
        <v>97</v>
      </c>
      <c r="C195" s="1" t="s">
        <v>98</v>
      </c>
      <c r="D195" s="6" t="str">
        <f t="shared" si="3"/>
        <v>Battlewood_1B_8</v>
      </c>
      <c r="E195" s="1">
        <v>2017</v>
      </c>
      <c r="F195" s="10">
        <v>42866</v>
      </c>
      <c r="G195" s="1" t="s">
        <v>25</v>
      </c>
      <c r="H195" s="6">
        <v>1</v>
      </c>
      <c r="I195" s="8">
        <v>0.33680555555555558</v>
      </c>
      <c r="J195" s="6" t="s">
        <v>43</v>
      </c>
      <c r="K195" s="6">
        <v>3</v>
      </c>
      <c r="L195" s="1">
        <v>1</v>
      </c>
      <c r="M195" s="6">
        <v>1</v>
      </c>
      <c r="O195" s="1" t="s">
        <v>38</v>
      </c>
      <c r="P195" s="1" t="str">
        <f>INDEX(Sheet2!A:E, MATCH(F_NP_excluded_Data!O195,Sheet2!A:A),4)</f>
        <v>cavity</v>
      </c>
      <c r="Q195" s="1" t="str">
        <f>INDEX(Sheet2!A:E, MATCH(F_NP_excluded_Data!O195,Sheet2!A:A),5)</f>
        <v>foliage gleaner</v>
      </c>
      <c r="R195" s="1" t="str">
        <f>INDEX(Sheet2!A:E, MATCH(F_NP_excluded_Data!O195,Sheet2!A:A),3)</f>
        <v>insects</v>
      </c>
      <c r="S195" s="1" t="str">
        <f>INDEX(Sheet2!A:E, MATCH(F_NP_excluded_Data!O195,Sheet2!A:A),2)</f>
        <v>forest</v>
      </c>
      <c r="T195" s="5">
        <v>100</v>
      </c>
      <c r="U195" s="1">
        <v>1</v>
      </c>
      <c r="W195" s="5">
        <v>1</v>
      </c>
      <c r="X195" s="1" t="s">
        <v>29</v>
      </c>
    </row>
    <row r="196" spans="1:25" x14ac:dyDescent="0.2">
      <c r="A196" s="5">
        <v>220</v>
      </c>
      <c r="B196" s="6" t="s">
        <v>97</v>
      </c>
      <c r="C196" s="1" t="s">
        <v>98</v>
      </c>
      <c r="D196" s="6" t="str">
        <f t="shared" si="3"/>
        <v>Battlewood_1B_8</v>
      </c>
      <c r="E196" s="1">
        <v>2017</v>
      </c>
      <c r="F196" s="10">
        <v>42866</v>
      </c>
      <c r="G196" s="1" t="s">
        <v>25</v>
      </c>
      <c r="H196" s="6">
        <v>1</v>
      </c>
      <c r="I196" s="8">
        <v>0.33680555555555558</v>
      </c>
      <c r="J196" s="6" t="s">
        <v>43</v>
      </c>
      <c r="K196" s="6">
        <v>3</v>
      </c>
      <c r="L196" s="1">
        <v>1</v>
      </c>
      <c r="M196" s="6">
        <v>1</v>
      </c>
      <c r="O196" s="1" t="s">
        <v>50</v>
      </c>
      <c r="P196" s="1" t="str">
        <f>INDEX(Sheet2!A:E, MATCH(F_NP_excluded_Data!O196,Sheet2!A:A),4)</f>
        <v>tree</v>
      </c>
      <c r="Q196" s="1" t="str">
        <f>INDEX(Sheet2!A:E, MATCH(F_NP_excluded_Data!O196,Sheet2!A:A),5)</f>
        <v>ground forager</v>
      </c>
      <c r="R196" s="1" t="str">
        <f>INDEX(Sheet2!A:E, MATCH(F_NP_excluded_Data!O196,Sheet2!A:A),3)</f>
        <v>omnivore</v>
      </c>
      <c r="S196" s="1" t="str">
        <f>INDEX(Sheet2!A:E, MATCH(F_NP_excluded_Data!O196,Sheet2!A:A),2)</f>
        <v>open woodland</v>
      </c>
      <c r="T196" s="5">
        <v>100</v>
      </c>
      <c r="U196" s="1">
        <v>1</v>
      </c>
      <c r="W196" s="5">
        <v>1</v>
      </c>
      <c r="X196" s="1" t="s">
        <v>29</v>
      </c>
      <c r="Y196" s="1">
        <v>3</v>
      </c>
    </row>
    <row r="197" spans="1:25" x14ac:dyDescent="0.2">
      <c r="A197" s="5">
        <v>221</v>
      </c>
      <c r="B197" s="6" t="s">
        <v>97</v>
      </c>
      <c r="C197" s="1" t="s">
        <v>98</v>
      </c>
      <c r="D197" s="6" t="str">
        <f t="shared" si="3"/>
        <v>Battlewood_1B_8</v>
      </c>
      <c r="E197" s="1">
        <v>2017</v>
      </c>
      <c r="F197" s="10">
        <v>42866</v>
      </c>
      <c r="G197" s="1" t="s">
        <v>25</v>
      </c>
      <c r="H197" s="6">
        <v>1</v>
      </c>
      <c r="I197" s="8">
        <v>0.33680555555555558</v>
      </c>
      <c r="J197" s="6" t="s">
        <v>43</v>
      </c>
      <c r="K197" s="6">
        <v>3</v>
      </c>
      <c r="L197" s="1">
        <v>1</v>
      </c>
      <c r="M197" s="6">
        <v>1</v>
      </c>
      <c r="O197" s="1" t="s">
        <v>27</v>
      </c>
      <c r="P197" s="1" t="str">
        <f>INDEX(Sheet2!A:E, MATCH(F_NP_excluded_Data!O197,Sheet2!A:A),4)</f>
        <v>shrub</v>
      </c>
      <c r="Q197" s="1" t="str">
        <f>INDEX(Sheet2!A:E, MATCH(F_NP_excluded_Data!O197,Sheet2!A:A),5)</f>
        <v>ground forager</v>
      </c>
      <c r="R197" s="1" t="str">
        <f>INDEX(Sheet2!A:E, MATCH(F_NP_excluded_Data!O197,Sheet2!A:A),3)</f>
        <v>seeds</v>
      </c>
      <c r="S197" s="1" t="str">
        <f>INDEX(Sheet2!A:E, MATCH(F_NP_excluded_Data!O197,Sheet2!A:A),2)</f>
        <v>open woodland</v>
      </c>
      <c r="T197" s="5">
        <v>10</v>
      </c>
      <c r="U197" s="1">
        <v>2</v>
      </c>
      <c r="V197" s="1" t="s">
        <v>28</v>
      </c>
      <c r="W197" s="5">
        <v>1</v>
      </c>
      <c r="X197" s="1" t="s">
        <v>29</v>
      </c>
    </row>
    <row r="198" spans="1:25" x14ac:dyDescent="0.2">
      <c r="A198" s="5">
        <v>223</v>
      </c>
      <c r="B198" s="6" t="s">
        <v>97</v>
      </c>
      <c r="C198" s="1" t="s">
        <v>98</v>
      </c>
      <c r="D198" s="6" t="str">
        <f t="shared" si="3"/>
        <v>Battlewood_1B_8</v>
      </c>
      <c r="E198" s="1">
        <v>2017</v>
      </c>
      <c r="F198" s="10">
        <v>42866</v>
      </c>
      <c r="G198" s="1" t="s">
        <v>25</v>
      </c>
      <c r="H198" s="6">
        <v>1</v>
      </c>
      <c r="I198" s="8">
        <v>0.33680555555555558</v>
      </c>
      <c r="J198" s="6" t="s">
        <v>43</v>
      </c>
      <c r="K198" s="6">
        <v>3</v>
      </c>
      <c r="L198" s="1">
        <v>1</v>
      </c>
      <c r="M198" s="6">
        <v>1</v>
      </c>
      <c r="O198" s="1" t="s">
        <v>99</v>
      </c>
      <c r="P198" s="1" t="str">
        <f>INDEX(Sheet2!A:E, MATCH(F_NP_excluded_Data!O198,Sheet2!A:A),4)</f>
        <v>ground</v>
      </c>
      <c r="Q198" s="1" t="str">
        <f>INDEX(Sheet2!A:E, MATCH(F_NP_excluded_Data!O198,Sheet2!A:A),5)</f>
        <v>ground forager</v>
      </c>
      <c r="R198" s="1" t="str">
        <f>INDEX(Sheet2!A:E, MATCH(F_NP_excluded_Data!O198,Sheet2!A:A),3)</f>
        <v>insects</v>
      </c>
      <c r="S198" s="1" t="str">
        <f>INDEX(Sheet2!A:E, MATCH(F_NP_excluded_Data!O198,Sheet2!A:A),2)</f>
        <v>forest</v>
      </c>
      <c r="T198" s="5">
        <v>10</v>
      </c>
      <c r="U198" s="1">
        <v>2</v>
      </c>
      <c r="W198" s="5">
        <v>1</v>
      </c>
      <c r="X198" s="1" t="s">
        <v>29</v>
      </c>
    </row>
    <row r="199" spans="1:25" x14ac:dyDescent="0.2">
      <c r="A199" s="5">
        <v>224</v>
      </c>
      <c r="B199" s="6" t="s">
        <v>97</v>
      </c>
      <c r="C199" s="1" t="s">
        <v>98</v>
      </c>
      <c r="D199" s="6" t="str">
        <f t="shared" si="3"/>
        <v>Battlewood_1B_8</v>
      </c>
      <c r="E199" s="1">
        <v>2017</v>
      </c>
      <c r="F199" s="10">
        <v>42866</v>
      </c>
      <c r="G199" s="1" t="s">
        <v>25</v>
      </c>
      <c r="H199" s="6">
        <v>1</v>
      </c>
      <c r="I199" s="8">
        <v>0.33680555555555558</v>
      </c>
      <c r="J199" s="6" t="s">
        <v>43</v>
      </c>
      <c r="K199" s="6">
        <v>3</v>
      </c>
      <c r="L199" s="1">
        <v>1</v>
      </c>
      <c r="M199" s="6">
        <v>1</v>
      </c>
      <c r="O199" s="1" t="s">
        <v>66</v>
      </c>
      <c r="P199" s="1" t="str">
        <f>INDEX(Sheet2!A:E, MATCH(F_NP_excluded_Data!O199,Sheet2!A:A),4)</f>
        <v>shrub</v>
      </c>
      <c r="Q199" s="1" t="str">
        <f>INDEX(Sheet2!A:E, MATCH(F_NP_excluded_Data!O199,Sheet2!A:A),5)</f>
        <v>foliage gleaner</v>
      </c>
      <c r="R199" s="1" t="str">
        <f>INDEX(Sheet2!A:E, MATCH(F_NP_excluded_Data!O199,Sheet2!A:A),3)</f>
        <v>insects</v>
      </c>
      <c r="S199" s="1" t="str">
        <f>INDEX(Sheet2!A:E, MATCH(F_NP_excluded_Data!O199,Sheet2!A:A),2)</f>
        <v>open woodland</v>
      </c>
      <c r="T199" s="5">
        <v>10</v>
      </c>
      <c r="U199" s="1">
        <v>2</v>
      </c>
      <c r="W199" s="5">
        <v>1</v>
      </c>
      <c r="X199" s="1" t="s">
        <v>29</v>
      </c>
    </row>
    <row r="200" spans="1:25" x14ac:dyDescent="0.2">
      <c r="A200" s="5">
        <v>225</v>
      </c>
      <c r="B200" s="6" t="s">
        <v>97</v>
      </c>
      <c r="C200" s="1" t="s">
        <v>98</v>
      </c>
      <c r="D200" s="6" t="str">
        <f t="shared" si="3"/>
        <v>Battlewood_1B_8</v>
      </c>
      <c r="E200" s="1">
        <v>2017</v>
      </c>
      <c r="F200" s="10">
        <v>42866</v>
      </c>
      <c r="G200" s="1" t="s">
        <v>25</v>
      </c>
      <c r="H200" s="6">
        <v>1</v>
      </c>
      <c r="I200" s="8">
        <v>0.33680555555555558</v>
      </c>
      <c r="J200" s="6" t="s">
        <v>43</v>
      </c>
      <c r="K200" s="6">
        <v>3</v>
      </c>
      <c r="L200" s="1">
        <v>1</v>
      </c>
      <c r="M200" s="6">
        <v>1</v>
      </c>
      <c r="O200" s="1" t="s">
        <v>27</v>
      </c>
      <c r="P200" s="1" t="str">
        <f>INDEX(Sheet2!A:E, MATCH(F_NP_excluded_Data!O200,Sheet2!A:A),4)</f>
        <v>shrub</v>
      </c>
      <c r="Q200" s="1" t="str">
        <f>INDEX(Sheet2!A:E, MATCH(F_NP_excluded_Data!O200,Sheet2!A:A),5)</f>
        <v>ground forager</v>
      </c>
      <c r="R200" s="1" t="str">
        <f>INDEX(Sheet2!A:E, MATCH(F_NP_excluded_Data!O200,Sheet2!A:A),3)</f>
        <v>seeds</v>
      </c>
      <c r="S200" s="1" t="str">
        <f>INDEX(Sheet2!A:E, MATCH(F_NP_excluded_Data!O200,Sheet2!A:A),2)</f>
        <v>open woodland</v>
      </c>
      <c r="T200" s="5">
        <v>5</v>
      </c>
      <c r="U200" s="1">
        <v>2</v>
      </c>
      <c r="V200" s="1" t="s">
        <v>31</v>
      </c>
      <c r="W200" s="5">
        <v>1</v>
      </c>
      <c r="X200" s="1" t="s">
        <v>29</v>
      </c>
    </row>
    <row r="201" spans="1:25" x14ac:dyDescent="0.2">
      <c r="A201" s="5">
        <v>226</v>
      </c>
      <c r="B201" s="6" t="s">
        <v>97</v>
      </c>
      <c r="C201" s="1" t="s">
        <v>98</v>
      </c>
      <c r="D201" s="6" t="str">
        <f t="shared" si="3"/>
        <v>Battlewood_1B_8</v>
      </c>
      <c r="E201" s="1">
        <v>2017</v>
      </c>
      <c r="F201" s="10">
        <v>42866</v>
      </c>
      <c r="G201" s="1" t="s">
        <v>25</v>
      </c>
      <c r="H201" s="6">
        <v>1</v>
      </c>
      <c r="I201" s="8">
        <v>0.33680555555555558</v>
      </c>
      <c r="J201" s="6" t="s">
        <v>43</v>
      </c>
      <c r="K201" s="6">
        <v>3</v>
      </c>
      <c r="L201" s="1">
        <v>1</v>
      </c>
      <c r="M201" s="6">
        <v>1</v>
      </c>
      <c r="O201" s="1" t="s">
        <v>32</v>
      </c>
      <c r="P201" s="1" t="str">
        <f>INDEX(Sheet2!A:E, MATCH(F_NP_excluded_Data!O201,Sheet2!A:A),4)</f>
        <v>cavity</v>
      </c>
      <c r="Q201" s="1" t="str">
        <f>INDEX(Sheet2!A:E, MATCH(F_NP_excluded_Data!O201,Sheet2!A:A),5)</f>
        <v>ground forager</v>
      </c>
      <c r="R201" s="1" t="str">
        <f>INDEX(Sheet2!A:E, MATCH(F_NP_excluded_Data!O201,Sheet2!A:A),3)</f>
        <v>insects</v>
      </c>
      <c r="S201" s="1" t="str">
        <f>INDEX(Sheet2!A:E, MATCH(F_NP_excluded_Data!O201,Sheet2!A:A),2)</f>
        <v>open woodland</v>
      </c>
      <c r="T201" s="5">
        <v>10</v>
      </c>
      <c r="U201" s="1">
        <v>2</v>
      </c>
      <c r="W201" s="5">
        <v>1</v>
      </c>
      <c r="X201" s="1" t="s">
        <v>29</v>
      </c>
    </row>
    <row r="202" spans="1:25" x14ac:dyDescent="0.2">
      <c r="A202" s="5">
        <v>227</v>
      </c>
      <c r="B202" s="6" t="s">
        <v>97</v>
      </c>
      <c r="C202" s="1" t="s">
        <v>98</v>
      </c>
      <c r="D202" s="6" t="str">
        <f t="shared" si="3"/>
        <v>Battlewood_1B_8</v>
      </c>
      <c r="E202" s="1">
        <v>2017</v>
      </c>
      <c r="F202" s="10">
        <v>42866</v>
      </c>
      <c r="G202" s="1" t="s">
        <v>25</v>
      </c>
      <c r="H202" s="6">
        <v>1</v>
      </c>
      <c r="I202" s="8">
        <v>0.33680555555555558</v>
      </c>
      <c r="J202" s="6" t="s">
        <v>43</v>
      </c>
      <c r="K202" s="6">
        <v>3</v>
      </c>
      <c r="L202" s="1">
        <v>1</v>
      </c>
      <c r="M202" s="6">
        <v>1</v>
      </c>
      <c r="O202" s="1" t="s">
        <v>30</v>
      </c>
      <c r="P202" s="1" t="str">
        <f>INDEX(Sheet2!A:E, MATCH(F_NP_excluded_Data!O202,Sheet2!A:A),4)</f>
        <v>tree</v>
      </c>
      <c r="Q202" s="1" t="str">
        <f>INDEX(Sheet2!A:E, MATCH(F_NP_excluded_Data!O202,Sheet2!A:A),5)</f>
        <v>bark forager</v>
      </c>
      <c r="R202" s="1" t="str">
        <f>INDEX(Sheet2!A:E, MATCH(F_NP_excluded_Data!O202,Sheet2!A:A),3)</f>
        <v>insects</v>
      </c>
      <c r="S202" s="1" t="str">
        <f>INDEX(Sheet2!A:E, MATCH(F_NP_excluded_Data!O202,Sheet2!A:A),2)</f>
        <v>forest</v>
      </c>
      <c r="T202" s="5">
        <v>10</v>
      </c>
      <c r="U202" s="1">
        <v>3</v>
      </c>
      <c r="W202" s="5">
        <v>1</v>
      </c>
      <c r="X202" s="1" t="s">
        <v>29</v>
      </c>
    </row>
    <row r="203" spans="1:25" x14ac:dyDescent="0.2">
      <c r="A203" s="5">
        <v>229</v>
      </c>
      <c r="B203" s="6" t="s">
        <v>97</v>
      </c>
      <c r="C203" s="1" t="s">
        <v>98</v>
      </c>
      <c r="D203" s="6" t="str">
        <f t="shared" si="3"/>
        <v>Battlewood_1B_8</v>
      </c>
      <c r="E203" s="1">
        <v>2017</v>
      </c>
      <c r="F203" s="10">
        <v>42866</v>
      </c>
      <c r="G203" s="1" t="s">
        <v>25</v>
      </c>
      <c r="H203" s="6">
        <v>1</v>
      </c>
      <c r="I203" s="8">
        <v>0.33680555555555558</v>
      </c>
      <c r="J203" s="6" t="s">
        <v>43</v>
      </c>
      <c r="K203" s="6">
        <v>3</v>
      </c>
      <c r="L203" s="1">
        <v>1</v>
      </c>
      <c r="M203" s="6">
        <v>1</v>
      </c>
      <c r="O203" s="1" t="s">
        <v>99</v>
      </c>
      <c r="P203" s="1" t="str">
        <f>INDEX(Sheet2!A:E, MATCH(F_NP_excluded_Data!O203,Sheet2!A:A),4)</f>
        <v>ground</v>
      </c>
      <c r="Q203" s="1" t="str">
        <f>INDEX(Sheet2!A:E, MATCH(F_NP_excluded_Data!O203,Sheet2!A:A),5)</f>
        <v>ground forager</v>
      </c>
      <c r="R203" s="1" t="str">
        <f>INDEX(Sheet2!A:E, MATCH(F_NP_excluded_Data!O203,Sheet2!A:A),3)</f>
        <v>insects</v>
      </c>
      <c r="S203" s="1" t="str">
        <f>INDEX(Sheet2!A:E, MATCH(F_NP_excluded_Data!O203,Sheet2!A:A),2)</f>
        <v>forest</v>
      </c>
      <c r="T203" s="5">
        <v>10</v>
      </c>
      <c r="U203" s="1">
        <v>4</v>
      </c>
      <c r="W203" s="5">
        <v>1</v>
      </c>
      <c r="X203" s="1" t="s">
        <v>29</v>
      </c>
    </row>
    <row r="204" spans="1:25" x14ac:dyDescent="0.2">
      <c r="A204" s="5">
        <v>230</v>
      </c>
      <c r="B204" s="6" t="s">
        <v>97</v>
      </c>
      <c r="C204" s="1" t="s">
        <v>98</v>
      </c>
      <c r="D204" s="6" t="str">
        <f t="shared" si="3"/>
        <v>Battlewood_1B_8</v>
      </c>
      <c r="E204" s="1">
        <v>2017</v>
      </c>
      <c r="F204" s="10">
        <v>42866</v>
      </c>
      <c r="G204" s="1" t="s">
        <v>25</v>
      </c>
      <c r="H204" s="6">
        <v>1</v>
      </c>
      <c r="I204" s="8">
        <v>0.33680555555555558</v>
      </c>
      <c r="J204" s="6" t="s">
        <v>43</v>
      </c>
      <c r="K204" s="6">
        <v>3</v>
      </c>
      <c r="L204" s="1">
        <v>1</v>
      </c>
      <c r="M204" s="6">
        <v>1</v>
      </c>
      <c r="O204" s="1" t="s">
        <v>88</v>
      </c>
      <c r="P204" s="1" t="str">
        <f>INDEX(Sheet2!A:E, MATCH(F_NP_excluded_Data!O204,Sheet2!A:A),4)</f>
        <v>tree</v>
      </c>
      <c r="Q204" s="1" t="str">
        <f>INDEX(Sheet2!A:E, MATCH(F_NP_excluded_Data!O204,Sheet2!A:A),5)</f>
        <v>ground forager</v>
      </c>
      <c r="R204" s="1" t="str">
        <f>INDEX(Sheet2!A:E, MATCH(F_NP_excluded_Data!O204,Sheet2!A:A),3)</f>
        <v>insects</v>
      </c>
      <c r="S204" s="1" t="str">
        <f>INDEX(Sheet2!A:E, MATCH(F_NP_excluded_Data!O204,Sheet2!A:A),2)</f>
        <v>open woodland</v>
      </c>
      <c r="T204" s="5">
        <v>5</v>
      </c>
      <c r="U204" s="1">
        <v>4</v>
      </c>
      <c r="W204" s="5">
        <v>1</v>
      </c>
      <c r="X204" s="1" t="s">
        <v>29</v>
      </c>
    </row>
    <row r="205" spans="1:25" x14ac:dyDescent="0.2">
      <c r="A205" s="5">
        <v>231</v>
      </c>
      <c r="B205" s="6" t="s">
        <v>97</v>
      </c>
      <c r="C205" s="1" t="s">
        <v>100</v>
      </c>
      <c r="D205" s="6" t="str">
        <f t="shared" si="3"/>
        <v>Battlewood_1B_E_B</v>
      </c>
      <c r="E205" s="1">
        <v>2017</v>
      </c>
      <c r="F205" s="10">
        <v>42866</v>
      </c>
      <c r="G205" s="1" t="s">
        <v>25</v>
      </c>
      <c r="H205" s="6">
        <v>1</v>
      </c>
      <c r="I205" s="8">
        <v>0.34930555555555554</v>
      </c>
      <c r="J205" s="6" t="s">
        <v>43</v>
      </c>
      <c r="K205" s="6">
        <v>3</v>
      </c>
      <c r="L205" s="1">
        <v>2</v>
      </c>
      <c r="M205" s="6">
        <v>1</v>
      </c>
      <c r="O205" s="1" t="s">
        <v>30</v>
      </c>
      <c r="P205" s="1" t="str">
        <f>INDEX(Sheet2!A:E, MATCH(F_NP_excluded_Data!O205,Sheet2!A:A),4)</f>
        <v>tree</v>
      </c>
      <c r="Q205" s="1" t="str">
        <f>INDEX(Sheet2!A:E, MATCH(F_NP_excluded_Data!O205,Sheet2!A:A),5)</f>
        <v>bark forager</v>
      </c>
      <c r="R205" s="1" t="str">
        <f>INDEX(Sheet2!A:E, MATCH(F_NP_excluded_Data!O205,Sheet2!A:A),3)</f>
        <v>insects</v>
      </c>
      <c r="S205" s="1" t="str">
        <f>INDEX(Sheet2!A:E, MATCH(F_NP_excluded_Data!O205,Sheet2!A:A),2)</f>
        <v>forest</v>
      </c>
      <c r="T205" s="5">
        <v>5</v>
      </c>
      <c r="U205" s="1">
        <v>1</v>
      </c>
      <c r="W205" s="5">
        <v>1</v>
      </c>
      <c r="X205" s="1" t="s">
        <v>29</v>
      </c>
    </row>
    <row r="206" spans="1:25" x14ac:dyDescent="0.2">
      <c r="A206" s="5">
        <v>232</v>
      </c>
      <c r="B206" s="6" t="s">
        <v>97</v>
      </c>
      <c r="C206" s="1" t="s">
        <v>100</v>
      </c>
      <c r="D206" s="6" t="str">
        <f t="shared" si="3"/>
        <v>Battlewood_1B_E_B</v>
      </c>
      <c r="E206" s="1">
        <v>2017</v>
      </c>
      <c r="F206" s="10">
        <v>42866</v>
      </c>
      <c r="G206" s="1" t="s">
        <v>25</v>
      </c>
      <c r="H206" s="6">
        <v>1</v>
      </c>
      <c r="I206" s="8">
        <v>0.34930555555555554</v>
      </c>
      <c r="J206" s="6" t="s">
        <v>43</v>
      </c>
      <c r="K206" s="6">
        <v>3</v>
      </c>
      <c r="L206" s="1">
        <v>2</v>
      </c>
      <c r="M206" s="6">
        <v>1</v>
      </c>
      <c r="O206" s="1" t="s">
        <v>82</v>
      </c>
      <c r="P206" s="1" t="str">
        <f>INDEX(Sheet2!A:E, MATCH(F_NP_excluded_Data!O206,Sheet2!A:A),4)</f>
        <v>tree</v>
      </c>
      <c r="Q206" s="1" t="str">
        <f>INDEX(Sheet2!A:E, MATCH(F_NP_excluded_Data!O206,Sheet2!A:A),5)</f>
        <v>foliage gleaner</v>
      </c>
      <c r="R206" s="1" t="str">
        <f>INDEX(Sheet2!A:E, MATCH(F_NP_excluded_Data!O206,Sheet2!A:A),3)</f>
        <v>insects</v>
      </c>
      <c r="S206" s="1" t="str">
        <f>INDEX(Sheet2!A:E, MATCH(F_NP_excluded_Data!O206,Sheet2!A:A),2)</f>
        <v>forest</v>
      </c>
      <c r="T206" s="5">
        <v>5</v>
      </c>
      <c r="U206" s="1">
        <v>1</v>
      </c>
      <c r="W206" s="5">
        <v>1</v>
      </c>
      <c r="X206" s="1" t="s">
        <v>29</v>
      </c>
    </row>
    <row r="207" spans="1:25" x14ac:dyDescent="0.2">
      <c r="A207" s="5">
        <v>235</v>
      </c>
      <c r="B207" s="6" t="s">
        <v>97</v>
      </c>
      <c r="C207" s="1" t="s">
        <v>100</v>
      </c>
      <c r="D207" s="6" t="str">
        <f t="shared" si="3"/>
        <v>Battlewood_1B_E_B</v>
      </c>
      <c r="E207" s="1">
        <v>2017</v>
      </c>
      <c r="F207" s="10">
        <v>42866</v>
      </c>
      <c r="G207" s="1" t="s">
        <v>25</v>
      </c>
      <c r="H207" s="6">
        <v>1</v>
      </c>
      <c r="I207" s="8">
        <v>0.34930555555555554</v>
      </c>
      <c r="J207" s="6" t="s">
        <v>43</v>
      </c>
      <c r="K207" s="6">
        <v>3</v>
      </c>
      <c r="L207" s="1">
        <v>2</v>
      </c>
      <c r="M207" s="6">
        <v>1</v>
      </c>
      <c r="O207" s="1" t="s">
        <v>32</v>
      </c>
      <c r="P207" s="1" t="str">
        <f>INDEX(Sheet2!A:E, MATCH(F_NP_excluded_Data!O207,Sheet2!A:A),4)</f>
        <v>cavity</v>
      </c>
      <c r="Q207" s="1" t="str">
        <f>INDEX(Sheet2!A:E, MATCH(F_NP_excluded_Data!O207,Sheet2!A:A),5)</f>
        <v>ground forager</v>
      </c>
      <c r="R207" s="1" t="str">
        <f>INDEX(Sheet2!A:E, MATCH(F_NP_excluded_Data!O207,Sheet2!A:A),3)</f>
        <v>insects</v>
      </c>
      <c r="S207" s="1" t="str">
        <f>INDEX(Sheet2!A:E, MATCH(F_NP_excluded_Data!O207,Sheet2!A:A),2)</f>
        <v>open woodland</v>
      </c>
      <c r="T207" s="5">
        <v>5</v>
      </c>
      <c r="U207" s="1">
        <v>1</v>
      </c>
      <c r="W207" s="5">
        <v>1</v>
      </c>
      <c r="X207" s="1" t="s">
        <v>29</v>
      </c>
    </row>
    <row r="208" spans="1:25" x14ac:dyDescent="0.2">
      <c r="A208" s="5">
        <v>236</v>
      </c>
      <c r="B208" s="6" t="s">
        <v>97</v>
      </c>
      <c r="C208" s="1" t="s">
        <v>100</v>
      </c>
      <c r="D208" s="6" t="str">
        <f t="shared" si="3"/>
        <v>Battlewood_1B_E_B</v>
      </c>
      <c r="E208" s="1">
        <v>2017</v>
      </c>
      <c r="F208" s="10">
        <v>42866</v>
      </c>
      <c r="G208" s="1" t="s">
        <v>25</v>
      </c>
      <c r="H208" s="6">
        <v>1</v>
      </c>
      <c r="I208" s="8">
        <v>0.34930555555555554</v>
      </c>
      <c r="J208" s="6" t="s">
        <v>43</v>
      </c>
      <c r="K208" s="6">
        <v>3</v>
      </c>
      <c r="L208" s="1">
        <v>2</v>
      </c>
      <c r="M208" s="6">
        <v>1</v>
      </c>
      <c r="O208" s="1" t="s">
        <v>34</v>
      </c>
      <c r="P208" s="1" t="str">
        <f>INDEX(Sheet2!A:E, MATCH(F_NP_excluded_Data!O208,Sheet2!A:A),4)</f>
        <v>cavity</v>
      </c>
      <c r="Q208" s="1" t="str">
        <f>INDEX(Sheet2!A:E, MATCH(F_NP_excluded_Data!O208,Sheet2!A:A),5)</f>
        <v>foliage gleaner</v>
      </c>
      <c r="R208" s="1" t="str">
        <f>INDEX(Sheet2!A:E, MATCH(F_NP_excluded_Data!O208,Sheet2!A:A),3)</f>
        <v>insects</v>
      </c>
      <c r="S208" s="1" t="str">
        <f>INDEX(Sheet2!A:E, MATCH(F_NP_excluded_Data!O208,Sheet2!A:A),2)</f>
        <v>forest</v>
      </c>
      <c r="T208" s="5">
        <v>5</v>
      </c>
      <c r="U208" s="1">
        <v>1</v>
      </c>
      <c r="W208" s="5">
        <v>1</v>
      </c>
      <c r="X208" s="1" t="s">
        <v>29</v>
      </c>
    </row>
    <row r="209" spans="1:27" x14ac:dyDescent="0.2">
      <c r="A209" s="5">
        <v>238</v>
      </c>
      <c r="B209" s="6" t="s">
        <v>97</v>
      </c>
      <c r="C209" s="1" t="s">
        <v>100</v>
      </c>
      <c r="D209" s="6" t="str">
        <f t="shared" si="3"/>
        <v>Battlewood_1B_E_B</v>
      </c>
      <c r="E209" s="1">
        <v>2017</v>
      </c>
      <c r="F209" s="10">
        <v>42866</v>
      </c>
      <c r="G209" s="1" t="s">
        <v>25</v>
      </c>
      <c r="H209" s="6">
        <v>1</v>
      </c>
      <c r="I209" s="8">
        <v>0.34930555555555554</v>
      </c>
      <c r="J209" s="6" t="s">
        <v>43</v>
      </c>
      <c r="K209" s="6">
        <v>3</v>
      </c>
      <c r="L209" s="1">
        <v>2</v>
      </c>
      <c r="M209" s="6">
        <v>1</v>
      </c>
      <c r="O209" s="1" t="s">
        <v>32</v>
      </c>
      <c r="P209" s="1" t="str">
        <f>INDEX(Sheet2!A:E, MATCH(F_NP_excluded_Data!O209,Sheet2!A:A),4)</f>
        <v>cavity</v>
      </c>
      <c r="Q209" s="1" t="str">
        <f>INDEX(Sheet2!A:E, MATCH(F_NP_excluded_Data!O209,Sheet2!A:A),5)</f>
        <v>ground forager</v>
      </c>
      <c r="R209" s="1" t="str">
        <f>INDEX(Sheet2!A:E, MATCH(F_NP_excluded_Data!O209,Sheet2!A:A),3)</f>
        <v>insects</v>
      </c>
      <c r="S209" s="1" t="str">
        <f>INDEX(Sheet2!A:E, MATCH(F_NP_excluded_Data!O209,Sheet2!A:A),2)</f>
        <v>open woodland</v>
      </c>
      <c r="T209" s="5">
        <v>10</v>
      </c>
      <c r="U209" s="1">
        <v>2</v>
      </c>
      <c r="W209" s="5">
        <v>1</v>
      </c>
      <c r="X209" s="1" t="s">
        <v>29</v>
      </c>
    </row>
    <row r="210" spans="1:27" x14ac:dyDescent="0.2">
      <c r="A210" s="5">
        <v>239</v>
      </c>
      <c r="B210" s="6" t="s">
        <v>97</v>
      </c>
      <c r="C210" s="1" t="s">
        <v>100</v>
      </c>
      <c r="D210" s="6" t="str">
        <f t="shared" si="3"/>
        <v>Battlewood_1B_E_B</v>
      </c>
      <c r="E210" s="1">
        <v>2017</v>
      </c>
      <c r="F210" s="10">
        <v>42866</v>
      </c>
      <c r="G210" s="1" t="s">
        <v>25</v>
      </c>
      <c r="H210" s="6">
        <v>1</v>
      </c>
      <c r="I210" s="8">
        <v>0.34930555555555554</v>
      </c>
      <c r="J210" s="6" t="s">
        <v>43</v>
      </c>
      <c r="K210" s="6">
        <v>3</v>
      </c>
      <c r="L210" s="1">
        <v>2</v>
      </c>
      <c r="M210" s="6">
        <v>1</v>
      </c>
      <c r="O210" s="1" t="s">
        <v>34</v>
      </c>
      <c r="P210" s="1" t="str">
        <f>INDEX(Sheet2!A:E, MATCH(F_NP_excluded_Data!O210,Sheet2!A:A),4)</f>
        <v>cavity</v>
      </c>
      <c r="Q210" s="1" t="str">
        <f>INDEX(Sheet2!A:E, MATCH(F_NP_excluded_Data!O210,Sheet2!A:A),5)</f>
        <v>foliage gleaner</v>
      </c>
      <c r="R210" s="1" t="str">
        <f>INDEX(Sheet2!A:E, MATCH(F_NP_excluded_Data!O210,Sheet2!A:A),3)</f>
        <v>insects</v>
      </c>
      <c r="S210" s="1" t="str">
        <f>INDEX(Sheet2!A:E, MATCH(F_NP_excluded_Data!O210,Sheet2!A:A),2)</f>
        <v>forest</v>
      </c>
      <c r="T210" s="5">
        <v>10</v>
      </c>
      <c r="U210" s="1">
        <v>2</v>
      </c>
      <c r="W210" s="5">
        <v>1</v>
      </c>
      <c r="X210" s="1" t="s">
        <v>29</v>
      </c>
    </row>
    <row r="211" spans="1:27" x14ac:dyDescent="0.2">
      <c r="A211" s="5">
        <v>240</v>
      </c>
      <c r="B211" s="6" t="s">
        <v>97</v>
      </c>
      <c r="C211" s="1" t="s">
        <v>100</v>
      </c>
      <c r="D211" s="6" t="str">
        <f t="shared" si="3"/>
        <v>Battlewood_1B_E_B</v>
      </c>
      <c r="E211" s="1">
        <v>2017</v>
      </c>
      <c r="F211" s="10">
        <v>42866</v>
      </c>
      <c r="G211" s="1" t="s">
        <v>25</v>
      </c>
      <c r="H211" s="6">
        <v>1</v>
      </c>
      <c r="I211" s="8">
        <v>0.34930555555555554</v>
      </c>
      <c r="J211" s="6" t="s">
        <v>43</v>
      </c>
      <c r="K211" s="6">
        <v>3</v>
      </c>
      <c r="L211" s="1">
        <v>2</v>
      </c>
      <c r="M211" s="6">
        <v>1</v>
      </c>
      <c r="O211" s="1" t="s">
        <v>38</v>
      </c>
      <c r="P211" s="1" t="str">
        <f>INDEX(Sheet2!A:E, MATCH(F_NP_excluded_Data!O211,Sheet2!A:A),4)</f>
        <v>cavity</v>
      </c>
      <c r="Q211" s="1" t="str">
        <f>INDEX(Sheet2!A:E, MATCH(F_NP_excluded_Data!O211,Sheet2!A:A),5)</f>
        <v>foliage gleaner</v>
      </c>
      <c r="R211" s="1" t="str">
        <f>INDEX(Sheet2!A:E, MATCH(F_NP_excluded_Data!O211,Sheet2!A:A),3)</f>
        <v>insects</v>
      </c>
      <c r="S211" s="1" t="str">
        <f>INDEX(Sheet2!A:E, MATCH(F_NP_excluded_Data!O211,Sheet2!A:A),2)</f>
        <v>forest</v>
      </c>
      <c r="T211" s="5">
        <v>10</v>
      </c>
      <c r="U211" s="1">
        <v>2</v>
      </c>
      <c r="W211" s="5">
        <v>1</v>
      </c>
      <c r="X211" s="1" t="s">
        <v>29</v>
      </c>
    </row>
    <row r="212" spans="1:27" x14ac:dyDescent="0.2">
      <c r="A212" s="5">
        <v>241</v>
      </c>
      <c r="B212" s="6" t="s">
        <v>97</v>
      </c>
      <c r="C212" s="1" t="s">
        <v>100</v>
      </c>
      <c r="D212" s="6" t="str">
        <f t="shared" si="3"/>
        <v>Battlewood_1B_E_B</v>
      </c>
      <c r="E212" s="1">
        <v>2017</v>
      </c>
      <c r="F212" s="10">
        <v>42866</v>
      </c>
      <c r="G212" s="1" t="s">
        <v>25</v>
      </c>
      <c r="H212" s="6">
        <v>1</v>
      </c>
      <c r="I212" s="8">
        <v>0.34930555555555554</v>
      </c>
      <c r="J212" s="6" t="s">
        <v>43</v>
      </c>
      <c r="K212" s="6">
        <v>3</v>
      </c>
      <c r="L212" s="1">
        <v>2</v>
      </c>
      <c r="M212" s="6">
        <v>1</v>
      </c>
      <c r="O212" s="1" t="s">
        <v>57</v>
      </c>
      <c r="P212" s="1" t="str">
        <f>INDEX(Sheet2!A:E, MATCH(F_NP_excluded_Data!O212,Sheet2!A:A),4)</f>
        <v>shrub</v>
      </c>
      <c r="Q212" s="1" t="str">
        <f>INDEX(Sheet2!A:E, MATCH(F_NP_excluded_Data!O212,Sheet2!A:A),5)</f>
        <v>ground forager</v>
      </c>
      <c r="R212" s="1" t="str">
        <f>INDEX(Sheet2!A:E, MATCH(F_NP_excluded_Data!O212,Sheet2!A:A),3)</f>
        <v>seeds</v>
      </c>
      <c r="S212" s="1" t="str">
        <f>INDEX(Sheet2!A:E, MATCH(F_NP_excluded_Data!O212,Sheet2!A:A),2)</f>
        <v>open woodland</v>
      </c>
      <c r="T212" s="5">
        <v>5</v>
      </c>
      <c r="U212" s="1">
        <v>3</v>
      </c>
      <c r="W212" s="5">
        <v>4</v>
      </c>
      <c r="X212" s="1" t="s">
        <v>29</v>
      </c>
    </row>
    <row r="213" spans="1:27" x14ac:dyDescent="0.2">
      <c r="A213" s="5">
        <v>242</v>
      </c>
      <c r="B213" s="6" t="s">
        <v>97</v>
      </c>
      <c r="C213" s="1" t="s">
        <v>100</v>
      </c>
      <c r="D213" s="6" t="str">
        <f t="shared" si="3"/>
        <v>Battlewood_1B_E_B</v>
      </c>
      <c r="E213" s="1">
        <v>2017</v>
      </c>
      <c r="F213" s="10">
        <v>42866</v>
      </c>
      <c r="G213" s="1" t="s">
        <v>25</v>
      </c>
      <c r="H213" s="6">
        <v>1</v>
      </c>
      <c r="I213" s="8">
        <v>0.34930555555555554</v>
      </c>
      <c r="J213" s="6" t="s">
        <v>43</v>
      </c>
      <c r="K213" s="6">
        <v>3</v>
      </c>
      <c r="L213" s="1">
        <v>2</v>
      </c>
      <c r="M213" s="6">
        <v>1</v>
      </c>
      <c r="O213" s="1" t="s">
        <v>30</v>
      </c>
      <c r="P213" s="1" t="str">
        <f>INDEX(Sheet2!A:E, MATCH(F_NP_excluded_Data!O213,Sheet2!A:A),4)</f>
        <v>tree</v>
      </c>
      <c r="Q213" s="1" t="str">
        <f>INDEX(Sheet2!A:E, MATCH(F_NP_excluded_Data!O213,Sheet2!A:A),5)</f>
        <v>bark forager</v>
      </c>
      <c r="R213" s="1" t="str">
        <f>INDEX(Sheet2!A:E, MATCH(F_NP_excluded_Data!O213,Sheet2!A:A),3)</f>
        <v>insects</v>
      </c>
      <c r="S213" s="1" t="str">
        <f>INDEX(Sheet2!A:E, MATCH(F_NP_excluded_Data!O213,Sheet2!A:A),2)</f>
        <v>forest</v>
      </c>
      <c r="T213" s="5">
        <v>100</v>
      </c>
      <c r="U213" s="1">
        <v>3</v>
      </c>
      <c r="W213" s="5">
        <v>1</v>
      </c>
      <c r="X213" s="1" t="s">
        <v>29</v>
      </c>
    </row>
    <row r="214" spans="1:27" x14ac:dyDescent="0.2">
      <c r="A214" s="5">
        <v>243</v>
      </c>
      <c r="B214" s="6" t="s">
        <v>97</v>
      </c>
      <c r="C214" s="1" t="s">
        <v>100</v>
      </c>
      <c r="D214" s="6" t="str">
        <f t="shared" si="3"/>
        <v>Battlewood_1B_E_B</v>
      </c>
      <c r="E214" s="1">
        <v>2017</v>
      </c>
      <c r="F214" s="10">
        <v>42866</v>
      </c>
      <c r="G214" s="1" t="s">
        <v>25</v>
      </c>
      <c r="H214" s="6">
        <v>1</v>
      </c>
      <c r="I214" s="8">
        <v>0.34930555555555554</v>
      </c>
      <c r="J214" s="6" t="s">
        <v>43</v>
      </c>
      <c r="K214" s="6">
        <v>3</v>
      </c>
      <c r="L214" s="1">
        <v>2</v>
      </c>
      <c r="M214" s="6">
        <v>1</v>
      </c>
      <c r="O214" s="1" t="s">
        <v>40</v>
      </c>
      <c r="P214" s="1" t="str">
        <f>INDEX(Sheet2!A:E, MATCH(F_NP_excluded_Data!O214,Sheet2!A:A),4)</f>
        <v>ground</v>
      </c>
      <c r="Q214" s="1" t="str">
        <f>INDEX(Sheet2!A:E, MATCH(F_NP_excluded_Data!O214,Sheet2!A:A),5)</f>
        <v>ground forager</v>
      </c>
      <c r="R214" s="1" t="str">
        <f>INDEX(Sheet2!A:E, MATCH(F_NP_excluded_Data!O214,Sheet2!A:A),3)</f>
        <v>omnivore</v>
      </c>
      <c r="S214" s="1" t="str">
        <f>INDEX(Sheet2!A:E, MATCH(F_NP_excluded_Data!O214,Sheet2!A:A),2)</f>
        <v>scrub</v>
      </c>
      <c r="T214" s="5">
        <v>10</v>
      </c>
      <c r="U214" s="1">
        <v>3</v>
      </c>
      <c r="W214" s="5">
        <v>1</v>
      </c>
      <c r="X214" s="1" t="s">
        <v>29</v>
      </c>
    </row>
    <row r="215" spans="1:27" x14ac:dyDescent="0.2">
      <c r="A215" s="5">
        <v>244</v>
      </c>
      <c r="B215" s="6" t="s">
        <v>97</v>
      </c>
      <c r="C215" s="1" t="s">
        <v>100</v>
      </c>
      <c r="D215" s="6" t="str">
        <f t="shared" si="3"/>
        <v>Battlewood_1B_E_B</v>
      </c>
      <c r="E215" s="1">
        <v>2017</v>
      </c>
      <c r="F215" s="10">
        <v>42866</v>
      </c>
      <c r="G215" s="1" t="s">
        <v>25</v>
      </c>
      <c r="H215" s="6">
        <v>1</v>
      </c>
      <c r="I215" s="8">
        <v>0.34930555555555554</v>
      </c>
      <c r="J215" s="6" t="s">
        <v>43</v>
      </c>
      <c r="K215" s="6">
        <v>3</v>
      </c>
      <c r="L215" s="1">
        <v>2</v>
      </c>
      <c r="M215" s="6">
        <v>1</v>
      </c>
      <c r="O215" s="1" t="s">
        <v>82</v>
      </c>
      <c r="P215" s="1" t="str">
        <f>INDEX(Sheet2!A:E, MATCH(F_NP_excluded_Data!O215,Sheet2!A:A),4)</f>
        <v>tree</v>
      </c>
      <c r="Q215" s="1" t="str">
        <f>INDEX(Sheet2!A:E, MATCH(F_NP_excluded_Data!O215,Sheet2!A:A),5)</f>
        <v>foliage gleaner</v>
      </c>
      <c r="R215" s="1" t="str">
        <f>INDEX(Sheet2!A:E, MATCH(F_NP_excluded_Data!O215,Sheet2!A:A),3)</f>
        <v>insects</v>
      </c>
      <c r="S215" s="1" t="str">
        <f>INDEX(Sheet2!A:E, MATCH(F_NP_excluded_Data!O215,Sheet2!A:A),2)</f>
        <v>forest</v>
      </c>
      <c r="T215" s="5">
        <v>100</v>
      </c>
      <c r="U215" s="1">
        <v>3</v>
      </c>
      <c r="W215" s="5">
        <v>1</v>
      </c>
      <c r="X215" s="1" t="s">
        <v>29</v>
      </c>
    </row>
    <row r="216" spans="1:27" x14ac:dyDescent="0.2">
      <c r="A216" s="5">
        <v>245</v>
      </c>
      <c r="B216" s="6" t="s">
        <v>97</v>
      </c>
      <c r="C216" s="1" t="s">
        <v>100</v>
      </c>
      <c r="D216" s="6" t="str">
        <f t="shared" si="3"/>
        <v>Battlewood_1B_E_B</v>
      </c>
      <c r="E216" s="1">
        <v>2017</v>
      </c>
      <c r="F216" s="10">
        <v>42866</v>
      </c>
      <c r="G216" s="1" t="s">
        <v>25</v>
      </c>
      <c r="H216" s="6">
        <v>1</v>
      </c>
      <c r="I216" s="8">
        <v>0.34930555555555554</v>
      </c>
      <c r="J216" s="6" t="s">
        <v>43</v>
      </c>
      <c r="K216" s="6">
        <v>3</v>
      </c>
      <c r="L216" s="1">
        <v>2</v>
      </c>
      <c r="M216" s="6">
        <v>1</v>
      </c>
      <c r="O216" s="1" t="s">
        <v>63</v>
      </c>
      <c r="P216" s="1" t="str">
        <f>INDEX(Sheet2!A:E, MATCH(F_NP_excluded_Data!O216,Sheet2!A:A),4)</f>
        <v>cavity</v>
      </c>
      <c r="Q216" s="1" t="str">
        <f>INDEX(Sheet2!A:E, MATCH(F_NP_excluded_Data!O216,Sheet2!A:A),5)</f>
        <v>bark forager</v>
      </c>
      <c r="R216" s="1" t="str">
        <f>INDEX(Sheet2!A:E, MATCH(F_NP_excluded_Data!O216,Sheet2!A:A),3)</f>
        <v>insects</v>
      </c>
      <c r="S216" s="1" t="str">
        <f>INDEX(Sheet2!A:E, MATCH(F_NP_excluded_Data!O216,Sheet2!A:A),2)</f>
        <v>forest</v>
      </c>
      <c r="T216" s="5">
        <v>5</v>
      </c>
      <c r="U216" s="1">
        <v>4</v>
      </c>
      <c r="W216" s="5">
        <v>1</v>
      </c>
      <c r="X216" s="1" t="s">
        <v>29</v>
      </c>
    </row>
    <row r="217" spans="1:27" x14ac:dyDescent="0.2">
      <c r="A217" s="5">
        <v>246</v>
      </c>
      <c r="B217" s="6" t="s">
        <v>101</v>
      </c>
      <c r="C217" s="1" t="s">
        <v>102</v>
      </c>
      <c r="D217" s="6" t="str">
        <f t="shared" si="3"/>
        <v>Bryson_3B_E_B</v>
      </c>
      <c r="E217" s="1">
        <v>2017</v>
      </c>
      <c r="F217" s="10">
        <v>42866</v>
      </c>
      <c r="G217" s="1" t="s">
        <v>25</v>
      </c>
      <c r="H217" s="6">
        <v>1</v>
      </c>
      <c r="I217" s="8">
        <v>0.37291666666666662</v>
      </c>
      <c r="J217" s="6" t="s">
        <v>43</v>
      </c>
      <c r="K217" s="6">
        <v>3</v>
      </c>
      <c r="L217" s="1">
        <v>2</v>
      </c>
      <c r="M217" s="6">
        <v>0</v>
      </c>
      <c r="O217" s="1" t="s">
        <v>32</v>
      </c>
      <c r="P217" s="1" t="str">
        <f>INDEX(Sheet2!A:E, MATCH(F_NP_excluded_Data!O217,Sheet2!A:A),4)</f>
        <v>cavity</v>
      </c>
      <c r="Q217" s="1" t="str">
        <f>INDEX(Sheet2!A:E, MATCH(F_NP_excluded_Data!O217,Sheet2!A:A),5)</f>
        <v>ground forager</v>
      </c>
      <c r="R217" s="1" t="str">
        <f>INDEX(Sheet2!A:E, MATCH(F_NP_excluded_Data!O217,Sheet2!A:A),3)</f>
        <v>insects</v>
      </c>
      <c r="S217" s="1" t="str">
        <f>INDEX(Sheet2!A:E, MATCH(F_NP_excluded_Data!O217,Sheet2!A:A),2)</f>
        <v>open woodland</v>
      </c>
      <c r="T217" s="5">
        <v>5</v>
      </c>
      <c r="U217" s="1">
        <v>1</v>
      </c>
      <c r="W217" s="5">
        <v>1</v>
      </c>
      <c r="X217" s="1" t="s">
        <v>29</v>
      </c>
    </row>
    <row r="218" spans="1:27" x14ac:dyDescent="0.2">
      <c r="A218" s="5">
        <v>247</v>
      </c>
      <c r="B218" s="6" t="s">
        <v>101</v>
      </c>
      <c r="C218" s="1" t="s">
        <v>102</v>
      </c>
      <c r="D218" s="6" t="str">
        <f t="shared" si="3"/>
        <v>Bryson_3B_E_B</v>
      </c>
      <c r="E218" s="1">
        <v>2017</v>
      </c>
      <c r="F218" s="10">
        <v>42866</v>
      </c>
      <c r="G218" s="1" t="s">
        <v>25</v>
      </c>
      <c r="H218" s="6">
        <v>1</v>
      </c>
      <c r="I218" s="8">
        <v>0.37291666666666662</v>
      </c>
      <c r="J218" s="6" t="s">
        <v>43</v>
      </c>
      <c r="K218" s="6">
        <v>3</v>
      </c>
      <c r="L218" s="1">
        <v>2</v>
      </c>
      <c r="M218" s="6">
        <v>0</v>
      </c>
      <c r="O218" s="1" t="s">
        <v>40</v>
      </c>
      <c r="P218" s="1" t="str">
        <f>INDEX(Sheet2!A:E, MATCH(F_NP_excluded_Data!O218,Sheet2!A:A),4)</f>
        <v>ground</v>
      </c>
      <c r="Q218" s="1" t="str">
        <f>INDEX(Sheet2!A:E, MATCH(F_NP_excluded_Data!O218,Sheet2!A:A),5)</f>
        <v>ground forager</v>
      </c>
      <c r="R218" s="1" t="str">
        <f>INDEX(Sheet2!A:E, MATCH(F_NP_excluded_Data!O218,Sheet2!A:A),3)</f>
        <v>omnivore</v>
      </c>
      <c r="S218" s="1" t="str">
        <f>INDEX(Sheet2!A:E, MATCH(F_NP_excluded_Data!O218,Sheet2!A:A),2)</f>
        <v>scrub</v>
      </c>
      <c r="T218" s="5">
        <v>5</v>
      </c>
      <c r="U218" s="1">
        <v>1</v>
      </c>
      <c r="W218" s="5">
        <v>1</v>
      </c>
      <c r="X218" s="1" t="s">
        <v>29</v>
      </c>
    </row>
    <row r="219" spans="1:27" x14ac:dyDescent="0.2">
      <c r="A219" s="5">
        <v>248</v>
      </c>
      <c r="B219" s="6" t="s">
        <v>101</v>
      </c>
      <c r="C219" s="1" t="s">
        <v>102</v>
      </c>
      <c r="D219" s="6" t="str">
        <f t="shared" si="3"/>
        <v>Bryson_3B_E_B</v>
      </c>
      <c r="E219" s="1">
        <v>2017</v>
      </c>
      <c r="F219" s="10">
        <v>42866</v>
      </c>
      <c r="G219" s="1" t="s">
        <v>25</v>
      </c>
      <c r="H219" s="6">
        <v>1</v>
      </c>
      <c r="I219" s="8">
        <v>0.37291666666666662</v>
      </c>
      <c r="J219" s="6" t="s">
        <v>43</v>
      </c>
      <c r="K219" s="6">
        <v>3</v>
      </c>
      <c r="L219" s="1">
        <v>2</v>
      </c>
      <c r="M219" s="6">
        <v>0</v>
      </c>
      <c r="O219" s="1" t="s">
        <v>32</v>
      </c>
      <c r="P219" s="1" t="str">
        <f>INDEX(Sheet2!A:E, MATCH(F_NP_excluded_Data!O219,Sheet2!A:A),4)</f>
        <v>cavity</v>
      </c>
      <c r="Q219" s="1" t="str">
        <f>INDEX(Sheet2!A:E, MATCH(F_NP_excluded_Data!O219,Sheet2!A:A),5)</f>
        <v>ground forager</v>
      </c>
      <c r="R219" s="1" t="str">
        <f>INDEX(Sheet2!A:E, MATCH(F_NP_excluded_Data!O219,Sheet2!A:A),3)</f>
        <v>insects</v>
      </c>
      <c r="S219" s="1" t="str">
        <f>INDEX(Sheet2!A:E, MATCH(F_NP_excluded_Data!O219,Sheet2!A:A),2)</f>
        <v>open woodland</v>
      </c>
      <c r="T219" s="5">
        <v>5</v>
      </c>
      <c r="U219" s="1">
        <v>1</v>
      </c>
      <c r="W219" s="5">
        <v>1</v>
      </c>
      <c r="X219" s="1" t="s">
        <v>29</v>
      </c>
    </row>
    <row r="220" spans="1:27" x14ac:dyDescent="0.2">
      <c r="A220" s="5">
        <v>249</v>
      </c>
      <c r="B220" s="6" t="s">
        <v>101</v>
      </c>
      <c r="C220" s="1" t="s">
        <v>102</v>
      </c>
      <c r="D220" s="6" t="str">
        <f t="shared" si="3"/>
        <v>Bryson_3B_E_B</v>
      </c>
      <c r="E220" s="1">
        <v>2017</v>
      </c>
      <c r="F220" s="10">
        <v>42866</v>
      </c>
      <c r="G220" s="1" t="s">
        <v>25</v>
      </c>
      <c r="H220" s="6">
        <v>1</v>
      </c>
      <c r="I220" s="8">
        <v>0.37291666666666662</v>
      </c>
      <c r="J220" s="6" t="s">
        <v>43</v>
      </c>
      <c r="K220" s="6">
        <v>3</v>
      </c>
      <c r="L220" s="1">
        <v>2</v>
      </c>
      <c r="M220" s="6">
        <v>0</v>
      </c>
      <c r="O220" s="1" t="s">
        <v>44</v>
      </c>
      <c r="P220" s="1" t="str">
        <f>INDEX(Sheet2!A:E, MATCH(F_NP_excluded_Data!O220,Sheet2!A:A),4)</f>
        <v>ground</v>
      </c>
      <c r="Q220" s="1" t="str">
        <f>INDEX(Sheet2!A:E, MATCH(F_NP_excluded_Data!O220,Sheet2!A:A),5)</f>
        <v>bark forager</v>
      </c>
      <c r="R220" s="1" t="str">
        <f>INDEX(Sheet2!A:E, MATCH(F_NP_excluded_Data!O220,Sheet2!A:A),3)</f>
        <v>insects</v>
      </c>
      <c r="S220" s="1" t="str">
        <f>INDEX(Sheet2!A:E, MATCH(F_NP_excluded_Data!O220,Sheet2!A:A),2)</f>
        <v>forest</v>
      </c>
      <c r="T220" s="5">
        <v>5</v>
      </c>
      <c r="U220" s="1">
        <v>1</v>
      </c>
      <c r="W220" s="5">
        <v>1</v>
      </c>
      <c r="X220" s="1" t="s">
        <v>29</v>
      </c>
    </row>
    <row r="221" spans="1:27" x14ac:dyDescent="0.2">
      <c r="A221" s="5">
        <v>250</v>
      </c>
      <c r="B221" s="6" t="s">
        <v>101</v>
      </c>
      <c r="C221" s="1" t="s">
        <v>102</v>
      </c>
      <c r="D221" s="6" t="str">
        <f t="shared" si="3"/>
        <v>Bryson_3B_E_B</v>
      </c>
      <c r="E221" s="1">
        <v>2017</v>
      </c>
      <c r="F221" s="10">
        <v>42866</v>
      </c>
      <c r="G221" s="1" t="s">
        <v>25</v>
      </c>
      <c r="H221" s="6">
        <v>1</v>
      </c>
      <c r="I221" s="8">
        <v>0.37291666666666662</v>
      </c>
      <c r="J221" s="6" t="s">
        <v>43</v>
      </c>
      <c r="K221" s="6">
        <v>3</v>
      </c>
      <c r="L221" s="1">
        <v>2</v>
      </c>
      <c r="M221" s="6">
        <v>0</v>
      </c>
      <c r="O221" s="1" t="s">
        <v>30</v>
      </c>
      <c r="P221" s="1" t="str">
        <f>INDEX(Sheet2!A:E, MATCH(F_NP_excluded_Data!O221,Sheet2!A:A),4)</f>
        <v>tree</v>
      </c>
      <c r="Q221" s="1" t="str">
        <f>INDEX(Sheet2!A:E, MATCH(F_NP_excluded_Data!O221,Sheet2!A:A),5)</f>
        <v>bark forager</v>
      </c>
      <c r="R221" s="1" t="str">
        <f>INDEX(Sheet2!A:E, MATCH(F_NP_excluded_Data!O221,Sheet2!A:A),3)</f>
        <v>insects</v>
      </c>
      <c r="S221" s="1" t="str">
        <f>INDEX(Sheet2!A:E, MATCH(F_NP_excluded_Data!O221,Sheet2!A:A),2)</f>
        <v>forest</v>
      </c>
      <c r="T221" s="5">
        <v>5</v>
      </c>
      <c r="U221" s="1">
        <v>1</v>
      </c>
      <c r="W221" s="5">
        <v>1</v>
      </c>
      <c r="X221" s="1" t="s">
        <v>29</v>
      </c>
    </row>
    <row r="222" spans="1:27" x14ac:dyDescent="0.2">
      <c r="A222" s="5">
        <v>251</v>
      </c>
      <c r="B222" s="6" t="s">
        <v>101</v>
      </c>
      <c r="C222" s="1" t="s">
        <v>102</v>
      </c>
      <c r="D222" s="6" t="str">
        <f t="shared" si="3"/>
        <v>Bryson_3B_E_B</v>
      </c>
      <c r="E222" s="1">
        <v>2017</v>
      </c>
      <c r="F222" s="10">
        <v>42866</v>
      </c>
      <c r="G222" s="1" t="s">
        <v>25</v>
      </c>
      <c r="H222" s="6">
        <v>1</v>
      </c>
      <c r="I222" s="8">
        <v>0.37291666666666662</v>
      </c>
      <c r="J222" s="6" t="s">
        <v>43</v>
      </c>
      <c r="K222" s="6">
        <v>3</v>
      </c>
      <c r="L222" s="1">
        <v>2</v>
      </c>
      <c r="M222" s="6">
        <v>0</v>
      </c>
      <c r="O222" s="1" t="s">
        <v>27</v>
      </c>
      <c r="P222" s="1" t="str">
        <f>INDEX(Sheet2!A:E, MATCH(F_NP_excluded_Data!O222,Sheet2!A:A),4)</f>
        <v>shrub</v>
      </c>
      <c r="Q222" s="1" t="str">
        <f>INDEX(Sheet2!A:E, MATCH(F_NP_excluded_Data!O222,Sheet2!A:A),5)</f>
        <v>ground forager</v>
      </c>
      <c r="R222" s="1" t="str">
        <f>INDEX(Sheet2!A:E, MATCH(F_NP_excluded_Data!O222,Sheet2!A:A),3)</f>
        <v>seeds</v>
      </c>
      <c r="S222" s="1" t="str">
        <f>INDEX(Sheet2!A:E, MATCH(F_NP_excluded_Data!O222,Sheet2!A:A),2)</f>
        <v>open woodland</v>
      </c>
      <c r="T222" s="5">
        <v>10</v>
      </c>
      <c r="U222" s="1">
        <v>1</v>
      </c>
      <c r="V222" s="1" t="s">
        <v>28</v>
      </c>
      <c r="W222" s="5">
        <v>1</v>
      </c>
      <c r="X222" s="1" t="s">
        <v>29</v>
      </c>
    </row>
    <row r="223" spans="1:27" x14ac:dyDescent="0.2">
      <c r="A223" s="5">
        <v>252</v>
      </c>
      <c r="B223" s="6" t="s">
        <v>101</v>
      </c>
      <c r="C223" s="1" t="s">
        <v>102</v>
      </c>
      <c r="D223" s="6" t="str">
        <f t="shared" si="3"/>
        <v>Bryson_3B_E_B</v>
      </c>
      <c r="E223" s="1">
        <v>2017</v>
      </c>
      <c r="F223" s="10">
        <v>42866</v>
      </c>
      <c r="G223" s="1" t="s">
        <v>25</v>
      </c>
      <c r="H223" s="6">
        <v>1</v>
      </c>
      <c r="I223" s="8">
        <v>0.37291666666666662</v>
      </c>
      <c r="J223" s="6" t="s">
        <v>43</v>
      </c>
      <c r="K223" s="6">
        <v>3</v>
      </c>
      <c r="L223" s="1">
        <v>2</v>
      </c>
      <c r="M223" s="6">
        <v>0</v>
      </c>
      <c r="O223" s="1" t="s">
        <v>103</v>
      </c>
      <c r="P223" s="1" t="str">
        <f>INDEX(Sheet2!A:E, MATCH(F_NP_excluded_Data!O223,Sheet2!A:A),4)</f>
        <v>tree</v>
      </c>
      <c r="Q223" s="1" t="str">
        <f>INDEX(Sheet2!A:E, MATCH(F_NP_excluded_Data!O223,Sheet2!A:A),5)</f>
        <v>ground forager</v>
      </c>
      <c r="R223" s="1" t="str">
        <f>INDEX(Sheet2!A:E, MATCH(F_NP_excluded_Data!O223,Sheet2!A:A),3)</f>
        <v>seeds</v>
      </c>
      <c r="S223" s="1" t="str">
        <f>INDEX(Sheet2!A:E, MATCH(F_NP_excluded_Data!O223,Sheet2!A:A),2)</f>
        <v>grassland</v>
      </c>
      <c r="T223" s="5">
        <v>5</v>
      </c>
      <c r="U223" s="1">
        <v>1</v>
      </c>
      <c r="W223" s="5">
        <v>1</v>
      </c>
      <c r="X223" s="1" t="s">
        <v>29</v>
      </c>
      <c r="AA223" s="1" t="s">
        <v>104</v>
      </c>
    </row>
    <row r="224" spans="1:27" x14ac:dyDescent="0.2">
      <c r="A224" s="5">
        <v>253</v>
      </c>
      <c r="B224" s="6" t="s">
        <v>101</v>
      </c>
      <c r="C224" s="1" t="s">
        <v>102</v>
      </c>
      <c r="D224" s="6" t="str">
        <f t="shared" si="3"/>
        <v>Bryson_3B_E_B</v>
      </c>
      <c r="E224" s="1">
        <v>2017</v>
      </c>
      <c r="F224" s="10">
        <v>42866</v>
      </c>
      <c r="G224" s="1" t="s">
        <v>25</v>
      </c>
      <c r="H224" s="6">
        <v>1</v>
      </c>
      <c r="I224" s="8">
        <v>0.37291666666666662</v>
      </c>
      <c r="J224" s="6" t="s">
        <v>43</v>
      </c>
      <c r="K224" s="6">
        <v>3</v>
      </c>
      <c r="L224" s="1">
        <v>2</v>
      </c>
      <c r="M224" s="6">
        <v>0</v>
      </c>
      <c r="O224" s="1" t="s">
        <v>83</v>
      </c>
      <c r="P224" s="1" t="str">
        <f>INDEX(Sheet2!A:E, MATCH(F_NP_excluded_Data!O224,Sheet2!A:A),4)</f>
        <v>tree</v>
      </c>
      <c r="Q224" s="1" t="str">
        <f>INDEX(Sheet2!A:E, MATCH(F_NP_excluded_Data!O224,Sheet2!A:A),5)</f>
        <v>ground forager</v>
      </c>
      <c r="R224" s="1" t="str">
        <f>INDEX(Sheet2!A:E, MATCH(F_NP_excluded_Data!O224,Sheet2!A:A),3)</f>
        <v>insects</v>
      </c>
      <c r="S224" s="1" t="str">
        <f>INDEX(Sheet2!A:E, MATCH(F_NP_excluded_Data!O224,Sheet2!A:A),2)</f>
        <v>forest</v>
      </c>
      <c r="T224" s="5">
        <v>10</v>
      </c>
      <c r="U224" s="1">
        <v>1</v>
      </c>
      <c r="W224" s="5">
        <v>1</v>
      </c>
      <c r="X224" s="1" t="s">
        <v>29</v>
      </c>
    </row>
    <row r="225" spans="1:25" x14ac:dyDescent="0.2">
      <c r="A225" s="5">
        <v>254</v>
      </c>
      <c r="B225" s="6" t="s">
        <v>101</v>
      </c>
      <c r="C225" s="1" t="s">
        <v>102</v>
      </c>
      <c r="D225" s="6" t="str">
        <f t="shared" si="3"/>
        <v>Bryson_3B_E_B</v>
      </c>
      <c r="E225" s="1">
        <v>2017</v>
      </c>
      <c r="F225" s="10">
        <v>42866</v>
      </c>
      <c r="G225" s="1" t="s">
        <v>25</v>
      </c>
      <c r="H225" s="6">
        <v>1</v>
      </c>
      <c r="I225" s="8">
        <v>0.37291666666666662</v>
      </c>
      <c r="J225" s="6" t="s">
        <v>43</v>
      </c>
      <c r="K225" s="6">
        <v>3</v>
      </c>
      <c r="L225" s="1">
        <v>2</v>
      </c>
      <c r="M225" s="6">
        <v>0</v>
      </c>
      <c r="O225" s="1" t="s">
        <v>34</v>
      </c>
      <c r="P225" s="1" t="str">
        <f>INDEX(Sheet2!A:E, MATCH(F_NP_excluded_Data!O225,Sheet2!A:A),4)</f>
        <v>cavity</v>
      </c>
      <c r="Q225" s="1" t="str">
        <f>INDEX(Sheet2!A:E, MATCH(F_NP_excluded_Data!O225,Sheet2!A:A),5)</f>
        <v>foliage gleaner</v>
      </c>
      <c r="R225" s="1" t="str">
        <f>INDEX(Sheet2!A:E, MATCH(F_NP_excluded_Data!O225,Sheet2!A:A),3)</f>
        <v>insects</v>
      </c>
      <c r="S225" s="1" t="str">
        <f>INDEX(Sheet2!A:E, MATCH(F_NP_excluded_Data!O225,Sheet2!A:A),2)</f>
        <v>forest</v>
      </c>
      <c r="T225" s="5">
        <v>5</v>
      </c>
      <c r="U225" s="1">
        <v>1</v>
      </c>
      <c r="W225" s="5">
        <v>1</v>
      </c>
      <c r="X225" s="1" t="s">
        <v>29</v>
      </c>
    </row>
    <row r="226" spans="1:25" x14ac:dyDescent="0.2">
      <c r="A226" s="5">
        <v>255</v>
      </c>
      <c r="B226" s="6" t="s">
        <v>101</v>
      </c>
      <c r="C226" s="1" t="s">
        <v>102</v>
      </c>
      <c r="D226" s="6" t="str">
        <f t="shared" si="3"/>
        <v>Bryson_3B_E_B</v>
      </c>
      <c r="E226" s="1">
        <v>2017</v>
      </c>
      <c r="F226" s="10">
        <v>42866</v>
      </c>
      <c r="G226" s="1" t="s">
        <v>25</v>
      </c>
      <c r="H226" s="6">
        <v>1</v>
      </c>
      <c r="I226" s="8">
        <v>0.37291666666666662</v>
      </c>
      <c r="J226" s="6" t="s">
        <v>43</v>
      </c>
      <c r="K226" s="6">
        <v>3</v>
      </c>
      <c r="L226" s="1">
        <v>2</v>
      </c>
      <c r="M226" s="6">
        <v>0</v>
      </c>
      <c r="O226" s="1" t="s">
        <v>69</v>
      </c>
      <c r="P226" s="1" t="str">
        <f>INDEX(Sheet2!A:E, MATCH(F_NP_excluded_Data!O226,Sheet2!A:A),4)</f>
        <v>cavity</v>
      </c>
      <c r="Q226" s="1" t="str">
        <f>INDEX(Sheet2!A:E, MATCH(F_NP_excluded_Data!O226,Sheet2!A:A),5)</f>
        <v>bark forager</v>
      </c>
      <c r="R226" s="1" t="str">
        <f>INDEX(Sheet2!A:E, MATCH(F_NP_excluded_Data!O226,Sheet2!A:A),3)</f>
        <v>insects</v>
      </c>
      <c r="S226" s="1" t="str">
        <f>INDEX(Sheet2!A:E, MATCH(F_NP_excluded_Data!O226,Sheet2!A:A),2)</f>
        <v>forest</v>
      </c>
      <c r="T226" s="5">
        <v>10</v>
      </c>
      <c r="U226" s="1">
        <v>1</v>
      </c>
      <c r="W226" s="5">
        <v>1</v>
      </c>
      <c r="X226" s="1" t="s">
        <v>29</v>
      </c>
    </row>
    <row r="227" spans="1:25" x14ac:dyDescent="0.2">
      <c r="A227" s="5">
        <v>256</v>
      </c>
      <c r="B227" s="6" t="s">
        <v>101</v>
      </c>
      <c r="C227" s="1" t="s">
        <v>102</v>
      </c>
      <c r="D227" s="6" t="str">
        <f t="shared" si="3"/>
        <v>Bryson_3B_E_B</v>
      </c>
      <c r="E227" s="1">
        <v>2017</v>
      </c>
      <c r="F227" s="10">
        <v>42866</v>
      </c>
      <c r="G227" s="1" t="s">
        <v>25</v>
      </c>
      <c r="H227" s="6">
        <v>1</v>
      </c>
      <c r="I227" s="8">
        <v>0.37291666666666662</v>
      </c>
      <c r="J227" s="6" t="s">
        <v>43</v>
      </c>
      <c r="K227" s="6">
        <v>3</v>
      </c>
      <c r="L227" s="1">
        <v>2</v>
      </c>
      <c r="M227" s="6">
        <v>0</v>
      </c>
      <c r="O227" s="1" t="s">
        <v>105</v>
      </c>
      <c r="P227" s="1" t="str">
        <f>INDEX(Sheet2!A:E, MATCH(F_NP_excluded_Data!O227,Sheet2!A:A),4)</f>
        <v>building</v>
      </c>
      <c r="Q227" s="1" t="str">
        <f>INDEX(Sheet2!A:E, MATCH(F_NP_excluded_Data!O227,Sheet2!A:A),5)</f>
        <v>aerial forager</v>
      </c>
      <c r="R227" s="1" t="str">
        <f>INDEX(Sheet2!A:E, MATCH(F_NP_excluded_Data!O227,Sheet2!A:A),3)</f>
        <v>insects</v>
      </c>
      <c r="S227" s="1" t="str">
        <f>INDEX(Sheet2!A:E, MATCH(F_NP_excluded_Data!O227,Sheet2!A:A),2)</f>
        <v>town</v>
      </c>
      <c r="T227" s="5">
        <v>5</v>
      </c>
      <c r="U227" s="1">
        <v>2</v>
      </c>
      <c r="W227" s="5">
        <v>4</v>
      </c>
      <c r="X227" s="1" t="s">
        <v>29</v>
      </c>
      <c r="Y227" s="1">
        <v>2</v>
      </c>
    </row>
    <row r="228" spans="1:25" x14ac:dyDescent="0.2">
      <c r="A228" s="5">
        <v>257</v>
      </c>
      <c r="B228" s="6" t="s">
        <v>101</v>
      </c>
      <c r="C228" s="1" t="s">
        <v>102</v>
      </c>
      <c r="D228" s="6" t="str">
        <f t="shared" si="3"/>
        <v>Bryson_3B_E_B</v>
      </c>
      <c r="E228" s="1">
        <v>2017</v>
      </c>
      <c r="F228" s="10">
        <v>42866</v>
      </c>
      <c r="G228" s="1" t="s">
        <v>25</v>
      </c>
      <c r="H228" s="6">
        <v>1</v>
      </c>
      <c r="I228" s="8">
        <v>0.37291666666666662</v>
      </c>
      <c r="J228" s="6" t="s">
        <v>43</v>
      </c>
      <c r="K228" s="6">
        <v>3</v>
      </c>
      <c r="L228" s="1">
        <v>2</v>
      </c>
      <c r="M228" s="6">
        <v>0</v>
      </c>
      <c r="O228" s="1" t="s">
        <v>39</v>
      </c>
      <c r="P228" s="1" t="str">
        <f>INDEX(Sheet2!A:E, MATCH(F_NP_excluded_Data!O228,Sheet2!A:A),4)</f>
        <v>cavity</v>
      </c>
      <c r="Q228" s="1" t="str">
        <f>INDEX(Sheet2!A:E, MATCH(F_NP_excluded_Data!O228,Sheet2!A:A),5)</f>
        <v>bark forager</v>
      </c>
      <c r="R228" s="1" t="str">
        <f>INDEX(Sheet2!A:E, MATCH(F_NP_excluded_Data!O228,Sheet2!A:A),3)</f>
        <v>insects</v>
      </c>
      <c r="S228" s="1" t="str">
        <f>INDEX(Sheet2!A:E, MATCH(F_NP_excluded_Data!O228,Sheet2!A:A),2)</f>
        <v>forest</v>
      </c>
      <c r="T228" s="5">
        <v>10</v>
      </c>
      <c r="U228" s="1">
        <v>2</v>
      </c>
      <c r="W228" s="5">
        <v>4</v>
      </c>
      <c r="X228" s="1" t="s">
        <v>29</v>
      </c>
    </row>
    <row r="229" spans="1:25" x14ac:dyDescent="0.2">
      <c r="A229" s="5">
        <v>258</v>
      </c>
      <c r="B229" s="6" t="s">
        <v>101</v>
      </c>
      <c r="C229" s="1" t="s">
        <v>102</v>
      </c>
      <c r="D229" s="6" t="str">
        <f t="shared" si="3"/>
        <v>Bryson_3B_E_B</v>
      </c>
      <c r="E229" s="1">
        <v>2017</v>
      </c>
      <c r="F229" s="10">
        <v>42866</v>
      </c>
      <c r="G229" s="1" t="s">
        <v>25</v>
      </c>
      <c r="H229" s="6">
        <v>1</v>
      </c>
      <c r="I229" s="8">
        <v>0.37291666666666662</v>
      </c>
      <c r="J229" s="6" t="s">
        <v>43</v>
      </c>
      <c r="K229" s="6">
        <v>3</v>
      </c>
      <c r="L229" s="1">
        <v>2</v>
      </c>
      <c r="M229" s="6">
        <v>0</v>
      </c>
      <c r="O229" s="1" t="s">
        <v>30</v>
      </c>
      <c r="P229" s="1" t="str">
        <f>INDEX(Sheet2!A:E, MATCH(F_NP_excluded_Data!O229,Sheet2!A:A),4)</f>
        <v>tree</v>
      </c>
      <c r="Q229" s="1" t="str">
        <f>INDEX(Sheet2!A:E, MATCH(F_NP_excluded_Data!O229,Sheet2!A:A),5)</f>
        <v>bark forager</v>
      </c>
      <c r="R229" s="1" t="str">
        <f>INDEX(Sheet2!A:E, MATCH(F_NP_excluded_Data!O229,Sheet2!A:A),3)</f>
        <v>insects</v>
      </c>
      <c r="S229" s="1" t="str">
        <f>INDEX(Sheet2!A:E, MATCH(F_NP_excluded_Data!O229,Sheet2!A:A),2)</f>
        <v>forest</v>
      </c>
      <c r="T229" s="5">
        <v>10</v>
      </c>
      <c r="U229" s="1">
        <v>2</v>
      </c>
      <c r="W229" s="5">
        <v>1</v>
      </c>
      <c r="X229" s="1" t="s">
        <v>29</v>
      </c>
    </row>
    <row r="230" spans="1:25" x14ac:dyDescent="0.2">
      <c r="A230" s="5">
        <v>260</v>
      </c>
      <c r="B230" s="6" t="s">
        <v>101</v>
      </c>
      <c r="C230" s="1" t="s">
        <v>102</v>
      </c>
      <c r="D230" s="6" t="str">
        <f t="shared" si="3"/>
        <v>Bryson_3B_E_B</v>
      </c>
      <c r="E230" s="1">
        <v>2017</v>
      </c>
      <c r="F230" s="10">
        <v>42866</v>
      </c>
      <c r="G230" s="1" t="s">
        <v>25</v>
      </c>
      <c r="H230" s="6">
        <v>1</v>
      </c>
      <c r="I230" s="8">
        <v>0.37291666666666662</v>
      </c>
      <c r="J230" s="6" t="s">
        <v>43</v>
      </c>
      <c r="K230" s="6">
        <v>3</v>
      </c>
      <c r="L230" s="1">
        <v>2</v>
      </c>
      <c r="M230" s="6">
        <v>0</v>
      </c>
      <c r="O230" s="1" t="s">
        <v>64</v>
      </c>
      <c r="P230" s="1" t="str">
        <f>INDEX(Sheet2!A:E, MATCH(F_NP_excluded_Data!O230,Sheet2!A:A),4)</f>
        <v>tree</v>
      </c>
      <c r="Q230" s="1" t="str">
        <f>INDEX(Sheet2!A:E, MATCH(F_NP_excluded_Data!O230,Sheet2!A:A),5)</f>
        <v>flycatching</v>
      </c>
      <c r="R230" s="1" t="str">
        <f>INDEX(Sheet2!A:E, MATCH(F_NP_excluded_Data!O230,Sheet2!A:A),3)</f>
        <v>insects</v>
      </c>
      <c r="S230" s="1" t="str">
        <f>INDEX(Sheet2!A:E, MATCH(F_NP_excluded_Data!O230,Sheet2!A:A),2)</f>
        <v>forest</v>
      </c>
      <c r="T230" s="5">
        <v>10</v>
      </c>
      <c r="U230" s="1">
        <v>2</v>
      </c>
      <c r="W230" s="5">
        <v>1</v>
      </c>
      <c r="X230" s="1" t="s">
        <v>29</v>
      </c>
    </row>
    <row r="231" spans="1:25" x14ac:dyDescent="0.2">
      <c r="A231" s="5">
        <v>262</v>
      </c>
      <c r="B231" s="6" t="s">
        <v>101</v>
      </c>
      <c r="C231" s="1" t="s">
        <v>102</v>
      </c>
      <c r="D231" s="6" t="str">
        <f t="shared" si="3"/>
        <v>Bryson_3B_E_B</v>
      </c>
      <c r="E231" s="1">
        <v>2017</v>
      </c>
      <c r="F231" s="10">
        <v>42866</v>
      </c>
      <c r="G231" s="1" t="s">
        <v>25</v>
      </c>
      <c r="H231" s="6">
        <v>1</v>
      </c>
      <c r="I231" s="8">
        <v>0.37291666666666662</v>
      </c>
      <c r="J231" s="6" t="s">
        <v>43</v>
      </c>
      <c r="K231" s="6">
        <v>3</v>
      </c>
      <c r="L231" s="1">
        <v>2</v>
      </c>
      <c r="M231" s="6">
        <v>0</v>
      </c>
      <c r="O231" s="1" t="s">
        <v>57</v>
      </c>
      <c r="P231" s="1" t="str">
        <f>INDEX(Sheet2!A:E, MATCH(F_NP_excluded_Data!O231,Sheet2!A:A),4)</f>
        <v>shrub</v>
      </c>
      <c r="Q231" s="1" t="str">
        <f>INDEX(Sheet2!A:E, MATCH(F_NP_excluded_Data!O231,Sheet2!A:A),5)</f>
        <v>ground forager</v>
      </c>
      <c r="R231" s="1" t="str">
        <f>INDEX(Sheet2!A:E, MATCH(F_NP_excluded_Data!O231,Sheet2!A:A),3)</f>
        <v>seeds</v>
      </c>
      <c r="S231" s="1" t="str">
        <f>INDEX(Sheet2!A:E, MATCH(F_NP_excluded_Data!O231,Sheet2!A:A),2)</f>
        <v>open woodland</v>
      </c>
      <c r="T231" s="5">
        <v>10</v>
      </c>
      <c r="U231" s="1">
        <v>3</v>
      </c>
      <c r="W231" s="5">
        <v>1</v>
      </c>
      <c r="X231" s="1" t="s">
        <v>29</v>
      </c>
    </row>
    <row r="232" spans="1:25" x14ac:dyDescent="0.2">
      <c r="A232" s="5">
        <v>263</v>
      </c>
      <c r="B232" s="6" t="s">
        <v>101</v>
      </c>
      <c r="C232" s="1" t="s">
        <v>102</v>
      </c>
      <c r="D232" s="6" t="str">
        <f t="shared" si="3"/>
        <v>Bryson_3B_E_B</v>
      </c>
      <c r="E232" s="1">
        <v>2017</v>
      </c>
      <c r="F232" s="10">
        <v>42866</v>
      </c>
      <c r="G232" s="1" t="s">
        <v>25</v>
      </c>
      <c r="H232" s="6">
        <v>1</v>
      </c>
      <c r="I232" s="8">
        <v>0.37291666666666662</v>
      </c>
      <c r="J232" s="6" t="s">
        <v>43</v>
      </c>
      <c r="K232" s="6">
        <v>3</v>
      </c>
      <c r="L232" s="1">
        <v>2</v>
      </c>
      <c r="M232" s="6">
        <v>0</v>
      </c>
      <c r="O232" s="1" t="s">
        <v>63</v>
      </c>
      <c r="P232" s="1" t="str">
        <f>INDEX(Sheet2!A:E, MATCH(F_NP_excluded_Data!O232,Sheet2!A:A),4)</f>
        <v>cavity</v>
      </c>
      <c r="Q232" s="1" t="str">
        <f>INDEX(Sheet2!A:E, MATCH(F_NP_excluded_Data!O232,Sheet2!A:A),5)</f>
        <v>bark forager</v>
      </c>
      <c r="R232" s="1" t="str">
        <f>INDEX(Sheet2!A:E, MATCH(F_NP_excluded_Data!O232,Sheet2!A:A),3)</f>
        <v>insects</v>
      </c>
      <c r="S232" s="1" t="str">
        <f>INDEX(Sheet2!A:E, MATCH(F_NP_excluded_Data!O232,Sheet2!A:A),2)</f>
        <v>forest</v>
      </c>
      <c r="T232" s="5">
        <v>100</v>
      </c>
      <c r="U232" s="1">
        <v>3</v>
      </c>
      <c r="W232" s="5">
        <v>1</v>
      </c>
      <c r="X232" s="1" t="s">
        <v>29</v>
      </c>
    </row>
    <row r="233" spans="1:25" x14ac:dyDescent="0.2">
      <c r="A233" s="5">
        <v>267</v>
      </c>
      <c r="B233" s="6" t="s">
        <v>101</v>
      </c>
      <c r="C233" s="1" t="s">
        <v>102</v>
      </c>
      <c r="D233" s="6" t="str">
        <f t="shared" si="3"/>
        <v>Bryson_3B_E_B</v>
      </c>
      <c r="E233" s="1">
        <v>2017</v>
      </c>
      <c r="F233" s="10">
        <v>42866</v>
      </c>
      <c r="G233" s="1" t="s">
        <v>25</v>
      </c>
      <c r="H233" s="6">
        <v>1</v>
      </c>
      <c r="I233" s="8">
        <v>0.37291666666666662</v>
      </c>
      <c r="J233" s="6" t="s">
        <v>43</v>
      </c>
      <c r="K233" s="6">
        <v>3</v>
      </c>
      <c r="L233" s="1">
        <v>2</v>
      </c>
      <c r="M233" s="6">
        <v>0</v>
      </c>
      <c r="O233" s="1" t="s">
        <v>34</v>
      </c>
      <c r="P233" s="1" t="str">
        <f>INDEX(Sheet2!A:E, MATCH(F_NP_excluded_Data!O233,Sheet2!A:A),4)</f>
        <v>cavity</v>
      </c>
      <c r="Q233" s="1" t="str">
        <f>INDEX(Sheet2!A:E, MATCH(F_NP_excluded_Data!O233,Sheet2!A:A),5)</f>
        <v>foliage gleaner</v>
      </c>
      <c r="R233" s="1" t="str">
        <f>INDEX(Sheet2!A:E, MATCH(F_NP_excluded_Data!O233,Sheet2!A:A),3)</f>
        <v>insects</v>
      </c>
      <c r="S233" s="1" t="str">
        <f>INDEX(Sheet2!A:E, MATCH(F_NP_excluded_Data!O233,Sheet2!A:A),2)</f>
        <v>forest</v>
      </c>
      <c r="T233" s="5">
        <v>5</v>
      </c>
      <c r="U233" s="1">
        <v>4</v>
      </c>
      <c r="W233" s="5">
        <v>1</v>
      </c>
      <c r="X233" s="1" t="s">
        <v>29</v>
      </c>
    </row>
    <row r="234" spans="1:25" x14ac:dyDescent="0.2">
      <c r="A234" s="5">
        <v>268</v>
      </c>
      <c r="B234" s="6" t="s">
        <v>101</v>
      </c>
      <c r="C234" s="1" t="s">
        <v>102</v>
      </c>
      <c r="D234" s="6" t="str">
        <f t="shared" si="3"/>
        <v>Bryson_3B_E_B</v>
      </c>
      <c r="E234" s="1">
        <v>2017</v>
      </c>
      <c r="F234" s="10">
        <v>42866</v>
      </c>
      <c r="G234" s="1" t="s">
        <v>25</v>
      </c>
      <c r="H234" s="6">
        <v>1</v>
      </c>
      <c r="I234" s="8">
        <v>0.37291666666666662</v>
      </c>
      <c r="J234" s="6" t="s">
        <v>43</v>
      </c>
      <c r="K234" s="6">
        <v>3</v>
      </c>
      <c r="L234" s="1">
        <v>2</v>
      </c>
      <c r="M234" s="6">
        <v>0</v>
      </c>
      <c r="O234" s="1" t="s">
        <v>52</v>
      </c>
      <c r="P234" s="1" t="str">
        <f>INDEX(Sheet2!A:E, MATCH(F_NP_excluded_Data!O234,Sheet2!A:A),4)</f>
        <v>cavity</v>
      </c>
      <c r="Q234" s="1" t="str">
        <f>INDEX(Sheet2!A:E, MATCH(F_NP_excluded_Data!O234,Sheet2!A:A),5)</f>
        <v>bark forager</v>
      </c>
      <c r="R234" s="1" t="str">
        <f>INDEX(Sheet2!A:E, MATCH(F_NP_excluded_Data!O234,Sheet2!A:A),3)</f>
        <v>insects</v>
      </c>
      <c r="S234" s="1" t="str">
        <f>INDEX(Sheet2!A:E, MATCH(F_NP_excluded_Data!O234,Sheet2!A:A),2)</f>
        <v>forest</v>
      </c>
      <c r="T234" s="5">
        <v>5</v>
      </c>
      <c r="U234" s="1">
        <v>4</v>
      </c>
      <c r="W234" s="5">
        <v>4</v>
      </c>
      <c r="X234" s="1" t="s">
        <v>29</v>
      </c>
    </row>
    <row r="235" spans="1:25" x14ac:dyDescent="0.2">
      <c r="A235" s="5">
        <v>269</v>
      </c>
      <c r="B235" s="6" t="s">
        <v>101</v>
      </c>
      <c r="C235" s="1" t="s">
        <v>106</v>
      </c>
      <c r="D235" s="6" t="str">
        <f t="shared" si="3"/>
        <v>Bryson_1B_9</v>
      </c>
      <c r="E235" s="1">
        <v>2017</v>
      </c>
      <c r="F235" s="10">
        <v>42866</v>
      </c>
      <c r="G235" s="1" t="s">
        <v>25</v>
      </c>
      <c r="H235" s="6">
        <v>1</v>
      </c>
      <c r="I235" s="8">
        <v>0.38750000000000001</v>
      </c>
      <c r="J235" s="6" t="s">
        <v>26</v>
      </c>
      <c r="K235" s="6">
        <v>1</v>
      </c>
      <c r="L235" s="1">
        <v>1</v>
      </c>
      <c r="M235" s="6">
        <v>0</v>
      </c>
      <c r="O235" s="1" t="s">
        <v>65</v>
      </c>
      <c r="P235" s="1" t="str">
        <f>INDEX(Sheet2!A:E, MATCH(F_NP_excluded_Data!O235,Sheet2!A:A),4)</f>
        <v>tree</v>
      </c>
      <c r="Q235" s="1" t="str">
        <f>INDEX(Sheet2!A:E, MATCH(F_NP_excluded_Data!O235,Sheet2!A:A),5)</f>
        <v>ground forager</v>
      </c>
      <c r="R235" s="1" t="str">
        <f>INDEX(Sheet2!A:E, MATCH(F_NP_excluded_Data!O235,Sheet2!A:A),3)</f>
        <v>seeds</v>
      </c>
      <c r="S235" s="1" t="str">
        <f>INDEX(Sheet2!A:E, MATCH(F_NP_excluded_Data!O235,Sheet2!A:A),2)</f>
        <v>open woodland</v>
      </c>
      <c r="T235" s="5">
        <v>10</v>
      </c>
      <c r="U235" s="1">
        <v>1</v>
      </c>
      <c r="W235" s="5">
        <v>1</v>
      </c>
      <c r="X235" s="1" t="s">
        <v>29</v>
      </c>
    </row>
    <row r="236" spans="1:25" x14ac:dyDescent="0.2">
      <c r="A236" s="5">
        <v>270</v>
      </c>
      <c r="B236" s="6" t="s">
        <v>101</v>
      </c>
      <c r="C236" s="1" t="s">
        <v>106</v>
      </c>
      <c r="D236" s="6" t="str">
        <f t="shared" si="3"/>
        <v>Bryson_1B_9</v>
      </c>
      <c r="E236" s="1">
        <v>2017</v>
      </c>
      <c r="F236" s="10">
        <v>42866</v>
      </c>
      <c r="G236" s="1" t="s">
        <v>25</v>
      </c>
      <c r="H236" s="6">
        <v>1</v>
      </c>
      <c r="I236" s="8">
        <v>0.38750000000000001</v>
      </c>
      <c r="J236" s="6" t="s">
        <v>26</v>
      </c>
      <c r="K236" s="6">
        <v>1</v>
      </c>
      <c r="L236" s="1">
        <v>1</v>
      </c>
      <c r="M236" s="6">
        <v>0</v>
      </c>
      <c r="O236" s="1" t="s">
        <v>32</v>
      </c>
      <c r="P236" s="1" t="str">
        <f>INDEX(Sheet2!A:E, MATCH(F_NP_excluded_Data!O236,Sheet2!A:A),4)</f>
        <v>cavity</v>
      </c>
      <c r="Q236" s="1" t="str">
        <f>INDEX(Sheet2!A:E, MATCH(F_NP_excluded_Data!O236,Sheet2!A:A),5)</f>
        <v>ground forager</v>
      </c>
      <c r="R236" s="1" t="str">
        <f>INDEX(Sheet2!A:E, MATCH(F_NP_excluded_Data!O236,Sheet2!A:A),3)</f>
        <v>insects</v>
      </c>
      <c r="S236" s="1" t="str">
        <f>INDEX(Sheet2!A:E, MATCH(F_NP_excluded_Data!O236,Sheet2!A:A),2)</f>
        <v>open woodland</v>
      </c>
      <c r="T236" s="5">
        <v>5</v>
      </c>
      <c r="U236" s="1">
        <v>1</v>
      </c>
      <c r="W236" s="5">
        <v>1</v>
      </c>
      <c r="X236" s="1" t="s">
        <v>29</v>
      </c>
    </row>
    <row r="237" spans="1:25" x14ac:dyDescent="0.2">
      <c r="A237" s="5">
        <v>271</v>
      </c>
      <c r="B237" s="6" t="s">
        <v>101</v>
      </c>
      <c r="C237" s="1" t="s">
        <v>106</v>
      </c>
      <c r="D237" s="6" t="str">
        <f t="shared" si="3"/>
        <v>Bryson_1B_9</v>
      </c>
      <c r="E237" s="1">
        <v>2017</v>
      </c>
      <c r="F237" s="10">
        <v>42866</v>
      </c>
      <c r="G237" s="1" t="s">
        <v>25</v>
      </c>
      <c r="H237" s="6">
        <v>1</v>
      </c>
      <c r="I237" s="8">
        <v>0.38750000000000001</v>
      </c>
      <c r="J237" s="6" t="s">
        <v>26</v>
      </c>
      <c r="K237" s="6">
        <v>1</v>
      </c>
      <c r="L237" s="1">
        <v>1</v>
      </c>
      <c r="M237" s="6">
        <v>0</v>
      </c>
      <c r="O237" s="1" t="s">
        <v>40</v>
      </c>
      <c r="P237" s="1" t="str">
        <f>INDEX(Sheet2!A:E, MATCH(F_NP_excluded_Data!O237,Sheet2!A:A),4)</f>
        <v>ground</v>
      </c>
      <c r="Q237" s="1" t="str">
        <f>INDEX(Sheet2!A:E, MATCH(F_NP_excluded_Data!O237,Sheet2!A:A),5)</f>
        <v>ground forager</v>
      </c>
      <c r="R237" s="1" t="str">
        <f>INDEX(Sheet2!A:E, MATCH(F_NP_excluded_Data!O237,Sheet2!A:A),3)</f>
        <v>omnivore</v>
      </c>
      <c r="S237" s="1" t="str">
        <f>INDEX(Sheet2!A:E, MATCH(F_NP_excluded_Data!O237,Sheet2!A:A),2)</f>
        <v>scrub</v>
      </c>
      <c r="T237" s="5">
        <v>5</v>
      </c>
      <c r="U237" s="1">
        <v>1</v>
      </c>
      <c r="W237" s="5">
        <v>1</v>
      </c>
      <c r="X237" s="1" t="s">
        <v>29</v>
      </c>
    </row>
    <row r="238" spans="1:25" x14ac:dyDescent="0.2">
      <c r="A238" s="5">
        <v>272</v>
      </c>
      <c r="B238" s="6" t="s">
        <v>101</v>
      </c>
      <c r="C238" s="1" t="s">
        <v>106</v>
      </c>
      <c r="D238" s="6" t="str">
        <f t="shared" si="3"/>
        <v>Bryson_1B_9</v>
      </c>
      <c r="E238" s="1">
        <v>2017</v>
      </c>
      <c r="F238" s="10">
        <v>42866</v>
      </c>
      <c r="G238" s="1" t="s">
        <v>25</v>
      </c>
      <c r="H238" s="6">
        <v>1</v>
      </c>
      <c r="I238" s="8">
        <v>0.38750000000000001</v>
      </c>
      <c r="J238" s="6" t="s">
        <v>26</v>
      </c>
      <c r="K238" s="6">
        <v>1</v>
      </c>
      <c r="L238" s="1">
        <v>1</v>
      </c>
      <c r="M238" s="6">
        <v>0</v>
      </c>
      <c r="O238" s="1" t="s">
        <v>64</v>
      </c>
      <c r="P238" s="1" t="str">
        <f>INDEX(Sheet2!A:E, MATCH(F_NP_excluded_Data!O238,Sheet2!A:A),4)</f>
        <v>tree</v>
      </c>
      <c r="Q238" s="1" t="str">
        <f>INDEX(Sheet2!A:E, MATCH(F_NP_excluded_Data!O238,Sheet2!A:A),5)</f>
        <v>flycatching</v>
      </c>
      <c r="R238" s="1" t="str">
        <f>INDEX(Sheet2!A:E, MATCH(F_NP_excluded_Data!O238,Sheet2!A:A),3)</f>
        <v>insects</v>
      </c>
      <c r="S238" s="1" t="str">
        <f>INDEX(Sheet2!A:E, MATCH(F_NP_excluded_Data!O238,Sheet2!A:A),2)</f>
        <v>forest</v>
      </c>
      <c r="T238" s="5">
        <v>5</v>
      </c>
      <c r="U238" s="1">
        <v>1</v>
      </c>
      <c r="W238" s="5">
        <v>1</v>
      </c>
      <c r="X238" s="1" t="s">
        <v>29</v>
      </c>
    </row>
    <row r="239" spans="1:25" x14ac:dyDescent="0.2">
      <c r="A239" s="5">
        <v>273</v>
      </c>
      <c r="B239" s="6" t="s">
        <v>101</v>
      </c>
      <c r="C239" s="1" t="s">
        <v>106</v>
      </c>
      <c r="D239" s="6" t="str">
        <f t="shared" si="3"/>
        <v>Bryson_1B_9</v>
      </c>
      <c r="E239" s="1">
        <v>2017</v>
      </c>
      <c r="F239" s="10">
        <v>42866</v>
      </c>
      <c r="G239" s="1" t="s">
        <v>25</v>
      </c>
      <c r="H239" s="6">
        <v>1</v>
      </c>
      <c r="I239" s="8">
        <v>0.38750000000000001</v>
      </c>
      <c r="J239" s="6" t="s">
        <v>26</v>
      </c>
      <c r="K239" s="6">
        <v>1</v>
      </c>
      <c r="L239" s="1">
        <v>1</v>
      </c>
      <c r="M239" s="6">
        <v>0</v>
      </c>
      <c r="O239" s="1" t="s">
        <v>107</v>
      </c>
      <c r="P239" s="1" t="str">
        <f>INDEX(Sheet2!A:E, MATCH(F_NP_excluded_Data!O239,Sheet2!A:A),4)</f>
        <v>shrub</v>
      </c>
      <c r="Q239" s="1" t="str">
        <f>INDEX(Sheet2!A:E, MATCH(F_NP_excluded_Data!O239,Sheet2!A:A),5)</f>
        <v>ground forager</v>
      </c>
      <c r="R239" s="1" t="str">
        <f>INDEX(Sheet2!A:E, MATCH(F_NP_excluded_Data!O239,Sheet2!A:A),3)</f>
        <v>omnivore</v>
      </c>
      <c r="S239" s="1" t="str">
        <f>INDEX(Sheet2!A:E, MATCH(F_NP_excluded_Data!O239,Sheet2!A:A),2)</f>
        <v>town</v>
      </c>
      <c r="T239" s="5">
        <v>100</v>
      </c>
      <c r="U239" s="1">
        <v>1</v>
      </c>
      <c r="W239" s="5">
        <v>1</v>
      </c>
      <c r="X239" s="1" t="s">
        <v>29</v>
      </c>
    </row>
    <row r="240" spans="1:25" x14ac:dyDescent="0.2">
      <c r="A240" s="5">
        <v>274</v>
      </c>
      <c r="B240" s="6" t="s">
        <v>101</v>
      </c>
      <c r="C240" s="1" t="s">
        <v>106</v>
      </c>
      <c r="D240" s="6" t="str">
        <f t="shared" si="3"/>
        <v>Bryson_1B_9</v>
      </c>
      <c r="E240" s="1">
        <v>2017</v>
      </c>
      <c r="F240" s="10">
        <v>42866</v>
      </c>
      <c r="G240" s="1" t="s">
        <v>25</v>
      </c>
      <c r="H240" s="6">
        <v>1</v>
      </c>
      <c r="I240" s="8">
        <v>0.38750000000000001</v>
      </c>
      <c r="J240" s="6" t="s">
        <v>26</v>
      </c>
      <c r="K240" s="6">
        <v>1</v>
      </c>
      <c r="L240" s="1">
        <v>1</v>
      </c>
      <c r="M240" s="6">
        <v>0</v>
      </c>
      <c r="O240" s="1" t="s">
        <v>30</v>
      </c>
      <c r="P240" s="1" t="str">
        <f>INDEX(Sheet2!A:E, MATCH(F_NP_excluded_Data!O240,Sheet2!A:A),4)</f>
        <v>tree</v>
      </c>
      <c r="Q240" s="1" t="str">
        <f>INDEX(Sheet2!A:E, MATCH(F_NP_excluded_Data!O240,Sheet2!A:A),5)</f>
        <v>bark forager</v>
      </c>
      <c r="R240" s="1" t="str">
        <f>INDEX(Sheet2!A:E, MATCH(F_NP_excluded_Data!O240,Sheet2!A:A),3)</f>
        <v>insects</v>
      </c>
      <c r="S240" s="1" t="str">
        <f>INDEX(Sheet2!A:E, MATCH(F_NP_excluded_Data!O240,Sheet2!A:A),2)</f>
        <v>forest</v>
      </c>
      <c r="T240" s="5">
        <v>10</v>
      </c>
      <c r="U240" s="1">
        <v>1</v>
      </c>
      <c r="W240" s="5">
        <v>1</v>
      </c>
      <c r="X240" s="1" t="s">
        <v>29</v>
      </c>
    </row>
    <row r="241" spans="1:27" x14ac:dyDescent="0.2">
      <c r="A241" s="5">
        <v>275</v>
      </c>
      <c r="B241" s="6" t="s">
        <v>101</v>
      </c>
      <c r="C241" s="1" t="s">
        <v>106</v>
      </c>
      <c r="D241" s="6" t="str">
        <f t="shared" si="3"/>
        <v>Bryson_1B_9</v>
      </c>
      <c r="E241" s="1">
        <v>2017</v>
      </c>
      <c r="F241" s="10">
        <v>42866</v>
      </c>
      <c r="G241" s="1" t="s">
        <v>25</v>
      </c>
      <c r="H241" s="6">
        <v>1</v>
      </c>
      <c r="I241" s="8">
        <v>0.38750000000000001</v>
      </c>
      <c r="J241" s="6" t="s">
        <v>26</v>
      </c>
      <c r="K241" s="6">
        <v>1</v>
      </c>
      <c r="L241" s="1">
        <v>1</v>
      </c>
      <c r="M241" s="6">
        <v>0</v>
      </c>
      <c r="O241" s="1" t="s">
        <v>64</v>
      </c>
      <c r="P241" s="1" t="str">
        <f>INDEX(Sheet2!A:E, MATCH(F_NP_excluded_Data!O241,Sheet2!A:A),4)</f>
        <v>tree</v>
      </c>
      <c r="Q241" s="1" t="str">
        <f>INDEX(Sheet2!A:E, MATCH(F_NP_excluded_Data!O241,Sheet2!A:A),5)</f>
        <v>flycatching</v>
      </c>
      <c r="R241" s="1" t="str">
        <f>INDEX(Sheet2!A:E, MATCH(F_NP_excluded_Data!O241,Sheet2!A:A),3)</f>
        <v>insects</v>
      </c>
      <c r="S241" s="1" t="str">
        <f>INDEX(Sheet2!A:E, MATCH(F_NP_excluded_Data!O241,Sheet2!A:A),2)</f>
        <v>forest</v>
      </c>
      <c r="T241" s="5">
        <v>100</v>
      </c>
      <c r="U241" s="1">
        <v>1</v>
      </c>
      <c r="W241" s="5">
        <v>1</v>
      </c>
      <c r="X241" s="1" t="s">
        <v>29</v>
      </c>
    </row>
    <row r="242" spans="1:27" x14ac:dyDescent="0.2">
      <c r="A242" s="5">
        <v>276</v>
      </c>
      <c r="B242" s="6" t="s">
        <v>101</v>
      </c>
      <c r="C242" s="1" t="s">
        <v>106</v>
      </c>
      <c r="D242" s="6" t="str">
        <f t="shared" si="3"/>
        <v>Bryson_1B_9</v>
      </c>
      <c r="E242" s="1">
        <v>2017</v>
      </c>
      <c r="F242" s="10">
        <v>42866</v>
      </c>
      <c r="G242" s="1" t="s">
        <v>25</v>
      </c>
      <c r="H242" s="6">
        <v>1</v>
      </c>
      <c r="I242" s="8">
        <v>0.38750000000000001</v>
      </c>
      <c r="J242" s="6" t="s">
        <v>26</v>
      </c>
      <c r="K242" s="6">
        <v>1</v>
      </c>
      <c r="L242" s="1">
        <v>1</v>
      </c>
      <c r="M242" s="6">
        <v>0</v>
      </c>
      <c r="O242" s="1" t="s">
        <v>27</v>
      </c>
      <c r="P242" s="1" t="str">
        <f>INDEX(Sheet2!A:E, MATCH(F_NP_excluded_Data!O242,Sheet2!A:A),4)</f>
        <v>shrub</v>
      </c>
      <c r="Q242" s="1" t="str">
        <f>INDEX(Sheet2!A:E, MATCH(F_NP_excluded_Data!O242,Sheet2!A:A),5)</f>
        <v>ground forager</v>
      </c>
      <c r="R242" s="1" t="str">
        <f>INDEX(Sheet2!A:E, MATCH(F_NP_excluded_Data!O242,Sheet2!A:A),3)</f>
        <v>seeds</v>
      </c>
      <c r="S242" s="1" t="str">
        <f>INDEX(Sheet2!A:E, MATCH(F_NP_excluded_Data!O242,Sheet2!A:A),2)</f>
        <v>open woodland</v>
      </c>
      <c r="T242" s="5">
        <v>5</v>
      </c>
      <c r="U242" s="1">
        <v>1</v>
      </c>
      <c r="W242" s="5">
        <v>1</v>
      </c>
      <c r="X242" s="1" t="s">
        <v>29</v>
      </c>
    </row>
    <row r="243" spans="1:27" x14ac:dyDescent="0.2">
      <c r="A243" s="5">
        <v>277</v>
      </c>
      <c r="B243" s="6" t="s">
        <v>101</v>
      </c>
      <c r="C243" s="1" t="s">
        <v>106</v>
      </c>
      <c r="D243" s="6" t="str">
        <f t="shared" si="3"/>
        <v>Bryson_1B_9</v>
      </c>
      <c r="E243" s="1">
        <v>2017</v>
      </c>
      <c r="F243" s="10">
        <v>42866</v>
      </c>
      <c r="G243" s="1" t="s">
        <v>25</v>
      </c>
      <c r="H243" s="6">
        <v>1</v>
      </c>
      <c r="I243" s="8">
        <v>0.38750000000000001</v>
      </c>
      <c r="J243" s="6" t="s">
        <v>26</v>
      </c>
      <c r="K243" s="6">
        <v>1</v>
      </c>
      <c r="L243" s="1">
        <v>1</v>
      </c>
      <c r="M243" s="6">
        <v>0</v>
      </c>
      <c r="O243" s="1" t="s">
        <v>38</v>
      </c>
      <c r="P243" s="1" t="str">
        <f>INDEX(Sheet2!A:E, MATCH(F_NP_excluded_Data!O243,Sheet2!A:A),4)</f>
        <v>cavity</v>
      </c>
      <c r="Q243" s="1" t="str">
        <f>INDEX(Sheet2!A:E, MATCH(F_NP_excluded_Data!O243,Sheet2!A:A),5)</f>
        <v>foliage gleaner</v>
      </c>
      <c r="R243" s="1" t="str">
        <f>INDEX(Sheet2!A:E, MATCH(F_NP_excluded_Data!O243,Sheet2!A:A),3)</f>
        <v>insects</v>
      </c>
      <c r="S243" s="1" t="str">
        <f>INDEX(Sheet2!A:E, MATCH(F_NP_excluded_Data!O243,Sheet2!A:A),2)</f>
        <v>forest</v>
      </c>
      <c r="T243" s="5">
        <v>10</v>
      </c>
      <c r="U243" s="1">
        <v>1</v>
      </c>
      <c r="W243" s="5">
        <v>1</v>
      </c>
      <c r="X243" s="1" t="s">
        <v>29</v>
      </c>
    </row>
    <row r="244" spans="1:27" x14ac:dyDescent="0.2">
      <c r="A244" s="5">
        <v>278</v>
      </c>
      <c r="B244" s="6" t="s">
        <v>101</v>
      </c>
      <c r="C244" s="1" t="s">
        <v>106</v>
      </c>
      <c r="D244" s="6" t="str">
        <f t="shared" si="3"/>
        <v>Bryson_1B_9</v>
      </c>
      <c r="E244" s="1">
        <v>2017</v>
      </c>
      <c r="F244" s="10">
        <v>42866</v>
      </c>
      <c r="G244" s="1" t="s">
        <v>25</v>
      </c>
      <c r="H244" s="6">
        <v>1</v>
      </c>
      <c r="I244" s="8">
        <v>0.38750000000000001</v>
      </c>
      <c r="J244" s="6" t="s">
        <v>26</v>
      </c>
      <c r="K244" s="6">
        <v>1</v>
      </c>
      <c r="L244" s="1">
        <v>1</v>
      </c>
      <c r="M244" s="6">
        <v>0</v>
      </c>
      <c r="O244" s="1" t="s">
        <v>38</v>
      </c>
      <c r="P244" s="1" t="str">
        <f>INDEX(Sheet2!A:E, MATCH(F_NP_excluded_Data!O244,Sheet2!A:A),4)</f>
        <v>cavity</v>
      </c>
      <c r="Q244" s="1" t="str">
        <f>INDEX(Sheet2!A:E, MATCH(F_NP_excluded_Data!O244,Sheet2!A:A),5)</f>
        <v>foliage gleaner</v>
      </c>
      <c r="R244" s="1" t="str">
        <f>INDEX(Sheet2!A:E, MATCH(F_NP_excluded_Data!O244,Sheet2!A:A),3)</f>
        <v>insects</v>
      </c>
      <c r="S244" s="1" t="str">
        <f>INDEX(Sheet2!A:E, MATCH(F_NP_excluded_Data!O244,Sheet2!A:A),2)</f>
        <v>forest</v>
      </c>
      <c r="T244" s="5">
        <v>100</v>
      </c>
      <c r="U244" s="1">
        <v>1</v>
      </c>
      <c r="W244" s="5">
        <v>1</v>
      </c>
      <c r="X244" s="1" t="s">
        <v>29</v>
      </c>
    </row>
    <row r="245" spans="1:27" x14ac:dyDescent="0.2">
      <c r="A245" s="5">
        <v>280</v>
      </c>
      <c r="B245" s="6" t="s">
        <v>101</v>
      </c>
      <c r="C245" s="1" t="s">
        <v>106</v>
      </c>
      <c r="D245" s="6" t="str">
        <f t="shared" si="3"/>
        <v>Bryson_1B_9</v>
      </c>
      <c r="E245" s="1">
        <v>2017</v>
      </c>
      <c r="F245" s="10">
        <v>42866</v>
      </c>
      <c r="G245" s="1" t="s">
        <v>25</v>
      </c>
      <c r="H245" s="6">
        <v>1</v>
      </c>
      <c r="I245" s="8">
        <v>0.38750000000000001</v>
      </c>
      <c r="J245" s="6" t="s">
        <v>26</v>
      </c>
      <c r="K245" s="6">
        <v>1</v>
      </c>
      <c r="L245" s="1">
        <v>1</v>
      </c>
      <c r="M245" s="6">
        <v>0</v>
      </c>
      <c r="O245" s="1" t="s">
        <v>107</v>
      </c>
      <c r="P245" s="1" t="str">
        <f>INDEX(Sheet2!A:E, MATCH(F_NP_excluded_Data!O245,Sheet2!A:A),4)</f>
        <v>shrub</v>
      </c>
      <c r="Q245" s="1" t="str">
        <f>INDEX(Sheet2!A:E, MATCH(F_NP_excluded_Data!O245,Sheet2!A:A),5)</f>
        <v>ground forager</v>
      </c>
      <c r="R245" s="1" t="str">
        <f>INDEX(Sheet2!A:E, MATCH(F_NP_excluded_Data!O245,Sheet2!A:A),3)</f>
        <v>omnivore</v>
      </c>
      <c r="S245" s="1" t="str">
        <f>INDEX(Sheet2!A:E, MATCH(F_NP_excluded_Data!O245,Sheet2!A:A),2)</f>
        <v>town</v>
      </c>
      <c r="T245" s="5">
        <v>10</v>
      </c>
      <c r="U245" s="1">
        <v>2</v>
      </c>
      <c r="W245" s="5">
        <v>1</v>
      </c>
      <c r="X245" s="1" t="s">
        <v>29</v>
      </c>
    </row>
    <row r="246" spans="1:27" x14ac:dyDescent="0.2">
      <c r="A246" s="5">
        <v>281</v>
      </c>
      <c r="B246" s="6" t="s">
        <v>101</v>
      </c>
      <c r="C246" s="1" t="s">
        <v>106</v>
      </c>
      <c r="D246" s="6" t="str">
        <f t="shared" si="3"/>
        <v>Bryson_1B_9</v>
      </c>
      <c r="E246" s="1">
        <v>2017</v>
      </c>
      <c r="F246" s="10">
        <v>42866</v>
      </c>
      <c r="G246" s="1" t="s">
        <v>25</v>
      </c>
      <c r="H246" s="6">
        <v>1</v>
      </c>
      <c r="I246" s="8">
        <v>0.38750000000000001</v>
      </c>
      <c r="J246" s="6" t="s">
        <v>26</v>
      </c>
      <c r="K246" s="6">
        <v>1</v>
      </c>
      <c r="L246" s="1">
        <v>1</v>
      </c>
      <c r="M246" s="6">
        <v>0</v>
      </c>
      <c r="O246" s="1" t="s">
        <v>68</v>
      </c>
      <c r="P246" s="1" t="str">
        <f>INDEX(Sheet2!A:E, MATCH(F_NP_excluded_Data!O246,Sheet2!A:A),4)</f>
        <v>cavity</v>
      </c>
      <c r="Q246" s="1" t="str">
        <f>INDEX(Sheet2!A:E, MATCH(F_NP_excluded_Data!O246,Sheet2!A:A),5)</f>
        <v>ground forager</v>
      </c>
      <c r="R246" s="1" t="str">
        <f>INDEX(Sheet2!A:E, MATCH(F_NP_excluded_Data!O246,Sheet2!A:A),3)</f>
        <v>insects</v>
      </c>
      <c r="S246" s="1" t="str">
        <f>INDEX(Sheet2!A:E, MATCH(F_NP_excluded_Data!O246,Sheet2!A:A),2)</f>
        <v>open woodland</v>
      </c>
      <c r="T246" s="5">
        <v>10</v>
      </c>
      <c r="U246" s="1">
        <v>3</v>
      </c>
      <c r="W246" s="5">
        <v>1</v>
      </c>
      <c r="X246" s="1" t="s">
        <v>29</v>
      </c>
    </row>
    <row r="247" spans="1:27" x14ac:dyDescent="0.2">
      <c r="A247" s="5">
        <v>282</v>
      </c>
      <c r="B247" s="6" t="s">
        <v>101</v>
      </c>
      <c r="C247" s="1" t="s">
        <v>106</v>
      </c>
      <c r="D247" s="6" t="str">
        <f t="shared" si="3"/>
        <v>Bryson_1B_9</v>
      </c>
      <c r="E247" s="1">
        <v>2017</v>
      </c>
      <c r="F247" s="10">
        <v>42866</v>
      </c>
      <c r="G247" s="1" t="s">
        <v>25</v>
      </c>
      <c r="H247" s="6">
        <v>1</v>
      </c>
      <c r="I247" s="8">
        <v>0.38750000000000001</v>
      </c>
      <c r="J247" s="6" t="s">
        <v>26</v>
      </c>
      <c r="K247" s="6">
        <v>1</v>
      </c>
      <c r="L247" s="1">
        <v>1</v>
      </c>
      <c r="M247" s="6">
        <v>0</v>
      </c>
      <c r="O247" s="1" t="s">
        <v>27</v>
      </c>
      <c r="P247" s="1" t="str">
        <f>INDEX(Sheet2!A:E, MATCH(F_NP_excluded_Data!O247,Sheet2!A:A),4)</f>
        <v>shrub</v>
      </c>
      <c r="Q247" s="1" t="str">
        <f>INDEX(Sheet2!A:E, MATCH(F_NP_excluded_Data!O247,Sheet2!A:A),5)</f>
        <v>ground forager</v>
      </c>
      <c r="R247" s="1" t="str">
        <f>INDEX(Sheet2!A:E, MATCH(F_NP_excluded_Data!O247,Sheet2!A:A),3)</f>
        <v>seeds</v>
      </c>
      <c r="S247" s="1" t="str">
        <f>INDEX(Sheet2!A:E, MATCH(F_NP_excluded_Data!O247,Sheet2!A:A),2)</f>
        <v>open woodland</v>
      </c>
      <c r="T247" s="5">
        <v>10</v>
      </c>
      <c r="U247" s="1">
        <v>3</v>
      </c>
      <c r="V247" s="1" t="s">
        <v>28</v>
      </c>
      <c r="W247" s="5">
        <v>4</v>
      </c>
      <c r="X247" s="1" t="s">
        <v>29</v>
      </c>
    </row>
    <row r="248" spans="1:27" x14ac:dyDescent="0.2">
      <c r="A248" s="5">
        <v>283</v>
      </c>
      <c r="B248" s="6" t="s">
        <v>101</v>
      </c>
      <c r="C248" s="1" t="s">
        <v>106</v>
      </c>
      <c r="D248" s="6" t="str">
        <f t="shared" si="3"/>
        <v>Bryson_1B_9</v>
      </c>
      <c r="E248" s="1">
        <v>2017</v>
      </c>
      <c r="F248" s="10">
        <v>42866</v>
      </c>
      <c r="G248" s="1" t="s">
        <v>25</v>
      </c>
      <c r="H248" s="6">
        <v>1</v>
      </c>
      <c r="I248" s="8">
        <v>0.38750000000000001</v>
      </c>
      <c r="J248" s="6" t="s">
        <v>26</v>
      </c>
      <c r="K248" s="6">
        <v>1</v>
      </c>
      <c r="L248" s="1">
        <v>1</v>
      </c>
      <c r="M248" s="6">
        <v>0</v>
      </c>
      <c r="N248" s="1" t="s">
        <v>58</v>
      </c>
      <c r="O248" s="1" t="s">
        <v>427</v>
      </c>
      <c r="P248" s="1" t="str">
        <f>INDEX(Sheet2!A:E, MATCH(F_NP_excluded_Data!O248,Sheet2!A:A),4)</f>
        <v>cavity</v>
      </c>
      <c r="Q248" s="1" t="str">
        <f>INDEX(Sheet2!A:E, MATCH(F_NP_excluded_Data!O248,Sheet2!A:A),5)</f>
        <v>ground forager</v>
      </c>
      <c r="R248" s="1" t="str">
        <f>INDEX(Sheet2!A:E, MATCH(F_NP_excluded_Data!O248,Sheet2!A:A),3)</f>
        <v>insects</v>
      </c>
      <c r="S248" s="1" t="str">
        <f>INDEX(Sheet2!A:E, MATCH(F_NP_excluded_Data!O248,Sheet2!A:A),2)</f>
        <v>open woodland</v>
      </c>
      <c r="T248" s="5">
        <v>5</v>
      </c>
      <c r="U248" s="1">
        <v>3</v>
      </c>
      <c r="W248" s="5">
        <v>1</v>
      </c>
      <c r="X248" s="1" t="s">
        <v>29</v>
      </c>
      <c r="AA248" s="1" t="s">
        <v>109</v>
      </c>
    </row>
    <row r="249" spans="1:27" x14ac:dyDescent="0.2">
      <c r="A249" s="5">
        <v>284</v>
      </c>
      <c r="B249" s="6" t="s">
        <v>101</v>
      </c>
      <c r="C249" s="1" t="s">
        <v>106</v>
      </c>
      <c r="D249" s="6" t="str">
        <f t="shared" si="3"/>
        <v>Bryson_1B_9</v>
      </c>
      <c r="E249" s="1">
        <v>2017</v>
      </c>
      <c r="F249" s="10">
        <v>42866</v>
      </c>
      <c r="G249" s="1" t="s">
        <v>25</v>
      </c>
      <c r="H249" s="6">
        <v>1</v>
      </c>
      <c r="I249" s="8">
        <v>0.38750000000000001</v>
      </c>
      <c r="J249" s="6" t="s">
        <v>26</v>
      </c>
      <c r="K249" s="6">
        <v>1</v>
      </c>
      <c r="L249" s="1">
        <v>1</v>
      </c>
      <c r="M249" s="6">
        <v>0</v>
      </c>
      <c r="O249" s="1" t="s">
        <v>27</v>
      </c>
      <c r="P249" s="1" t="str">
        <f>INDEX(Sheet2!A:E, MATCH(F_NP_excluded_Data!O249,Sheet2!A:A),4)</f>
        <v>shrub</v>
      </c>
      <c r="Q249" s="1" t="str">
        <f>INDEX(Sheet2!A:E, MATCH(F_NP_excluded_Data!O249,Sheet2!A:A),5)</f>
        <v>ground forager</v>
      </c>
      <c r="R249" s="1" t="str">
        <f>INDEX(Sheet2!A:E, MATCH(F_NP_excluded_Data!O249,Sheet2!A:A),3)</f>
        <v>seeds</v>
      </c>
      <c r="S249" s="1" t="str">
        <f>INDEX(Sheet2!A:E, MATCH(F_NP_excluded_Data!O249,Sheet2!A:A),2)</f>
        <v>open woodland</v>
      </c>
      <c r="T249" s="5">
        <v>5</v>
      </c>
      <c r="U249" s="1">
        <v>3</v>
      </c>
      <c r="V249" s="1" t="s">
        <v>31</v>
      </c>
      <c r="W249" s="5">
        <v>4</v>
      </c>
      <c r="X249" s="1" t="s">
        <v>29</v>
      </c>
    </row>
    <row r="250" spans="1:27" x14ac:dyDescent="0.2">
      <c r="A250" s="5">
        <v>285</v>
      </c>
      <c r="B250" s="6" t="s">
        <v>101</v>
      </c>
      <c r="C250" s="1" t="s">
        <v>106</v>
      </c>
      <c r="D250" s="6" t="str">
        <f t="shared" si="3"/>
        <v>Bryson_1B_9</v>
      </c>
      <c r="E250" s="1">
        <v>2017</v>
      </c>
      <c r="F250" s="10">
        <v>42866</v>
      </c>
      <c r="G250" s="1" t="s">
        <v>25</v>
      </c>
      <c r="H250" s="6">
        <v>1</v>
      </c>
      <c r="I250" s="8">
        <v>0.38750000000000001</v>
      </c>
      <c r="J250" s="6" t="s">
        <v>26</v>
      </c>
      <c r="K250" s="6">
        <v>1</v>
      </c>
      <c r="L250" s="1">
        <v>1</v>
      </c>
      <c r="M250" s="6">
        <v>0</v>
      </c>
      <c r="O250" s="1" t="s">
        <v>48</v>
      </c>
      <c r="P250" s="1" t="str">
        <f>INDEX(Sheet2!A:E, MATCH(F_NP_excluded_Data!O250,Sheet2!A:A),4)</f>
        <v>tree</v>
      </c>
      <c r="Q250" s="1" t="str">
        <f>INDEX(Sheet2!A:E, MATCH(F_NP_excluded_Data!O250,Sheet2!A:A),5)</f>
        <v>ground forager</v>
      </c>
      <c r="R250" s="1" t="str">
        <f>INDEX(Sheet2!A:E, MATCH(F_NP_excluded_Data!O250,Sheet2!A:A),3)</f>
        <v>omnivore</v>
      </c>
      <c r="S250" s="1" t="str">
        <f>INDEX(Sheet2!A:E, MATCH(F_NP_excluded_Data!O250,Sheet2!A:A),2)</f>
        <v>forest</v>
      </c>
      <c r="T250" s="5">
        <v>5</v>
      </c>
      <c r="U250" s="1">
        <v>4</v>
      </c>
      <c r="W250" s="5">
        <v>4</v>
      </c>
      <c r="X250" s="1" t="s">
        <v>29</v>
      </c>
    </row>
    <row r="251" spans="1:27" x14ac:dyDescent="0.2">
      <c r="A251" s="5">
        <v>287</v>
      </c>
      <c r="B251" s="6" t="s">
        <v>101</v>
      </c>
      <c r="C251" s="1" t="s">
        <v>106</v>
      </c>
      <c r="D251" s="6" t="str">
        <f t="shared" si="3"/>
        <v>Bryson_1B_9</v>
      </c>
      <c r="E251" s="1">
        <v>2017</v>
      </c>
      <c r="F251" s="10">
        <v>42866</v>
      </c>
      <c r="G251" s="1" t="s">
        <v>25</v>
      </c>
      <c r="H251" s="6">
        <v>1</v>
      </c>
      <c r="I251" s="8">
        <v>0.38750000000000001</v>
      </c>
      <c r="J251" s="6" t="s">
        <v>26</v>
      </c>
      <c r="K251" s="6">
        <v>1</v>
      </c>
      <c r="L251" s="1">
        <v>1</v>
      </c>
      <c r="M251" s="6">
        <v>0</v>
      </c>
      <c r="O251" s="1" t="s">
        <v>57</v>
      </c>
      <c r="P251" s="1" t="str">
        <f>INDEX(Sheet2!A:E, MATCH(F_NP_excluded_Data!O251,Sheet2!A:A),4)</f>
        <v>shrub</v>
      </c>
      <c r="Q251" s="1" t="str">
        <f>INDEX(Sheet2!A:E, MATCH(F_NP_excluded_Data!O251,Sheet2!A:A),5)</f>
        <v>ground forager</v>
      </c>
      <c r="R251" s="1" t="str">
        <f>INDEX(Sheet2!A:E, MATCH(F_NP_excluded_Data!O251,Sheet2!A:A),3)</f>
        <v>seeds</v>
      </c>
      <c r="S251" s="1" t="str">
        <f>INDEX(Sheet2!A:E, MATCH(F_NP_excluded_Data!O251,Sheet2!A:A),2)</f>
        <v>open woodland</v>
      </c>
      <c r="T251" s="5">
        <v>100</v>
      </c>
      <c r="U251" s="1">
        <v>4</v>
      </c>
      <c r="W251" s="5">
        <v>1</v>
      </c>
      <c r="X251" s="1" t="s">
        <v>29</v>
      </c>
    </row>
    <row r="252" spans="1:27" x14ac:dyDescent="0.2">
      <c r="A252" s="5">
        <v>288</v>
      </c>
      <c r="B252" s="6" t="s">
        <v>101</v>
      </c>
      <c r="C252" s="1" t="s">
        <v>106</v>
      </c>
      <c r="D252" s="6" t="str">
        <f t="shared" si="3"/>
        <v>Bryson_1B_9</v>
      </c>
      <c r="E252" s="1">
        <v>2017</v>
      </c>
      <c r="F252" s="10">
        <v>42866</v>
      </c>
      <c r="G252" s="1" t="s">
        <v>25</v>
      </c>
      <c r="H252" s="6">
        <v>1</v>
      </c>
      <c r="I252" s="8">
        <v>0.38750000000000001</v>
      </c>
      <c r="J252" s="6" t="s">
        <v>26</v>
      </c>
      <c r="K252" s="6">
        <v>1</v>
      </c>
      <c r="L252" s="1">
        <v>1</v>
      </c>
      <c r="M252" s="6">
        <v>0</v>
      </c>
      <c r="O252" s="1" t="s">
        <v>34</v>
      </c>
      <c r="P252" s="1" t="str">
        <f>INDEX(Sheet2!A:E, MATCH(F_NP_excluded_Data!O252,Sheet2!A:A),4)</f>
        <v>cavity</v>
      </c>
      <c r="Q252" s="1" t="str">
        <f>INDEX(Sheet2!A:E, MATCH(F_NP_excluded_Data!O252,Sheet2!A:A),5)</f>
        <v>foliage gleaner</v>
      </c>
      <c r="R252" s="1" t="str">
        <f>INDEX(Sheet2!A:E, MATCH(F_NP_excluded_Data!O252,Sheet2!A:A),3)</f>
        <v>insects</v>
      </c>
      <c r="S252" s="1" t="str">
        <f>INDEX(Sheet2!A:E, MATCH(F_NP_excluded_Data!O252,Sheet2!A:A),2)</f>
        <v>forest</v>
      </c>
      <c r="T252" s="5">
        <v>5</v>
      </c>
      <c r="U252" s="1">
        <v>4</v>
      </c>
      <c r="W252" s="5">
        <v>1</v>
      </c>
      <c r="X252" s="1" t="s">
        <v>29</v>
      </c>
    </row>
    <row r="253" spans="1:27" x14ac:dyDescent="0.2">
      <c r="A253" s="5">
        <v>289</v>
      </c>
      <c r="B253" s="6" t="s">
        <v>101</v>
      </c>
      <c r="C253" s="1" t="s">
        <v>110</v>
      </c>
      <c r="D253" s="6" t="str">
        <f t="shared" si="3"/>
        <v>Bryson_2B_9</v>
      </c>
      <c r="E253" s="1">
        <v>2017</v>
      </c>
      <c r="F253" s="10">
        <v>42866</v>
      </c>
      <c r="G253" s="1" t="s">
        <v>25</v>
      </c>
      <c r="H253" s="6">
        <v>1</v>
      </c>
      <c r="I253" s="8">
        <v>0.40902777777777777</v>
      </c>
      <c r="J253" s="6" t="s">
        <v>43</v>
      </c>
      <c r="K253" s="6">
        <v>3</v>
      </c>
      <c r="L253" s="1">
        <v>1</v>
      </c>
      <c r="M253" s="6">
        <v>1</v>
      </c>
      <c r="O253" s="1" t="s">
        <v>40</v>
      </c>
      <c r="P253" s="1" t="str">
        <f>INDEX(Sheet2!A:E, MATCH(F_NP_excluded_Data!O253,Sheet2!A:A),4)</f>
        <v>ground</v>
      </c>
      <c r="Q253" s="1" t="str">
        <f>INDEX(Sheet2!A:E, MATCH(F_NP_excluded_Data!O253,Sheet2!A:A),5)</f>
        <v>ground forager</v>
      </c>
      <c r="R253" s="1" t="str">
        <f>INDEX(Sheet2!A:E, MATCH(F_NP_excluded_Data!O253,Sheet2!A:A),3)</f>
        <v>omnivore</v>
      </c>
      <c r="S253" s="1" t="str">
        <f>INDEX(Sheet2!A:E, MATCH(F_NP_excluded_Data!O253,Sheet2!A:A),2)</f>
        <v>scrub</v>
      </c>
      <c r="T253" s="5">
        <v>5</v>
      </c>
      <c r="U253" s="1">
        <v>1</v>
      </c>
      <c r="W253" s="5">
        <v>1</v>
      </c>
      <c r="X253" s="1" t="s">
        <v>29</v>
      </c>
    </row>
    <row r="254" spans="1:27" x14ac:dyDescent="0.2">
      <c r="A254" s="5">
        <v>290</v>
      </c>
      <c r="B254" s="6" t="s">
        <v>101</v>
      </c>
      <c r="C254" s="1" t="s">
        <v>110</v>
      </c>
      <c r="D254" s="6" t="str">
        <f t="shared" si="3"/>
        <v>Bryson_2B_9</v>
      </c>
      <c r="E254" s="1">
        <v>2017</v>
      </c>
      <c r="F254" s="10">
        <v>42866</v>
      </c>
      <c r="G254" s="1" t="s">
        <v>25</v>
      </c>
      <c r="H254" s="6">
        <v>1</v>
      </c>
      <c r="I254" s="8">
        <v>0.40902777777777777</v>
      </c>
      <c r="J254" s="6" t="s">
        <v>43</v>
      </c>
      <c r="K254" s="6">
        <v>3</v>
      </c>
      <c r="L254" s="1">
        <v>1</v>
      </c>
      <c r="M254" s="6">
        <v>1</v>
      </c>
      <c r="O254" s="1" t="s">
        <v>38</v>
      </c>
      <c r="P254" s="1" t="str">
        <f>INDEX(Sheet2!A:E, MATCH(F_NP_excluded_Data!O254,Sheet2!A:A),4)</f>
        <v>cavity</v>
      </c>
      <c r="Q254" s="1" t="str">
        <f>INDEX(Sheet2!A:E, MATCH(F_NP_excluded_Data!O254,Sheet2!A:A),5)</f>
        <v>foliage gleaner</v>
      </c>
      <c r="R254" s="1" t="str">
        <f>INDEX(Sheet2!A:E, MATCH(F_NP_excluded_Data!O254,Sheet2!A:A),3)</f>
        <v>insects</v>
      </c>
      <c r="S254" s="1" t="str">
        <f>INDEX(Sheet2!A:E, MATCH(F_NP_excluded_Data!O254,Sheet2!A:A),2)</f>
        <v>forest</v>
      </c>
      <c r="T254" s="5">
        <v>5</v>
      </c>
      <c r="U254" s="1">
        <v>1</v>
      </c>
      <c r="W254" s="5">
        <v>1</v>
      </c>
      <c r="X254" s="1" t="s">
        <v>29</v>
      </c>
    </row>
    <row r="255" spans="1:27" x14ac:dyDescent="0.2">
      <c r="A255" s="5">
        <v>291</v>
      </c>
      <c r="B255" s="6" t="s">
        <v>101</v>
      </c>
      <c r="C255" s="1" t="s">
        <v>110</v>
      </c>
      <c r="D255" s="6" t="str">
        <f t="shared" si="3"/>
        <v>Bryson_2B_9</v>
      </c>
      <c r="E255" s="1">
        <v>2017</v>
      </c>
      <c r="F255" s="10">
        <v>42866</v>
      </c>
      <c r="G255" s="1" t="s">
        <v>25</v>
      </c>
      <c r="H255" s="6">
        <v>1</v>
      </c>
      <c r="I255" s="8">
        <v>0.40902777777777777</v>
      </c>
      <c r="J255" s="6" t="s">
        <v>43</v>
      </c>
      <c r="K255" s="6">
        <v>3</v>
      </c>
      <c r="L255" s="1">
        <v>1</v>
      </c>
      <c r="M255" s="6">
        <v>1</v>
      </c>
      <c r="O255" s="1" t="s">
        <v>27</v>
      </c>
      <c r="P255" s="1" t="str">
        <f>INDEX(Sheet2!A:E, MATCH(F_NP_excluded_Data!O255,Sheet2!A:A),4)</f>
        <v>shrub</v>
      </c>
      <c r="Q255" s="1" t="str">
        <f>INDEX(Sheet2!A:E, MATCH(F_NP_excluded_Data!O255,Sheet2!A:A),5)</f>
        <v>ground forager</v>
      </c>
      <c r="R255" s="1" t="str">
        <f>INDEX(Sheet2!A:E, MATCH(F_NP_excluded_Data!O255,Sheet2!A:A),3)</f>
        <v>seeds</v>
      </c>
      <c r="S255" s="1" t="str">
        <f>INDEX(Sheet2!A:E, MATCH(F_NP_excluded_Data!O255,Sheet2!A:A),2)</f>
        <v>open woodland</v>
      </c>
      <c r="T255" s="5">
        <v>5</v>
      </c>
      <c r="U255" s="1">
        <v>1</v>
      </c>
      <c r="W255" s="5">
        <v>1</v>
      </c>
      <c r="X255" s="1" t="s">
        <v>29</v>
      </c>
    </row>
    <row r="256" spans="1:27" x14ac:dyDescent="0.2">
      <c r="A256" s="5">
        <v>292</v>
      </c>
      <c r="B256" s="6" t="s">
        <v>101</v>
      </c>
      <c r="C256" s="1" t="s">
        <v>110</v>
      </c>
      <c r="D256" s="6" t="str">
        <f t="shared" si="3"/>
        <v>Bryson_2B_9</v>
      </c>
      <c r="E256" s="1">
        <v>2017</v>
      </c>
      <c r="F256" s="10">
        <v>42866</v>
      </c>
      <c r="G256" s="1" t="s">
        <v>25</v>
      </c>
      <c r="H256" s="6">
        <v>1</v>
      </c>
      <c r="I256" s="8">
        <v>0.40902777777777777</v>
      </c>
      <c r="J256" s="6" t="s">
        <v>43</v>
      </c>
      <c r="K256" s="6">
        <v>3</v>
      </c>
      <c r="L256" s="1">
        <v>1</v>
      </c>
      <c r="M256" s="6">
        <v>1</v>
      </c>
      <c r="O256" s="1" t="s">
        <v>30</v>
      </c>
      <c r="P256" s="1" t="str">
        <f>INDEX(Sheet2!A:E, MATCH(F_NP_excluded_Data!O256,Sheet2!A:A),4)</f>
        <v>tree</v>
      </c>
      <c r="Q256" s="1" t="str">
        <f>INDEX(Sheet2!A:E, MATCH(F_NP_excluded_Data!O256,Sheet2!A:A),5)</f>
        <v>bark forager</v>
      </c>
      <c r="R256" s="1" t="str">
        <f>INDEX(Sheet2!A:E, MATCH(F_NP_excluded_Data!O256,Sheet2!A:A),3)</f>
        <v>insects</v>
      </c>
      <c r="S256" s="1" t="str">
        <f>INDEX(Sheet2!A:E, MATCH(F_NP_excluded_Data!O256,Sheet2!A:A),2)</f>
        <v>forest</v>
      </c>
      <c r="T256" s="5">
        <v>10</v>
      </c>
      <c r="U256" s="1">
        <v>1</v>
      </c>
      <c r="W256" s="5">
        <v>1</v>
      </c>
      <c r="X256" s="1" t="s">
        <v>29</v>
      </c>
    </row>
    <row r="257" spans="1:24" x14ac:dyDescent="0.2">
      <c r="A257" s="5">
        <v>293</v>
      </c>
      <c r="B257" s="6" t="s">
        <v>101</v>
      </c>
      <c r="C257" s="1" t="s">
        <v>110</v>
      </c>
      <c r="D257" s="6" t="str">
        <f t="shared" si="3"/>
        <v>Bryson_2B_9</v>
      </c>
      <c r="E257" s="1">
        <v>2017</v>
      </c>
      <c r="F257" s="10">
        <v>42866</v>
      </c>
      <c r="G257" s="1" t="s">
        <v>25</v>
      </c>
      <c r="H257" s="6">
        <v>1</v>
      </c>
      <c r="I257" s="8">
        <v>0.40902777777777777</v>
      </c>
      <c r="J257" s="6" t="s">
        <v>43</v>
      </c>
      <c r="K257" s="6">
        <v>3</v>
      </c>
      <c r="L257" s="1">
        <v>1</v>
      </c>
      <c r="M257" s="6">
        <v>1</v>
      </c>
      <c r="O257" s="1" t="s">
        <v>34</v>
      </c>
      <c r="P257" s="1" t="str">
        <f>INDEX(Sheet2!A:E, MATCH(F_NP_excluded_Data!O257,Sheet2!A:A),4)</f>
        <v>cavity</v>
      </c>
      <c r="Q257" s="1" t="str">
        <f>INDEX(Sheet2!A:E, MATCH(F_NP_excluded_Data!O257,Sheet2!A:A),5)</f>
        <v>foliage gleaner</v>
      </c>
      <c r="R257" s="1" t="str">
        <f>INDEX(Sheet2!A:E, MATCH(F_NP_excluded_Data!O257,Sheet2!A:A),3)</f>
        <v>insects</v>
      </c>
      <c r="S257" s="1" t="str">
        <f>INDEX(Sheet2!A:E, MATCH(F_NP_excluded_Data!O257,Sheet2!A:A),2)</f>
        <v>forest</v>
      </c>
      <c r="T257" s="5">
        <v>10</v>
      </c>
      <c r="U257" s="1">
        <v>1</v>
      </c>
      <c r="W257" s="5">
        <v>1</v>
      </c>
      <c r="X257" s="1" t="s">
        <v>29</v>
      </c>
    </row>
    <row r="258" spans="1:24" x14ac:dyDescent="0.2">
      <c r="A258" s="5">
        <v>294</v>
      </c>
      <c r="B258" s="6" t="s">
        <v>101</v>
      </c>
      <c r="C258" s="1" t="s">
        <v>110</v>
      </c>
      <c r="D258" s="6" t="str">
        <f t="shared" ref="D258:D321" si="4">_xlfn.CONCAT(B258,C258)</f>
        <v>Bryson_2B_9</v>
      </c>
      <c r="E258" s="1">
        <v>2017</v>
      </c>
      <c r="F258" s="10">
        <v>42866</v>
      </c>
      <c r="G258" s="1" t="s">
        <v>25</v>
      </c>
      <c r="H258" s="6">
        <v>1</v>
      </c>
      <c r="I258" s="8">
        <v>0.40902777777777777</v>
      </c>
      <c r="J258" s="6" t="s">
        <v>43</v>
      </c>
      <c r="K258" s="6">
        <v>3</v>
      </c>
      <c r="L258" s="1">
        <v>1</v>
      </c>
      <c r="M258" s="6">
        <v>1</v>
      </c>
      <c r="O258" s="1" t="s">
        <v>27</v>
      </c>
      <c r="P258" s="1" t="str">
        <f>INDEX(Sheet2!A:E, MATCH(F_NP_excluded_Data!O258,Sheet2!A:A),4)</f>
        <v>shrub</v>
      </c>
      <c r="Q258" s="1" t="str">
        <f>INDEX(Sheet2!A:E, MATCH(F_NP_excluded_Data!O258,Sheet2!A:A),5)</f>
        <v>ground forager</v>
      </c>
      <c r="R258" s="1" t="str">
        <f>INDEX(Sheet2!A:E, MATCH(F_NP_excluded_Data!O258,Sheet2!A:A),3)</f>
        <v>seeds</v>
      </c>
      <c r="S258" s="1" t="str">
        <f>INDEX(Sheet2!A:E, MATCH(F_NP_excluded_Data!O258,Sheet2!A:A),2)</f>
        <v>open woodland</v>
      </c>
      <c r="T258" s="5">
        <v>10</v>
      </c>
      <c r="U258" s="1">
        <v>1</v>
      </c>
      <c r="W258" s="5">
        <v>1</v>
      </c>
      <c r="X258" s="1" t="s">
        <v>29</v>
      </c>
    </row>
    <row r="259" spans="1:24" x14ac:dyDescent="0.2">
      <c r="A259" s="5">
        <v>295</v>
      </c>
      <c r="B259" s="6" t="s">
        <v>101</v>
      </c>
      <c r="C259" s="1" t="s">
        <v>110</v>
      </c>
      <c r="D259" s="6" t="str">
        <f t="shared" si="4"/>
        <v>Bryson_2B_9</v>
      </c>
      <c r="E259" s="1">
        <v>2017</v>
      </c>
      <c r="F259" s="10">
        <v>42866</v>
      </c>
      <c r="G259" s="1" t="s">
        <v>25</v>
      </c>
      <c r="H259" s="6">
        <v>1</v>
      </c>
      <c r="I259" s="8">
        <v>0.40902777777777777</v>
      </c>
      <c r="J259" s="6" t="s">
        <v>43</v>
      </c>
      <c r="K259" s="6">
        <v>3</v>
      </c>
      <c r="L259" s="1">
        <v>1</v>
      </c>
      <c r="M259" s="6">
        <v>1</v>
      </c>
      <c r="O259" s="1" t="s">
        <v>38</v>
      </c>
      <c r="P259" s="1" t="str">
        <f>INDEX(Sheet2!A:E, MATCH(F_NP_excluded_Data!O259,Sheet2!A:A),4)</f>
        <v>cavity</v>
      </c>
      <c r="Q259" s="1" t="str">
        <f>INDEX(Sheet2!A:E, MATCH(F_NP_excluded_Data!O259,Sheet2!A:A),5)</f>
        <v>foliage gleaner</v>
      </c>
      <c r="R259" s="1" t="str">
        <f>INDEX(Sheet2!A:E, MATCH(F_NP_excluded_Data!O259,Sheet2!A:A),3)</f>
        <v>insects</v>
      </c>
      <c r="S259" s="1" t="str">
        <f>INDEX(Sheet2!A:E, MATCH(F_NP_excluded_Data!O259,Sheet2!A:A),2)</f>
        <v>forest</v>
      </c>
      <c r="T259" s="5">
        <v>10</v>
      </c>
      <c r="U259" s="1">
        <v>1</v>
      </c>
      <c r="W259" s="5">
        <v>1</v>
      </c>
      <c r="X259" s="1" t="s">
        <v>29</v>
      </c>
    </row>
    <row r="260" spans="1:24" x14ac:dyDescent="0.2">
      <c r="A260" s="5">
        <v>296</v>
      </c>
      <c r="B260" s="6" t="s">
        <v>101</v>
      </c>
      <c r="C260" s="1" t="s">
        <v>110</v>
      </c>
      <c r="D260" s="6" t="str">
        <f t="shared" si="4"/>
        <v>Bryson_2B_9</v>
      </c>
      <c r="E260" s="1">
        <v>2017</v>
      </c>
      <c r="F260" s="10">
        <v>42866</v>
      </c>
      <c r="G260" s="1" t="s">
        <v>25</v>
      </c>
      <c r="H260" s="6">
        <v>1</v>
      </c>
      <c r="I260" s="8">
        <v>0.40902777777777777</v>
      </c>
      <c r="J260" s="6" t="s">
        <v>43</v>
      </c>
      <c r="K260" s="6">
        <v>3</v>
      </c>
      <c r="L260" s="1">
        <v>1</v>
      </c>
      <c r="M260" s="6">
        <v>1</v>
      </c>
      <c r="O260" s="1" t="s">
        <v>32</v>
      </c>
      <c r="P260" s="1" t="str">
        <f>INDEX(Sheet2!A:E, MATCH(F_NP_excluded_Data!O260,Sheet2!A:A),4)</f>
        <v>cavity</v>
      </c>
      <c r="Q260" s="1" t="str">
        <f>INDEX(Sheet2!A:E, MATCH(F_NP_excluded_Data!O260,Sheet2!A:A),5)</f>
        <v>ground forager</v>
      </c>
      <c r="R260" s="1" t="str">
        <f>INDEX(Sheet2!A:E, MATCH(F_NP_excluded_Data!O260,Sheet2!A:A),3)</f>
        <v>insects</v>
      </c>
      <c r="S260" s="1" t="str">
        <f>INDEX(Sheet2!A:E, MATCH(F_NP_excluded_Data!O260,Sheet2!A:A),2)</f>
        <v>open woodland</v>
      </c>
      <c r="T260" s="5">
        <v>10</v>
      </c>
      <c r="U260" s="1">
        <v>2</v>
      </c>
      <c r="W260" s="5">
        <v>1</v>
      </c>
      <c r="X260" s="1" t="s">
        <v>29</v>
      </c>
    </row>
    <row r="261" spans="1:24" x14ac:dyDescent="0.2">
      <c r="A261" s="5">
        <v>297</v>
      </c>
      <c r="B261" s="6" t="s">
        <v>101</v>
      </c>
      <c r="C261" s="1" t="s">
        <v>110</v>
      </c>
      <c r="D261" s="6" t="str">
        <f t="shared" si="4"/>
        <v>Bryson_2B_9</v>
      </c>
      <c r="E261" s="1">
        <v>2017</v>
      </c>
      <c r="F261" s="10">
        <v>42866</v>
      </c>
      <c r="G261" s="1" t="s">
        <v>25</v>
      </c>
      <c r="H261" s="6">
        <v>1</v>
      </c>
      <c r="I261" s="8">
        <v>0.40902777777777777</v>
      </c>
      <c r="J261" s="6" t="s">
        <v>43</v>
      </c>
      <c r="K261" s="6">
        <v>3</v>
      </c>
      <c r="L261" s="1">
        <v>1</v>
      </c>
      <c r="M261" s="6">
        <v>1</v>
      </c>
      <c r="O261" s="1" t="s">
        <v>27</v>
      </c>
      <c r="P261" s="1" t="str">
        <f>INDEX(Sheet2!A:E, MATCH(F_NP_excluded_Data!O261,Sheet2!A:A),4)</f>
        <v>shrub</v>
      </c>
      <c r="Q261" s="1" t="str">
        <f>INDEX(Sheet2!A:E, MATCH(F_NP_excluded_Data!O261,Sheet2!A:A),5)</f>
        <v>ground forager</v>
      </c>
      <c r="R261" s="1" t="str">
        <f>INDEX(Sheet2!A:E, MATCH(F_NP_excluded_Data!O261,Sheet2!A:A),3)</f>
        <v>seeds</v>
      </c>
      <c r="S261" s="1" t="str">
        <f>INDEX(Sheet2!A:E, MATCH(F_NP_excluded_Data!O261,Sheet2!A:A),2)</f>
        <v>open woodland</v>
      </c>
      <c r="T261" s="5">
        <v>5</v>
      </c>
      <c r="U261" s="1">
        <v>2</v>
      </c>
      <c r="V261" s="1" t="s">
        <v>31</v>
      </c>
      <c r="W261" s="5">
        <v>4</v>
      </c>
      <c r="X261" s="1" t="s">
        <v>29</v>
      </c>
    </row>
    <row r="262" spans="1:24" x14ac:dyDescent="0.2">
      <c r="A262" s="5">
        <v>298</v>
      </c>
      <c r="B262" s="6" t="s">
        <v>101</v>
      </c>
      <c r="C262" s="1" t="s">
        <v>110</v>
      </c>
      <c r="D262" s="6" t="str">
        <f t="shared" si="4"/>
        <v>Bryson_2B_9</v>
      </c>
      <c r="E262" s="1">
        <v>2017</v>
      </c>
      <c r="F262" s="10">
        <v>42866</v>
      </c>
      <c r="G262" s="1" t="s">
        <v>25</v>
      </c>
      <c r="H262" s="6">
        <v>1</v>
      </c>
      <c r="I262" s="8">
        <v>0.40902777777777777</v>
      </c>
      <c r="J262" s="6" t="s">
        <v>43</v>
      </c>
      <c r="K262" s="6">
        <v>3</v>
      </c>
      <c r="L262" s="1">
        <v>1</v>
      </c>
      <c r="M262" s="6">
        <v>1</v>
      </c>
      <c r="O262" s="1" t="s">
        <v>44</v>
      </c>
      <c r="P262" s="1" t="str">
        <f>INDEX(Sheet2!A:E, MATCH(F_NP_excluded_Data!O262,Sheet2!A:A),4)</f>
        <v>ground</v>
      </c>
      <c r="Q262" s="1" t="str">
        <f>INDEX(Sheet2!A:E, MATCH(F_NP_excluded_Data!O262,Sheet2!A:A),5)</f>
        <v>bark forager</v>
      </c>
      <c r="R262" s="1" t="str">
        <f>INDEX(Sheet2!A:E, MATCH(F_NP_excluded_Data!O262,Sheet2!A:A),3)</f>
        <v>insects</v>
      </c>
      <c r="S262" s="1" t="str">
        <f>INDEX(Sheet2!A:E, MATCH(F_NP_excluded_Data!O262,Sheet2!A:A),2)</f>
        <v>forest</v>
      </c>
      <c r="T262" s="5">
        <v>10</v>
      </c>
      <c r="U262" s="1">
        <v>2</v>
      </c>
      <c r="W262" s="5">
        <v>1</v>
      </c>
      <c r="X262" s="1" t="s">
        <v>29</v>
      </c>
    </row>
    <row r="263" spans="1:24" x14ac:dyDescent="0.2">
      <c r="A263" s="5">
        <v>299</v>
      </c>
      <c r="B263" s="6" t="s">
        <v>101</v>
      </c>
      <c r="C263" s="1" t="s">
        <v>110</v>
      </c>
      <c r="D263" s="6" t="str">
        <f t="shared" si="4"/>
        <v>Bryson_2B_9</v>
      </c>
      <c r="E263" s="1">
        <v>2017</v>
      </c>
      <c r="F263" s="10">
        <v>42866</v>
      </c>
      <c r="G263" s="1" t="s">
        <v>25</v>
      </c>
      <c r="H263" s="6">
        <v>1</v>
      </c>
      <c r="I263" s="8">
        <v>0.40902777777777777</v>
      </c>
      <c r="J263" s="6" t="s">
        <v>43</v>
      </c>
      <c r="K263" s="6">
        <v>3</v>
      </c>
      <c r="L263" s="1">
        <v>1</v>
      </c>
      <c r="M263" s="6">
        <v>1</v>
      </c>
      <c r="O263" s="1" t="s">
        <v>30</v>
      </c>
      <c r="P263" s="1" t="str">
        <f>INDEX(Sheet2!A:E, MATCH(F_NP_excluded_Data!O263,Sheet2!A:A),4)</f>
        <v>tree</v>
      </c>
      <c r="Q263" s="1" t="str">
        <f>INDEX(Sheet2!A:E, MATCH(F_NP_excluded_Data!O263,Sheet2!A:A),5)</f>
        <v>bark forager</v>
      </c>
      <c r="R263" s="1" t="str">
        <f>INDEX(Sheet2!A:E, MATCH(F_NP_excluded_Data!O263,Sheet2!A:A),3)</f>
        <v>insects</v>
      </c>
      <c r="S263" s="1" t="str">
        <f>INDEX(Sheet2!A:E, MATCH(F_NP_excluded_Data!O263,Sheet2!A:A),2)</f>
        <v>forest</v>
      </c>
      <c r="T263" s="5">
        <v>5</v>
      </c>
      <c r="U263" s="1">
        <v>2</v>
      </c>
      <c r="W263" s="5">
        <v>1</v>
      </c>
      <c r="X263" s="1" t="s">
        <v>29</v>
      </c>
    </row>
    <row r="264" spans="1:24" x14ac:dyDescent="0.2">
      <c r="A264" s="5">
        <v>300</v>
      </c>
      <c r="B264" s="6" t="s">
        <v>101</v>
      </c>
      <c r="C264" s="1" t="s">
        <v>110</v>
      </c>
      <c r="D264" s="6" t="str">
        <f t="shared" si="4"/>
        <v>Bryson_2B_9</v>
      </c>
      <c r="E264" s="1">
        <v>2017</v>
      </c>
      <c r="F264" s="10">
        <v>42866</v>
      </c>
      <c r="G264" s="1" t="s">
        <v>25</v>
      </c>
      <c r="H264" s="6">
        <v>1</v>
      </c>
      <c r="I264" s="8">
        <v>0.40902777777777777</v>
      </c>
      <c r="J264" s="6" t="s">
        <v>43</v>
      </c>
      <c r="K264" s="6">
        <v>3</v>
      </c>
      <c r="L264" s="1">
        <v>1</v>
      </c>
      <c r="M264" s="6">
        <v>1</v>
      </c>
      <c r="O264" s="1" t="s">
        <v>64</v>
      </c>
      <c r="P264" s="1" t="str">
        <f>INDEX(Sheet2!A:E, MATCH(F_NP_excluded_Data!O264,Sheet2!A:A),4)</f>
        <v>tree</v>
      </c>
      <c r="Q264" s="1" t="str">
        <f>INDEX(Sheet2!A:E, MATCH(F_NP_excluded_Data!O264,Sheet2!A:A),5)</f>
        <v>flycatching</v>
      </c>
      <c r="R264" s="1" t="str">
        <f>INDEX(Sheet2!A:E, MATCH(F_NP_excluded_Data!O264,Sheet2!A:A),3)</f>
        <v>insects</v>
      </c>
      <c r="S264" s="1" t="str">
        <f>INDEX(Sheet2!A:E, MATCH(F_NP_excluded_Data!O264,Sheet2!A:A),2)</f>
        <v>forest</v>
      </c>
      <c r="T264" s="5">
        <v>10</v>
      </c>
      <c r="U264" s="1">
        <v>2</v>
      </c>
      <c r="W264" s="5">
        <v>1</v>
      </c>
      <c r="X264" s="1" t="s">
        <v>29</v>
      </c>
    </row>
    <row r="265" spans="1:24" x14ac:dyDescent="0.2">
      <c r="A265" s="5">
        <v>301</v>
      </c>
      <c r="B265" s="6" t="s">
        <v>101</v>
      </c>
      <c r="C265" s="1" t="s">
        <v>110</v>
      </c>
      <c r="D265" s="6" t="str">
        <f t="shared" si="4"/>
        <v>Bryson_2B_9</v>
      </c>
      <c r="E265" s="1">
        <v>2017</v>
      </c>
      <c r="F265" s="10">
        <v>42866</v>
      </c>
      <c r="G265" s="1" t="s">
        <v>25</v>
      </c>
      <c r="H265" s="6">
        <v>1</v>
      </c>
      <c r="I265" s="8">
        <v>0.40902777777777777</v>
      </c>
      <c r="J265" s="6" t="s">
        <v>43</v>
      </c>
      <c r="K265" s="6">
        <v>3</v>
      </c>
      <c r="L265" s="1">
        <v>1</v>
      </c>
      <c r="M265" s="6">
        <v>1</v>
      </c>
      <c r="O265" s="1" t="s">
        <v>111</v>
      </c>
      <c r="P265" s="1" t="str">
        <f>INDEX(Sheet2!A:E, MATCH(F_NP_excluded_Data!O265,Sheet2!A:A),4)</f>
        <v>cavity</v>
      </c>
      <c r="Q265" s="1" t="str">
        <f>INDEX(Sheet2!A:E, MATCH(F_NP_excluded_Data!O265,Sheet2!A:A),5)</f>
        <v>bark forager</v>
      </c>
      <c r="R265" s="1" t="str">
        <f>INDEX(Sheet2!A:E, MATCH(F_NP_excluded_Data!O265,Sheet2!A:A),3)</f>
        <v>insects</v>
      </c>
      <c r="S265" s="1" t="str">
        <f>INDEX(Sheet2!A:E, MATCH(F_NP_excluded_Data!O265,Sheet2!A:A),2)</f>
        <v>forest</v>
      </c>
      <c r="T265" s="5">
        <v>10</v>
      </c>
      <c r="U265" s="1">
        <v>2</v>
      </c>
      <c r="W265" s="5">
        <v>1</v>
      </c>
      <c r="X265" s="1" t="s">
        <v>29</v>
      </c>
    </row>
    <row r="266" spans="1:24" x14ac:dyDescent="0.2">
      <c r="A266" s="5">
        <v>302</v>
      </c>
      <c r="B266" s="6" t="s">
        <v>101</v>
      </c>
      <c r="C266" s="1" t="s">
        <v>110</v>
      </c>
      <c r="D266" s="6" t="str">
        <f t="shared" si="4"/>
        <v>Bryson_2B_9</v>
      </c>
      <c r="E266" s="1">
        <v>2017</v>
      </c>
      <c r="F266" s="10">
        <v>42866</v>
      </c>
      <c r="G266" s="1" t="s">
        <v>25</v>
      </c>
      <c r="H266" s="6">
        <v>1</v>
      </c>
      <c r="I266" s="8">
        <v>0.40902777777777777</v>
      </c>
      <c r="J266" s="6" t="s">
        <v>43</v>
      </c>
      <c r="K266" s="6">
        <v>3</v>
      </c>
      <c r="L266" s="1">
        <v>1</v>
      </c>
      <c r="M266" s="6">
        <v>1</v>
      </c>
      <c r="O266" s="1" t="s">
        <v>40</v>
      </c>
      <c r="P266" s="1" t="str">
        <f>INDEX(Sheet2!A:E, MATCH(F_NP_excluded_Data!O266,Sheet2!A:A),4)</f>
        <v>ground</v>
      </c>
      <c r="Q266" s="1" t="str">
        <f>INDEX(Sheet2!A:E, MATCH(F_NP_excluded_Data!O266,Sheet2!A:A),5)</f>
        <v>ground forager</v>
      </c>
      <c r="R266" s="1" t="str">
        <f>INDEX(Sheet2!A:E, MATCH(F_NP_excluded_Data!O266,Sheet2!A:A),3)</f>
        <v>omnivore</v>
      </c>
      <c r="S266" s="1" t="str">
        <f>INDEX(Sheet2!A:E, MATCH(F_NP_excluded_Data!O266,Sheet2!A:A),2)</f>
        <v>scrub</v>
      </c>
      <c r="T266" s="5">
        <v>10</v>
      </c>
      <c r="U266" s="1">
        <v>3</v>
      </c>
      <c r="W266" s="5">
        <v>1</v>
      </c>
      <c r="X266" s="1" t="s">
        <v>29</v>
      </c>
    </row>
    <row r="267" spans="1:24" x14ac:dyDescent="0.2">
      <c r="A267" s="5">
        <v>304</v>
      </c>
      <c r="B267" s="6" t="s">
        <v>101</v>
      </c>
      <c r="C267" s="1" t="s">
        <v>110</v>
      </c>
      <c r="D267" s="6" t="str">
        <f t="shared" si="4"/>
        <v>Bryson_2B_9</v>
      </c>
      <c r="E267" s="1">
        <v>2017</v>
      </c>
      <c r="F267" s="10">
        <v>42866</v>
      </c>
      <c r="G267" s="1" t="s">
        <v>25</v>
      </c>
      <c r="H267" s="6">
        <v>1</v>
      </c>
      <c r="I267" s="8">
        <v>0.40902777777777777</v>
      </c>
      <c r="J267" s="6" t="s">
        <v>43</v>
      </c>
      <c r="K267" s="6">
        <v>3</v>
      </c>
      <c r="L267" s="1">
        <v>1</v>
      </c>
      <c r="M267" s="6">
        <v>1</v>
      </c>
      <c r="O267" s="1" t="s">
        <v>99</v>
      </c>
      <c r="P267" s="1" t="str">
        <f>INDEX(Sheet2!A:E, MATCH(F_NP_excluded_Data!O267,Sheet2!A:A),4)</f>
        <v>ground</v>
      </c>
      <c r="Q267" s="1" t="str">
        <f>INDEX(Sheet2!A:E, MATCH(F_NP_excluded_Data!O267,Sheet2!A:A),5)</f>
        <v>ground forager</v>
      </c>
      <c r="R267" s="1" t="str">
        <f>INDEX(Sheet2!A:E, MATCH(F_NP_excluded_Data!O267,Sheet2!A:A),3)</f>
        <v>insects</v>
      </c>
      <c r="S267" s="1" t="str">
        <f>INDEX(Sheet2!A:E, MATCH(F_NP_excluded_Data!O267,Sheet2!A:A),2)</f>
        <v>forest</v>
      </c>
      <c r="T267" s="5">
        <v>10</v>
      </c>
      <c r="U267" s="1">
        <v>4</v>
      </c>
      <c r="W267" s="5">
        <v>1</v>
      </c>
      <c r="X267" s="1" t="s">
        <v>29</v>
      </c>
    </row>
    <row r="268" spans="1:24" x14ac:dyDescent="0.2">
      <c r="A268" s="5">
        <v>305</v>
      </c>
      <c r="B268" s="6" t="s">
        <v>112</v>
      </c>
      <c r="C268" s="1" t="s">
        <v>113</v>
      </c>
      <c r="D268" s="6" t="str">
        <f t="shared" si="4"/>
        <v>Blease_3B_6</v>
      </c>
      <c r="E268" s="1">
        <v>2017</v>
      </c>
      <c r="F268" s="10">
        <v>42867</v>
      </c>
      <c r="G268" s="1" t="s">
        <v>25</v>
      </c>
      <c r="H268" s="6">
        <v>1</v>
      </c>
      <c r="I268" s="8">
        <v>0.25347222222222221</v>
      </c>
      <c r="J268" s="6" t="s">
        <v>43</v>
      </c>
      <c r="K268" s="6">
        <v>3</v>
      </c>
      <c r="L268" s="1">
        <v>2</v>
      </c>
      <c r="M268" s="6">
        <v>0</v>
      </c>
      <c r="O268" s="1" t="s">
        <v>38</v>
      </c>
      <c r="P268" s="1" t="str">
        <f>INDEX(Sheet2!A:E, MATCH(F_NP_excluded_Data!O268,Sheet2!A:A),4)</f>
        <v>cavity</v>
      </c>
      <c r="Q268" s="1" t="str">
        <f>INDEX(Sheet2!A:E, MATCH(F_NP_excluded_Data!O268,Sheet2!A:A),5)</f>
        <v>foliage gleaner</v>
      </c>
      <c r="R268" s="1" t="str">
        <f>INDEX(Sheet2!A:E, MATCH(F_NP_excluded_Data!O268,Sheet2!A:A),3)</f>
        <v>insects</v>
      </c>
      <c r="S268" s="1" t="str">
        <f>INDEX(Sheet2!A:E, MATCH(F_NP_excluded_Data!O268,Sheet2!A:A),2)</f>
        <v>forest</v>
      </c>
      <c r="T268" s="5">
        <v>5</v>
      </c>
      <c r="U268" s="1">
        <v>1</v>
      </c>
      <c r="W268" s="5">
        <v>1</v>
      </c>
      <c r="X268" s="1" t="s">
        <v>29</v>
      </c>
    </row>
    <row r="269" spans="1:24" x14ac:dyDescent="0.2">
      <c r="A269" s="5">
        <v>306</v>
      </c>
      <c r="B269" s="6" t="s">
        <v>112</v>
      </c>
      <c r="C269" s="1" t="s">
        <v>113</v>
      </c>
      <c r="D269" s="6" t="str">
        <f t="shared" si="4"/>
        <v>Blease_3B_6</v>
      </c>
      <c r="E269" s="1">
        <v>2017</v>
      </c>
      <c r="F269" s="10">
        <v>42867</v>
      </c>
      <c r="G269" s="1" t="s">
        <v>25</v>
      </c>
      <c r="H269" s="6">
        <v>1</v>
      </c>
      <c r="I269" s="8">
        <v>0.25347222222222221</v>
      </c>
      <c r="J269" s="6" t="s">
        <v>43</v>
      </c>
      <c r="K269" s="6">
        <v>3</v>
      </c>
      <c r="L269" s="1">
        <v>2</v>
      </c>
      <c r="M269" s="6">
        <v>0</v>
      </c>
      <c r="O269" s="1" t="s">
        <v>38</v>
      </c>
      <c r="P269" s="1" t="str">
        <f>INDEX(Sheet2!A:E, MATCH(F_NP_excluded_Data!O269,Sheet2!A:A),4)</f>
        <v>cavity</v>
      </c>
      <c r="Q269" s="1" t="str">
        <f>INDEX(Sheet2!A:E, MATCH(F_NP_excluded_Data!O269,Sheet2!A:A),5)</f>
        <v>foliage gleaner</v>
      </c>
      <c r="R269" s="1" t="str">
        <f>INDEX(Sheet2!A:E, MATCH(F_NP_excluded_Data!O269,Sheet2!A:A),3)</f>
        <v>insects</v>
      </c>
      <c r="S269" s="1" t="str">
        <f>INDEX(Sheet2!A:E, MATCH(F_NP_excluded_Data!O269,Sheet2!A:A),2)</f>
        <v>forest</v>
      </c>
      <c r="T269" s="5">
        <v>10</v>
      </c>
      <c r="U269" s="1">
        <v>1</v>
      </c>
      <c r="W269" s="5">
        <v>1</v>
      </c>
      <c r="X269" s="1" t="s">
        <v>29</v>
      </c>
    </row>
    <row r="270" spans="1:24" x14ac:dyDescent="0.2">
      <c r="A270" s="5">
        <v>307</v>
      </c>
      <c r="B270" s="6" t="s">
        <v>112</v>
      </c>
      <c r="C270" s="1" t="s">
        <v>113</v>
      </c>
      <c r="D270" s="6" t="str">
        <f t="shared" si="4"/>
        <v>Blease_3B_6</v>
      </c>
      <c r="E270" s="1">
        <v>2017</v>
      </c>
      <c r="F270" s="10">
        <v>42867</v>
      </c>
      <c r="G270" s="1" t="s">
        <v>25</v>
      </c>
      <c r="H270" s="6">
        <v>1</v>
      </c>
      <c r="I270" s="8">
        <v>0.25347222222222221</v>
      </c>
      <c r="J270" s="6" t="s">
        <v>43</v>
      </c>
      <c r="K270" s="6">
        <v>3</v>
      </c>
      <c r="L270" s="1">
        <v>2</v>
      </c>
      <c r="M270" s="6">
        <v>0</v>
      </c>
      <c r="O270" s="1" t="s">
        <v>38</v>
      </c>
      <c r="P270" s="1" t="str">
        <f>INDEX(Sheet2!A:E, MATCH(F_NP_excluded_Data!O270,Sheet2!A:A),4)</f>
        <v>cavity</v>
      </c>
      <c r="Q270" s="1" t="str">
        <f>INDEX(Sheet2!A:E, MATCH(F_NP_excluded_Data!O270,Sheet2!A:A),5)</f>
        <v>foliage gleaner</v>
      </c>
      <c r="R270" s="1" t="str">
        <f>INDEX(Sheet2!A:E, MATCH(F_NP_excluded_Data!O270,Sheet2!A:A),3)</f>
        <v>insects</v>
      </c>
      <c r="S270" s="1" t="str">
        <f>INDEX(Sheet2!A:E, MATCH(F_NP_excluded_Data!O270,Sheet2!A:A),2)</f>
        <v>forest</v>
      </c>
      <c r="T270" s="5">
        <v>100</v>
      </c>
      <c r="U270" s="1">
        <v>1</v>
      </c>
      <c r="W270" s="5">
        <v>1</v>
      </c>
      <c r="X270" s="1" t="s">
        <v>29</v>
      </c>
    </row>
    <row r="271" spans="1:24" x14ac:dyDescent="0.2">
      <c r="A271" s="5">
        <v>308</v>
      </c>
      <c r="B271" s="6" t="s">
        <v>112</v>
      </c>
      <c r="C271" s="1" t="s">
        <v>113</v>
      </c>
      <c r="D271" s="6" t="str">
        <f t="shared" si="4"/>
        <v>Blease_3B_6</v>
      </c>
      <c r="E271" s="1">
        <v>2017</v>
      </c>
      <c r="F271" s="10">
        <v>42867</v>
      </c>
      <c r="G271" s="1" t="s">
        <v>25</v>
      </c>
      <c r="H271" s="6">
        <v>1</v>
      </c>
      <c r="I271" s="8">
        <v>0.25347222222222221</v>
      </c>
      <c r="J271" s="6" t="s">
        <v>43</v>
      </c>
      <c r="K271" s="6">
        <v>3</v>
      </c>
      <c r="L271" s="1">
        <v>2</v>
      </c>
      <c r="M271" s="6">
        <v>0</v>
      </c>
      <c r="O271" s="1" t="s">
        <v>30</v>
      </c>
      <c r="P271" s="1" t="str">
        <f>INDEX(Sheet2!A:E, MATCH(F_NP_excluded_Data!O271,Sheet2!A:A),4)</f>
        <v>tree</v>
      </c>
      <c r="Q271" s="1" t="str">
        <f>INDEX(Sheet2!A:E, MATCH(F_NP_excluded_Data!O271,Sheet2!A:A),5)</f>
        <v>bark forager</v>
      </c>
      <c r="R271" s="1" t="str">
        <f>INDEX(Sheet2!A:E, MATCH(F_NP_excluded_Data!O271,Sheet2!A:A),3)</f>
        <v>insects</v>
      </c>
      <c r="S271" s="1" t="str">
        <f>INDEX(Sheet2!A:E, MATCH(F_NP_excluded_Data!O271,Sheet2!A:A),2)</f>
        <v>forest</v>
      </c>
      <c r="T271" s="5">
        <v>5</v>
      </c>
      <c r="U271" s="1">
        <v>1</v>
      </c>
      <c r="W271" s="5">
        <v>1</v>
      </c>
      <c r="X271" s="1" t="s">
        <v>29</v>
      </c>
    </row>
    <row r="272" spans="1:24" x14ac:dyDescent="0.2">
      <c r="A272" s="5">
        <v>309</v>
      </c>
      <c r="B272" s="6" t="s">
        <v>112</v>
      </c>
      <c r="C272" s="1" t="s">
        <v>113</v>
      </c>
      <c r="D272" s="6" t="str">
        <f t="shared" si="4"/>
        <v>Blease_3B_6</v>
      </c>
      <c r="E272" s="1">
        <v>2017</v>
      </c>
      <c r="F272" s="10">
        <v>42867</v>
      </c>
      <c r="G272" s="1" t="s">
        <v>25</v>
      </c>
      <c r="H272" s="6">
        <v>1</v>
      </c>
      <c r="I272" s="8">
        <v>0.25347222222222221</v>
      </c>
      <c r="J272" s="6" t="s">
        <v>43</v>
      </c>
      <c r="K272" s="6">
        <v>3</v>
      </c>
      <c r="L272" s="1">
        <v>2</v>
      </c>
      <c r="M272" s="6">
        <v>0</v>
      </c>
      <c r="O272" s="1" t="s">
        <v>27</v>
      </c>
      <c r="P272" s="1" t="str">
        <f>INDEX(Sheet2!A:E, MATCH(F_NP_excluded_Data!O272,Sheet2!A:A),4)</f>
        <v>shrub</v>
      </c>
      <c r="Q272" s="1" t="str">
        <f>INDEX(Sheet2!A:E, MATCH(F_NP_excluded_Data!O272,Sheet2!A:A),5)</f>
        <v>ground forager</v>
      </c>
      <c r="R272" s="1" t="str">
        <f>INDEX(Sheet2!A:E, MATCH(F_NP_excluded_Data!O272,Sheet2!A:A),3)</f>
        <v>seeds</v>
      </c>
      <c r="S272" s="1" t="str">
        <f>INDEX(Sheet2!A:E, MATCH(F_NP_excluded_Data!O272,Sheet2!A:A),2)</f>
        <v>open woodland</v>
      </c>
      <c r="T272" s="5">
        <v>10</v>
      </c>
      <c r="U272" s="1">
        <v>1</v>
      </c>
      <c r="W272" s="5">
        <v>1</v>
      </c>
      <c r="X272" s="1" t="s">
        <v>29</v>
      </c>
    </row>
    <row r="273" spans="1:27" x14ac:dyDescent="0.2">
      <c r="A273" s="5">
        <v>310</v>
      </c>
      <c r="B273" s="6" t="s">
        <v>112</v>
      </c>
      <c r="C273" s="1" t="s">
        <v>113</v>
      </c>
      <c r="D273" s="6" t="str">
        <f t="shared" si="4"/>
        <v>Blease_3B_6</v>
      </c>
      <c r="E273" s="1">
        <v>2017</v>
      </c>
      <c r="F273" s="10">
        <v>42867</v>
      </c>
      <c r="G273" s="1" t="s">
        <v>25</v>
      </c>
      <c r="H273" s="6">
        <v>1</v>
      </c>
      <c r="I273" s="8">
        <v>0.25347222222222221</v>
      </c>
      <c r="J273" s="6" t="s">
        <v>43</v>
      </c>
      <c r="K273" s="6">
        <v>3</v>
      </c>
      <c r="L273" s="1">
        <v>2</v>
      </c>
      <c r="M273" s="6">
        <v>0</v>
      </c>
      <c r="O273" s="1" t="s">
        <v>114</v>
      </c>
      <c r="P273" s="1" t="str">
        <f>INDEX(Sheet2!A:E, MATCH(F_NP_excluded_Data!O273,Sheet2!A:A),4)</f>
        <v>tree</v>
      </c>
      <c r="Q273" s="1" t="str">
        <f>INDEX(Sheet2!A:E, MATCH(F_NP_excluded_Data!O273,Sheet2!A:A),5)</f>
        <v>flycatching</v>
      </c>
      <c r="R273" s="1" t="str">
        <f>INDEX(Sheet2!A:E, MATCH(F_NP_excluded_Data!O273,Sheet2!A:A),3)</f>
        <v>insects</v>
      </c>
      <c r="S273" s="1" t="str">
        <f>INDEX(Sheet2!A:E, MATCH(F_NP_excluded_Data!O273,Sheet2!A:A),2)</f>
        <v>forest</v>
      </c>
      <c r="T273" s="5">
        <v>10</v>
      </c>
      <c r="U273" s="1">
        <v>1</v>
      </c>
      <c r="W273" s="5">
        <v>1</v>
      </c>
      <c r="X273" s="1" t="s">
        <v>29</v>
      </c>
    </row>
    <row r="274" spans="1:27" x14ac:dyDescent="0.2">
      <c r="A274" s="5">
        <v>311</v>
      </c>
      <c r="B274" s="6" t="s">
        <v>112</v>
      </c>
      <c r="C274" s="1" t="s">
        <v>113</v>
      </c>
      <c r="D274" s="6" t="str">
        <f t="shared" si="4"/>
        <v>Blease_3B_6</v>
      </c>
      <c r="E274" s="1">
        <v>2017</v>
      </c>
      <c r="F274" s="10">
        <v>42867</v>
      </c>
      <c r="G274" s="1" t="s">
        <v>25</v>
      </c>
      <c r="H274" s="6">
        <v>1</v>
      </c>
      <c r="I274" s="8">
        <v>0.25347222222222221</v>
      </c>
      <c r="J274" s="6" t="s">
        <v>43</v>
      </c>
      <c r="K274" s="6">
        <v>3</v>
      </c>
      <c r="L274" s="1">
        <v>2</v>
      </c>
      <c r="M274" s="6">
        <v>0</v>
      </c>
      <c r="O274" s="1" t="s">
        <v>30</v>
      </c>
      <c r="P274" s="1" t="str">
        <f>INDEX(Sheet2!A:E, MATCH(F_NP_excluded_Data!O274,Sheet2!A:A),4)</f>
        <v>tree</v>
      </c>
      <c r="Q274" s="1" t="str">
        <f>INDEX(Sheet2!A:E, MATCH(F_NP_excluded_Data!O274,Sheet2!A:A),5)</f>
        <v>bark forager</v>
      </c>
      <c r="R274" s="1" t="str">
        <f>INDEX(Sheet2!A:E, MATCH(F_NP_excluded_Data!O274,Sheet2!A:A),3)</f>
        <v>insects</v>
      </c>
      <c r="S274" s="1" t="str">
        <f>INDEX(Sheet2!A:E, MATCH(F_NP_excluded_Data!O274,Sheet2!A:A),2)</f>
        <v>forest</v>
      </c>
      <c r="T274" s="5">
        <v>10</v>
      </c>
      <c r="U274" s="1">
        <v>1</v>
      </c>
      <c r="W274" s="5">
        <v>1</v>
      </c>
      <c r="X274" s="1" t="s">
        <v>29</v>
      </c>
    </row>
    <row r="275" spans="1:27" x14ac:dyDescent="0.2">
      <c r="A275" s="5">
        <v>312</v>
      </c>
      <c r="B275" s="6" t="s">
        <v>112</v>
      </c>
      <c r="C275" s="1" t="s">
        <v>113</v>
      </c>
      <c r="D275" s="6" t="str">
        <f t="shared" si="4"/>
        <v>Blease_3B_6</v>
      </c>
      <c r="E275" s="1">
        <v>2017</v>
      </c>
      <c r="F275" s="10">
        <v>42867</v>
      </c>
      <c r="G275" s="1" t="s">
        <v>25</v>
      </c>
      <c r="H275" s="6">
        <v>1</v>
      </c>
      <c r="I275" s="8">
        <v>0.25347222222222221</v>
      </c>
      <c r="J275" s="6" t="s">
        <v>43</v>
      </c>
      <c r="K275" s="6">
        <v>3</v>
      </c>
      <c r="L275" s="1">
        <v>2</v>
      </c>
      <c r="M275" s="6">
        <v>0</v>
      </c>
      <c r="O275" s="1" t="s">
        <v>65</v>
      </c>
      <c r="P275" s="1" t="str">
        <f>INDEX(Sheet2!A:E, MATCH(F_NP_excluded_Data!O275,Sheet2!A:A),4)</f>
        <v>tree</v>
      </c>
      <c r="Q275" s="1" t="str">
        <f>INDEX(Sheet2!A:E, MATCH(F_NP_excluded_Data!O275,Sheet2!A:A),5)</f>
        <v>ground forager</v>
      </c>
      <c r="R275" s="1" t="str">
        <f>INDEX(Sheet2!A:E, MATCH(F_NP_excluded_Data!O275,Sheet2!A:A),3)</f>
        <v>seeds</v>
      </c>
      <c r="S275" s="1" t="str">
        <f>INDEX(Sheet2!A:E, MATCH(F_NP_excluded_Data!O275,Sheet2!A:A),2)</f>
        <v>open woodland</v>
      </c>
      <c r="T275" s="5">
        <v>100</v>
      </c>
      <c r="U275" s="1">
        <v>1</v>
      </c>
      <c r="W275" s="5">
        <v>1</v>
      </c>
      <c r="X275" s="1" t="s">
        <v>29</v>
      </c>
    </row>
    <row r="276" spans="1:27" x14ac:dyDescent="0.2">
      <c r="A276" s="5">
        <v>315</v>
      </c>
      <c r="B276" s="6" t="s">
        <v>112</v>
      </c>
      <c r="C276" s="1" t="s">
        <v>113</v>
      </c>
      <c r="D276" s="6" t="str">
        <f t="shared" si="4"/>
        <v>Blease_3B_6</v>
      </c>
      <c r="E276" s="1">
        <v>2017</v>
      </c>
      <c r="F276" s="10">
        <v>42867</v>
      </c>
      <c r="G276" s="1" t="s">
        <v>25</v>
      </c>
      <c r="H276" s="6">
        <v>1</v>
      </c>
      <c r="I276" s="8">
        <v>0.25347222222222221</v>
      </c>
      <c r="J276" s="6" t="s">
        <v>43</v>
      </c>
      <c r="K276" s="6">
        <v>3</v>
      </c>
      <c r="L276" s="1">
        <v>2</v>
      </c>
      <c r="M276" s="6">
        <v>0</v>
      </c>
      <c r="O276" s="1" t="s">
        <v>32</v>
      </c>
      <c r="P276" s="1" t="str">
        <f>INDEX(Sheet2!A:E, MATCH(F_NP_excluded_Data!O276,Sheet2!A:A),4)</f>
        <v>cavity</v>
      </c>
      <c r="Q276" s="1" t="str">
        <f>INDEX(Sheet2!A:E, MATCH(F_NP_excluded_Data!O276,Sheet2!A:A),5)</f>
        <v>ground forager</v>
      </c>
      <c r="R276" s="1" t="str">
        <f>INDEX(Sheet2!A:E, MATCH(F_NP_excluded_Data!O276,Sheet2!A:A),3)</f>
        <v>insects</v>
      </c>
      <c r="S276" s="1" t="str">
        <f>INDEX(Sheet2!A:E, MATCH(F_NP_excluded_Data!O276,Sheet2!A:A),2)</f>
        <v>open woodland</v>
      </c>
      <c r="T276" s="5">
        <v>10</v>
      </c>
      <c r="U276" s="1">
        <v>2</v>
      </c>
      <c r="W276" s="5">
        <v>1</v>
      </c>
      <c r="X276" s="1" t="s">
        <v>29</v>
      </c>
    </row>
    <row r="277" spans="1:27" x14ac:dyDescent="0.2">
      <c r="A277" s="5">
        <v>317</v>
      </c>
      <c r="B277" s="6" t="s">
        <v>112</v>
      </c>
      <c r="C277" s="1" t="s">
        <v>113</v>
      </c>
      <c r="D277" s="6" t="str">
        <f t="shared" si="4"/>
        <v>Blease_3B_6</v>
      </c>
      <c r="E277" s="1">
        <v>2017</v>
      </c>
      <c r="F277" s="10">
        <v>42867</v>
      </c>
      <c r="G277" s="1" t="s">
        <v>25</v>
      </c>
      <c r="H277" s="6">
        <v>1</v>
      </c>
      <c r="I277" s="8">
        <v>0.25347222222222221</v>
      </c>
      <c r="J277" s="6" t="s">
        <v>43</v>
      </c>
      <c r="K277" s="6">
        <v>3</v>
      </c>
      <c r="L277" s="1">
        <v>2</v>
      </c>
      <c r="M277" s="6">
        <v>0</v>
      </c>
      <c r="O277" s="1" t="s">
        <v>115</v>
      </c>
      <c r="P277" s="1" t="str">
        <f>INDEX(Sheet2!A:E, MATCH(F_NP_excluded_Data!O277,Sheet2!A:A),4)</f>
        <v>tree</v>
      </c>
      <c r="Q277" s="1" t="str">
        <f>INDEX(Sheet2!A:E, MATCH(F_NP_excluded_Data!O277,Sheet2!A:A),5)</f>
        <v>aerial dive</v>
      </c>
      <c r="R277" s="1" t="str">
        <f>INDEX(Sheet2!A:E, MATCH(F_NP_excluded_Data!O277,Sheet2!A:A),3)</f>
        <v>mammals</v>
      </c>
      <c r="S277" s="1" t="str">
        <f>INDEX(Sheet2!A:E, MATCH(F_NP_excluded_Data!O277,Sheet2!A:A),2)</f>
        <v>open woodland</v>
      </c>
      <c r="T277" s="5">
        <v>5</v>
      </c>
      <c r="U277" s="1">
        <v>2</v>
      </c>
      <c r="W277" s="5">
        <v>1</v>
      </c>
      <c r="X277" s="1" t="s">
        <v>29</v>
      </c>
    </row>
    <row r="278" spans="1:27" x14ac:dyDescent="0.2">
      <c r="A278" s="5">
        <v>318</v>
      </c>
      <c r="B278" s="6" t="s">
        <v>112</v>
      </c>
      <c r="C278" s="1" t="s">
        <v>113</v>
      </c>
      <c r="D278" s="6" t="str">
        <f t="shared" si="4"/>
        <v>Blease_3B_6</v>
      </c>
      <c r="E278" s="1">
        <v>2017</v>
      </c>
      <c r="F278" s="10">
        <v>42867</v>
      </c>
      <c r="G278" s="1" t="s">
        <v>25</v>
      </c>
      <c r="H278" s="6">
        <v>1</v>
      </c>
      <c r="I278" s="8">
        <v>0.25347222222222221</v>
      </c>
      <c r="J278" s="6" t="s">
        <v>43</v>
      </c>
      <c r="K278" s="6">
        <v>3</v>
      </c>
      <c r="L278" s="1">
        <v>2</v>
      </c>
      <c r="M278" s="6">
        <v>0</v>
      </c>
      <c r="O278" s="1" t="s">
        <v>88</v>
      </c>
      <c r="P278" s="1" t="str">
        <f>INDEX(Sheet2!A:E, MATCH(F_NP_excluded_Data!O278,Sheet2!A:A),4)</f>
        <v>tree</v>
      </c>
      <c r="Q278" s="1" t="str">
        <f>INDEX(Sheet2!A:E, MATCH(F_NP_excluded_Data!O278,Sheet2!A:A),5)</f>
        <v>ground forager</v>
      </c>
      <c r="R278" s="1" t="str">
        <f>INDEX(Sheet2!A:E, MATCH(F_NP_excluded_Data!O278,Sheet2!A:A),3)</f>
        <v>insects</v>
      </c>
      <c r="S278" s="1" t="str">
        <f>INDEX(Sheet2!A:E, MATCH(F_NP_excluded_Data!O278,Sheet2!A:A),2)</f>
        <v>open woodland</v>
      </c>
      <c r="T278" s="5">
        <v>10</v>
      </c>
      <c r="U278" s="1">
        <v>2</v>
      </c>
      <c r="W278" s="5">
        <v>1</v>
      </c>
      <c r="X278" s="1" t="s">
        <v>29</v>
      </c>
    </row>
    <row r="279" spans="1:27" x14ac:dyDescent="0.2">
      <c r="A279" s="5">
        <v>319</v>
      </c>
      <c r="B279" s="6" t="s">
        <v>112</v>
      </c>
      <c r="C279" s="1" t="s">
        <v>113</v>
      </c>
      <c r="D279" s="6" t="str">
        <f t="shared" si="4"/>
        <v>Blease_3B_6</v>
      </c>
      <c r="E279" s="1">
        <v>2017</v>
      </c>
      <c r="F279" s="10">
        <v>42867</v>
      </c>
      <c r="G279" s="1" t="s">
        <v>25</v>
      </c>
      <c r="H279" s="6">
        <v>1</v>
      </c>
      <c r="I279" s="8">
        <v>0.25347222222222221</v>
      </c>
      <c r="J279" s="6" t="s">
        <v>43</v>
      </c>
      <c r="K279" s="6">
        <v>3</v>
      </c>
      <c r="L279" s="1">
        <v>2</v>
      </c>
      <c r="M279" s="6">
        <v>0</v>
      </c>
      <c r="O279" s="1" t="s">
        <v>78</v>
      </c>
      <c r="P279" s="1" t="str">
        <f>INDEX(Sheet2!A:E, MATCH(F_NP_excluded_Data!O279,Sheet2!A:A),4)</f>
        <v>cavity</v>
      </c>
      <c r="Q279" s="1" t="str">
        <f>INDEX(Sheet2!A:E, MATCH(F_NP_excluded_Data!O279,Sheet2!A:A),5)</f>
        <v>bark forager</v>
      </c>
      <c r="R279" s="1" t="str">
        <f>INDEX(Sheet2!A:E, MATCH(F_NP_excluded_Data!O279,Sheet2!A:A),3)</f>
        <v>insects</v>
      </c>
      <c r="S279" s="1" t="str">
        <f>INDEX(Sheet2!A:E, MATCH(F_NP_excluded_Data!O279,Sheet2!A:A),2)</f>
        <v>forest</v>
      </c>
      <c r="T279" s="5">
        <v>10</v>
      </c>
      <c r="U279" s="1">
        <v>3</v>
      </c>
      <c r="W279" s="5">
        <v>1</v>
      </c>
      <c r="X279" s="1" t="s">
        <v>29</v>
      </c>
    </row>
    <row r="280" spans="1:27" x14ac:dyDescent="0.2">
      <c r="A280" s="5">
        <v>320</v>
      </c>
      <c r="B280" s="6" t="s">
        <v>112</v>
      </c>
      <c r="C280" s="1" t="s">
        <v>113</v>
      </c>
      <c r="D280" s="6" t="str">
        <f t="shared" si="4"/>
        <v>Blease_3B_6</v>
      </c>
      <c r="E280" s="1">
        <v>2017</v>
      </c>
      <c r="F280" s="10">
        <v>42867</v>
      </c>
      <c r="G280" s="1" t="s">
        <v>25</v>
      </c>
      <c r="H280" s="6">
        <v>1</v>
      </c>
      <c r="I280" s="8">
        <v>0.25347222222222221</v>
      </c>
      <c r="J280" s="6" t="s">
        <v>43</v>
      </c>
      <c r="K280" s="6">
        <v>3</v>
      </c>
      <c r="L280" s="1">
        <v>2</v>
      </c>
      <c r="M280" s="6">
        <v>0</v>
      </c>
      <c r="O280" s="1" t="s">
        <v>63</v>
      </c>
      <c r="P280" s="1" t="str">
        <f>INDEX(Sheet2!A:E, MATCH(F_NP_excluded_Data!O280,Sheet2!A:A),4)</f>
        <v>cavity</v>
      </c>
      <c r="Q280" s="1" t="str">
        <f>INDEX(Sheet2!A:E, MATCH(F_NP_excluded_Data!O280,Sheet2!A:A),5)</f>
        <v>bark forager</v>
      </c>
      <c r="R280" s="1" t="str">
        <f>INDEX(Sheet2!A:E, MATCH(F_NP_excluded_Data!O280,Sheet2!A:A),3)</f>
        <v>insects</v>
      </c>
      <c r="S280" s="1" t="str">
        <f>INDEX(Sheet2!A:E, MATCH(F_NP_excluded_Data!O280,Sheet2!A:A),2)</f>
        <v>forest</v>
      </c>
      <c r="T280" s="5">
        <v>5</v>
      </c>
      <c r="U280" s="1">
        <v>3</v>
      </c>
      <c r="W280" s="5">
        <v>1</v>
      </c>
      <c r="X280" s="1" t="s">
        <v>29</v>
      </c>
      <c r="Y280" s="1">
        <v>2</v>
      </c>
    </row>
    <row r="281" spans="1:27" x14ac:dyDescent="0.2">
      <c r="A281" s="5">
        <v>321</v>
      </c>
      <c r="B281" s="6" t="s">
        <v>112</v>
      </c>
      <c r="C281" s="1" t="s">
        <v>113</v>
      </c>
      <c r="D281" s="6" t="str">
        <f t="shared" si="4"/>
        <v>Blease_3B_6</v>
      </c>
      <c r="E281" s="1">
        <v>2017</v>
      </c>
      <c r="F281" s="10">
        <v>42867</v>
      </c>
      <c r="G281" s="1" t="s">
        <v>25</v>
      </c>
      <c r="H281" s="6">
        <v>1</v>
      </c>
      <c r="I281" s="8">
        <v>0.25347222222222221</v>
      </c>
      <c r="J281" s="6" t="s">
        <v>43</v>
      </c>
      <c r="K281" s="6">
        <v>3</v>
      </c>
      <c r="L281" s="1">
        <v>2</v>
      </c>
      <c r="M281" s="6">
        <v>0</v>
      </c>
      <c r="O281" s="1" t="s">
        <v>48</v>
      </c>
      <c r="P281" s="1" t="str">
        <f>INDEX(Sheet2!A:E, MATCH(F_NP_excluded_Data!O281,Sheet2!A:A),4)</f>
        <v>tree</v>
      </c>
      <c r="Q281" s="1" t="str">
        <f>INDEX(Sheet2!A:E, MATCH(F_NP_excluded_Data!O281,Sheet2!A:A),5)</f>
        <v>ground forager</v>
      </c>
      <c r="R281" s="1" t="str">
        <f>INDEX(Sheet2!A:E, MATCH(F_NP_excluded_Data!O281,Sheet2!A:A),3)</f>
        <v>omnivore</v>
      </c>
      <c r="S281" s="1" t="str">
        <f>INDEX(Sheet2!A:E, MATCH(F_NP_excluded_Data!O281,Sheet2!A:A),2)</f>
        <v>forest</v>
      </c>
      <c r="T281" s="5">
        <v>10</v>
      </c>
      <c r="U281" s="1">
        <v>3</v>
      </c>
      <c r="W281" s="5">
        <v>1</v>
      </c>
      <c r="X281" s="1" t="s">
        <v>29</v>
      </c>
      <c r="AA281" s="1" t="s">
        <v>116</v>
      </c>
    </row>
    <row r="282" spans="1:27" x14ac:dyDescent="0.2">
      <c r="A282" s="5">
        <v>322</v>
      </c>
      <c r="B282" s="6" t="s">
        <v>112</v>
      </c>
      <c r="C282" s="1" t="s">
        <v>113</v>
      </c>
      <c r="D282" s="6" t="str">
        <f t="shared" si="4"/>
        <v>Blease_3B_6</v>
      </c>
      <c r="E282" s="1">
        <v>2017</v>
      </c>
      <c r="F282" s="10">
        <v>42867</v>
      </c>
      <c r="G282" s="1" t="s">
        <v>25</v>
      </c>
      <c r="H282" s="6">
        <v>1</v>
      </c>
      <c r="I282" s="8">
        <v>0.25347222222222221</v>
      </c>
      <c r="J282" s="6" t="s">
        <v>43</v>
      </c>
      <c r="K282" s="6">
        <v>3</v>
      </c>
      <c r="L282" s="1">
        <v>2</v>
      </c>
      <c r="M282" s="6">
        <v>0</v>
      </c>
      <c r="O282" s="1" t="s">
        <v>78</v>
      </c>
      <c r="P282" s="1" t="str">
        <f>INDEX(Sheet2!A:E, MATCH(F_NP_excluded_Data!O282,Sheet2!A:A),4)</f>
        <v>cavity</v>
      </c>
      <c r="Q282" s="1" t="str">
        <f>INDEX(Sheet2!A:E, MATCH(F_NP_excluded_Data!O282,Sheet2!A:A),5)</f>
        <v>bark forager</v>
      </c>
      <c r="R282" s="1" t="str">
        <f>INDEX(Sheet2!A:E, MATCH(F_NP_excluded_Data!O282,Sheet2!A:A),3)</f>
        <v>insects</v>
      </c>
      <c r="S282" s="1" t="str">
        <f>INDEX(Sheet2!A:E, MATCH(F_NP_excluded_Data!O282,Sheet2!A:A),2)</f>
        <v>forest</v>
      </c>
      <c r="T282" s="5">
        <v>10</v>
      </c>
      <c r="U282" s="1">
        <v>4</v>
      </c>
      <c r="W282" s="5">
        <v>1</v>
      </c>
      <c r="X282" s="1" t="s">
        <v>29</v>
      </c>
    </row>
    <row r="283" spans="1:27" x14ac:dyDescent="0.2">
      <c r="A283" s="5">
        <v>324</v>
      </c>
      <c r="B283" s="6" t="s">
        <v>112</v>
      </c>
      <c r="C283" s="1" t="s">
        <v>113</v>
      </c>
      <c r="D283" s="6" t="str">
        <f t="shared" si="4"/>
        <v>Blease_3B_6</v>
      </c>
      <c r="E283" s="1">
        <v>2017</v>
      </c>
      <c r="F283" s="10">
        <v>42867</v>
      </c>
      <c r="G283" s="1" t="s">
        <v>25</v>
      </c>
      <c r="H283" s="6">
        <v>1</v>
      </c>
      <c r="I283" s="8">
        <v>0.25347222222222221</v>
      </c>
      <c r="J283" s="6" t="s">
        <v>43</v>
      </c>
      <c r="K283" s="6">
        <v>3</v>
      </c>
      <c r="L283" s="1">
        <v>2</v>
      </c>
      <c r="M283" s="6">
        <v>0</v>
      </c>
      <c r="O283" s="1" t="s">
        <v>37</v>
      </c>
      <c r="P283" s="1" t="str">
        <f>INDEX(Sheet2!A:E, MATCH(F_NP_excluded_Data!O283,Sheet2!A:A),4)</f>
        <v>building</v>
      </c>
      <c r="Q283" s="1" t="str">
        <f>INDEX(Sheet2!A:E, MATCH(F_NP_excluded_Data!O283,Sheet2!A:A),5)</f>
        <v>flycatching</v>
      </c>
      <c r="R283" s="1" t="str">
        <f>INDEX(Sheet2!A:E, MATCH(F_NP_excluded_Data!O283,Sheet2!A:A),3)</f>
        <v>insects</v>
      </c>
      <c r="S283" s="1" t="str">
        <f>INDEX(Sheet2!A:E, MATCH(F_NP_excluded_Data!O283,Sheet2!A:A),2)</f>
        <v>open woodland</v>
      </c>
      <c r="T283" s="5">
        <v>5</v>
      </c>
      <c r="U283" s="1">
        <v>4</v>
      </c>
      <c r="W283" s="5">
        <v>1</v>
      </c>
      <c r="X283" s="1" t="s">
        <v>29</v>
      </c>
    </row>
    <row r="284" spans="1:27" x14ac:dyDescent="0.2">
      <c r="A284" s="5">
        <v>325</v>
      </c>
      <c r="B284" s="6" t="s">
        <v>112</v>
      </c>
      <c r="C284" s="1" t="s">
        <v>113</v>
      </c>
      <c r="D284" s="6" t="str">
        <f t="shared" si="4"/>
        <v>Blease_3B_6</v>
      </c>
      <c r="E284" s="1">
        <v>2017</v>
      </c>
      <c r="F284" s="10">
        <v>42867</v>
      </c>
      <c r="G284" s="1" t="s">
        <v>25</v>
      </c>
      <c r="H284" s="6">
        <v>1</v>
      </c>
      <c r="I284" s="8">
        <v>0.25347222222222221</v>
      </c>
      <c r="J284" s="6" t="s">
        <v>43</v>
      </c>
      <c r="K284" s="6">
        <v>3</v>
      </c>
      <c r="L284" s="1">
        <v>2</v>
      </c>
      <c r="M284" s="6">
        <v>0</v>
      </c>
      <c r="O284" s="1" t="s">
        <v>57</v>
      </c>
      <c r="P284" s="1" t="str">
        <f>INDEX(Sheet2!A:E, MATCH(F_NP_excluded_Data!O284,Sheet2!A:A),4)</f>
        <v>shrub</v>
      </c>
      <c r="Q284" s="1" t="str">
        <f>INDEX(Sheet2!A:E, MATCH(F_NP_excluded_Data!O284,Sheet2!A:A),5)</f>
        <v>ground forager</v>
      </c>
      <c r="R284" s="1" t="str">
        <f>INDEX(Sheet2!A:E, MATCH(F_NP_excluded_Data!O284,Sheet2!A:A),3)</f>
        <v>seeds</v>
      </c>
      <c r="S284" s="1" t="str">
        <f>INDEX(Sheet2!A:E, MATCH(F_NP_excluded_Data!O284,Sheet2!A:A),2)</f>
        <v>open woodland</v>
      </c>
      <c r="T284" s="5">
        <v>10</v>
      </c>
      <c r="U284" s="1">
        <v>4</v>
      </c>
      <c r="W284" s="5">
        <v>1</v>
      </c>
      <c r="X284" s="1" t="s">
        <v>29</v>
      </c>
    </row>
    <row r="285" spans="1:27" x14ac:dyDescent="0.2">
      <c r="A285" s="5">
        <v>327</v>
      </c>
      <c r="B285" s="6" t="s">
        <v>112</v>
      </c>
      <c r="C285" s="1" t="s">
        <v>117</v>
      </c>
      <c r="D285" s="6" t="str">
        <f t="shared" si="4"/>
        <v>Blease_3B_9</v>
      </c>
      <c r="E285" s="1">
        <v>2017</v>
      </c>
      <c r="F285" s="10">
        <v>42867</v>
      </c>
      <c r="G285" s="1" t="s">
        <v>25</v>
      </c>
      <c r="H285" s="6">
        <v>1</v>
      </c>
      <c r="I285" s="8">
        <v>0.26527777777777778</v>
      </c>
      <c r="J285" s="6" t="s">
        <v>26</v>
      </c>
      <c r="K285" s="6">
        <v>1</v>
      </c>
      <c r="L285" s="1">
        <v>1</v>
      </c>
      <c r="M285" s="6">
        <v>0</v>
      </c>
      <c r="O285" s="1" t="s">
        <v>40</v>
      </c>
      <c r="P285" s="1" t="str">
        <f>INDEX(Sheet2!A:E, MATCH(F_NP_excluded_Data!O285,Sheet2!A:A),4)</f>
        <v>ground</v>
      </c>
      <c r="Q285" s="1" t="str">
        <f>INDEX(Sheet2!A:E, MATCH(F_NP_excluded_Data!O285,Sheet2!A:A),5)</f>
        <v>ground forager</v>
      </c>
      <c r="R285" s="1" t="str">
        <f>INDEX(Sheet2!A:E, MATCH(F_NP_excluded_Data!O285,Sheet2!A:A),3)</f>
        <v>omnivore</v>
      </c>
      <c r="S285" s="1" t="str">
        <f>INDEX(Sheet2!A:E, MATCH(F_NP_excluded_Data!O285,Sheet2!A:A),2)</f>
        <v>scrub</v>
      </c>
      <c r="T285" s="5">
        <v>10</v>
      </c>
      <c r="U285" s="1">
        <v>1</v>
      </c>
      <c r="W285" s="5">
        <v>1</v>
      </c>
      <c r="X285" s="1" t="s">
        <v>29</v>
      </c>
    </row>
    <row r="286" spans="1:27" x14ac:dyDescent="0.2">
      <c r="A286" s="5">
        <v>328</v>
      </c>
      <c r="B286" s="6" t="s">
        <v>112</v>
      </c>
      <c r="C286" s="1" t="s">
        <v>117</v>
      </c>
      <c r="D286" s="6" t="str">
        <f t="shared" si="4"/>
        <v>Blease_3B_9</v>
      </c>
      <c r="E286" s="1">
        <v>2017</v>
      </c>
      <c r="F286" s="10">
        <v>42867</v>
      </c>
      <c r="G286" s="1" t="s">
        <v>25</v>
      </c>
      <c r="H286" s="6">
        <v>1</v>
      </c>
      <c r="I286" s="8">
        <v>0.26527777777777778</v>
      </c>
      <c r="J286" s="6" t="s">
        <v>26</v>
      </c>
      <c r="K286" s="6">
        <v>1</v>
      </c>
      <c r="L286" s="1">
        <v>1</v>
      </c>
      <c r="M286" s="6">
        <v>0</v>
      </c>
      <c r="O286" s="1" t="s">
        <v>32</v>
      </c>
      <c r="P286" s="1" t="str">
        <f>INDEX(Sheet2!A:E, MATCH(F_NP_excluded_Data!O286,Sheet2!A:A),4)</f>
        <v>cavity</v>
      </c>
      <c r="Q286" s="1" t="str">
        <f>INDEX(Sheet2!A:E, MATCH(F_NP_excluded_Data!O286,Sheet2!A:A),5)</f>
        <v>ground forager</v>
      </c>
      <c r="R286" s="1" t="str">
        <f>INDEX(Sheet2!A:E, MATCH(F_NP_excluded_Data!O286,Sheet2!A:A),3)</f>
        <v>insects</v>
      </c>
      <c r="S286" s="1" t="str">
        <f>INDEX(Sheet2!A:E, MATCH(F_NP_excluded_Data!O286,Sheet2!A:A),2)</f>
        <v>open woodland</v>
      </c>
      <c r="T286" s="5">
        <v>10</v>
      </c>
      <c r="U286" s="1">
        <v>1</v>
      </c>
      <c r="W286" s="5">
        <v>1</v>
      </c>
      <c r="X286" s="1" t="s">
        <v>29</v>
      </c>
    </row>
    <row r="287" spans="1:27" x14ac:dyDescent="0.2">
      <c r="A287" s="5">
        <v>329</v>
      </c>
      <c r="B287" s="6" t="s">
        <v>112</v>
      </c>
      <c r="C287" s="1" t="s">
        <v>117</v>
      </c>
      <c r="D287" s="6" t="str">
        <f t="shared" si="4"/>
        <v>Blease_3B_9</v>
      </c>
      <c r="E287" s="1">
        <v>2017</v>
      </c>
      <c r="F287" s="10">
        <v>42867</v>
      </c>
      <c r="G287" s="1" t="s">
        <v>25</v>
      </c>
      <c r="H287" s="6">
        <v>1</v>
      </c>
      <c r="I287" s="8">
        <v>0.26527777777777778</v>
      </c>
      <c r="J287" s="6" t="s">
        <v>26</v>
      </c>
      <c r="K287" s="6">
        <v>1</v>
      </c>
      <c r="L287" s="1">
        <v>1</v>
      </c>
      <c r="M287" s="6">
        <v>0</v>
      </c>
      <c r="O287" s="1" t="s">
        <v>82</v>
      </c>
      <c r="P287" s="1" t="str">
        <f>INDEX(Sheet2!A:E, MATCH(F_NP_excluded_Data!O287,Sheet2!A:A),4)</f>
        <v>tree</v>
      </c>
      <c r="Q287" s="1" t="str">
        <f>INDEX(Sheet2!A:E, MATCH(F_NP_excluded_Data!O287,Sheet2!A:A),5)</f>
        <v>foliage gleaner</v>
      </c>
      <c r="R287" s="1" t="str">
        <f>INDEX(Sheet2!A:E, MATCH(F_NP_excluded_Data!O287,Sheet2!A:A),3)</f>
        <v>insects</v>
      </c>
      <c r="S287" s="1" t="str">
        <f>INDEX(Sheet2!A:E, MATCH(F_NP_excluded_Data!O287,Sheet2!A:A),2)</f>
        <v>forest</v>
      </c>
      <c r="T287" s="5">
        <v>5</v>
      </c>
      <c r="U287" s="1">
        <v>1</v>
      </c>
      <c r="W287" s="5">
        <v>1</v>
      </c>
      <c r="X287" s="1" t="s">
        <v>29</v>
      </c>
    </row>
    <row r="288" spans="1:27" x14ac:dyDescent="0.2">
      <c r="A288" s="5">
        <v>330</v>
      </c>
      <c r="B288" s="6" t="s">
        <v>112</v>
      </c>
      <c r="C288" s="1" t="s">
        <v>117</v>
      </c>
      <c r="D288" s="6" t="str">
        <f t="shared" si="4"/>
        <v>Blease_3B_9</v>
      </c>
      <c r="E288" s="1">
        <v>2017</v>
      </c>
      <c r="F288" s="10">
        <v>42867</v>
      </c>
      <c r="G288" s="1" t="s">
        <v>25</v>
      </c>
      <c r="H288" s="6">
        <v>1</v>
      </c>
      <c r="I288" s="8">
        <v>0.26527777777777778</v>
      </c>
      <c r="J288" s="6" t="s">
        <v>26</v>
      </c>
      <c r="K288" s="6">
        <v>1</v>
      </c>
      <c r="L288" s="1">
        <v>1</v>
      </c>
      <c r="M288" s="6">
        <v>0</v>
      </c>
      <c r="O288" s="1" t="s">
        <v>39</v>
      </c>
      <c r="P288" s="1" t="str">
        <f>INDEX(Sheet2!A:E, MATCH(F_NP_excluded_Data!O288,Sheet2!A:A),4)</f>
        <v>cavity</v>
      </c>
      <c r="Q288" s="1" t="str">
        <f>INDEX(Sheet2!A:E, MATCH(F_NP_excluded_Data!O288,Sheet2!A:A),5)</f>
        <v>bark forager</v>
      </c>
      <c r="R288" s="1" t="str">
        <f>INDEX(Sheet2!A:E, MATCH(F_NP_excluded_Data!O288,Sheet2!A:A),3)</f>
        <v>insects</v>
      </c>
      <c r="S288" s="1" t="str">
        <f>INDEX(Sheet2!A:E, MATCH(F_NP_excluded_Data!O288,Sheet2!A:A),2)</f>
        <v>forest</v>
      </c>
      <c r="T288" s="5">
        <v>10</v>
      </c>
      <c r="U288" s="1">
        <v>1</v>
      </c>
      <c r="V288" s="1" t="s">
        <v>28</v>
      </c>
      <c r="W288" s="5">
        <v>4</v>
      </c>
      <c r="X288" s="1" t="s">
        <v>29</v>
      </c>
    </row>
    <row r="289" spans="1:27" x14ac:dyDescent="0.2">
      <c r="A289" s="5">
        <v>333</v>
      </c>
      <c r="B289" s="6" t="s">
        <v>112</v>
      </c>
      <c r="C289" s="1" t="s">
        <v>117</v>
      </c>
      <c r="D289" s="6" t="str">
        <f t="shared" si="4"/>
        <v>Blease_3B_9</v>
      </c>
      <c r="E289" s="1">
        <v>2017</v>
      </c>
      <c r="F289" s="10">
        <v>42867</v>
      </c>
      <c r="G289" s="1" t="s">
        <v>25</v>
      </c>
      <c r="H289" s="6">
        <v>1</v>
      </c>
      <c r="I289" s="8">
        <v>0.26527777777777778</v>
      </c>
      <c r="J289" s="6" t="s">
        <v>26</v>
      </c>
      <c r="K289" s="6">
        <v>1</v>
      </c>
      <c r="L289" s="1">
        <v>1</v>
      </c>
      <c r="M289" s="6">
        <v>0</v>
      </c>
      <c r="O289" s="1" t="s">
        <v>63</v>
      </c>
      <c r="P289" s="1" t="str">
        <f>INDEX(Sheet2!A:E, MATCH(F_NP_excluded_Data!O289,Sheet2!A:A),4)</f>
        <v>cavity</v>
      </c>
      <c r="Q289" s="1" t="str">
        <f>INDEX(Sheet2!A:E, MATCH(F_NP_excluded_Data!O289,Sheet2!A:A),5)</f>
        <v>bark forager</v>
      </c>
      <c r="R289" s="1" t="str">
        <f>INDEX(Sheet2!A:E, MATCH(F_NP_excluded_Data!O289,Sheet2!A:A),3)</f>
        <v>insects</v>
      </c>
      <c r="S289" s="1" t="str">
        <f>INDEX(Sheet2!A:E, MATCH(F_NP_excluded_Data!O289,Sheet2!A:A),2)</f>
        <v>forest</v>
      </c>
      <c r="T289" s="5">
        <v>5</v>
      </c>
      <c r="U289" s="1">
        <v>1</v>
      </c>
      <c r="W289" s="5">
        <v>1</v>
      </c>
      <c r="X289" s="1" t="s">
        <v>29</v>
      </c>
    </row>
    <row r="290" spans="1:27" x14ac:dyDescent="0.2">
      <c r="A290" s="5">
        <v>334</v>
      </c>
      <c r="B290" s="6" t="s">
        <v>112</v>
      </c>
      <c r="C290" s="1" t="s">
        <v>117</v>
      </c>
      <c r="D290" s="6" t="str">
        <f t="shared" si="4"/>
        <v>Blease_3B_9</v>
      </c>
      <c r="E290" s="1">
        <v>2017</v>
      </c>
      <c r="F290" s="10">
        <v>42867</v>
      </c>
      <c r="G290" s="1" t="s">
        <v>25</v>
      </c>
      <c r="H290" s="6">
        <v>1</v>
      </c>
      <c r="I290" s="8">
        <v>0.26527777777777778</v>
      </c>
      <c r="J290" s="6" t="s">
        <v>26</v>
      </c>
      <c r="K290" s="6">
        <v>1</v>
      </c>
      <c r="L290" s="1">
        <v>1</v>
      </c>
      <c r="M290" s="6">
        <v>0</v>
      </c>
      <c r="O290" s="1" t="s">
        <v>118</v>
      </c>
      <c r="P290" s="1" t="str">
        <f>INDEX(Sheet2!A:E, MATCH(F_NP_excluded_Data!O290,Sheet2!A:A),4)</f>
        <v>cavity</v>
      </c>
      <c r="Q290" s="1" t="str">
        <f>INDEX(Sheet2!A:E, MATCH(F_NP_excluded_Data!O290,Sheet2!A:A),5)</f>
        <v>ground forager</v>
      </c>
      <c r="R290" s="1" t="str">
        <f>INDEX(Sheet2!A:E, MATCH(F_NP_excluded_Data!O290,Sheet2!A:A),3)</f>
        <v>insects</v>
      </c>
      <c r="S290" s="1" t="str">
        <f>INDEX(Sheet2!A:E, MATCH(F_NP_excluded_Data!O290,Sheet2!A:A),2)</f>
        <v>grassland</v>
      </c>
      <c r="T290" s="5">
        <v>10</v>
      </c>
      <c r="U290" s="1">
        <v>1</v>
      </c>
      <c r="W290" s="5">
        <v>1</v>
      </c>
      <c r="X290" s="1" t="s">
        <v>29</v>
      </c>
    </row>
    <row r="291" spans="1:27" x14ac:dyDescent="0.2">
      <c r="A291" s="5">
        <v>335</v>
      </c>
      <c r="B291" s="6" t="s">
        <v>112</v>
      </c>
      <c r="C291" s="1" t="s">
        <v>117</v>
      </c>
      <c r="D291" s="6" t="str">
        <f t="shared" si="4"/>
        <v>Blease_3B_9</v>
      </c>
      <c r="E291" s="1">
        <v>2017</v>
      </c>
      <c r="F291" s="10">
        <v>42867</v>
      </c>
      <c r="G291" s="1" t="s">
        <v>25</v>
      </c>
      <c r="H291" s="6">
        <v>1</v>
      </c>
      <c r="I291" s="8">
        <v>0.26527777777777778</v>
      </c>
      <c r="J291" s="6" t="s">
        <v>26</v>
      </c>
      <c r="K291" s="6">
        <v>1</v>
      </c>
      <c r="L291" s="1">
        <v>1</v>
      </c>
      <c r="M291" s="6">
        <v>0</v>
      </c>
      <c r="O291" s="1" t="s">
        <v>88</v>
      </c>
      <c r="P291" s="1" t="str">
        <f>INDEX(Sheet2!A:E, MATCH(F_NP_excluded_Data!O291,Sheet2!A:A),4)</f>
        <v>tree</v>
      </c>
      <c r="Q291" s="1" t="str">
        <f>INDEX(Sheet2!A:E, MATCH(F_NP_excluded_Data!O291,Sheet2!A:A),5)</f>
        <v>ground forager</v>
      </c>
      <c r="R291" s="1" t="str">
        <f>INDEX(Sheet2!A:E, MATCH(F_NP_excluded_Data!O291,Sheet2!A:A),3)</f>
        <v>insects</v>
      </c>
      <c r="S291" s="1" t="str">
        <f>INDEX(Sheet2!A:E, MATCH(F_NP_excluded_Data!O291,Sheet2!A:A),2)</f>
        <v>open woodland</v>
      </c>
      <c r="T291" s="5">
        <v>10</v>
      </c>
      <c r="U291" s="1">
        <v>1</v>
      </c>
      <c r="W291" s="5">
        <v>1</v>
      </c>
      <c r="X291" s="1" t="s">
        <v>29</v>
      </c>
    </row>
    <row r="292" spans="1:27" x14ac:dyDescent="0.2">
      <c r="A292" s="5">
        <v>337</v>
      </c>
      <c r="B292" s="6" t="s">
        <v>112</v>
      </c>
      <c r="C292" s="1" t="s">
        <v>117</v>
      </c>
      <c r="D292" s="6" t="str">
        <f t="shared" si="4"/>
        <v>Blease_3B_9</v>
      </c>
      <c r="E292" s="1">
        <v>2017</v>
      </c>
      <c r="F292" s="10">
        <v>42867</v>
      </c>
      <c r="G292" s="1" t="s">
        <v>25</v>
      </c>
      <c r="H292" s="6">
        <v>1</v>
      </c>
      <c r="I292" s="8">
        <v>0.26527777777777778</v>
      </c>
      <c r="J292" s="6" t="s">
        <v>26</v>
      </c>
      <c r="K292" s="6">
        <v>1</v>
      </c>
      <c r="L292" s="1">
        <v>1</v>
      </c>
      <c r="M292" s="6">
        <v>0</v>
      </c>
      <c r="O292" s="1" t="s">
        <v>57</v>
      </c>
      <c r="P292" s="1" t="str">
        <f>INDEX(Sheet2!A:E, MATCH(F_NP_excluded_Data!O292,Sheet2!A:A),4)</f>
        <v>shrub</v>
      </c>
      <c r="Q292" s="1" t="str">
        <f>INDEX(Sheet2!A:E, MATCH(F_NP_excluded_Data!O292,Sheet2!A:A),5)</f>
        <v>ground forager</v>
      </c>
      <c r="R292" s="1" t="str">
        <f>INDEX(Sheet2!A:E, MATCH(F_NP_excluded_Data!O292,Sheet2!A:A),3)</f>
        <v>seeds</v>
      </c>
      <c r="S292" s="1" t="str">
        <f>INDEX(Sheet2!A:E, MATCH(F_NP_excluded_Data!O292,Sheet2!A:A),2)</f>
        <v>open woodland</v>
      </c>
      <c r="T292" s="5">
        <v>10</v>
      </c>
      <c r="U292" s="1">
        <v>2</v>
      </c>
      <c r="W292" s="5">
        <v>1</v>
      </c>
      <c r="X292" s="1" t="s">
        <v>29</v>
      </c>
    </row>
    <row r="293" spans="1:27" x14ac:dyDescent="0.2">
      <c r="A293" s="5">
        <v>340</v>
      </c>
      <c r="B293" s="6" t="s">
        <v>112</v>
      </c>
      <c r="C293" s="1" t="s">
        <v>117</v>
      </c>
      <c r="D293" s="6" t="str">
        <f t="shared" si="4"/>
        <v>Blease_3B_9</v>
      </c>
      <c r="E293" s="1">
        <v>2017</v>
      </c>
      <c r="F293" s="10">
        <v>42867</v>
      </c>
      <c r="G293" s="1" t="s">
        <v>25</v>
      </c>
      <c r="H293" s="6">
        <v>1</v>
      </c>
      <c r="I293" s="8">
        <v>0.26527777777777778</v>
      </c>
      <c r="J293" s="6" t="s">
        <v>26</v>
      </c>
      <c r="K293" s="6">
        <v>1</v>
      </c>
      <c r="L293" s="1">
        <v>1</v>
      </c>
      <c r="M293" s="6">
        <v>0</v>
      </c>
      <c r="N293" s="1" t="s">
        <v>58</v>
      </c>
      <c r="O293" s="1" t="s">
        <v>108</v>
      </c>
      <c r="P293" s="1" t="str">
        <f>INDEX(Sheet2!A:E, MATCH(F_NP_excluded_Data!O293,Sheet2!A:A),4)</f>
        <v>-</v>
      </c>
      <c r="Q293" s="1" t="str">
        <f>INDEX(Sheet2!A:E, MATCH(F_NP_excluded_Data!O293,Sheet2!A:A),5)</f>
        <v>-</v>
      </c>
      <c r="R293" s="1" t="str">
        <f>INDEX(Sheet2!A:E, MATCH(F_NP_excluded_Data!O293,Sheet2!A:A),3)</f>
        <v>-</v>
      </c>
      <c r="S293" s="1" t="str">
        <f>INDEX(Sheet2!A:E, MATCH(F_NP_excluded_Data!O293,Sheet2!A:A),2)</f>
        <v>-</v>
      </c>
      <c r="T293" s="5">
        <v>10</v>
      </c>
      <c r="U293" s="1">
        <v>2</v>
      </c>
      <c r="W293" s="5">
        <v>1</v>
      </c>
      <c r="X293" s="1" t="s">
        <v>29</v>
      </c>
      <c r="AA293" s="1" t="s">
        <v>119</v>
      </c>
    </row>
    <row r="294" spans="1:27" x14ac:dyDescent="0.2">
      <c r="A294" s="5">
        <v>341</v>
      </c>
      <c r="B294" s="6" t="s">
        <v>112</v>
      </c>
      <c r="C294" s="1" t="s">
        <v>117</v>
      </c>
      <c r="D294" s="6" t="str">
        <f t="shared" si="4"/>
        <v>Blease_3B_9</v>
      </c>
      <c r="E294" s="1">
        <v>2017</v>
      </c>
      <c r="F294" s="10">
        <v>42867</v>
      </c>
      <c r="G294" s="1" t="s">
        <v>25</v>
      </c>
      <c r="H294" s="6">
        <v>1</v>
      </c>
      <c r="I294" s="8">
        <v>0.26527777777777778</v>
      </c>
      <c r="J294" s="6" t="s">
        <v>26</v>
      </c>
      <c r="K294" s="6">
        <v>1</v>
      </c>
      <c r="L294" s="1">
        <v>1</v>
      </c>
      <c r="M294" s="6">
        <v>0</v>
      </c>
      <c r="O294" s="1" t="s">
        <v>48</v>
      </c>
      <c r="P294" s="1" t="str">
        <f>INDEX(Sheet2!A:E, MATCH(F_NP_excluded_Data!O294,Sheet2!A:A),4)</f>
        <v>tree</v>
      </c>
      <c r="Q294" s="1" t="str">
        <f>INDEX(Sheet2!A:E, MATCH(F_NP_excluded_Data!O294,Sheet2!A:A),5)</f>
        <v>ground forager</v>
      </c>
      <c r="R294" s="1" t="str">
        <f>INDEX(Sheet2!A:E, MATCH(F_NP_excluded_Data!O294,Sheet2!A:A),3)</f>
        <v>omnivore</v>
      </c>
      <c r="S294" s="1" t="str">
        <f>INDEX(Sheet2!A:E, MATCH(F_NP_excluded_Data!O294,Sheet2!A:A),2)</f>
        <v>forest</v>
      </c>
      <c r="T294" s="5">
        <v>10</v>
      </c>
      <c r="U294" s="1">
        <v>2</v>
      </c>
      <c r="W294" s="5">
        <v>1</v>
      </c>
      <c r="X294" s="1" t="s">
        <v>29</v>
      </c>
    </row>
    <row r="295" spans="1:27" x14ac:dyDescent="0.2">
      <c r="A295" s="5">
        <v>342</v>
      </c>
      <c r="B295" s="6" t="s">
        <v>112</v>
      </c>
      <c r="C295" s="1" t="s">
        <v>117</v>
      </c>
      <c r="D295" s="6" t="str">
        <f t="shared" si="4"/>
        <v>Blease_3B_9</v>
      </c>
      <c r="E295" s="1">
        <v>2017</v>
      </c>
      <c r="F295" s="10">
        <v>42867</v>
      </c>
      <c r="G295" s="1" t="s">
        <v>25</v>
      </c>
      <c r="H295" s="6">
        <v>1</v>
      </c>
      <c r="I295" s="8">
        <v>0.26527777777777778</v>
      </c>
      <c r="J295" s="6" t="s">
        <v>26</v>
      </c>
      <c r="K295" s="6">
        <v>1</v>
      </c>
      <c r="L295" s="1">
        <v>1</v>
      </c>
      <c r="M295" s="6">
        <v>0</v>
      </c>
      <c r="O295" s="1" t="s">
        <v>32</v>
      </c>
      <c r="P295" s="1" t="str">
        <f>INDEX(Sheet2!A:E, MATCH(F_NP_excluded_Data!O295,Sheet2!A:A),4)</f>
        <v>cavity</v>
      </c>
      <c r="Q295" s="1" t="str">
        <f>INDEX(Sheet2!A:E, MATCH(F_NP_excluded_Data!O295,Sheet2!A:A),5)</f>
        <v>ground forager</v>
      </c>
      <c r="R295" s="1" t="str">
        <f>INDEX(Sheet2!A:E, MATCH(F_NP_excluded_Data!O295,Sheet2!A:A),3)</f>
        <v>insects</v>
      </c>
      <c r="S295" s="1" t="str">
        <f>INDEX(Sheet2!A:E, MATCH(F_NP_excluded_Data!O295,Sheet2!A:A),2)</f>
        <v>open woodland</v>
      </c>
      <c r="T295" s="5">
        <v>5</v>
      </c>
      <c r="U295" s="1">
        <v>2</v>
      </c>
      <c r="W295" s="5">
        <v>1</v>
      </c>
      <c r="X295" s="1" t="s">
        <v>29</v>
      </c>
    </row>
    <row r="296" spans="1:27" x14ac:dyDescent="0.2">
      <c r="A296" s="5">
        <v>343</v>
      </c>
      <c r="B296" s="6" t="s">
        <v>112</v>
      </c>
      <c r="C296" s="1" t="s">
        <v>117</v>
      </c>
      <c r="D296" s="6" t="str">
        <f t="shared" si="4"/>
        <v>Blease_3B_9</v>
      </c>
      <c r="E296" s="1">
        <v>2017</v>
      </c>
      <c r="F296" s="10">
        <v>42867</v>
      </c>
      <c r="G296" s="1" t="s">
        <v>25</v>
      </c>
      <c r="H296" s="6">
        <v>1</v>
      </c>
      <c r="I296" s="8">
        <v>0.26527777777777778</v>
      </c>
      <c r="J296" s="6" t="s">
        <v>26</v>
      </c>
      <c r="K296" s="6">
        <v>1</v>
      </c>
      <c r="L296" s="1">
        <v>1</v>
      </c>
      <c r="M296" s="6">
        <v>0</v>
      </c>
      <c r="O296" s="1" t="s">
        <v>34</v>
      </c>
      <c r="P296" s="1" t="str">
        <f>INDEX(Sheet2!A:E, MATCH(F_NP_excluded_Data!O296,Sheet2!A:A),4)</f>
        <v>cavity</v>
      </c>
      <c r="Q296" s="1" t="str">
        <f>INDEX(Sheet2!A:E, MATCH(F_NP_excluded_Data!O296,Sheet2!A:A),5)</f>
        <v>foliage gleaner</v>
      </c>
      <c r="R296" s="1" t="str">
        <f>INDEX(Sheet2!A:E, MATCH(F_NP_excluded_Data!O296,Sheet2!A:A),3)</f>
        <v>insects</v>
      </c>
      <c r="S296" s="1" t="str">
        <f>INDEX(Sheet2!A:E, MATCH(F_NP_excluded_Data!O296,Sheet2!A:A),2)</f>
        <v>forest</v>
      </c>
      <c r="T296" s="5">
        <v>5</v>
      </c>
      <c r="U296" s="1">
        <v>2</v>
      </c>
      <c r="X296" s="1" t="s">
        <v>29</v>
      </c>
    </row>
    <row r="297" spans="1:27" x14ac:dyDescent="0.2">
      <c r="A297" s="5">
        <v>344</v>
      </c>
      <c r="B297" s="6" t="s">
        <v>112</v>
      </c>
      <c r="C297" s="1" t="s">
        <v>117</v>
      </c>
      <c r="D297" s="6" t="str">
        <f t="shared" si="4"/>
        <v>Blease_3B_9</v>
      </c>
      <c r="E297" s="1">
        <v>2017</v>
      </c>
      <c r="F297" s="10">
        <v>42867</v>
      </c>
      <c r="G297" s="1" t="s">
        <v>25</v>
      </c>
      <c r="H297" s="6">
        <v>1</v>
      </c>
      <c r="I297" s="8">
        <v>0.26527777777777778</v>
      </c>
      <c r="J297" s="6" t="s">
        <v>26</v>
      </c>
      <c r="K297" s="6">
        <v>1</v>
      </c>
      <c r="L297" s="1">
        <v>1</v>
      </c>
      <c r="M297" s="6">
        <v>0</v>
      </c>
      <c r="O297" s="1" t="s">
        <v>34</v>
      </c>
      <c r="P297" s="1" t="str">
        <f>INDEX(Sheet2!A:E, MATCH(F_NP_excluded_Data!O297,Sheet2!A:A),4)</f>
        <v>cavity</v>
      </c>
      <c r="Q297" s="1" t="str">
        <f>INDEX(Sheet2!A:E, MATCH(F_NP_excluded_Data!O297,Sheet2!A:A),5)</f>
        <v>foliage gleaner</v>
      </c>
      <c r="R297" s="1" t="str">
        <f>INDEX(Sheet2!A:E, MATCH(F_NP_excluded_Data!O297,Sheet2!A:A),3)</f>
        <v>insects</v>
      </c>
      <c r="S297" s="1" t="str">
        <f>INDEX(Sheet2!A:E, MATCH(F_NP_excluded_Data!O297,Sheet2!A:A),2)</f>
        <v>forest</v>
      </c>
      <c r="T297" s="5">
        <v>5</v>
      </c>
      <c r="U297" s="1">
        <v>2</v>
      </c>
      <c r="W297" s="5">
        <v>1</v>
      </c>
      <c r="X297" s="1" t="s">
        <v>29</v>
      </c>
    </row>
    <row r="298" spans="1:27" x14ac:dyDescent="0.2">
      <c r="A298" s="5">
        <v>345</v>
      </c>
      <c r="B298" s="6" t="s">
        <v>112</v>
      </c>
      <c r="C298" s="1" t="s">
        <v>117</v>
      </c>
      <c r="D298" s="6" t="str">
        <f t="shared" si="4"/>
        <v>Blease_3B_9</v>
      </c>
      <c r="E298" s="1">
        <v>2017</v>
      </c>
      <c r="F298" s="10">
        <v>42867</v>
      </c>
      <c r="G298" s="1" t="s">
        <v>25</v>
      </c>
      <c r="H298" s="6">
        <v>1</v>
      </c>
      <c r="I298" s="8">
        <v>0.26527777777777778</v>
      </c>
      <c r="J298" s="6" t="s">
        <v>26</v>
      </c>
      <c r="K298" s="6">
        <v>1</v>
      </c>
      <c r="L298" s="1">
        <v>1</v>
      </c>
      <c r="M298" s="6">
        <v>0</v>
      </c>
      <c r="O298" s="1" t="s">
        <v>111</v>
      </c>
      <c r="P298" s="1" t="str">
        <f>INDEX(Sheet2!A:E, MATCH(F_NP_excluded_Data!O298,Sheet2!A:A),4)</f>
        <v>cavity</v>
      </c>
      <c r="Q298" s="1" t="str">
        <f>INDEX(Sheet2!A:E, MATCH(F_NP_excluded_Data!O298,Sheet2!A:A),5)</f>
        <v>bark forager</v>
      </c>
      <c r="R298" s="1" t="str">
        <f>INDEX(Sheet2!A:E, MATCH(F_NP_excluded_Data!O298,Sheet2!A:A),3)</f>
        <v>insects</v>
      </c>
      <c r="S298" s="1" t="str">
        <f>INDEX(Sheet2!A:E, MATCH(F_NP_excluded_Data!O298,Sheet2!A:A),2)</f>
        <v>forest</v>
      </c>
      <c r="T298" s="5">
        <v>5</v>
      </c>
      <c r="U298" s="1">
        <v>3</v>
      </c>
      <c r="W298" s="5">
        <v>1</v>
      </c>
      <c r="X298" s="1" t="s">
        <v>29</v>
      </c>
    </row>
    <row r="299" spans="1:27" x14ac:dyDescent="0.2">
      <c r="A299" s="5">
        <v>346</v>
      </c>
      <c r="B299" s="6" t="s">
        <v>112</v>
      </c>
      <c r="C299" s="1" t="s">
        <v>117</v>
      </c>
      <c r="D299" s="6" t="str">
        <f t="shared" si="4"/>
        <v>Blease_3B_9</v>
      </c>
      <c r="E299" s="1">
        <v>2017</v>
      </c>
      <c r="F299" s="10">
        <v>42867</v>
      </c>
      <c r="G299" s="1" t="s">
        <v>25</v>
      </c>
      <c r="H299" s="6">
        <v>1</v>
      </c>
      <c r="I299" s="8">
        <v>0.26527777777777778</v>
      </c>
      <c r="J299" s="6" t="s">
        <v>26</v>
      </c>
      <c r="K299" s="6">
        <v>1</v>
      </c>
      <c r="L299" s="1">
        <v>1</v>
      </c>
      <c r="M299" s="6">
        <v>0</v>
      </c>
      <c r="O299" s="1" t="s">
        <v>50</v>
      </c>
      <c r="P299" s="1" t="str">
        <f>INDEX(Sheet2!A:E, MATCH(F_NP_excluded_Data!O299,Sheet2!A:A),4)</f>
        <v>tree</v>
      </c>
      <c r="Q299" s="1" t="str">
        <f>INDEX(Sheet2!A:E, MATCH(F_NP_excluded_Data!O299,Sheet2!A:A),5)</f>
        <v>ground forager</v>
      </c>
      <c r="R299" s="1" t="str">
        <f>INDEX(Sheet2!A:E, MATCH(F_NP_excluded_Data!O299,Sheet2!A:A),3)</f>
        <v>omnivore</v>
      </c>
      <c r="S299" s="1" t="str">
        <f>INDEX(Sheet2!A:E, MATCH(F_NP_excluded_Data!O299,Sheet2!A:A),2)</f>
        <v>open woodland</v>
      </c>
      <c r="T299" s="5">
        <v>5</v>
      </c>
      <c r="U299" s="1">
        <v>3</v>
      </c>
      <c r="W299" s="5">
        <v>4</v>
      </c>
      <c r="X299" s="1" t="s">
        <v>29</v>
      </c>
    </row>
    <row r="300" spans="1:27" x14ac:dyDescent="0.2">
      <c r="A300" s="5">
        <v>347</v>
      </c>
      <c r="B300" s="6" t="s">
        <v>112</v>
      </c>
      <c r="C300" s="1" t="s">
        <v>117</v>
      </c>
      <c r="D300" s="6" t="str">
        <f t="shared" si="4"/>
        <v>Blease_3B_9</v>
      </c>
      <c r="E300" s="1">
        <v>2017</v>
      </c>
      <c r="F300" s="10">
        <v>42867</v>
      </c>
      <c r="G300" s="1" t="s">
        <v>25</v>
      </c>
      <c r="H300" s="6">
        <v>1</v>
      </c>
      <c r="I300" s="8">
        <v>0.26527777777777778</v>
      </c>
      <c r="J300" s="6" t="s">
        <v>26</v>
      </c>
      <c r="K300" s="6">
        <v>1</v>
      </c>
      <c r="L300" s="1">
        <v>1</v>
      </c>
      <c r="M300" s="6">
        <v>0</v>
      </c>
      <c r="O300" s="1" t="s">
        <v>39</v>
      </c>
      <c r="P300" s="1" t="str">
        <f>INDEX(Sheet2!A:E, MATCH(F_NP_excluded_Data!O300,Sheet2!A:A),4)</f>
        <v>cavity</v>
      </c>
      <c r="Q300" s="1" t="str">
        <f>INDEX(Sheet2!A:E, MATCH(F_NP_excluded_Data!O300,Sheet2!A:A),5)</f>
        <v>bark forager</v>
      </c>
      <c r="R300" s="1" t="str">
        <f>INDEX(Sheet2!A:E, MATCH(F_NP_excluded_Data!O300,Sheet2!A:A),3)</f>
        <v>insects</v>
      </c>
      <c r="S300" s="1" t="str">
        <f>INDEX(Sheet2!A:E, MATCH(F_NP_excluded_Data!O300,Sheet2!A:A),2)</f>
        <v>forest</v>
      </c>
      <c r="T300" s="5">
        <v>5</v>
      </c>
      <c r="U300" s="1">
        <v>3</v>
      </c>
      <c r="W300" s="5">
        <v>4</v>
      </c>
      <c r="X300" s="1" t="s">
        <v>29</v>
      </c>
    </row>
    <row r="301" spans="1:27" x14ac:dyDescent="0.2">
      <c r="A301" s="5">
        <v>348</v>
      </c>
      <c r="B301" s="6" t="s">
        <v>112</v>
      </c>
      <c r="C301" s="1" t="s">
        <v>117</v>
      </c>
      <c r="D301" s="6" t="str">
        <f t="shared" si="4"/>
        <v>Blease_3B_9</v>
      </c>
      <c r="E301" s="1">
        <v>2017</v>
      </c>
      <c r="F301" s="10">
        <v>42867</v>
      </c>
      <c r="G301" s="1" t="s">
        <v>25</v>
      </c>
      <c r="H301" s="6">
        <v>1</v>
      </c>
      <c r="I301" s="8">
        <v>0.26527777777777778</v>
      </c>
      <c r="J301" s="6" t="s">
        <v>26</v>
      </c>
      <c r="K301" s="6">
        <v>1</v>
      </c>
      <c r="L301" s="1">
        <v>1</v>
      </c>
      <c r="M301" s="6">
        <v>0</v>
      </c>
      <c r="O301" s="1" t="s">
        <v>120</v>
      </c>
      <c r="P301" s="1" t="str">
        <f>INDEX(Sheet2!A:E, MATCH(F_NP_excluded_Data!O301,Sheet2!A:A),4)</f>
        <v>tree</v>
      </c>
      <c r="Q301" s="1" t="str">
        <f>INDEX(Sheet2!A:E, MATCH(F_NP_excluded_Data!O301,Sheet2!A:A),5)</f>
        <v>foliage gleaner</v>
      </c>
      <c r="R301" s="1" t="str">
        <f>INDEX(Sheet2!A:E, MATCH(F_NP_excluded_Data!O301,Sheet2!A:A),3)</f>
        <v>insects</v>
      </c>
      <c r="S301" s="1" t="str">
        <f>INDEX(Sheet2!A:E, MATCH(F_NP_excluded_Data!O301,Sheet2!A:A),2)</f>
        <v>open woodland</v>
      </c>
      <c r="T301" s="5">
        <v>5</v>
      </c>
      <c r="U301" s="1">
        <v>4</v>
      </c>
      <c r="V301" s="1" t="s">
        <v>31</v>
      </c>
      <c r="W301" s="5">
        <v>4</v>
      </c>
      <c r="X301" s="1" t="s">
        <v>29</v>
      </c>
      <c r="AA301" s="11" t="s">
        <v>121</v>
      </c>
    </row>
    <row r="302" spans="1:27" x14ac:dyDescent="0.2">
      <c r="A302" s="5">
        <v>349</v>
      </c>
      <c r="B302" s="6" t="s">
        <v>112</v>
      </c>
      <c r="C302" s="1" t="s">
        <v>117</v>
      </c>
      <c r="D302" s="6" t="str">
        <f t="shared" si="4"/>
        <v>Blease_3B_9</v>
      </c>
      <c r="E302" s="1">
        <v>2017</v>
      </c>
      <c r="F302" s="10">
        <v>42867</v>
      </c>
      <c r="G302" s="1" t="s">
        <v>25</v>
      </c>
      <c r="H302" s="6">
        <v>1</v>
      </c>
      <c r="I302" s="8">
        <v>0.26527777777777778</v>
      </c>
      <c r="J302" s="6" t="s">
        <v>26</v>
      </c>
      <c r="K302" s="6">
        <v>1</v>
      </c>
      <c r="L302" s="1">
        <v>1</v>
      </c>
      <c r="M302" s="6">
        <v>0</v>
      </c>
      <c r="O302" s="1" t="s">
        <v>64</v>
      </c>
      <c r="P302" s="1" t="str">
        <f>INDEX(Sheet2!A:E, MATCH(F_NP_excluded_Data!O302,Sheet2!A:A),4)</f>
        <v>tree</v>
      </c>
      <c r="Q302" s="1" t="str">
        <f>INDEX(Sheet2!A:E, MATCH(F_NP_excluded_Data!O302,Sheet2!A:A),5)</f>
        <v>flycatching</v>
      </c>
      <c r="R302" s="1" t="str">
        <f>INDEX(Sheet2!A:E, MATCH(F_NP_excluded_Data!O302,Sheet2!A:A),3)</f>
        <v>insects</v>
      </c>
      <c r="S302" s="1" t="str">
        <f>INDEX(Sheet2!A:E, MATCH(F_NP_excluded_Data!O302,Sheet2!A:A),2)</f>
        <v>forest</v>
      </c>
      <c r="T302" s="5">
        <v>10</v>
      </c>
      <c r="U302" s="1">
        <v>4</v>
      </c>
      <c r="W302" s="5">
        <v>1</v>
      </c>
      <c r="X302" s="1" t="s">
        <v>29</v>
      </c>
    </row>
    <row r="303" spans="1:27" x14ac:dyDescent="0.2">
      <c r="A303" s="5">
        <v>350</v>
      </c>
      <c r="B303" s="6" t="s">
        <v>122</v>
      </c>
      <c r="C303" s="1" t="s">
        <v>123</v>
      </c>
      <c r="D303" s="6" t="str">
        <f t="shared" si="4"/>
        <v>Livingston_3B_10</v>
      </c>
      <c r="E303" s="1">
        <v>2017</v>
      </c>
      <c r="F303" s="10">
        <v>42867</v>
      </c>
      <c r="G303" s="1" t="s">
        <v>25</v>
      </c>
      <c r="H303" s="6">
        <v>1</v>
      </c>
      <c r="I303" s="8">
        <v>0.2951388888888889</v>
      </c>
      <c r="J303" s="6" t="s">
        <v>26</v>
      </c>
      <c r="K303" s="6">
        <v>1</v>
      </c>
      <c r="L303" s="1">
        <v>0</v>
      </c>
      <c r="M303" s="6">
        <v>1</v>
      </c>
      <c r="O303" s="1" t="s">
        <v>39</v>
      </c>
      <c r="P303" s="1" t="str">
        <f>INDEX(Sheet2!A:E, MATCH(F_NP_excluded_Data!O303,Sheet2!A:A),4)</f>
        <v>cavity</v>
      </c>
      <c r="Q303" s="1" t="str">
        <f>INDEX(Sheet2!A:E, MATCH(F_NP_excluded_Data!O303,Sheet2!A:A),5)</f>
        <v>bark forager</v>
      </c>
      <c r="R303" s="1" t="str">
        <f>INDEX(Sheet2!A:E, MATCH(F_NP_excluded_Data!O303,Sheet2!A:A),3)</f>
        <v>insects</v>
      </c>
      <c r="S303" s="1" t="str">
        <f>INDEX(Sheet2!A:E, MATCH(F_NP_excluded_Data!O303,Sheet2!A:A),2)</f>
        <v>forest</v>
      </c>
      <c r="T303" s="5">
        <v>5</v>
      </c>
      <c r="U303" s="1">
        <v>1</v>
      </c>
      <c r="W303" s="5">
        <v>1</v>
      </c>
      <c r="X303" s="1" t="s">
        <v>29</v>
      </c>
    </row>
    <row r="304" spans="1:27" x14ac:dyDescent="0.2">
      <c r="A304" s="5">
        <v>351</v>
      </c>
      <c r="B304" s="6" t="s">
        <v>122</v>
      </c>
      <c r="C304" s="1" t="s">
        <v>123</v>
      </c>
      <c r="D304" s="6" t="str">
        <f t="shared" si="4"/>
        <v>Livingston_3B_10</v>
      </c>
      <c r="E304" s="1">
        <v>2017</v>
      </c>
      <c r="F304" s="10">
        <v>42867</v>
      </c>
      <c r="G304" s="1" t="s">
        <v>25</v>
      </c>
      <c r="H304" s="6">
        <v>1</v>
      </c>
      <c r="I304" s="8">
        <v>0.2951388888888889</v>
      </c>
      <c r="J304" s="6" t="s">
        <v>26</v>
      </c>
      <c r="K304" s="6">
        <v>1</v>
      </c>
      <c r="L304" s="1">
        <v>0</v>
      </c>
      <c r="M304" s="6">
        <v>1</v>
      </c>
      <c r="O304" s="1" t="s">
        <v>33</v>
      </c>
      <c r="P304" s="1" t="str">
        <f>INDEX(Sheet2!A:E, MATCH(F_NP_excluded_Data!O304,Sheet2!A:A),4)</f>
        <v>tree</v>
      </c>
      <c r="Q304" s="1" t="str">
        <f>INDEX(Sheet2!A:E, MATCH(F_NP_excluded_Data!O304,Sheet2!A:A),5)</f>
        <v>foliage gleaner</v>
      </c>
      <c r="R304" s="1" t="str">
        <f>INDEX(Sheet2!A:E, MATCH(F_NP_excluded_Data!O304,Sheet2!A:A),3)</f>
        <v>insects</v>
      </c>
      <c r="S304" s="1" t="str">
        <f>INDEX(Sheet2!A:E, MATCH(F_NP_excluded_Data!O304,Sheet2!A:A),2)</f>
        <v>forest</v>
      </c>
      <c r="T304" s="5">
        <v>5</v>
      </c>
      <c r="U304" s="1">
        <v>1</v>
      </c>
      <c r="W304" s="5">
        <v>1</v>
      </c>
      <c r="X304" s="1" t="s">
        <v>29</v>
      </c>
    </row>
    <row r="305" spans="1:27" x14ac:dyDescent="0.2">
      <c r="A305" s="5">
        <v>352</v>
      </c>
      <c r="B305" s="6" t="s">
        <v>122</v>
      </c>
      <c r="C305" s="1" t="s">
        <v>123</v>
      </c>
      <c r="D305" s="6" t="str">
        <f t="shared" si="4"/>
        <v>Livingston_3B_10</v>
      </c>
      <c r="E305" s="1">
        <v>2017</v>
      </c>
      <c r="F305" s="10">
        <v>42867</v>
      </c>
      <c r="G305" s="1" t="s">
        <v>25</v>
      </c>
      <c r="H305" s="6">
        <v>1</v>
      </c>
      <c r="I305" s="8">
        <v>0.2951388888888889</v>
      </c>
      <c r="J305" s="6" t="s">
        <v>26</v>
      </c>
      <c r="K305" s="6">
        <v>1</v>
      </c>
      <c r="L305" s="1">
        <v>0</v>
      </c>
      <c r="M305" s="6">
        <v>1</v>
      </c>
      <c r="O305" s="1" t="s">
        <v>64</v>
      </c>
      <c r="P305" s="1" t="str">
        <f>INDEX(Sheet2!A:E, MATCH(F_NP_excluded_Data!O305,Sheet2!A:A),4)</f>
        <v>tree</v>
      </c>
      <c r="Q305" s="1" t="str">
        <f>INDEX(Sheet2!A:E, MATCH(F_NP_excluded_Data!O305,Sheet2!A:A),5)</f>
        <v>flycatching</v>
      </c>
      <c r="R305" s="1" t="str">
        <f>INDEX(Sheet2!A:E, MATCH(F_NP_excluded_Data!O305,Sheet2!A:A),3)</f>
        <v>insects</v>
      </c>
      <c r="S305" s="1" t="str">
        <f>INDEX(Sheet2!A:E, MATCH(F_NP_excluded_Data!O305,Sheet2!A:A),2)</f>
        <v>forest</v>
      </c>
      <c r="T305" s="5">
        <v>10</v>
      </c>
      <c r="U305" s="1">
        <v>1</v>
      </c>
      <c r="W305" s="5">
        <v>1</v>
      </c>
      <c r="X305" s="1" t="s">
        <v>29</v>
      </c>
    </row>
    <row r="306" spans="1:27" x14ac:dyDescent="0.2">
      <c r="A306" s="5">
        <v>353</v>
      </c>
      <c r="B306" s="6" t="s">
        <v>122</v>
      </c>
      <c r="C306" s="1" t="s">
        <v>123</v>
      </c>
      <c r="D306" s="6" t="str">
        <f t="shared" si="4"/>
        <v>Livingston_3B_10</v>
      </c>
      <c r="E306" s="1">
        <v>2017</v>
      </c>
      <c r="F306" s="10">
        <v>42867</v>
      </c>
      <c r="G306" s="1" t="s">
        <v>25</v>
      </c>
      <c r="H306" s="6">
        <v>1</v>
      </c>
      <c r="I306" s="8">
        <v>0.2951388888888889</v>
      </c>
      <c r="J306" s="6" t="s">
        <v>26</v>
      </c>
      <c r="K306" s="6">
        <v>1</v>
      </c>
      <c r="L306" s="1">
        <v>0</v>
      </c>
      <c r="M306" s="6">
        <v>1</v>
      </c>
      <c r="O306" s="1" t="s">
        <v>27</v>
      </c>
      <c r="P306" s="1" t="str">
        <f>INDEX(Sheet2!A:E, MATCH(F_NP_excluded_Data!O306,Sheet2!A:A),4)</f>
        <v>shrub</v>
      </c>
      <c r="Q306" s="1" t="str">
        <f>INDEX(Sheet2!A:E, MATCH(F_NP_excluded_Data!O306,Sheet2!A:A),5)</f>
        <v>ground forager</v>
      </c>
      <c r="R306" s="1" t="str">
        <f>INDEX(Sheet2!A:E, MATCH(F_NP_excluded_Data!O306,Sheet2!A:A),3)</f>
        <v>seeds</v>
      </c>
      <c r="S306" s="1" t="str">
        <f>INDEX(Sheet2!A:E, MATCH(F_NP_excluded_Data!O306,Sheet2!A:A),2)</f>
        <v>open woodland</v>
      </c>
      <c r="T306" s="5">
        <v>10</v>
      </c>
      <c r="U306" s="1">
        <v>1</v>
      </c>
      <c r="W306" s="5">
        <v>1</v>
      </c>
      <c r="X306" s="1" t="s">
        <v>29</v>
      </c>
    </row>
    <row r="307" spans="1:27" x14ac:dyDescent="0.2">
      <c r="A307" s="5">
        <v>354</v>
      </c>
      <c r="B307" s="6" t="s">
        <v>122</v>
      </c>
      <c r="C307" s="1" t="s">
        <v>123</v>
      </c>
      <c r="D307" s="6" t="str">
        <f t="shared" si="4"/>
        <v>Livingston_3B_10</v>
      </c>
      <c r="E307" s="1">
        <v>2017</v>
      </c>
      <c r="F307" s="10">
        <v>42867</v>
      </c>
      <c r="G307" s="1" t="s">
        <v>25</v>
      </c>
      <c r="H307" s="6">
        <v>1</v>
      </c>
      <c r="I307" s="8">
        <v>0.2951388888888889</v>
      </c>
      <c r="J307" s="6" t="s">
        <v>26</v>
      </c>
      <c r="K307" s="6">
        <v>1</v>
      </c>
      <c r="L307" s="1">
        <v>0</v>
      </c>
      <c r="M307" s="6">
        <v>1</v>
      </c>
      <c r="O307" s="1" t="s">
        <v>64</v>
      </c>
      <c r="P307" s="1" t="str">
        <f>INDEX(Sheet2!A:E, MATCH(F_NP_excluded_Data!O307,Sheet2!A:A),4)</f>
        <v>tree</v>
      </c>
      <c r="Q307" s="1" t="str">
        <f>INDEX(Sheet2!A:E, MATCH(F_NP_excluded_Data!O307,Sheet2!A:A),5)</f>
        <v>flycatching</v>
      </c>
      <c r="R307" s="1" t="str">
        <f>INDEX(Sheet2!A:E, MATCH(F_NP_excluded_Data!O307,Sheet2!A:A),3)</f>
        <v>insects</v>
      </c>
      <c r="S307" s="1" t="str">
        <f>INDEX(Sheet2!A:E, MATCH(F_NP_excluded_Data!O307,Sheet2!A:A),2)</f>
        <v>forest</v>
      </c>
      <c r="T307" s="5">
        <v>5</v>
      </c>
      <c r="U307" s="1">
        <v>1</v>
      </c>
      <c r="W307" s="5">
        <v>1</v>
      </c>
      <c r="X307" s="1" t="s">
        <v>29</v>
      </c>
    </row>
    <row r="308" spans="1:27" x14ac:dyDescent="0.2">
      <c r="A308" s="5">
        <v>355</v>
      </c>
      <c r="B308" s="6" t="s">
        <v>122</v>
      </c>
      <c r="C308" s="1" t="s">
        <v>123</v>
      </c>
      <c r="D308" s="6" t="str">
        <f t="shared" si="4"/>
        <v>Livingston_3B_10</v>
      </c>
      <c r="E308" s="1">
        <v>2017</v>
      </c>
      <c r="F308" s="10">
        <v>42867</v>
      </c>
      <c r="G308" s="1" t="s">
        <v>25</v>
      </c>
      <c r="H308" s="6">
        <v>1</v>
      </c>
      <c r="I308" s="8">
        <v>0.2951388888888889</v>
      </c>
      <c r="J308" s="6" t="s">
        <v>26</v>
      </c>
      <c r="K308" s="6">
        <v>1</v>
      </c>
      <c r="L308" s="1">
        <v>0</v>
      </c>
      <c r="M308" s="6">
        <v>1</v>
      </c>
      <c r="N308" s="1" t="s">
        <v>58</v>
      </c>
      <c r="O308" s="1" t="s">
        <v>59</v>
      </c>
      <c r="P308" s="1" t="str">
        <f>INDEX(Sheet2!A:E, MATCH(F_NP_excluded_Data!O308,Sheet2!A:A),4)</f>
        <v>-</v>
      </c>
      <c r="Q308" s="1" t="str">
        <f>INDEX(Sheet2!A:E, MATCH(F_NP_excluded_Data!O308,Sheet2!A:A),5)</f>
        <v>-</v>
      </c>
      <c r="R308" s="1" t="str">
        <f>INDEX(Sheet2!A:E, MATCH(F_NP_excluded_Data!O308,Sheet2!A:A),3)</f>
        <v>-</v>
      </c>
      <c r="S308" s="1" t="str">
        <f>INDEX(Sheet2!A:E, MATCH(F_NP_excluded_Data!O308,Sheet2!A:A),2)</f>
        <v>-</v>
      </c>
      <c r="T308" s="5">
        <v>10</v>
      </c>
      <c r="U308" s="1">
        <v>1</v>
      </c>
      <c r="W308" s="5">
        <v>1</v>
      </c>
      <c r="X308" s="1" t="s">
        <v>29</v>
      </c>
      <c r="AA308" s="1" t="s">
        <v>124</v>
      </c>
    </row>
    <row r="309" spans="1:27" x14ac:dyDescent="0.2">
      <c r="A309" s="5">
        <v>356</v>
      </c>
      <c r="B309" s="6" t="s">
        <v>122</v>
      </c>
      <c r="C309" s="1" t="s">
        <v>123</v>
      </c>
      <c r="D309" s="6" t="str">
        <f t="shared" si="4"/>
        <v>Livingston_3B_10</v>
      </c>
      <c r="E309" s="1">
        <v>2017</v>
      </c>
      <c r="F309" s="10">
        <v>42867</v>
      </c>
      <c r="G309" s="1" t="s">
        <v>25</v>
      </c>
      <c r="H309" s="6">
        <v>1</v>
      </c>
      <c r="I309" s="8">
        <v>0.2951388888888889</v>
      </c>
      <c r="J309" s="6" t="s">
        <v>26</v>
      </c>
      <c r="K309" s="6">
        <v>1</v>
      </c>
      <c r="L309" s="1">
        <v>0</v>
      </c>
      <c r="M309" s="6">
        <v>1</v>
      </c>
      <c r="O309" s="1" t="s">
        <v>57</v>
      </c>
      <c r="P309" s="1" t="str">
        <f>INDEX(Sheet2!A:E, MATCH(F_NP_excluded_Data!O309,Sheet2!A:A),4)</f>
        <v>shrub</v>
      </c>
      <c r="Q309" s="1" t="str">
        <f>INDEX(Sheet2!A:E, MATCH(F_NP_excluded_Data!O309,Sheet2!A:A),5)</f>
        <v>ground forager</v>
      </c>
      <c r="R309" s="1" t="str">
        <f>INDEX(Sheet2!A:E, MATCH(F_NP_excluded_Data!O309,Sheet2!A:A),3)</f>
        <v>seeds</v>
      </c>
      <c r="S309" s="1" t="str">
        <f>INDEX(Sheet2!A:E, MATCH(F_NP_excluded_Data!O309,Sheet2!A:A),2)</f>
        <v>open woodland</v>
      </c>
      <c r="T309" s="5">
        <v>10</v>
      </c>
      <c r="U309" s="1">
        <v>1</v>
      </c>
      <c r="W309" s="5">
        <v>1</v>
      </c>
      <c r="X309" s="1" t="s">
        <v>29</v>
      </c>
    </row>
    <row r="310" spans="1:27" x14ac:dyDescent="0.2">
      <c r="A310" s="5">
        <v>357</v>
      </c>
      <c r="B310" s="6" t="s">
        <v>122</v>
      </c>
      <c r="C310" s="1" t="s">
        <v>123</v>
      </c>
      <c r="D310" s="6" t="str">
        <f t="shared" si="4"/>
        <v>Livingston_3B_10</v>
      </c>
      <c r="E310" s="1">
        <v>2017</v>
      </c>
      <c r="F310" s="10">
        <v>42867</v>
      </c>
      <c r="G310" s="1" t="s">
        <v>25</v>
      </c>
      <c r="H310" s="6">
        <v>1</v>
      </c>
      <c r="I310" s="8">
        <v>0.2951388888888889</v>
      </c>
      <c r="J310" s="6" t="s">
        <v>26</v>
      </c>
      <c r="K310" s="6">
        <v>1</v>
      </c>
      <c r="L310" s="1">
        <v>0</v>
      </c>
      <c r="M310" s="6">
        <v>1</v>
      </c>
      <c r="O310" s="1" t="s">
        <v>33</v>
      </c>
      <c r="P310" s="1" t="str">
        <f>INDEX(Sheet2!A:E, MATCH(F_NP_excluded_Data!O310,Sheet2!A:A),4)</f>
        <v>tree</v>
      </c>
      <c r="Q310" s="1" t="str">
        <f>INDEX(Sheet2!A:E, MATCH(F_NP_excluded_Data!O310,Sheet2!A:A),5)</f>
        <v>foliage gleaner</v>
      </c>
      <c r="R310" s="1" t="str">
        <f>INDEX(Sheet2!A:E, MATCH(F_NP_excluded_Data!O310,Sheet2!A:A),3)</f>
        <v>insects</v>
      </c>
      <c r="S310" s="1" t="str">
        <f>INDEX(Sheet2!A:E, MATCH(F_NP_excluded_Data!O310,Sheet2!A:A),2)</f>
        <v>forest</v>
      </c>
      <c r="T310" s="5">
        <v>5</v>
      </c>
      <c r="U310" s="1">
        <v>1</v>
      </c>
      <c r="W310" s="5">
        <v>1</v>
      </c>
      <c r="X310" s="1" t="s">
        <v>29</v>
      </c>
    </row>
    <row r="311" spans="1:27" x14ac:dyDescent="0.2">
      <c r="A311" s="5">
        <v>358</v>
      </c>
      <c r="B311" s="6" t="s">
        <v>122</v>
      </c>
      <c r="C311" s="1" t="s">
        <v>123</v>
      </c>
      <c r="D311" s="6" t="str">
        <f t="shared" si="4"/>
        <v>Livingston_3B_10</v>
      </c>
      <c r="E311" s="1">
        <v>2017</v>
      </c>
      <c r="F311" s="10">
        <v>42867</v>
      </c>
      <c r="G311" s="1" t="s">
        <v>25</v>
      </c>
      <c r="H311" s="6">
        <v>1</v>
      </c>
      <c r="I311" s="8">
        <v>0.2951388888888889</v>
      </c>
      <c r="J311" s="6" t="s">
        <v>26</v>
      </c>
      <c r="K311" s="6">
        <v>1</v>
      </c>
      <c r="L311" s="1">
        <v>0</v>
      </c>
      <c r="M311" s="6">
        <v>1</v>
      </c>
      <c r="O311" s="1" t="s">
        <v>30</v>
      </c>
      <c r="P311" s="1" t="str">
        <f>INDEX(Sheet2!A:E, MATCH(F_NP_excluded_Data!O311,Sheet2!A:A),4)</f>
        <v>tree</v>
      </c>
      <c r="Q311" s="1" t="str">
        <f>INDEX(Sheet2!A:E, MATCH(F_NP_excluded_Data!O311,Sheet2!A:A),5)</f>
        <v>bark forager</v>
      </c>
      <c r="R311" s="1" t="str">
        <f>INDEX(Sheet2!A:E, MATCH(F_NP_excluded_Data!O311,Sheet2!A:A),3)</f>
        <v>insects</v>
      </c>
      <c r="S311" s="1" t="str">
        <f>INDEX(Sheet2!A:E, MATCH(F_NP_excluded_Data!O311,Sheet2!A:A),2)</f>
        <v>forest</v>
      </c>
      <c r="T311" s="5">
        <v>10</v>
      </c>
      <c r="U311" s="1">
        <v>2</v>
      </c>
      <c r="W311" s="5">
        <v>1</v>
      </c>
      <c r="X311" s="1" t="s">
        <v>29</v>
      </c>
    </row>
    <row r="312" spans="1:27" x14ac:dyDescent="0.2">
      <c r="A312" s="5">
        <v>359</v>
      </c>
      <c r="B312" s="6" t="s">
        <v>122</v>
      </c>
      <c r="C312" s="1" t="s">
        <v>123</v>
      </c>
      <c r="D312" s="6" t="str">
        <f t="shared" si="4"/>
        <v>Livingston_3B_10</v>
      </c>
      <c r="E312" s="1">
        <v>2017</v>
      </c>
      <c r="F312" s="10">
        <v>42867</v>
      </c>
      <c r="G312" s="1" t="s">
        <v>25</v>
      </c>
      <c r="H312" s="6">
        <v>1</v>
      </c>
      <c r="I312" s="8">
        <v>0.2951388888888889</v>
      </c>
      <c r="J312" s="6" t="s">
        <v>26</v>
      </c>
      <c r="K312" s="6">
        <v>1</v>
      </c>
      <c r="L312" s="1">
        <v>0</v>
      </c>
      <c r="M312" s="6">
        <v>1</v>
      </c>
      <c r="O312" s="1" t="s">
        <v>38</v>
      </c>
      <c r="P312" s="1" t="str">
        <f>INDEX(Sheet2!A:E, MATCH(F_NP_excluded_Data!O312,Sheet2!A:A),4)</f>
        <v>cavity</v>
      </c>
      <c r="Q312" s="1" t="str">
        <f>INDEX(Sheet2!A:E, MATCH(F_NP_excluded_Data!O312,Sheet2!A:A),5)</f>
        <v>foliage gleaner</v>
      </c>
      <c r="R312" s="1" t="str">
        <f>INDEX(Sheet2!A:E, MATCH(F_NP_excluded_Data!O312,Sheet2!A:A),3)</f>
        <v>insects</v>
      </c>
      <c r="S312" s="1" t="str">
        <f>INDEX(Sheet2!A:E, MATCH(F_NP_excluded_Data!O312,Sheet2!A:A),2)</f>
        <v>forest</v>
      </c>
      <c r="T312" s="5">
        <v>5</v>
      </c>
      <c r="U312" s="1">
        <v>2</v>
      </c>
      <c r="W312" s="5">
        <v>1</v>
      </c>
      <c r="X312" s="1" t="s">
        <v>29</v>
      </c>
    </row>
    <row r="313" spans="1:27" x14ac:dyDescent="0.2">
      <c r="A313" s="5">
        <v>361</v>
      </c>
      <c r="B313" s="6" t="s">
        <v>122</v>
      </c>
      <c r="C313" s="1" t="s">
        <v>123</v>
      </c>
      <c r="D313" s="6" t="str">
        <f t="shared" si="4"/>
        <v>Livingston_3B_10</v>
      </c>
      <c r="E313" s="1">
        <v>2017</v>
      </c>
      <c r="F313" s="10">
        <v>42867</v>
      </c>
      <c r="G313" s="1" t="s">
        <v>25</v>
      </c>
      <c r="H313" s="6">
        <v>1</v>
      </c>
      <c r="I313" s="8">
        <v>0.2951388888888889</v>
      </c>
      <c r="J313" s="6" t="s">
        <v>26</v>
      </c>
      <c r="K313" s="6">
        <v>1</v>
      </c>
      <c r="L313" s="1">
        <v>0</v>
      </c>
      <c r="M313" s="6">
        <v>1</v>
      </c>
      <c r="O313" s="1" t="s">
        <v>82</v>
      </c>
      <c r="P313" s="1" t="str">
        <f>INDEX(Sheet2!A:E, MATCH(F_NP_excluded_Data!O313,Sheet2!A:A),4)</f>
        <v>tree</v>
      </c>
      <c r="Q313" s="1" t="str">
        <f>INDEX(Sheet2!A:E, MATCH(F_NP_excluded_Data!O313,Sheet2!A:A),5)</f>
        <v>foliage gleaner</v>
      </c>
      <c r="R313" s="1" t="str">
        <f>INDEX(Sheet2!A:E, MATCH(F_NP_excluded_Data!O313,Sheet2!A:A),3)</f>
        <v>insects</v>
      </c>
      <c r="S313" s="1" t="str">
        <f>INDEX(Sheet2!A:E, MATCH(F_NP_excluded_Data!O313,Sheet2!A:A),2)</f>
        <v>forest</v>
      </c>
      <c r="T313" s="5">
        <v>5</v>
      </c>
      <c r="U313" s="1">
        <v>2</v>
      </c>
      <c r="W313" s="5">
        <v>1</v>
      </c>
      <c r="X313" s="1" t="s">
        <v>29</v>
      </c>
    </row>
    <row r="314" spans="1:27" x14ac:dyDescent="0.2">
      <c r="A314" s="5">
        <v>363</v>
      </c>
      <c r="B314" s="6" t="s">
        <v>122</v>
      </c>
      <c r="C314" s="1" t="s">
        <v>123</v>
      </c>
      <c r="D314" s="6" t="str">
        <f t="shared" si="4"/>
        <v>Livingston_3B_10</v>
      </c>
      <c r="E314" s="1">
        <v>2017</v>
      </c>
      <c r="F314" s="10">
        <v>42867</v>
      </c>
      <c r="G314" s="1" t="s">
        <v>25</v>
      </c>
      <c r="H314" s="6">
        <v>1</v>
      </c>
      <c r="I314" s="8">
        <v>0.2951388888888889</v>
      </c>
      <c r="J314" s="6" t="s">
        <v>26</v>
      </c>
      <c r="K314" s="6">
        <v>1</v>
      </c>
      <c r="L314" s="1">
        <v>0</v>
      </c>
      <c r="M314" s="6">
        <v>1</v>
      </c>
      <c r="O314" s="1" t="s">
        <v>125</v>
      </c>
      <c r="P314" s="1" t="str">
        <f>INDEX(Sheet2!A:E, MATCH(F_NP_excluded_Data!O314,Sheet2!A:A),4)</f>
        <v>shrub</v>
      </c>
      <c r="Q314" s="1" t="str">
        <f>INDEX(Sheet2!A:E, MATCH(F_NP_excluded_Data!O314,Sheet2!A:A),5)</f>
        <v>foliage gleaner</v>
      </c>
      <c r="R314" s="1" t="str">
        <f>INDEX(Sheet2!A:E, MATCH(F_NP_excluded_Data!O314,Sheet2!A:A),3)</f>
        <v>seeds</v>
      </c>
      <c r="S314" s="1" t="str">
        <f>INDEX(Sheet2!A:E, MATCH(F_NP_excluded_Data!O314,Sheet2!A:A),2)</f>
        <v>open woodland</v>
      </c>
      <c r="T314" s="5">
        <v>5</v>
      </c>
      <c r="U314" s="1">
        <v>2</v>
      </c>
      <c r="W314" s="5">
        <v>4</v>
      </c>
      <c r="X314" s="1" t="s">
        <v>29</v>
      </c>
      <c r="Y314" s="1">
        <v>2</v>
      </c>
    </row>
    <row r="315" spans="1:27" x14ac:dyDescent="0.2">
      <c r="A315" s="5">
        <v>364</v>
      </c>
      <c r="B315" s="6" t="s">
        <v>122</v>
      </c>
      <c r="C315" s="1" t="s">
        <v>123</v>
      </c>
      <c r="D315" s="6" t="str">
        <f t="shared" si="4"/>
        <v>Livingston_3B_10</v>
      </c>
      <c r="E315" s="1">
        <v>2017</v>
      </c>
      <c r="F315" s="10">
        <v>42867</v>
      </c>
      <c r="G315" s="1" t="s">
        <v>25</v>
      </c>
      <c r="H315" s="6">
        <v>1</v>
      </c>
      <c r="I315" s="8">
        <v>0.2951388888888889</v>
      </c>
      <c r="J315" s="6" t="s">
        <v>26</v>
      </c>
      <c r="K315" s="6">
        <v>1</v>
      </c>
      <c r="L315" s="1">
        <v>0</v>
      </c>
      <c r="M315" s="6">
        <v>1</v>
      </c>
      <c r="O315" s="1" t="s">
        <v>89</v>
      </c>
      <c r="P315" s="1" t="str">
        <f>INDEX(Sheet2!A:E, MATCH(F_NP_excluded_Data!O315,Sheet2!A:A),4)</f>
        <v>cavity</v>
      </c>
      <c r="Q315" s="1" t="str">
        <f>INDEX(Sheet2!A:E, MATCH(F_NP_excluded_Data!O315,Sheet2!A:A),5)</f>
        <v>flycatching</v>
      </c>
      <c r="R315" s="1" t="str">
        <f>INDEX(Sheet2!A:E, MATCH(F_NP_excluded_Data!O315,Sheet2!A:A),3)</f>
        <v>insects</v>
      </c>
      <c r="S315" s="1" t="str">
        <f>INDEX(Sheet2!A:E, MATCH(F_NP_excluded_Data!O315,Sheet2!A:A),2)</f>
        <v>open woodland</v>
      </c>
      <c r="T315" s="5">
        <v>5</v>
      </c>
      <c r="U315" s="1">
        <v>2</v>
      </c>
      <c r="W315" s="5">
        <v>1</v>
      </c>
      <c r="X315" s="1" t="s">
        <v>29</v>
      </c>
    </row>
    <row r="316" spans="1:27" x14ac:dyDescent="0.2">
      <c r="A316" s="5">
        <v>365</v>
      </c>
      <c r="B316" s="6" t="s">
        <v>122</v>
      </c>
      <c r="C316" s="1" t="s">
        <v>123</v>
      </c>
      <c r="D316" s="6" t="str">
        <f t="shared" si="4"/>
        <v>Livingston_3B_10</v>
      </c>
      <c r="E316" s="1">
        <v>2017</v>
      </c>
      <c r="F316" s="10">
        <v>42867</v>
      </c>
      <c r="G316" s="1" t="s">
        <v>25</v>
      </c>
      <c r="H316" s="6">
        <v>1</v>
      </c>
      <c r="I316" s="8">
        <v>0.2951388888888889</v>
      </c>
      <c r="J316" s="6" t="s">
        <v>26</v>
      </c>
      <c r="K316" s="6">
        <v>1</v>
      </c>
      <c r="L316" s="1">
        <v>0</v>
      </c>
      <c r="M316" s="6">
        <v>1</v>
      </c>
      <c r="O316" s="1" t="s">
        <v>118</v>
      </c>
      <c r="P316" s="1" t="str">
        <f>INDEX(Sheet2!A:E, MATCH(F_NP_excluded_Data!O316,Sheet2!A:A),4)</f>
        <v>cavity</v>
      </c>
      <c r="Q316" s="1" t="str">
        <f>INDEX(Sheet2!A:E, MATCH(F_NP_excluded_Data!O316,Sheet2!A:A),5)</f>
        <v>ground forager</v>
      </c>
      <c r="R316" s="1" t="str">
        <f>INDEX(Sheet2!A:E, MATCH(F_NP_excluded_Data!O316,Sheet2!A:A),3)</f>
        <v>insects</v>
      </c>
      <c r="S316" s="1" t="str">
        <f>INDEX(Sheet2!A:E, MATCH(F_NP_excluded_Data!O316,Sheet2!A:A),2)</f>
        <v>grassland</v>
      </c>
      <c r="T316" s="5">
        <v>100</v>
      </c>
      <c r="U316" s="1">
        <v>3</v>
      </c>
      <c r="W316" s="5">
        <v>1</v>
      </c>
      <c r="X316" s="1" t="s">
        <v>29</v>
      </c>
    </row>
    <row r="317" spans="1:27" x14ac:dyDescent="0.2">
      <c r="A317" s="5">
        <v>366</v>
      </c>
      <c r="B317" s="6" t="s">
        <v>122</v>
      </c>
      <c r="C317" s="1" t="s">
        <v>123</v>
      </c>
      <c r="D317" s="6" t="str">
        <f t="shared" si="4"/>
        <v>Livingston_3B_10</v>
      </c>
      <c r="E317" s="1">
        <v>2017</v>
      </c>
      <c r="F317" s="10">
        <v>42867</v>
      </c>
      <c r="G317" s="1" t="s">
        <v>25</v>
      </c>
      <c r="H317" s="6">
        <v>1</v>
      </c>
      <c r="I317" s="8">
        <v>0.2951388888888889</v>
      </c>
      <c r="J317" s="6" t="s">
        <v>26</v>
      </c>
      <c r="K317" s="6">
        <v>1</v>
      </c>
      <c r="L317" s="1">
        <v>0</v>
      </c>
      <c r="M317" s="6">
        <v>1</v>
      </c>
      <c r="O317" s="1" t="s">
        <v>27</v>
      </c>
      <c r="P317" s="1" t="str">
        <f>INDEX(Sheet2!A:E, MATCH(F_NP_excluded_Data!O317,Sheet2!A:A),4)</f>
        <v>shrub</v>
      </c>
      <c r="Q317" s="1" t="str">
        <f>INDEX(Sheet2!A:E, MATCH(F_NP_excluded_Data!O317,Sheet2!A:A),5)</f>
        <v>ground forager</v>
      </c>
      <c r="R317" s="1" t="str">
        <f>INDEX(Sheet2!A:E, MATCH(F_NP_excluded_Data!O317,Sheet2!A:A),3)</f>
        <v>seeds</v>
      </c>
      <c r="S317" s="1" t="str">
        <f>INDEX(Sheet2!A:E, MATCH(F_NP_excluded_Data!O317,Sheet2!A:A),2)</f>
        <v>open woodland</v>
      </c>
      <c r="T317" s="5">
        <v>5</v>
      </c>
      <c r="U317" s="1">
        <v>3</v>
      </c>
      <c r="V317" s="1" t="s">
        <v>28</v>
      </c>
      <c r="W317" s="5">
        <v>4</v>
      </c>
      <c r="X317" s="1" t="s">
        <v>29</v>
      </c>
    </row>
    <row r="318" spans="1:27" x14ac:dyDescent="0.2">
      <c r="A318" s="5">
        <v>367</v>
      </c>
      <c r="B318" s="6" t="s">
        <v>122</v>
      </c>
      <c r="C318" s="1" t="s">
        <v>123</v>
      </c>
      <c r="D318" s="6" t="str">
        <f t="shared" si="4"/>
        <v>Livingston_3B_10</v>
      </c>
      <c r="E318" s="1">
        <v>2017</v>
      </c>
      <c r="F318" s="10">
        <v>42867</v>
      </c>
      <c r="G318" s="1" t="s">
        <v>25</v>
      </c>
      <c r="H318" s="6">
        <v>1</v>
      </c>
      <c r="I318" s="8">
        <v>0.2951388888888889</v>
      </c>
      <c r="J318" s="6" t="s">
        <v>26</v>
      </c>
      <c r="K318" s="6">
        <v>1</v>
      </c>
      <c r="L318" s="1">
        <v>0</v>
      </c>
      <c r="M318" s="6">
        <v>1</v>
      </c>
      <c r="O318" s="1" t="s">
        <v>68</v>
      </c>
      <c r="P318" s="1" t="str">
        <f>INDEX(Sheet2!A:E, MATCH(F_NP_excluded_Data!O318,Sheet2!A:A),4)</f>
        <v>cavity</v>
      </c>
      <c r="Q318" s="1" t="str">
        <f>INDEX(Sheet2!A:E, MATCH(F_NP_excluded_Data!O318,Sheet2!A:A),5)</f>
        <v>ground forager</v>
      </c>
      <c r="R318" s="1" t="str">
        <f>INDEX(Sheet2!A:E, MATCH(F_NP_excluded_Data!O318,Sheet2!A:A),3)</f>
        <v>insects</v>
      </c>
      <c r="S318" s="1" t="str">
        <f>INDEX(Sheet2!A:E, MATCH(F_NP_excluded_Data!O318,Sheet2!A:A),2)</f>
        <v>open woodland</v>
      </c>
      <c r="T318" s="5">
        <v>10</v>
      </c>
      <c r="U318" s="1">
        <v>4</v>
      </c>
      <c r="W318" s="5">
        <v>1</v>
      </c>
      <c r="X318" s="1" t="s">
        <v>29</v>
      </c>
    </row>
    <row r="319" spans="1:27" x14ac:dyDescent="0.2">
      <c r="A319" s="5">
        <v>368</v>
      </c>
      <c r="B319" s="6" t="s">
        <v>122</v>
      </c>
      <c r="C319" s="1" t="s">
        <v>123</v>
      </c>
      <c r="D319" s="6" t="str">
        <f t="shared" si="4"/>
        <v>Livingston_3B_10</v>
      </c>
      <c r="E319" s="1">
        <v>2017</v>
      </c>
      <c r="F319" s="10">
        <v>42867</v>
      </c>
      <c r="G319" s="1" t="s">
        <v>25</v>
      </c>
      <c r="H319" s="6">
        <v>1</v>
      </c>
      <c r="I319" s="8">
        <v>0.2951388888888889</v>
      </c>
      <c r="J319" s="6" t="s">
        <v>26</v>
      </c>
      <c r="K319" s="6">
        <v>1</v>
      </c>
      <c r="L319" s="1">
        <v>0</v>
      </c>
      <c r="M319" s="6">
        <v>1</v>
      </c>
      <c r="O319" s="1" t="s">
        <v>80</v>
      </c>
      <c r="P319" s="1" t="str">
        <f>INDEX(Sheet2!A:E, MATCH(F_NP_excluded_Data!O319,Sheet2!A:A),4)</f>
        <v>tree</v>
      </c>
      <c r="Q319" s="1" t="str">
        <f>INDEX(Sheet2!A:E, MATCH(F_NP_excluded_Data!O319,Sheet2!A:A),5)</f>
        <v>foliage gleaner</v>
      </c>
      <c r="R319" s="1" t="str">
        <f>INDEX(Sheet2!A:E, MATCH(F_NP_excluded_Data!O319,Sheet2!A:A),3)</f>
        <v>insects</v>
      </c>
      <c r="S319" s="1" t="str">
        <f>INDEX(Sheet2!A:E, MATCH(F_NP_excluded_Data!O319,Sheet2!A:A),2)</f>
        <v>forest</v>
      </c>
      <c r="T319" s="5">
        <v>5</v>
      </c>
      <c r="U319" s="1">
        <v>4</v>
      </c>
      <c r="W319" s="5">
        <v>1</v>
      </c>
      <c r="X319" s="1" t="s">
        <v>29</v>
      </c>
    </row>
    <row r="320" spans="1:27" x14ac:dyDescent="0.2">
      <c r="A320" s="5">
        <v>369</v>
      </c>
      <c r="B320" s="6" t="s">
        <v>126</v>
      </c>
      <c r="C320" s="1" t="s">
        <v>127</v>
      </c>
      <c r="D320" s="6" t="str">
        <f t="shared" si="4"/>
        <v>Shealy_0B_2</v>
      </c>
      <c r="E320" s="1">
        <v>2017</v>
      </c>
      <c r="F320" s="10">
        <v>42867</v>
      </c>
      <c r="G320" s="1" t="s">
        <v>25</v>
      </c>
      <c r="H320" s="6">
        <v>1</v>
      </c>
      <c r="I320" s="8">
        <v>0.32361111111111113</v>
      </c>
      <c r="J320" s="6" t="s">
        <v>26</v>
      </c>
      <c r="K320" s="6">
        <v>1</v>
      </c>
      <c r="L320" s="1">
        <v>0</v>
      </c>
      <c r="M320" s="6">
        <v>0</v>
      </c>
      <c r="O320" s="1" t="s">
        <v>40</v>
      </c>
      <c r="P320" s="1" t="str">
        <f>INDEX(Sheet2!A:E, MATCH(F_NP_excluded_Data!O320,Sheet2!A:A),4)</f>
        <v>ground</v>
      </c>
      <c r="Q320" s="1" t="str">
        <f>INDEX(Sheet2!A:E, MATCH(F_NP_excluded_Data!O320,Sheet2!A:A),5)</f>
        <v>ground forager</v>
      </c>
      <c r="R320" s="1" t="str">
        <f>INDEX(Sheet2!A:E, MATCH(F_NP_excluded_Data!O320,Sheet2!A:A),3)</f>
        <v>omnivore</v>
      </c>
      <c r="S320" s="1" t="str">
        <f>INDEX(Sheet2!A:E, MATCH(F_NP_excluded_Data!O320,Sheet2!A:A),2)</f>
        <v>scrub</v>
      </c>
      <c r="T320" s="5">
        <v>5</v>
      </c>
      <c r="U320" s="1">
        <v>1</v>
      </c>
      <c r="W320" s="5">
        <v>1</v>
      </c>
      <c r="X320" s="1" t="s">
        <v>29</v>
      </c>
      <c r="AA320" s="1" t="s">
        <v>128</v>
      </c>
    </row>
    <row r="321" spans="1:27" x14ac:dyDescent="0.2">
      <c r="A321" s="5">
        <v>370</v>
      </c>
      <c r="B321" s="6" t="s">
        <v>126</v>
      </c>
      <c r="C321" s="1" t="s">
        <v>127</v>
      </c>
      <c r="D321" s="6" t="str">
        <f t="shared" si="4"/>
        <v>Shealy_0B_2</v>
      </c>
      <c r="E321" s="1">
        <v>2017</v>
      </c>
      <c r="F321" s="10">
        <v>42867</v>
      </c>
      <c r="G321" s="1" t="s">
        <v>25</v>
      </c>
      <c r="H321" s="6">
        <v>1</v>
      </c>
      <c r="I321" s="8">
        <v>0.32361111111111113</v>
      </c>
      <c r="J321" s="6" t="s">
        <v>26</v>
      </c>
      <c r="K321" s="6">
        <v>1</v>
      </c>
      <c r="L321" s="1">
        <v>0</v>
      </c>
      <c r="M321" s="6">
        <v>0</v>
      </c>
      <c r="O321" s="1" t="s">
        <v>40</v>
      </c>
      <c r="P321" s="1" t="str">
        <f>INDEX(Sheet2!A:E, MATCH(F_NP_excluded_Data!O321,Sheet2!A:A),4)</f>
        <v>ground</v>
      </c>
      <c r="Q321" s="1" t="str">
        <f>INDEX(Sheet2!A:E, MATCH(F_NP_excluded_Data!O321,Sheet2!A:A),5)</f>
        <v>ground forager</v>
      </c>
      <c r="R321" s="1" t="str">
        <f>INDEX(Sheet2!A:E, MATCH(F_NP_excluded_Data!O321,Sheet2!A:A),3)</f>
        <v>omnivore</v>
      </c>
      <c r="S321" s="1" t="str">
        <f>INDEX(Sheet2!A:E, MATCH(F_NP_excluded_Data!O321,Sheet2!A:A),2)</f>
        <v>scrub</v>
      </c>
      <c r="T321" s="5">
        <v>5</v>
      </c>
      <c r="U321" s="1">
        <v>1</v>
      </c>
      <c r="W321" s="5">
        <v>1</v>
      </c>
      <c r="X321" s="1" t="s">
        <v>29</v>
      </c>
    </row>
    <row r="322" spans="1:27" x14ac:dyDescent="0.2">
      <c r="A322" s="5">
        <v>371</v>
      </c>
      <c r="B322" s="6" t="s">
        <v>126</v>
      </c>
      <c r="C322" s="1" t="s">
        <v>127</v>
      </c>
      <c r="D322" s="6" t="str">
        <f t="shared" ref="D322:D385" si="5">_xlfn.CONCAT(B322,C322)</f>
        <v>Shealy_0B_2</v>
      </c>
      <c r="E322" s="1">
        <v>2017</v>
      </c>
      <c r="F322" s="10">
        <v>42867</v>
      </c>
      <c r="G322" s="1" t="s">
        <v>25</v>
      </c>
      <c r="H322" s="6">
        <v>1</v>
      </c>
      <c r="I322" s="8">
        <v>0.32361111111111113</v>
      </c>
      <c r="J322" s="6" t="s">
        <v>26</v>
      </c>
      <c r="K322" s="6">
        <v>1</v>
      </c>
      <c r="L322" s="1">
        <v>0</v>
      </c>
      <c r="M322" s="6">
        <v>0</v>
      </c>
      <c r="O322" s="1" t="s">
        <v>32</v>
      </c>
      <c r="P322" s="1" t="str">
        <f>INDEX(Sheet2!A:E, MATCH(F_NP_excluded_Data!O322,Sheet2!A:A),4)</f>
        <v>cavity</v>
      </c>
      <c r="Q322" s="1" t="str">
        <f>INDEX(Sheet2!A:E, MATCH(F_NP_excluded_Data!O322,Sheet2!A:A),5)</f>
        <v>ground forager</v>
      </c>
      <c r="R322" s="1" t="str">
        <f>INDEX(Sheet2!A:E, MATCH(F_NP_excluded_Data!O322,Sheet2!A:A),3)</f>
        <v>insects</v>
      </c>
      <c r="S322" s="1" t="str">
        <f>INDEX(Sheet2!A:E, MATCH(F_NP_excluded_Data!O322,Sheet2!A:A),2)</f>
        <v>open woodland</v>
      </c>
      <c r="T322" s="5">
        <v>5</v>
      </c>
      <c r="U322" s="1">
        <v>1</v>
      </c>
      <c r="W322" s="5">
        <v>1</v>
      </c>
      <c r="X322" s="1" t="s">
        <v>29</v>
      </c>
    </row>
    <row r="323" spans="1:27" x14ac:dyDescent="0.2">
      <c r="A323" s="5">
        <v>372</v>
      </c>
      <c r="B323" s="6" t="s">
        <v>126</v>
      </c>
      <c r="C323" s="1" t="s">
        <v>127</v>
      </c>
      <c r="D323" s="6" t="str">
        <f t="shared" si="5"/>
        <v>Shealy_0B_2</v>
      </c>
      <c r="E323" s="1">
        <v>2017</v>
      </c>
      <c r="F323" s="10">
        <v>42867</v>
      </c>
      <c r="G323" s="1" t="s">
        <v>25</v>
      </c>
      <c r="H323" s="6">
        <v>1</v>
      </c>
      <c r="I323" s="8">
        <v>0.32361111111111113</v>
      </c>
      <c r="J323" s="6" t="s">
        <v>26</v>
      </c>
      <c r="K323" s="6">
        <v>1</v>
      </c>
      <c r="L323" s="1">
        <v>0</v>
      </c>
      <c r="M323" s="6">
        <v>0</v>
      </c>
      <c r="O323" s="1" t="s">
        <v>80</v>
      </c>
      <c r="P323" s="1" t="str">
        <f>INDEX(Sheet2!A:E, MATCH(F_NP_excluded_Data!O323,Sheet2!A:A),4)</f>
        <v>tree</v>
      </c>
      <c r="Q323" s="1" t="str">
        <f>INDEX(Sheet2!A:E, MATCH(F_NP_excluded_Data!O323,Sheet2!A:A),5)</f>
        <v>foliage gleaner</v>
      </c>
      <c r="R323" s="1" t="str">
        <f>INDEX(Sheet2!A:E, MATCH(F_NP_excluded_Data!O323,Sheet2!A:A),3)</f>
        <v>insects</v>
      </c>
      <c r="S323" s="1" t="str">
        <f>INDEX(Sheet2!A:E, MATCH(F_NP_excluded_Data!O323,Sheet2!A:A),2)</f>
        <v>forest</v>
      </c>
      <c r="T323" s="5">
        <v>5</v>
      </c>
      <c r="U323" s="1">
        <v>1</v>
      </c>
      <c r="W323" s="5">
        <v>1</v>
      </c>
      <c r="X323" s="1" t="s">
        <v>29</v>
      </c>
      <c r="AA323" s="1" t="s">
        <v>129</v>
      </c>
    </row>
    <row r="324" spans="1:27" x14ac:dyDescent="0.2">
      <c r="A324" s="5">
        <v>373</v>
      </c>
      <c r="B324" s="6" t="s">
        <v>126</v>
      </c>
      <c r="C324" s="1" t="s">
        <v>127</v>
      </c>
      <c r="D324" s="6" t="str">
        <f t="shared" si="5"/>
        <v>Shealy_0B_2</v>
      </c>
      <c r="E324" s="1">
        <v>2017</v>
      </c>
      <c r="F324" s="10">
        <v>42867</v>
      </c>
      <c r="G324" s="1" t="s">
        <v>25</v>
      </c>
      <c r="H324" s="6">
        <v>1</v>
      </c>
      <c r="I324" s="8">
        <v>0.32361111111111113</v>
      </c>
      <c r="J324" s="6" t="s">
        <v>26</v>
      </c>
      <c r="K324" s="6">
        <v>1</v>
      </c>
      <c r="L324" s="1">
        <v>0</v>
      </c>
      <c r="M324" s="6">
        <v>0</v>
      </c>
      <c r="O324" s="1" t="s">
        <v>39</v>
      </c>
      <c r="P324" s="1" t="str">
        <f>INDEX(Sheet2!A:E, MATCH(F_NP_excluded_Data!O324,Sheet2!A:A),4)</f>
        <v>cavity</v>
      </c>
      <c r="Q324" s="1" t="str">
        <f>INDEX(Sheet2!A:E, MATCH(F_NP_excluded_Data!O324,Sheet2!A:A),5)</f>
        <v>bark forager</v>
      </c>
      <c r="R324" s="1" t="str">
        <f>INDEX(Sheet2!A:E, MATCH(F_NP_excluded_Data!O324,Sheet2!A:A),3)</f>
        <v>insects</v>
      </c>
      <c r="S324" s="1" t="str">
        <f>INDEX(Sheet2!A:E, MATCH(F_NP_excluded_Data!O324,Sheet2!A:A),2)</f>
        <v>forest</v>
      </c>
      <c r="T324" s="5">
        <v>10</v>
      </c>
      <c r="U324" s="1">
        <v>1</v>
      </c>
      <c r="W324" s="5">
        <v>1</v>
      </c>
      <c r="X324" s="1" t="s">
        <v>29</v>
      </c>
    </row>
    <row r="325" spans="1:27" x14ac:dyDescent="0.2">
      <c r="A325" s="5">
        <v>374</v>
      </c>
      <c r="B325" s="6" t="s">
        <v>126</v>
      </c>
      <c r="C325" s="1" t="s">
        <v>127</v>
      </c>
      <c r="D325" s="6" t="str">
        <f t="shared" si="5"/>
        <v>Shealy_0B_2</v>
      </c>
      <c r="E325" s="1">
        <v>2017</v>
      </c>
      <c r="F325" s="10">
        <v>42867</v>
      </c>
      <c r="G325" s="1" t="s">
        <v>25</v>
      </c>
      <c r="H325" s="6">
        <v>1</v>
      </c>
      <c r="I325" s="8">
        <v>0.32361111111111113</v>
      </c>
      <c r="J325" s="6" t="s">
        <v>26</v>
      </c>
      <c r="K325" s="6">
        <v>1</v>
      </c>
      <c r="L325" s="1">
        <v>0</v>
      </c>
      <c r="M325" s="6">
        <v>0</v>
      </c>
      <c r="O325" s="1" t="s">
        <v>38</v>
      </c>
      <c r="P325" s="1" t="str">
        <f>INDEX(Sheet2!A:E, MATCH(F_NP_excluded_Data!O325,Sheet2!A:A),4)</f>
        <v>cavity</v>
      </c>
      <c r="Q325" s="1" t="str">
        <f>INDEX(Sheet2!A:E, MATCH(F_NP_excluded_Data!O325,Sheet2!A:A),5)</f>
        <v>foliage gleaner</v>
      </c>
      <c r="R325" s="1" t="str">
        <f>INDEX(Sheet2!A:E, MATCH(F_NP_excluded_Data!O325,Sheet2!A:A),3)</f>
        <v>insects</v>
      </c>
      <c r="S325" s="1" t="str">
        <f>INDEX(Sheet2!A:E, MATCH(F_NP_excluded_Data!O325,Sheet2!A:A),2)</f>
        <v>forest</v>
      </c>
      <c r="T325" s="5">
        <v>10</v>
      </c>
      <c r="U325" s="1">
        <v>1</v>
      </c>
      <c r="W325" s="5">
        <v>1</v>
      </c>
      <c r="X325" s="1" t="s">
        <v>29</v>
      </c>
    </row>
    <row r="326" spans="1:27" x14ac:dyDescent="0.2">
      <c r="A326" s="5">
        <v>376</v>
      </c>
      <c r="B326" s="6" t="s">
        <v>126</v>
      </c>
      <c r="C326" s="1" t="s">
        <v>127</v>
      </c>
      <c r="D326" s="6" t="str">
        <f t="shared" si="5"/>
        <v>Shealy_0B_2</v>
      </c>
      <c r="E326" s="1">
        <v>2017</v>
      </c>
      <c r="F326" s="10">
        <v>42867</v>
      </c>
      <c r="G326" s="1" t="s">
        <v>25</v>
      </c>
      <c r="H326" s="6">
        <v>1</v>
      </c>
      <c r="I326" s="8">
        <v>0.32361111111111113</v>
      </c>
      <c r="J326" s="6" t="s">
        <v>26</v>
      </c>
      <c r="K326" s="6">
        <v>1</v>
      </c>
      <c r="L326" s="1">
        <v>0</v>
      </c>
      <c r="M326" s="6">
        <v>0</v>
      </c>
      <c r="O326" s="1" t="s">
        <v>80</v>
      </c>
      <c r="P326" s="1" t="str">
        <f>INDEX(Sheet2!A:E, MATCH(F_NP_excluded_Data!O326,Sheet2!A:A),4)</f>
        <v>tree</v>
      </c>
      <c r="Q326" s="1" t="str">
        <f>INDEX(Sheet2!A:E, MATCH(F_NP_excluded_Data!O326,Sheet2!A:A),5)</f>
        <v>foliage gleaner</v>
      </c>
      <c r="R326" s="1" t="str">
        <f>INDEX(Sheet2!A:E, MATCH(F_NP_excluded_Data!O326,Sheet2!A:A),3)</f>
        <v>insects</v>
      </c>
      <c r="S326" s="1" t="str">
        <f>INDEX(Sheet2!A:E, MATCH(F_NP_excluded_Data!O326,Sheet2!A:A),2)</f>
        <v>forest</v>
      </c>
      <c r="T326" s="5">
        <v>5</v>
      </c>
      <c r="U326" s="1">
        <v>1</v>
      </c>
      <c r="W326" s="5">
        <v>1</v>
      </c>
      <c r="X326" s="1" t="s">
        <v>29</v>
      </c>
    </row>
    <row r="327" spans="1:27" x14ac:dyDescent="0.2">
      <c r="A327" s="5">
        <v>377</v>
      </c>
      <c r="B327" s="6" t="s">
        <v>126</v>
      </c>
      <c r="C327" s="1" t="s">
        <v>127</v>
      </c>
      <c r="D327" s="6" t="str">
        <f t="shared" si="5"/>
        <v>Shealy_0B_2</v>
      </c>
      <c r="E327" s="1">
        <v>2017</v>
      </c>
      <c r="F327" s="10">
        <v>42867</v>
      </c>
      <c r="G327" s="1" t="s">
        <v>25</v>
      </c>
      <c r="H327" s="6">
        <v>1</v>
      </c>
      <c r="I327" s="8">
        <v>0.32361111111111113</v>
      </c>
      <c r="J327" s="6" t="s">
        <v>26</v>
      </c>
      <c r="K327" s="6">
        <v>1</v>
      </c>
      <c r="L327" s="1">
        <v>0</v>
      </c>
      <c r="M327" s="6">
        <v>0</v>
      </c>
      <c r="O327" s="1" t="s">
        <v>30</v>
      </c>
      <c r="P327" s="1" t="str">
        <f>INDEX(Sheet2!A:E, MATCH(F_NP_excluded_Data!O327,Sheet2!A:A),4)</f>
        <v>tree</v>
      </c>
      <c r="Q327" s="1" t="str">
        <f>INDEX(Sheet2!A:E, MATCH(F_NP_excluded_Data!O327,Sheet2!A:A),5)</f>
        <v>bark forager</v>
      </c>
      <c r="R327" s="1" t="str">
        <f>INDEX(Sheet2!A:E, MATCH(F_NP_excluded_Data!O327,Sheet2!A:A),3)</f>
        <v>insects</v>
      </c>
      <c r="S327" s="1" t="str">
        <f>INDEX(Sheet2!A:E, MATCH(F_NP_excluded_Data!O327,Sheet2!A:A),2)</f>
        <v>forest</v>
      </c>
      <c r="T327" s="5">
        <v>5</v>
      </c>
      <c r="U327" s="1">
        <v>1</v>
      </c>
      <c r="W327" s="5">
        <v>1</v>
      </c>
      <c r="X327" s="1" t="s">
        <v>29</v>
      </c>
    </row>
    <row r="328" spans="1:27" s="12" customFormat="1" x14ac:dyDescent="0.2">
      <c r="A328" s="5">
        <v>378</v>
      </c>
      <c r="B328" s="6" t="s">
        <v>126</v>
      </c>
      <c r="C328" s="1" t="s">
        <v>127</v>
      </c>
      <c r="D328" s="6" t="str">
        <f t="shared" si="5"/>
        <v>Shealy_0B_2</v>
      </c>
      <c r="E328" s="1">
        <v>2017</v>
      </c>
      <c r="F328" s="10">
        <v>42867</v>
      </c>
      <c r="G328" s="1" t="s">
        <v>25</v>
      </c>
      <c r="H328" s="6">
        <v>1</v>
      </c>
      <c r="I328" s="8">
        <v>0.32361111111111113</v>
      </c>
      <c r="J328" s="6" t="s">
        <v>26</v>
      </c>
      <c r="K328" s="6">
        <v>1</v>
      </c>
      <c r="L328" s="1">
        <v>0</v>
      </c>
      <c r="M328" s="6">
        <v>0</v>
      </c>
      <c r="N328" s="1"/>
      <c r="O328" s="1" t="s">
        <v>27</v>
      </c>
      <c r="P328" s="1" t="str">
        <f>INDEX(Sheet2!A:E, MATCH(F_NP_excluded_Data!O328,Sheet2!A:A),4)</f>
        <v>shrub</v>
      </c>
      <c r="Q328" s="1" t="str">
        <f>INDEX(Sheet2!A:E, MATCH(F_NP_excluded_Data!O328,Sheet2!A:A),5)</f>
        <v>ground forager</v>
      </c>
      <c r="R328" s="1" t="str">
        <f>INDEX(Sheet2!A:E, MATCH(F_NP_excluded_Data!O328,Sheet2!A:A),3)</f>
        <v>seeds</v>
      </c>
      <c r="S328" s="1" t="str">
        <f>INDEX(Sheet2!A:E, MATCH(F_NP_excluded_Data!O328,Sheet2!A:A),2)</f>
        <v>open woodland</v>
      </c>
      <c r="T328" s="5">
        <v>10</v>
      </c>
      <c r="U328" s="1">
        <v>2</v>
      </c>
      <c r="V328" s="1" t="s">
        <v>28</v>
      </c>
      <c r="W328" s="5">
        <v>1</v>
      </c>
      <c r="X328" s="1" t="s">
        <v>29</v>
      </c>
      <c r="Y328" s="1"/>
      <c r="Z328" s="1"/>
      <c r="AA328" s="1"/>
    </row>
    <row r="329" spans="1:27" x14ac:dyDescent="0.2">
      <c r="A329" s="5">
        <v>379</v>
      </c>
      <c r="B329" s="6" t="s">
        <v>126</v>
      </c>
      <c r="C329" s="1" t="s">
        <v>127</v>
      </c>
      <c r="D329" s="6" t="str">
        <f t="shared" si="5"/>
        <v>Shealy_0B_2</v>
      </c>
      <c r="E329" s="1">
        <v>2017</v>
      </c>
      <c r="F329" s="10">
        <v>42867</v>
      </c>
      <c r="G329" s="1" t="s">
        <v>25</v>
      </c>
      <c r="H329" s="6">
        <v>1</v>
      </c>
      <c r="I329" s="8">
        <v>0.32361111111111113</v>
      </c>
      <c r="J329" s="6" t="s">
        <v>26</v>
      </c>
      <c r="K329" s="6">
        <v>1</v>
      </c>
      <c r="L329" s="1">
        <v>0</v>
      </c>
      <c r="M329" s="6">
        <v>0</v>
      </c>
      <c r="O329" s="1" t="s">
        <v>39</v>
      </c>
      <c r="P329" s="1" t="str">
        <f>INDEX(Sheet2!A:E, MATCH(F_NP_excluded_Data!O329,Sheet2!A:A),4)</f>
        <v>cavity</v>
      </c>
      <c r="Q329" s="1" t="str">
        <f>INDEX(Sheet2!A:E, MATCH(F_NP_excluded_Data!O329,Sheet2!A:A),5)</f>
        <v>bark forager</v>
      </c>
      <c r="R329" s="1" t="str">
        <f>INDEX(Sheet2!A:E, MATCH(F_NP_excluded_Data!O329,Sheet2!A:A),3)</f>
        <v>insects</v>
      </c>
      <c r="S329" s="1" t="str">
        <f>INDEX(Sheet2!A:E, MATCH(F_NP_excluded_Data!O329,Sheet2!A:A),2)</f>
        <v>forest</v>
      </c>
      <c r="T329" s="5">
        <v>5</v>
      </c>
      <c r="U329" s="1">
        <v>2</v>
      </c>
      <c r="W329" s="5">
        <v>1</v>
      </c>
      <c r="X329" s="1" t="s">
        <v>29</v>
      </c>
    </row>
    <row r="330" spans="1:27" x14ac:dyDescent="0.2">
      <c r="A330" s="5">
        <v>380</v>
      </c>
      <c r="B330" s="6" t="s">
        <v>126</v>
      </c>
      <c r="C330" s="1" t="s">
        <v>127</v>
      </c>
      <c r="D330" s="6" t="str">
        <f t="shared" si="5"/>
        <v>Shealy_0B_2</v>
      </c>
      <c r="E330" s="1">
        <v>2017</v>
      </c>
      <c r="F330" s="10">
        <v>42867</v>
      </c>
      <c r="G330" s="1" t="s">
        <v>25</v>
      </c>
      <c r="H330" s="6">
        <v>1</v>
      </c>
      <c r="I330" s="8">
        <v>0.32361111111111113</v>
      </c>
      <c r="J330" s="6" t="s">
        <v>26</v>
      </c>
      <c r="K330" s="6">
        <v>1</v>
      </c>
      <c r="L330" s="1">
        <v>0</v>
      </c>
      <c r="M330" s="6">
        <v>0</v>
      </c>
      <c r="O330" s="1" t="s">
        <v>64</v>
      </c>
      <c r="P330" s="1" t="str">
        <f>INDEX(Sheet2!A:E, MATCH(F_NP_excluded_Data!O330,Sheet2!A:A),4)</f>
        <v>tree</v>
      </c>
      <c r="Q330" s="1" t="str">
        <f>INDEX(Sheet2!A:E, MATCH(F_NP_excluded_Data!O330,Sheet2!A:A),5)</f>
        <v>flycatching</v>
      </c>
      <c r="R330" s="1" t="str">
        <f>INDEX(Sheet2!A:E, MATCH(F_NP_excluded_Data!O330,Sheet2!A:A),3)</f>
        <v>insects</v>
      </c>
      <c r="S330" s="1" t="str">
        <f>INDEX(Sheet2!A:E, MATCH(F_NP_excluded_Data!O330,Sheet2!A:A),2)</f>
        <v>forest</v>
      </c>
      <c r="T330" s="5">
        <v>10</v>
      </c>
      <c r="U330" s="1">
        <v>2</v>
      </c>
      <c r="W330" s="5">
        <v>1</v>
      </c>
      <c r="X330" s="1" t="s">
        <v>29</v>
      </c>
    </row>
    <row r="331" spans="1:27" x14ac:dyDescent="0.2">
      <c r="A331" s="5">
        <v>381</v>
      </c>
      <c r="B331" s="6" t="s">
        <v>126</v>
      </c>
      <c r="C331" s="1" t="s">
        <v>127</v>
      </c>
      <c r="D331" s="6" t="str">
        <f t="shared" si="5"/>
        <v>Shealy_0B_2</v>
      </c>
      <c r="E331" s="1">
        <v>2017</v>
      </c>
      <c r="F331" s="10">
        <v>42867</v>
      </c>
      <c r="G331" s="1" t="s">
        <v>25</v>
      </c>
      <c r="H331" s="6">
        <v>1</v>
      </c>
      <c r="I331" s="8">
        <v>0.32361111111111113</v>
      </c>
      <c r="J331" s="6" t="s">
        <v>26</v>
      </c>
      <c r="K331" s="6">
        <v>1</v>
      </c>
      <c r="L331" s="1">
        <v>0</v>
      </c>
      <c r="M331" s="6">
        <v>0</v>
      </c>
      <c r="O331" s="1" t="s">
        <v>130</v>
      </c>
      <c r="P331" s="1" t="str">
        <f>INDEX(Sheet2!A:E, MATCH(F_NP_excluded_Data!O331,Sheet2!A:A),4)</f>
        <v>tree</v>
      </c>
      <c r="Q331" s="1" t="str">
        <f>INDEX(Sheet2!A:E, MATCH(F_NP_excluded_Data!O331,Sheet2!A:A),5)</f>
        <v>ground forager</v>
      </c>
      <c r="R331" s="1" t="str">
        <f>INDEX(Sheet2!A:E, MATCH(F_NP_excluded_Data!O331,Sheet2!A:A),3)</f>
        <v>seeds</v>
      </c>
      <c r="S331" s="1" t="str">
        <f>INDEX(Sheet2!A:E, MATCH(F_NP_excluded_Data!O331,Sheet2!A:A),2)</f>
        <v>town</v>
      </c>
      <c r="T331" s="5">
        <v>10</v>
      </c>
      <c r="U331" s="1">
        <v>2</v>
      </c>
      <c r="W331" s="5">
        <v>1</v>
      </c>
      <c r="X331" s="1" t="s">
        <v>29</v>
      </c>
    </row>
    <row r="332" spans="1:27" x14ac:dyDescent="0.2">
      <c r="A332" s="5">
        <v>382</v>
      </c>
      <c r="B332" s="6" t="s">
        <v>126</v>
      </c>
      <c r="C332" s="1" t="s">
        <v>127</v>
      </c>
      <c r="D332" s="6" t="str">
        <f t="shared" si="5"/>
        <v>Shealy_0B_2</v>
      </c>
      <c r="E332" s="1">
        <v>2017</v>
      </c>
      <c r="F332" s="10">
        <v>42867</v>
      </c>
      <c r="G332" s="1" t="s">
        <v>25</v>
      </c>
      <c r="H332" s="6">
        <v>1</v>
      </c>
      <c r="I332" s="8">
        <v>0.32361111111111113</v>
      </c>
      <c r="J332" s="6" t="s">
        <v>26</v>
      </c>
      <c r="K332" s="6">
        <v>1</v>
      </c>
      <c r="L332" s="1">
        <v>0</v>
      </c>
      <c r="M332" s="6">
        <v>0</v>
      </c>
      <c r="O332" s="1" t="s">
        <v>30</v>
      </c>
      <c r="P332" s="1" t="str">
        <f>INDEX(Sheet2!A:E, MATCH(F_NP_excluded_Data!O332,Sheet2!A:A),4)</f>
        <v>tree</v>
      </c>
      <c r="Q332" s="1" t="str">
        <f>INDEX(Sheet2!A:E, MATCH(F_NP_excluded_Data!O332,Sheet2!A:A),5)</f>
        <v>bark forager</v>
      </c>
      <c r="R332" s="1" t="str">
        <f>INDEX(Sheet2!A:E, MATCH(F_NP_excluded_Data!O332,Sheet2!A:A),3)</f>
        <v>insects</v>
      </c>
      <c r="S332" s="1" t="str">
        <f>INDEX(Sheet2!A:E, MATCH(F_NP_excluded_Data!O332,Sheet2!A:A),2)</f>
        <v>forest</v>
      </c>
      <c r="T332" s="5">
        <v>5</v>
      </c>
      <c r="U332" s="1">
        <v>2</v>
      </c>
      <c r="W332" s="5">
        <v>1</v>
      </c>
      <c r="X332" s="1" t="s">
        <v>29</v>
      </c>
    </row>
    <row r="333" spans="1:27" x14ac:dyDescent="0.2">
      <c r="A333" s="5">
        <v>384</v>
      </c>
      <c r="B333" s="6" t="s">
        <v>126</v>
      </c>
      <c r="C333" s="1" t="s">
        <v>127</v>
      </c>
      <c r="D333" s="6" t="str">
        <f t="shared" si="5"/>
        <v>Shealy_0B_2</v>
      </c>
      <c r="E333" s="1">
        <v>2017</v>
      </c>
      <c r="F333" s="10">
        <v>42867</v>
      </c>
      <c r="G333" s="1" t="s">
        <v>25</v>
      </c>
      <c r="H333" s="6">
        <v>1</v>
      </c>
      <c r="I333" s="8">
        <v>0.32361111111111113</v>
      </c>
      <c r="J333" s="6" t="s">
        <v>26</v>
      </c>
      <c r="K333" s="6">
        <v>1</v>
      </c>
      <c r="L333" s="1">
        <v>0</v>
      </c>
      <c r="M333" s="6">
        <v>0</v>
      </c>
      <c r="O333" s="1" t="s">
        <v>81</v>
      </c>
      <c r="P333" s="1" t="str">
        <f>INDEX(Sheet2!A:E, MATCH(F_NP_excluded_Data!O333,Sheet2!A:A),4)</f>
        <v>shrub</v>
      </c>
      <c r="Q333" s="1" t="str">
        <f>INDEX(Sheet2!A:E, MATCH(F_NP_excluded_Data!O333,Sheet2!A:A),5)</f>
        <v>foliage gleaner</v>
      </c>
      <c r="R333" s="1" t="str">
        <f>INDEX(Sheet2!A:E, MATCH(F_NP_excluded_Data!O333,Sheet2!A:A),3)</f>
        <v>insects</v>
      </c>
      <c r="S333" s="1" t="str">
        <f>INDEX(Sheet2!A:E, MATCH(F_NP_excluded_Data!O333,Sheet2!A:A),2)</f>
        <v>scrub</v>
      </c>
      <c r="T333" s="5">
        <v>5</v>
      </c>
      <c r="U333" s="1">
        <v>4</v>
      </c>
      <c r="W333" s="5">
        <v>1</v>
      </c>
      <c r="X333" s="1" t="s">
        <v>29</v>
      </c>
      <c r="AA333" s="1" t="s">
        <v>131</v>
      </c>
    </row>
    <row r="334" spans="1:27" x14ac:dyDescent="0.2">
      <c r="A334" s="5">
        <v>385</v>
      </c>
      <c r="B334" s="6" t="s">
        <v>126</v>
      </c>
      <c r="C334" s="1" t="s">
        <v>132</v>
      </c>
      <c r="D334" s="6" t="str">
        <f t="shared" si="5"/>
        <v>Shealy_0B_4</v>
      </c>
      <c r="E334" s="1">
        <v>2017</v>
      </c>
      <c r="F334" s="10">
        <v>42867</v>
      </c>
      <c r="G334" s="1" t="s">
        <v>25</v>
      </c>
      <c r="H334" s="6">
        <v>1</v>
      </c>
      <c r="I334" s="8">
        <v>0.3430555555555555</v>
      </c>
      <c r="J334" s="6" t="s">
        <v>43</v>
      </c>
      <c r="K334" s="6">
        <v>3</v>
      </c>
      <c r="L334" s="1">
        <v>1</v>
      </c>
      <c r="M334" s="6">
        <v>0</v>
      </c>
      <c r="O334" s="1" t="s">
        <v>66</v>
      </c>
      <c r="P334" s="1" t="str">
        <f>INDEX(Sheet2!A:E, MATCH(F_NP_excluded_Data!O334,Sheet2!A:A),4)</f>
        <v>shrub</v>
      </c>
      <c r="Q334" s="1" t="str">
        <f>INDEX(Sheet2!A:E, MATCH(F_NP_excluded_Data!O334,Sheet2!A:A),5)</f>
        <v>foliage gleaner</v>
      </c>
      <c r="R334" s="1" t="str">
        <f>INDEX(Sheet2!A:E, MATCH(F_NP_excluded_Data!O334,Sheet2!A:A),3)</f>
        <v>insects</v>
      </c>
      <c r="S334" s="1" t="str">
        <f>INDEX(Sheet2!A:E, MATCH(F_NP_excluded_Data!O334,Sheet2!A:A),2)</f>
        <v>open woodland</v>
      </c>
      <c r="T334" s="5">
        <v>5</v>
      </c>
      <c r="U334" s="1">
        <v>1</v>
      </c>
      <c r="W334" s="5">
        <v>1</v>
      </c>
      <c r="X334" s="1" t="s">
        <v>29</v>
      </c>
    </row>
    <row r="335" spans="1:27" x14ac:dyDescent="0.2">
      <c r="A335" s="5">
        <v>386</v>
      </c>
      <c r="B335" s="6" t="s">
        <v>126</v>
      </c>
      <c r="C335" s="1" t="s">
        <v>132</v>
      </c>
      <c r="D335" s="6" t="str">
        <f t="shared" si="5"/>
        <v>Shealy_0B_4</v>
      </c>
      <c r="E335" s="1">
        <v>2017</v>
      </c>
      <c r="F335" s="10">
        <v>42867</v>
      </c>
      <c r="G335" s="1" t="s">
        <v>25</v>
      </c>
      <c r="H335" s="6">
        <v>1</v>
      </c>
      <c r="I335" s="8">
        <v>0.3430555555555555</v>
      </c>
      <c r="J335" s="6" t="s">
        <v>43</v>
      </c>
      <c r="K335" s="6">
        <v>3</v>
      </c>
      <c r="L335" s="1">
        <v>1</v>
      </c>
      <c r="M335" s="6">
        <v>0</v>
      </c>
      <c r="O335" s="1" t="s">
        <v>44</v>
      </c>
      <c r="P335" s="1" t="str">
        <f>INDEX(Sheet2!A:E, MATCH(F_NP_excluded_Data!O335,Sheet2!A:A),4)</f>
        <v>ground</v>
      </c>
      <c r="Q335" s="1" t="str">
        <f>INDEX(Sheet2!A:E, MATCH(F_NP_excluded_Data!O335,Sheet2!A:A),5)</f>
        <v>bark forager</v>
      </c>
      <c r="R335" s="1" t="str">
        <f>INDEX(Sheet2!A:E, MATCH(F_NP_excluded_Data!O335,Sheet2!A:A),3)</f>
        <v>insects</v>
      </c>
      <c r="S335" s="1" t="str">
        <f>INDEX(Sheet2!A:E, MATCH(F_NP_excluded_Data!O335,Sheet2!A:A),2)</f>
        <v>forest</v>
      </c>
      <c r="T335" s="5">
        <v>5</v>
      </c>
      <c r="U335" s="1">
        <v>1</v>
      </c>
      <c r="W335" s="5">
        <v>1</v>
      </c>
      <c r="X335" s="1" t="s">
        <v>29</v>
      </c>
    </row>
    <row r="336" spans="1:27" x14ac:dyDescent="0.2">
      <c r="A336" s="5">
        <v>387</v>
      </c>
      <c r="B336" s="6" t="s">
        <v>126</v>
      </c>
      <c r="C336" s="1" t="s">
        <v>132</v>
      </c>
      <c r="D336" s="6" t="str">
        <f t="shared" si="5"/>
        <v>Shealy_0B_4</v>
      </c>
      <c r="E336" s="1">
        <v>2017</v>
      </c>
      <c r="F336" s="10">
        <v>42867</v>
      </c>
      <c r="G336" s="1" t="s">
        <v>25</v>
      </c>
      <c r="H336" s="6">
        <v>1</v>
      </c>
      <c r="I336" s="8">
        <v>0.3430555555555555</v>
      </c>
      <c r="J336" s="6" t="s">
        <v>43</v>
      </c>
      <c r="K336" s="6">
        <v>3</v>
      </c>
      <c r="L336" s="1">
        <v>1</v>
      </c>
      <c r="M336" s="6">
        <v>0</v>
      </c>
      <c r="O336" s="1" t="s">
        <v>48</v>
      </c>
      <c r="P336" s="1" t="str">
        <f>INDEX(Sheet2!A:E, MATCH(F_NP_excluded_Data!O336,Sheet2!A:A),4)</f>
        <v>tree</v>
      </c>
      <c r="Q336" s="1" t="str">
        <f>INDEX(Sheet2!A:E, MATCH(F_NP_excluded_Data!O336,Sheet2!A:A),5)</f>
        <v>ground forager</v>
      </c>
      <c r="R336" s="1" t="str">
        <f>INDEX(Sheet2!A:E, MATCH(F_NP_excluded_Data!O336,Sheet2!A:A),3)</f>
        <v>omnivore</v>
      </c>
      <c r="S336" s="1" t="str">
        <f>INDEX(Sheet2!A:E, MATCH(F_NP_excluded_Data!O336,Sheet2!A:A),2)</f>
        <v>forest</v>
      </c>
      <c r="T336" s="5">
        <v>100</v>
      </c>
      <c r="U336" s="1">
        <v>1</v>
      </c>
      <c r="W336" s="5">
        <v>1</v>
      </c>
      <c r="X336" s="1" t="s">
        <v>29</v>
      </c>
    </row>
    <row r="337" spans="1:24" x14ac:dyDescent="0.2">
      <c r="A337" s="5">
        <v>389</v>
      </c>
      <c r="B337" s="6" t="s">
        <v>126</v>
      </c>
      <c r="C337" s="1" t="s">
        <v>132</v>
      </c>
      <c r="D337" s="6" t="str">
        <f t="shared" si="5"/>
        <v>Shealy_0B_4</v>
      </c>
      <c r="E337" s="1">
        <v>2017</v>
      </c>
      <c r="F337" s="10">
        <v>42867</v>
      </c>
      <c r="G337" s="1" t="s">
        <v>25</v>
      </c>
      <c r="H337" s="6">
        <v>1</v>
      </c>
      <c r="I337" s="8">
        <v>0.3430555555555555</v>
      </c>
      <c r="J337" s="6" t="s">
        <v>43</v>
      </c>
      <c r="K337" s="6">
        <v>3</v>
      </c>
      <c r="L337" s="1">
        <v>1</v>
      </c>
      <c r="M337" s="6">
        <v>0</v>
      </c>
      <c r="O337" s="1" t="s">
        <v>66</v>
      </c>
      <c r="P337" s="1" t="str">
        <f>INDEX(Sheet2!A:E, MATCH(F_NP_excluded_Data!O337,Sheet2!A:A),4)</f>
        <v>shrub</v>
      </c>
      <c r="Q337" s="1" t="str">
        <f>INDEX(Sheet2!A:E, MATCH(F_NP_excluded_Data!O337,Sheet2!A:A),5)</f>
        <v>foliage gleaner</v>
      </c>
      <c r="R337" s="1" t="str">
        <f>INDEX(Sheet2!A:E, MATCH(F_NP_excluded_Data!O337,Sheet2!A:A),3)</f>
        <v>insects</v>
      </c>
      <c r="S337" s="1" t="str">
        <f>INDEX(Sheet2!A:E, MATCH(F_NP_excluded_Data!O337,Sheet2!A:A),2)</f>
        <v>open woodland</v>
      </c>
      <c r="T337" s="5">
        <v>10</v>
      </c>
      <c r="U337" s="1">
        <v>1</v>
      </c>
      <c r="W337" s="5">
        <v>4</v>
      </c>
      <c r="X337" s="1" t="s">
        <v>29</v>
      </c>
    </row>
    <row r="338" spans="1:24" x14ac:dyDescent="0.2">
      <c r="A338" s="5">
        <v>390</v>
      </c>
      <c r="B338" s="6" t="s">
        <v>126</v>
      </c>
      <c r="C338" s="1" t="s">
        <v>132</v>
      </c>
      <c r="D338" s="6" t="str">
        <f t="shared" si="5"/>
        <v>Shealy_0B_4</v>
      </c>
      <c r="E338" s="1">
        <v>2017</v>
      </c>
      <c r="F338" s="10">
        <v>42867</v>
      </c>
      <c r="G338" s="1" t="s">
        <v>25</v>
      </c>
      <c r="H338" s="6">
        <v>1</v>
      </c>
      <c r="I338" s="8">
        <v>0.3430555555555555</v>
      </c>
      <c r="J338" s="6" t="s">
        <v>43</v>
      </c>
      <c r="K338" s="6">
        <v>3</v>
      </c>
      <c r="L338" s="1">
        <v>1</v>
      </c>
      <c r="M338" s="6">
        <v>0</v>
      </c>
      <c r="O338" s="1" t="s">
        <v>48</v>
      </c>
      <c r="P338" s="1" t="str">
        <f>INDEX(Sheet2!A:E, MATCH(F_NP_excluded_Data!O338,Sheet2!A:A),4)</f>
        <v>tree</v>
      </c>
      <c r="Q338" s="1" t="str">
        <f>INDEX(Sheet2!A:E, MATCH(F_NP_excluded_Data!O338,Sheet2!A:A),5)</f>
        <v>ground forager</v>
      </c>
      <c r="R338" s="1" t="str">
        <f>INDEX(Sheet2!A:E, MATCH(F_NP_excluded_Data!O338,Sheet2!A:A),3)</f>
        <v>omnivore</v>
      </c>
      <c r="S338" s="1" t="str">
        <f>INDEX(Sheet2!A:E, MATCH(F_NP_excluded_Data!O338,Sheet2!A:A),2)</f>
        <v>forest</v>
      </c>
      <c r="T338" s="5">
        <v>10</v>
      </c>
      <c r="U338" s="1">
        <v>1</v>
      </c>
      <c r="W338" s="5">
        <v>1</v>
      </c>
      <c r="X338" s="1" t="s">
        <v>29</v>
      </c>
    </row>
    <row r="339" spans="1:24" x14ac:dyDescent="0.2">
      <c r="A339" s="5">
        <v>392</v>
      </c>
      <c r="B339" s="6" t="s">
        <v>126</v>
      </c>
      <c r="C339" s="1" t="s">
        <v>132</v>
      </c>
      <c r="D339" s="6" t="str">
        <f t="shared" si="5"/>
        <v>Shealy_0B_4</v>
      </c>
      <c r="E339" s="1">
        <v>2017</v>
      </c>
      <c r="F339" s="10">
        <v>42867</v>
      </c>
      <c r="G339" s="1" t="s">
        <v>25</v>
      </c>
      <c r="H339" s="6">
        <v>1</v>
      </c>
      <c r="I339" s="8">
        <v>0.3430555555555555</v>
      </c>
      <c r="J339" s="6" t="s">
        <v>43</v>
      </c>
      <c r="K339" s="6">
        <v>3</v>
      </c>
      <c r="L339" s="1">
        <v>1</v>
      </c>
      <c r="M339" s="6">
        <v>0</v>
      </c>
      <c r="O339" s="1" t="s">
        <v>133</v>
      </c>
      <c r="P339" s="1" t="str">
        <f>INDEX(Sheet2!A:E, MATCH(F_NP_excluded_Data!O339,Sheet2!A:A),4)</f>
        <v>tree</v>
      </c>
      <c r="Q339" s="1" t="str">
        <f>INDEX(Sheet2!A:E, MATCH(F_NP_excluded_Data!O339,Sheet2!A:A),5)</f>
        <v>soaring</v>
      </c>
      <c r="R339" s="1" t="str">
        <f>INDEX(Sheet2!A:E, MATCH(F_NP_excluded_Data!O339,Sheet2!A:A),3)</f>
        <v>small animals</v>
      </c>
      <c r="S339" s="1" t="str">
        <f>INDEX(Sheet2!A:E, MATCH(F_NP_excluded_Data!O339,Sheet2!A:A),2)</f>
        <v>open woodland</v>
      </c>
      <c r="T339" s="5">
        <v>10</v>
      </c>
      <c r="U339" s="1">
        <v>1</v>
      </c>
      <c r="W339" s="5">
        <v>1</v>
      </c>
      <c r="X339" s="1" t="s">
        <v>29</v>
      </c>
    </row>
    <row r="340" spans="1:24" x14ac:dyDescent="0.2">
      <c r="A340" s="5">
        <v>393</v>
      </c>
      <c r="B340" s="6" t="s">
        <v>126</v>
      </c>
      <c r="C340" s="1" t="s">
        <v>132</v>
      </c>
      <c r="D340" s="6" t="str">
        <f t="shared" si="5"/>
        <v>Shealy_0B_4</v>
      </c>
      <c r="E340" s="1">
        <v>2017</v>
      </c>
      <c r="F340" s="10">
        <v>42867</v>
      </c>
      <c r="G340" s="1" t="s">
        <v>25</v>
      </c>
      <c r="H340" s="6">
        <v>1</v>
      </c>
      <c r="I340" s="8">
        <v>0.3430555555555555</v>
      </c>
      <c r="J340" s="6" t="s">
        <v>43</v>
      </c>
      <c r="K340" s="6">
        <v>3</v>
      </c>
      <c r="L340" s="1">
        <v>1</v>
      </c>
      <c r="M340" s="6">
        <v>0</v>
      </c>
      <c r="O340" s="1" t="s">
        <v>32</v>
      </c>
      <c r="P340" s="1" t="str">
        <f>INDEX(Sheet2!A:E, MATCH(F_NP_excluded_Data!O340,Sheet2!A:A),4)</f>
        <v>cavity</v>
      </c>
      <c r="Q340" s="1" t="str">
        <f>INDEX(Sheet2!A:E, MATCH(F_NP_excluded_Data!O340,Sheet2!A:A),5)</f>
        <v>ground forager</v>
      </c>
      <c r="R340" s="1" t="str">
        <f>INDEX(Sheet2!A:E, MATCH(F_NP_excluded_Data!O340,Sheet2!A:A),3)</f>
        <v>insects</v>
      </c>
      <c r="S340" s="1" t="str">
        <f>INDEX(Sheet2!A:E, MATCH(F_NP_excluded_Data!O340,Sheet2!A:A),2)</f>
        <v>open woodland</v>
      </c>
      <c r="T340" s="5">
        <v>5</v>
      </c>
      <c r="U340" s="1">
        <v>1</v>
      </c>
      <c r="W340" s="5">
        <v>1</v>
      </c>
      <c r="X340" s="1" t="s">
        <v>29</v>
      </c>
    </row>
    <row r="341" spans="1:24" x14ac:dyDescent="0.2">
      <c r="A341" s="5">
        <v>394</v>
      </c>
      <c r="B341" s="6" t="s">
        <v>126</v>
      </c>
      <c r="C341" s="1" t="s">
        <v>132</v>
      </c>
      <c r="D341" s="6" t="str">
        <f t="shared" si="5"/>
        <v>Shealy_0B_4</v>
      </c>
      <c r="E341" s="1">
        <v>2017</v>
      </c>
      <c r="F341" s="10">
        <v>42867</v>
      </c>
      <c r="G341" s="1" t="s">
        <v>25</v>
      </c>
      <c r="H341" s="6">
        <v>1</v>
      </c>
      <c r="I341" s="8">
        <v>0.3430555555555555</v>
      </c>
      <c r="J341" s="6" t="s">
        <v>43</v>
      </c>
      <c r="K341" s="6">
        <v>3</v>
      </c>
      <c r="L341" s="1">
        <v>1</v>
      </c>
      <c r="M341" s="6">
        <v>0</v>
      </c>
      <c r="O341" s="1" t="s">
        <v>30</v>
      </c>
      <c r="P341" s="1" t="str">
        <f>INDEX(Sheet2!A:E, MATCH(F_NP_excluded_Data!O341,Sheet2!A:A),4)</f>
        <v>tree</v>
      </c>
      <c r="Q341" s="1" t="str">
        <f>INDEX(Sheet2!A:E, MATCH(F_NP_excluded_Data!O341,Sheet2!A:A),5)</f>
        <v>bark forager</v>
      </c>
      <c r="R341" s="1" t="str">
        <f>INDEX(Sheet2!A:E, MATCH(F_NP_excluded_Data!O341,Sheet2!A:A),3)</f>
        <v>insects</v>
      </c>
      <c r="S341" s="1" t="str">
        <f>INDEX(Sheet2!A:E, MATCH(F_NP_excluded_Data!O341,Sheet2!A:A),2)</f>
        <v>forest</v>
      </c>
      <c r="T341" s="5">
        <v>5</v>
      </c>
      <c r="U341" s="1">
        <v>1</v>
      </c>
      <c r="W341" s="5">
        <v>1</v>
      </c>
      <c r="X341" s="1" t="s">
        <v>29</v>
      </c>
    </row>
    <row r="342" spans="1:24" x14ac:dyDescent="0.2">
      <c r="A342" s="5">
        <v>395</v>
      </c>
      <c r="B342" s="6" t="s">
        <v>126</v>
      </c>
      <c r="C342" s="1" t="s">
        <v>132</v>
      </c>
      <c r="D342" s="6" t="str">
        <f t="shared" si="5"/>
        <v>Shealy_0B_4</v>
      </c>
      <c r="E342" s="1">
        <v>2017</v>
      </c>
      <c r="F342" s="10">
        <v>42867</v>
      </c>
      <c r="G342" s="1" t="s">
        <v>25</v>
      </c>
      <c r="H342" s="6">
        <v>1</v>
      </c>
      <c r="I342" s="8">
        <v>0.3430555555555555</v>
      </c>
      <c r="J342" s="6" t="s">
        <v>43</v>
      </c>
      <c r="K342" s="6">
        <v>3</v>
      </c>
      <c r="L342" s="1">
        <v>1</v>
      </c>
      <c r="M342" s="6">
        <v>0</v>
      </c>
      <c r="O342" s="1" t="s">
        <v>27</v>
      </c>
      <c r="P342" s="1" t="str">
        <f>INDEX(Sheet2!A:E, MATCH(F_NP_excluded_Data!O342,Sheet2!A:A),4)</f>
        <v>shrub</v>
      </c>
      <c r="Q342" s="1" t="str">
        <f>INDEX(Sheet2!A:E, MATCH(F_NP_excluded_Data!O342,Sheet2!A:A),5)</f>
        <v>ground forager</v>
      </c>
      <c r="R342" s="1" t="str">
        <f>INDEX(Sheet2!A:E, MATCH(F_NP_excluded_Data!O342,Sheet2!A:A),3)</f>
        <v>seeds</v>
      </c>
      <c r="S342" s="1" t="str">
        <f>INDEX(Sheet2!A:E, MATCH(F_NP_excluded_Data!O342,Sheet2!A:A),2)</f>
        <v>open woodland</v>
      </c>
      <c r="T342" s="5">
        <v>5</v>
      </c>
      <c r="U342" s="1">
        <v>1</v>
      </c>
      <c r="W342" s="5">
        <v>1</v>
      </c>
      <c r="X342" s="1" t="s">
        <v>29</v>
      </c>
    </row>
    <row r="343" spans="1:24" x14ac:dyDescent="0.2">
      <c r="A343" s="5">
        <v>396</v>
      </c>
      <c r="B343" s="6" t="s">
        <v>126</v>
      </c>
      <c r="C343" s="1" t="s">
        <v>132</v>
      </c>
      <c r="D343" s="6" t="str">
        <f t="shared" si="5"/>
        <v>Shealy_0B_4</v>
      </c>
      <c r="E343" s="1">
        <v>2017</v>
      </c>
      <c r="F343" s="10">
        <v>42867</v>
      </c>
      <c r="G343" s="1" t="s">
        <v>25</v>
      </c>
      <c r="H343" s="6">
        <v>1</v>
      </c>
      <c r="I343" s="8">
        <v>0.3430555555555555</v>
      </c>
      <c r="J343" s="6" t="s">
        <v>43</v>
      </c>
      <c r="K343" s="6">
        <v>3</v>
      </c>
      <c r="L343" s="1">
        <v>1</v>
      </c>
      <c r="M343" s="6">
        <v>0</v>
      </c>
      <c r="O343" s="1" t="s">
        <v>99</v>
      </c>
      <c r="P343" s="1" t="str">
        <f>INDEX(Sheet2!A:E, MATCH(F_NP_excluded_Data!O343,Sheet2!A:A),4)</f>
        <v>ground</v>
      </c>
      <c r="Q343" s="1" t="str">
        <f>INDEX(Sheet2!A:E, MATCH(F_NP_excluded_Data!O343,Sheet2!A:A),5)</f>
        <v>ground forager</v>
      </c>
      <c r="R343" s="1" t="str">
        <f>INDEX(Sheet2!A:E, MATCH(F_NP_excluded_Data!O343,Sheet2!A:A),3)</f>
        <v>insects</v>
      </c>
      <c r="S343" s="1" t="str">
        <f>INDEX(Sheet2!A:E, MATCH(F_NP_excluded_Data!O343,Sheet2!A:A),2)</f>
        <v>forest</v>
      </c>
      <c r="T343" s="5">
        <v>10</v>
      </c>
      <c r="U343" s="1">
        <v>2</v>
      </c>
      <c r="W343" s="5">
        <v>1</v>
      </c>
      <c r="X343" s="1" t="s">
        <v>29</v>
      </c>
    </row>
    <row r="344" spans="1:24" x14ac:dyDescent="0.2">
      <c r="A344" s="5">
        <v>397</v>
      </c>
      <c r="B344" s="6" t="s">
        <v>126</v>
      </c>
      <c r="C344" s="1" t="s">
        <v>132</v>
      </c>
      <c r="D344" s="6" t="str">
        <f t="shared" si="5"/>
        <v>Shealy_0B_4</v>
      </c>
      <c r="E344" s="1">
        <v>2017</v>
      </c>
      <c r="F344" s="10">
        <v>42867</v>
      </c>
      <c r="G344" s="1" t="s">
        <v>25</v>
      </c>
      <c r="H344" s="6">
        <v>1</v>
      </c>
      <c r="I344" s="8">
        <v>0.3430555555555555</v>
      </c>
      <c r="J344" s="6" t="s">
        <v>43</v>
      </c>
      <c r="K344" s="6">
        <v>3</v>
      </c>
      <c r="L344" s="1">
        <v>1</v>
      </c>
      <c r="M344" s="6">
        <v>0</v>
      </c>
      <c r="O344" s="1" t="s">
        <v>80</v>
      </c>
      <c r="P344" s="1" t="str">
        <f>INDEX(Sheet2!A:E, MATCH(F_NP_excluded_Data!O344,Sheet2!A:A),4)</f>
        <v>tree</v>
      </c>
      <c r="Q344" s="1" t="str">
        <f>INDEX(Sheet2!A:E, MATCH(F_NP_excluded_Data!O344,Sheet2!A:A),5)</f>
        <v>foliage gleaner</v>
      </c>
      <c r="R344" s="1" t="str">
        <f>INDEX(Sheet2!A:E, MATCH(F_NP_excluded_Data!O344,Sheet2!A:A),3)</f>
        <v>insects</v>
      </c>
      <c r="S344" s="1" t="str">
        <f>INDEX(Sheet2!A:E, MATCH(F_NP_excluded_Data!O344,Sheet2!A:A),2)</f>
        <v>forest</v>
      </c>
      <c r="T344" s="5">
        <v>5</v>
      </c>
      <c r="U344" s="1">
        <v>2</v>
      </c>
      <c r="W344" s="5">
        <v>1</v>
      </c>
      <c r="X344" s="1" t="s">
        <v>29</v>
      </c>
    </row>
    <row r="345" spans="1:24" x14ac:dyDescent="0.2">
      <c r="A345" s="5">
        <v>398</v>
      </c>
      <c r="B345" s="6" t="s">
        <v>126</v>
      </c>
      <c r="C345" s="1" t="s">
        <v>132</v>
      </c>
      <c r="D345" s="6" t="str">
        <f t="shared" si="5"/>
        <v>Shealy_0B_4</v>
      </c>
      <c r="E345" s="1">
        <v>2017</v>
      </c>
      <c r="F345" s="10">
        <v>42867</v>
      </c>
      <c r="G345" s="1" t="s">
        <v>25</v>
      </c>
      <c r="H345" s="6">
        <v>1</v>
      </c>
      <c r="I345" s="8">
        <v>0.3430555555555555</v>
      </c>
      <c r="J345" s="6" t="s">
        <v>43</v>
      </c>
      <c r="K345" s="6">
        <v>3</v>
      </c>
      <c r="L345" s="1">
        <v>1</v>
      </c>
      <c r="M345" s="6">
        <v>0</v>
      </c>
      <c r="N345" s="1" t="s">
        <v>71</v>
      </c>
      <c r="O345" s="13" t="s">
        <v>134</v>
      </c>
      <c r="P345" s="1" t="str">
        <f>INDEX(Sheet2!A:E, MATCH(F_NP_excluded_Data!O345,Sheet2!A:A),4)</f>
        <v>shrub</v>
      </c>
      <c r="Q345" s="1" t="str">
        <f>INDEX(Sheet2!A:E, MATCH(F_NP_excluded_Data!O345,Sheet2!A:A),5)</f>
        <v>ground forager</v>
      </c>
      <c r="R345" s="1" t="str">
        <f>INDEX(Sheet2!A:E, MATCH(F_NP_excluded_Data!O345,Sheet2!A:A),3)</f>
        <v>insects</v>
      </c>
      <c r="S345" s="1" t="str">
        <f>INDEX(Sheet2!A:E, MATCH(F_NP_excluded_Data!O345,Sheet2!A:A),2)</f>
        <v>open woodland</v>
      </c>
      <c r="T345" s="5">
        <v>10</v>
      </c>
      <c r="U345" s="1">
        <v>2</v>
      </c>
      <c r="W345" s="5">
        <v>1</v>
      </c>
      <c r="X345" s="1" t="s">
        <v>29</v>
      </c>
    </row>
    <row r="346" spans="1:24" x14ac:dyDescent="0.2">
      <c r="A346" s="5">
        <v>399</v>
      </c>
      <c r="B346" s="6" t="s">
        <v>126</v>
      </c>
      <c r="C346" s="1" t="s">
        <v>132</v>
      </c>
      <c r="D346" s="6" t="str">
        <f t="shared" si="5"/>
        <v>Shealy_0B_4</v>
      </c>
      <c r="E346" s="1">
        <v>2017</v>
      </c>
      <c r="F346" s="10">
        <v>42867</v>
      </c>
      <c r="G346" s="1" t="s">
        <v>25</v>
      </c>
      <c r="H346" s="6">
        <v>1</v>
      </c>
      <c r="I346" s="8">
        <v>0.3430555555555555</v>
      </c>
      <c r="J346" s="6" t="s">
        <v>43</v>
      </c>
      <c r="K346" s="6">
        <v>3</v>
      </c>
      <c r="L346" s="1">
        <v>1</v>
      </c>
      <c r="M346" s="6">
        <v>0</v>
      </c>
      <c r="O346" s="1" t="s">
        <v>30</v>
      </c>
      <c r="P346" s="1" t="str">
        <f>INDEX(Sheet2!A:E, MATCH(F_NP_excluded_Data!O346,Sheet2!A:A),4)</f>
        <v>tree</v>
      </c>
      <c r="Q346" s="1" t="str">
        <f>INDEX(Sheet2!A:E, MATCH(F_NP_excluded_Data!O346,Sheet2!A:A),5)</f>
        <v>bark forager</v>
      </c>
      <c r="R346" s="1" t="str">
        <f>INDEX(Sheet2!A:E, MATCH(F_NP_excluded_Data!O346,Sheet2!A:A),3)</f>
        <v>insects</v>
      </c>
      <c r="S346" s="1" t="str">
        <f>INDEX(Sheet2!A:E, MATCH(F_NP_excluded_Data!O346,Sheet2!A:A),2)</f>
        <v>forest</v>
      </c>
      <c r="T346" s="5">
        <v>5</v>
      </c>
      <c r="U346" s="1">
        <v>3</v>
      </c>
      <c r="W346" s="5">
        <v>1</v>
      </c>
      <c r="X346" s="1" t="s">
        <v>29</v>
      </c>
    </row>
    <row r="347" spans="1:24" x14ac:dyDescent="0.2">
      <c r="A347" s="5">
        <v>400</v>
      </c>
      <c r="B347" s="6" t="s">
        <v>126</v>
      </c>
      <c r="C347" s="1" t="s">
        <v>132</v>
      </c>
      <c r="D347" s="6" t="str">
        <f t="shared" si="5"/>
        <v>Shealy_0B_4</v>
      </c>
      <c r="E347" s="1">
        <v>2017</v>
      </c>
      <c r="F347" s="10">
        <v>42867</v>
      </c>
      <c r="G347" s="1" t="s">
        <v>25</v>
      </c>
      <c r="H347" s="6">
        <v>1</v>
      </c>
      <c r="I347" s="8">
        <v>0.3430555555555555</v>
      </c>
      <c r="J347" s="6" t="s">
        <v>43</v>
      </c>
      <c r="K347" s="6">
        <v>3</v>
      </c>
      <c r="L347" s="1">
        <v>1</v>
      </c>
      <c r="M347" s="6">
        <v>0</v>
      </c>
      <c r="O347" s="1" t="s">
        <v>80</v>
      </c>
      <c r="P347" s="1" t="str">
        <f>INDEX(Sheet2!A:E, MATCH(F_NP_excluded_Data!O347,Sheet2!A:A),4)</f>
        <v>tree</v>
      </c>
      <c r="Q347" s="1" t="str">
        <f>INDEX(Sheet2!A:E, MATCH(F_NP_excluded_Data!O347,Sheet2!A:A),5)</f>
        <v>foliage gleaner</v>
      </c>
      <c r="R347" s="1" t="str">
        <f>INDEX(Sheet2!A:E, MATCH(F_NP_excluded_Data!O347,Sheet2!A:A),3)</f>
        <v>insects</v>
      </c>
      <c r="S347" s="1" t="str">
        <f>INDEX(Sheet2!A:E, MATCH(F_NP_excluded_Data!O347,Sheet2!A:A),2)</f>
        <v>forest</v>
      </c>
      <c r="T347" s="5">
        <v>5</v>
      </c>
      <c r="U347" s="1">
        <v>3</v>
      </c>
      <c r="W347" s="5">
        <v>1</v>
      </c>
      <c r="X347" s="1" t="s">
        <v>29</v>
      </c>
    </row>
    <row r="348" spans="1:24" x14ac:dyDescent="0.2">
      <c r="A348" s="5">
        <v>402</v>
      </c>
      <c r="B348" s="6" t="s">
        <v>126</v>
      </c>
      <c r="C348" s="1" t="s">
        <v>132</v>
      </c>
      <c r="D348" s="6" t="str">
        <f t="shared" si="5"/>
        <v>Shealy_0B_4</v>
      </c>
      <c r="E348" s="1">
        <v>2017</v>
      </c>
      <c r="F348" s="10">
        <v>42867</v>
      </c>
      <c r="G348" s="1" t="s">
        <v>25</v>
      </c>
      <c r="H348" s="6">
        <v>1</v>
      </c>
      <c r="I348" s="8">
        <v>0.3430555555555555</v>
      </c>
      <c r="J348" s="6" t="s">
        <v>43</v>
      </c>
      <c r="K348" s="6">
        <v>3</v>
      </c>
      <c r="L348" s="1">
        <v>1</v>
      </c>
      <c r="M348" s="6">
        <v>0</v>
      </c>
      <c r="O348" s="1" t="s">
        <v>88</v>
      </c>
      <c r="P348" s="1" t="str">
        <f>INDEX(Sheet2!A:E, MATCH(F_NP_excluded_Data!O348,Sheet2!A:A),4)</f>
        <v>tree</v>
      </c>
      <c r="Q348" s="1" t="str">
        <f>INDEX(Sheet2!A:E, MATCH(F_NP_excluded_Data!O348,Sheet2!A:A),5)</f>
        <v>ground forager</v>
      </c>
      <c r="R348" s="1" t="str">
        <f>INDEX(Sheet2!A:E, MATCH(F_NP_excluded_Data!O348,Sheet2!A:A),3)</f>
        <v>insects</v>
      </c>
      <c r="S348" s="1" t="str">
        <f>INDEX(Sheet2!A:E, MATCH(F_NP_excluded_Data!O348,Sheet2!A:A),2)</f>
        <v>open woodland</v>
      </c>
      <c r="T348" s="5">
        <v>10</v>
      </c>
      <c r="U348" s="1">
        <v>4</v>
      </c>
      <c r="W348" s="5">
        <v>1</v>
      </c>
      <c r="X348" s="1" t="s">
        <v>29</v>
      </c>
    </row>
    <row r="349" spans="1:24" x14ac:dyDescent="0.2">
      <c r="A349" s="5">
        <v>403</v>
      </c>
      <c r="B349" s="6" t="s">
        <v>126</v>
      </c>
      <c r="C349" s="1" t="s">
        <v>132</v>
      </c>
      <c r="D349" s="6" t="str">
        <f t="shared" si="5"/>
        <v>Shealy_0B_4</v>
      </c>
      <c r="E349" s="1">
        <v>2017</v>
      </c>
      <c r="F349" s="10">
        <v>42867</v>
      </c>
      <c r="G349" s="1" t="s">
        <v>25</v>
      </c>
      <c r="H349" s="6">
        <v>1</v>
      </c>
      <c r="I349" s="8">
        <v>0.3430555555555555</v>
      </c>
      <c r="J349" s="6" t="s">
        <v>43</v>
      </c>
      <c r="K349" s="6">
        <v>3</v>
      </c>
      <c r="L349" s="1">
        <v>1</v>
      </c>
      <c r="M349" s="6">
        <v>0</v>
      </c>
      <c r="O349" s="1" t="s">
        <v>88</v>
      </c>
      <c r="P349" s="1" t="str">
        <f>INDEX(Sheet2!A:E, MATCH(F_NP_excluded_Data!O349,Sheet2!A:A),4)</f>
        <v>tree</v>
      </c>
      <c r="Q349" s="1" t="str">
        <f>INDEX(Sheet2!A:E, MATCH(F_NP_excluded_Data!O349,Sheet2!A:A),5)</f>
        <v>ground forager</v>
      </c>
      <c r="R349" s="1" t="str">
        <f>INDEX(Sheet2!A:E, MATCH(F_NP_excluded_Data!O349,Sheet2!A:A),3)</f>
        <v>insects</v>
      </c>
      <c r="S349" s="1" t="str">
        <f>INDEX(Sheet2!A:E, MATCH(F_NP_excluded_Data!O349,Sheet2!A:A),2)</f>
        <v>open woodland</v>
      </c>
      <c r="T349" s="5">
        <v>10</v>
      </c>
      <c r="U349" s="1">
        <v>4</v>
      </c>
      <c r="W349" s="5">
        <v>1</v>
      </c>
      <c r="X349" s="1" t="s">
        <v>29</v>
      </c>
    </row>
    <row r="350" spans="1:24" x14ac:dyDescent="0.2">
      <c r="A350" s="5">
        <v>404</v>
      </c>
      <c r="B350" s="6" t="s">
        <v>126</v>
      </c>
      <c r="C350" s="1" t="s">
        <v>132</v>
      </c>
      <c r="D350" s="6" t="str">
        <f t="shared" si="5"/>
        <v>Shealy_0B_4</v>
      </c>
      <c r="E350" s="1">
        <v>2017</v>
      </c>
      <c r="F350" s="10">
        <v>42867</v>
      </c>
      <c r="G350" s="1" t="s">
        <v>25</v>
      </c>
      <c r="H350" s="6">
        <v>1</v>
      </c>
      <c r="I350" s="8">
        <v>0.3430555555555555</v>
      </c>
      <c r="J350" s="6" t="s">
        <v>43</v>
      </c>
      <c r="K350" s="6">
        <v>3</v>
      </c>
      <c r="L350" s="1">
        <v>1</v>
      </c>
      <c r="M350" s="6">
        <v>0</v>
      </c>
      <c r="O350" s="1" t="s">
        <v>118</v>
      </c>
      <c r="P350" s="1" t="str">
        <f>INDEX(Sheet2!A:E, MATCH(F_NP_excluded_Data!O350,Sheet2!A:A),4)</f>
        <v>cavity</v>
      </c>
      <c r="Q350" s="1" t="str">
        <f>INDEX(Sheet2!A:E, MATCH(F_NP_excluded_Data!O350,Sheet2!A:A),5)</f>
        <v>ground forager</v>
      </c>
      <c r="R350" s="1" t="str">
        <f>INDEX(Sheet2!A:E, MATCH(F_NP_excluded_Data!O350,Sheet2!A:A),3)</f>
        <v>insects</v>
      </c>
      <c r="S350" s="1" t="str">
        <f>INDEX(Sheet2!A:E, MATCH(F_NP_excluded_Data!O350,Sheet2!A:A),2)</f>
        <v>grassland</v>
      </c>
      <c r="T350" s="5">
        <v>10</v>
      </c>
      <c r="U350" s="1">
        <v>4</v>
      </c>
      <c r="W350" s="5">
        <v>1</v>
      </c>
      <c r="X350" s="1" t="s">
        <v>29</v>
      </c>
    </row>
    <row r="351" spans="1:24" x14ac:dyDescent="0.2">
      <c r="A351" s="5">
        <v>405</v>
      </c>
      <c r="B351" s="6" t="s">
        <v>126</v>
      </c>
      <c r="C351" s="1" t="s">
        <v>135</v>
      </c>
      <c r="D351" s="6" t="str">
        <f t="shared" si="5"/>
        <v>Shealy_2B_3</v>
      </c>
      <c r="E351" s="1">
        <v>2017</v>
      </c>
      <c r="F351" s="10">
        <v>42867</v>
      </c>
      <c r="G351" s="1" t="s">
        <v>25</v>
      </c>
      <c r="H351" s="6">
        <v>1</v>
      </c>
      <c r="I351" s="8">
        <v>0.36041666666666666</v>
      </c>
      <c r="J351" s="6" t="s">
        <v>43</v>
      </c>
      <c r="K351" s="6">
        <v>3</v>
      </c>
      <c r="L351" s="1">
        <v>2</v>
      </c>
      <c r="M351" s="6">
        <v>0</v>
      </c>
      <c r="O351" s="1" t="s">
        <v>33</v>
      </c>
      <c r="P351" s="1" t="str">
        <f>INDEX(Sheet2!A:E, MATCH(F_NP_excluded_Data!O351,Sheet2!A:A),4)</f>
        <v>tree</v>
      </c>
      <c r="Q351" s="1" t="str">
        <f>INDEX(Sheet2!A:E, MATCH(F_NP_excluded_Data!O351,Sheet2!A:A),5)</f>
        <v>foliage gleaner</v>
      </c>
      <c r="R351" s="1" t="str">
        <f>INDEX(Sheet2!A:E, MATCH(F_NP_excluded_Data!O351,Sheet2!A:A),3)</f>
        <v>insects</v>
      </c>
      <c r="S351" s="1" t="str">
        <f>INDEX(Sheet2!A:E, MATCH(F_NP_excluded_Data!O351,Sheet2!A:A),2)</f>
        <v>forest</v>
      </c>
      <c r="T351" s="5">
        <v>5</v>
      </c>
      <c r="U351" s="1">
        <v>1</v>
      </c>
      <c r="W351" s="5">
        <v>4</v>
      </c>
      <c r="X351" s="1" t="s">
        <v>29</v>
      </c>
    </row>
    <row r="352" spans="1:24" x14ac:dyDescent="0.2">
      <c r="A352" s="5">
        <v>406</v>
      </c>
      <c r="B352" s="6" t="s">
        <v>126</v>
      </c>
      <c r="C352" s="1" t="s">
        <v>135</v>
      </c>
      <c r="D352" s="6" t="str">
        <f t="shared" si="5"/>
        <v>Shealy_2B_3</v>
      </c>
      <c r="E352" s="1">
        <v>2017</v>
      </c>
      <c r="F352" s="10">
        <v>42867</v>
      </c>
      <c r="G352" s="1" t="s">
        <v>25</v>
      </c>
      <c r="H352" s="6">
        <v>1</v>
      </c>
      <c r="I352" s="8">
        <v>0.36041666666666666</v>
      </c>
      <c r="J352" s="6" t="s">
        <v>43</v>
      </c>
      <c r="K352" s="6">
        <v>3</v>
      </c>
      <c r="L352" s="1">
        <v>2</v>
      </c>
      <c r="M352" s="6">
        <v>0</v>
      </c>
      <c r="O352" s="1" t="s">
        <v>63</v>
      </c>
      <c r="P352" s="1" t="str">
        <f>INDEX(Sheet2!A:E, MATCH(F_NP_excluded_Data!O352,Sheet2!A:A),4)</f>
        <v>cavity</v>
      </c>
      <c r="Q352" s="1" t="str">
        <f>INDEX(Sheet2!A:E, MATCH(F_NP_excluded_Data!O352,Sheet2!A:A),5)</f>
        <v>bark forager</v>
      </c>
      <c r="R352" s="1" t="str">
        <f>INDEX(Sheet2!A:E, MATCH(F_NP_excluded_Data!O352,Sheet2!A:A),3)</f>
        <v>insects</v>
      </c>
      <c r="S352" s="1" t="str">
        <f>INDEX(Sheet2!A:E, MATCH(F_NP_excluded_Data!O352,Sheet2!A:A),2)</f>
        <v>forest</v>
      </c>
      <c r="T352" s="5">
        <v>5</v>
      </c>
      <c r="U352" s="1">
        <v>1</v>
      </c>
      <c r="W352" s="5">
        <v>4</v>
      </c>
      <c r="X352" s="1" t="s">
        <v>29</v>
      </c>
    </row>
    <row r="353" spans="1:24" x14ac:dyDescent="0.2">
      <c r="A353" s="5">
        <v>407</v>
      </c>
      <c r="B353" s="6" t="s">
        <v>126</v>
      </c>
      <c r="C353" s="1" t="s">
        <v>135</v>
      </c>
      <c r="D353" s="6" t="str">
        <f t="shared" si="5"/>
        <v>Shealy_2B_3</v>
      </c>
      <c r="E353" s="1">
        <v>2017</v>
      </c>
      <c r="F353" s="10">
        <v>42867</v>
      </c>
      <c r="G353" s="1" t="s">
        <v>25</v>
      </c>
      <c r="H353" s="6">
        <v>1</v>
      </c>
      <c r="I353" s="8">
        <v>0.36041666666666666</v>
      </c>
      <c r="J353" s="6" t="s">
        <v>43</v>
      </c>
      <c r="K353" s="6">
        <v>3</v>
      </c>
      <c r="L353" s="1">
        <v>2</v>
      </c>
      <c r="M353" s="6">
        <v>0</v>
      </c>
      <c r="O353" s="1" t="s">
        <v>74</v>
      </c>
      <c r="P353" s="1" t="str">
        <f>INDEX(Sheet2!A:E, MATCH(F_NP_excluded_Data!O353,Sheet2!A:A),4)</f>
        <v>shrub</v>
      </c>
      <c r="Q353" s="1" t="str">
        <f>INDEX(Sheet2!A:E, MATCH(F_NP_excluded_Data!O353,Sheet2!A:A),5)</f>
        <v>foliage gleaner</v>
      </c>
      <c r="R353" s="1" t="str">
        <f>INDEX(Sheet2!A:E, MATCH(F_NP_excluded_Data!O353,Sheet2!A:A),3)</f>
        <v>insects</v>
      </c>
      <c r="S353" s="1" t="str">
        <f>INDEX(Sheet2!A:E, MATCH(F_NP_excluded_Data!O353,Sheet2!A:A),2)</f>
        <v>open woodland</v>
      </c>
      <c r="T353" s="5">
        <v>5</v>
      </c>
      <c r="U353" s="1">
        <v>1</v>
      </c>
      <c r="W353" s="5">
        <v>1</v>
      </c>
      <c r="X353" s="1" t="s">
        <v>29</v>
      </c>
    </row>
    <row r="354" spans="1:24" x14ac:dyDescent="0.2">
      <c r="A354" s="5">
        <v>408</v>
      </c>
      <c r="B354" s="6" t="s">
        <v>126</v>
      </c>
      <c r="C354" s="1" t="s">
        <v>135</v>
      </c>
      <c r="D354" s="6" t="str">
        <f t="shared" si="5"/>
        <v>Shealy_2B_3</v>
      </c>
      <c r="E354" s="1">
        <v>2017</v>
      </c>
      <c r="F354" s="10">
        <v>42867</v>
      </c>
      <c r="G354" s="1" t="s">
        <v>25</v>
      </c>
      <c r="H354" s="6">
        <v>1</v>
      </c>
      <c r="I354" s="8">
        <v>0.36041666666666666</v>
      </c>
      <c r="J354" s="6" t="s">
        <v>43</v>
      </c>
      <c r="K354" s="6">
        <v>3</v>
      </c>
      <c r="L354" s="1">
        <v>2</v>
      </c>
      <c r="M354" s="6">
        <v>0</v>
      </c>
      <c r="O354" s="1" t="s">
        <v>27</v>
      </c>
      <c r="P354" s="1" t="str">
        <f>INDEX(Sheet2!A:E, MATCH(F_NP_excluded_Data!O354,Sheet2!A:A),4)</f>
        <v>shrub</v>
      </c>
      <c r="Q354" s="1" t="str">
        <f>INDEX(Sheet2!A:E, MATCH(F_NP_excluded_Data!O354,Sheet2!A:A),5)</f>
        <v>ground forager</v>
      </c>
      <c r="R354" s="1" t="str">
        <f>INDEX(Sheet2!A:E, MATCH(F_NP_excluded_Data!O354,Sheet2!A:A),3)</f>
        <v>seeds</v>
      </c>
      <c r="S354" s="1" t="str">
        <f>INDEX(Sheet2!A:E, MATCH(F_NP_excluded_Data!O354,Sheet2!A:A),2)</f>
        <v>open woodland</v>
      </c>
      <c r="T354" s="5">
        <v>10</v>
      </c>
      <c r="U354" s="1">
        <v>1</v>
      </c>
      <c r="W354" s="5">
        <v>1</v>
      </c>
      <c r="X354" s="1" t="s">
        <v>29</v>
      </c>
    </row>
    <row r="355" spans="1:24" x14ac:dyDescent="0.2">
      <c r="A355" s="5">
        <v>409</v>
      </c>
      <c r="B355" s="6" t="s">
        <v>126</v>
      </c>
      <c r="C355" s="1" t="s">
        <v>135</v>
      </c>
      <c r="D355" s="6" t="str">
        <f t="shared" si="5"/>
        <v>Shealy_2B_3</v>
      </c>
      <c r="E355" s="1">
        <v>2017</v>
      </c>
      <c r="F355" s="10">
        <v>42867</v>
      </c>
      <c r="G355" s="1" t="s">
        <v>25</v>
      </c>
      <c r="H355" s="6">
        <v>1</v>
      </c>
      <c r="I355" s="8">
        <v>0.36041666666666666</v>
      </c>
      <c r="J355" s="6" t="s">
        <v>43</v>
      </c>
      <c r="K355" s="6">
        <v>3</v>
      </c>
      <c r="L355" s="1">
        <v>2</v>
      </c>
      <c r="M355" s="6">
        <v>0</v>
      </c>
      <c r="O355" s="1" t="s">
        <v>39</v>
      </c>
      <c r="P355" s="1" t="str">
        <f>INDEX(Sheet2!A:E, MATCH(F_NP_excluded_Data!O355,Sheet2!A:A),4)</f>
        <v>cavity</v>
      </c>
      <c r="Q355" s="1" t="str">
        <f>INDEX(Sheet2!A:E, MATCH(F_NP_excluded_Data!O355,Sheet2!A:A),5)</f>
        <v>bark forager</v>
      </c>
      <c r="R355" s="1" t="str">
        <f>INDEX(Sheet2!A:E, MATCH(F_NP_excluded_Data!O355,Sheet2!A:A),3)</f>
        <v>insects</v>
      </c>
      <c r="S355" s="1" t="str">
        <f>INDEX(Sheet2!A:E, MATCH(F_NP_excluded_Data!O355,Sheet2!A:A),2)</f>
        <v>forest</v>
      </c>
      <c r="T355" s="5">
        <v>10</v>
      </c>
      <c r="U355" s="1">
        <v>1</v>
      </c>
      <c r="W355" s="5">
        <v>1</v>
      </c>
      <c r="X355" s="1" t="s">
        <v>29</v>
      </c>
    </row>
    <row r="356" spans="1:24" x14ac:dyDescent="0.2">
      <c r="A356" s="5">
        <v>410</v>
      </c>
      <c r="B356" s="6" t="s">
        <v>126</v>
      </c>
      <c r="C356" s="1" t="s">
        <v>135</v>
      </c>
      <c r="D356" s="6" t="str">
        <f t="shared" si="5"/>
        <v>Shealy_2B_3</v>
      </c>
      <c r="E356" s="1">
        <v>2017</v>
      </c>
      <c r="F356" s="10">
        <v>42867</v>
      </c>
      <c r="G356" s="1" t="s">
        <v>25</v>
      </c>
      <c r="H356" s="6">
        <v>1</v>
      </c>
      <c r="I356" s="8">
        <v>0.36041666666666666</v>
      </c>
      <c r="J356" s="6" t="s">
        <v>43</v>
      </c>
      <c r="K356" s="6">
        <v>3</v>
      </c>
      <c r="L356" s="1">
        <v>2</v>
      </c>
      <c r="M356" s="6">
        <v>0</v>
      </c>
      <c r="O356" s="1" t="s">
        <v>78</v>
      </c>
      <c r="P356" s="1" t="str">
        <f>INDEX(Sheet2!A:E, MATCH(F_NP_excluded_Data!O356,Sheet2!A:A),4)</f>
        <v>cavity</v>
      </c>
      <c r="Q356" s="1" t="str">
        <f>INDEX(Sheet2!A:E, MATCH(F_NP_excluded_Data!O356,Sheet2!A:A),5)</f>
        <v>bark forager</v>
      </c>
      <c r="R356" s="1" t="str">
        <f>INDEX(Sheet2!A:E, MATCH(F_NP_excluded_Data!O356,Sheet2!A:A),3)</f>
        <v>insects</v>
      </c>
      <c r="S356" s="1" t="str">
        <f>INDEX(Sheet2!A:E, MATCH(F_NP_excluded_Data!O356,Sheet2!A:A),2)</f>
        <v>forest</v>
      </c>
      <c r="T356" s="5">
        <v>5</v>
      </c>
      <c r="U356" s="1">
        <v>1</v>
      </c>
      <c r="W356" s="5">
        <v>1</v>
      </c>
      <c r="X356" s="1" t="s">
        <v>29</v>
      </c>
    </row>
    <row r="357" spans="1:24" x14ac:dyDescent="0.2">
      <c r="A357" s="5">
        <v>411</v>
      </c>
      <c r="B357" s="6" t="s">
        <v>126</v>
      </c>
      <c r="C357" s="1" t="s">
        <v>135</v>
      </c>
      <c r="D357" s="6" t="str">
        <f t="shared" si="5"/>
        <v>Shealy_2B_3</v>
      </c>
      <c r="E357" s="1">
        <v>2017</v>
      </c>
      <c r="F357" s="10">
        <v>42867</v>
      </c>
      <c r="G357" s="1" t="s">
        <v>25</v>
      </c>
      <c r="H357" s="6">
        <v>1</v>
      </c>
      <c r="I357" s="8">
        <v>0.36041666666666666</v>
      </c>
      <c r="J357" s="6" t="s">
        <v>43</v>
      </c>
      <c r="K357" s="6">
        <v>3</v>
      </c>
      <c r="L357" s="1">
        <v>2</v>
      </c>
      <c r="M357" s="6">
        <v>0</v>
      </c>
      <c r="O357" s="1" t="s">
        <v>78</v>
      </c>
      <c r="P357" s="1" t="str">
        <f>INDEX(Sheet2!A:E, MATCH(F_NP_excluded_Data!O357,Sheet2!A:A),4)</f>
        <v>cavity</v>
      </c>
      <c r="Q357" s="1" t="str">
        <f>INDEX(Sheet2!A:E, MATCH(F_NP_excluded_Data!O357,Sheet2!A:A),5)</f>
        <v>bark forager</v>
      </c>
      <c r="R357" s="1" t="str">
        <f>INDEX(Sheet2!A:E, MATCH(F_NP_excluded_Data!O357,Sheet2!A:A),3)</f>
        <v>insects</v>
      </c>
      <c r="S357" s="1" t="str">
        <f>INDEX(Sheet2!A:E, MATCH(F_NP_excluded_Data!O357,Sheet2!A:A),2)</f>
        <v>forest</v>
      </c>
      <c r="T357" s="5">
        <v>10</v>
      </c>
      <c r="U357" s="1">
        <v>1</v>
      </c>
      <c r="W357" s="5">
        <v>1</v>
      </c>
      <c r="X357" s="1" t="s">
        <v>29</v>
      </c>
    </row>
    <row r="358" spans="1:24" x14ac:dyDescent="0.2">
      <c r="A358" s="5">
        <v>412</v>
      </c>
      <c r="B358" s="6" t="s">
        <v>126</v>
      </c>
      <c r="C358" s="1" t="s">
        <v>135</v>
      </c>
      <c r="D358" s="6" t="str">
        <f t="shared" si="5"/>
        <v>Shealy_2B_3</v>
      </c>
      <c r="E358" s="1">
        <v>2017</v>
      </c>
      <c r="F358" s="10">
        <v>42867</v>
      </c>
      <c r="G358" s="1" t="s">
        <v>25</v>
      </c>
      <c r="H358" s="6">
        <v>1</v>
      </c>
      <c r="I358" s="8">
        <v>0.36041666666666666</v>
      </c>
      <c r="J358" s="6" t="s">
        <v>43</v>
      </c>
      <c r="K358" s="6">
        <v>3</v>
      </c>
      <c r="L358" s="1">
        <v>2</v>
      </c>
      <c r="M358" s="6">
        <v>0</v>
      </c>
      <c r="O358" s="1" t="s">
        <v>38</v>
      </c>
      <c r="P358" s="1" t="str">
        <f>INDEX(Sheet2!A:E, MATCH(F_NP_excluded_Data!O358,Sheet2!A:A),4)</f>
        <v>cavity</v>
      </c>
      <c r="Q358" s="1" t="str">
        <f>INDEX(Sheet2!A:E, MATCH(F_NP_excluded_Data!O358,Sheet2!A:A),5)</f>
        <v>foliage gleaner</v>
      </c>
      <c r="R358" s="1" t="str">
        <f>INDEX(Sheet2!A:E, MATCH(F_NP_excluded_Data!O358,Sheet2!A:A),3)</f>
        <v>insects</v>
      </c>
      <c r="S358" s="1" t="str">
        <f>INDEX(Sheet2!A:E, MATCH(F_NP_excluded_Data!O358,Sheet2!A:A),2)</f>
        <v>forest</v>
      </c>
      <c r="T358" s="5">
        <v>10</v>
      </c>
      <c r="U358" s="1">
        <v>1</v>
      </c>
      <c r="W358" s="5">
        <v>1</v>
      </c>
      <c r="X358" s="1" t="s">
        <v>29</v>
      </c>
    </row>
    <row r="359" spans="1:24" x14ac:dyDescent="0.2">
      <c r="A359" s="5">
        <v>413</v>
      </c>
      <c r="B359" s="6" t="s">
        <v>126</v>
      </c>
      <c r="C359" s="1" t="s">
        <v>135</v>
      </c>
      <c r="D359" s="6" t="str">
        <f t="shared" si="5"/>
        <v>Shealy_2B_3</v>
      </c>
      <c r="E359" s="1">
        <v>2017</v>
      </c>
      <c r="F359" s="10">
        <v>42867</v>
      </c>
      <c r="G359" s="1" t="s">
        <v>25</v>
      </c>
      <c r="H359" s="6">
        <v>1</v>
      </c>
      <c r="I359" s="8">
        <v>0.36041666666666666</v>
      </c>
      <c r="J359" s="6" t="s">
        <v>43</v>
      </c>
      <c r="K359" s="6">
        <v>3</v>
      </c>
      <c r="L359" s="1">
        <v>2</v>
      </c>
      <c r="M359" s="6">
        <v>0</v>
      </c>
      <c r="O359" s="1" t="s">
        <v>88</v>
      </c>
      <c r="P359" s="1" t="str">
        <f>INDEX(Sheet2!A:E, MATCH(F_NP_excluded_Data!O359,Sheet2!A:A),4)</f>
        <v>tree</v>
      </c>
      <c r="Q359" s="1" t="str">
        <f>INDEX(Sheet2!A:E, MATCH(F_NP_excluded_Data!O359,Sheet2!A:A),5)</f>
        <v>ground forager</v>
      </c>
      <c r="R359" s="1" t="str">
        <f>INDEX(Sheet2!A:E, MATCH(F_NP_excluded_Data!O359,Sheet2!A:A),3)</f>
        <v>insects</v>
      </c>
      <c r="S359" s="1" t="str">
        <f>INDEX(Sheet2!A:E, MATCH(F_NP_excluded_Data!O359,Sheet2!A:A),2)</f>
        <v>open woodland</v>
      </c>
      <c r="T359" s="5">
        <v>10</v>
      </c>
      <c r="U359" s="1">
        <v>2</v>
      </c>
      <c r="W359" s="5">
        <v>1</v>
      </c>
      <c r="X359" s="1" t="s">
        <v>29</v>
      </c>
    </row>
    <row r="360" spans="1:24" x14ac:dyDescent="0.2">
      <c r="A360" s="5">
        <v>414</v>
      </c>
      <c r="B360" s="6" t="s">
        <v>126</v>
      </c>
      <c r="C360" s="1" t="s">
        <v>135</v>
      </c>
      <c r="D360" s="6" t="str">
        <f t="shared" si="5"/>
        <v>Shealy_2B_3</v>
      </c>
      <c r="E360" s="1">
        <v>2017</v>
      </c>
      <c r="F360" s="10">
        <v>42867</v>
      </c>
      <c r="G360" s="1" t="s">
        <v>25</v>
      </c>
      <c r="H360" s="6">
        <v>1</v>
      </c>
      <c r="I360" s="8">
        <v>0.36041666666666666</v>
      </c>
      <c r="J360" s="6" t="s">
        <v>43</v>
      </c>
      <c r="K360" s="6">
        <v>3</v>
      </c>
      <c r="L360" s="1">
        <v>2</v>
      </c>
      <c r="M360" s="6">
        <v>0</v>
      </c>
      <c r="O360" s="1" t="s">
        <v>69</v>
      </c>
      <c r="P360" s="1" t="str">
        <f>INDEX(Sheet2!A:E, MATCH(F_NP_excluded_Data!O360,Sheet2!A:A),4)</f>
        <v>cavity</v>
      </c>
      <c r="Q360" s="1" t="str">
        <f>INDEX(Sheet2!A:E, MATCH(F_NP_excluded_Data!O360,Sheet2!A:A),5)</f>
        <v>bark forager</v>
      </c>
      <c r="R360" s="1" t="str">
        <f>INDEX(Sheet2!A:E, MATCH(F_NP_excluded_Data!O360,Sheet2!A:A),3)</f>
        <v>insects</v>
      </c>
      <c r="S360" s="1" t="str">
        <f>INDEX(Sheet2!A:E, MATCH(F_NP_excluded_Data!O360,Sheet2!A:A),2)</f>
        <v>forest</v>
      </c>
      <c r="T360" s="5">
        <v>10</v>
      </c>
      <c r="U360" s="1">
        <v>2</v>
      </c>
      <c r="W360" s="5">
        <v>1</v>
      </c>
      <c r="X360" s="1" t="s">
        <v>29</v>
      </c>
    </row>
    <row r="361" spans="1:24" x14ac:dyDescent="0.2">
      <c r="A361" s="5">
        <v>415</v>
      </c>
      <c r="B361" s="6" t="s">
        <v>126</v>
      </c>
      <c r="C361" s="1" t="s">
        <v>135</v>
      </c>
      <c r="D361" s="6" t="str">
        <f t="shared" si="5"/>
        <v>Shealy_2B_3</v>
      </c>
      <c r="E361" s="1">
        <v>2017</v>
      </c>
      <c r="F361" s="10">
        <v>42867</v>
      </c>
      <c r="G361" s="1" t="s">
        <v>25</v>
      </c>
      <c r="H361" s="6">
        <v>1</v>
      </c>
      <c r="I361" s="8">
        <v>0.36041666666666666</v>
      </c>
      <c r="J361" s="6" t="s">
        <v>43</v>
      </c>
      <c r="K361" s="6">
        <v>3</v>
      </c>
      <c r="L361" s="1">
        <v>2</v>
      </c>
      <c r="M361" s="6">
        <v>0</v>
      </c>
      <c r="O361" s="1" t="s">
        <v>34</v>
      </c>
      <c r="P361" s="1" t="str">
        <f>INDEX(Sheet2!A:E, MATCH(F_NP_excluded_Data!O361,Sheet2!A:A),4)</f>
        <v>cavity</v>
      </c>
      <c r="Q361" s="1" t="str">
        <f>INDEX(Sheet2!A:E, MATCH(F_NP_excluded_Data!O361,Sheet2!A:A),5)</f>
        <v>foliage gleaner</v>
      </c>
      <c r="R361" s="1" t="str">
        <f>INDEX(Sheet2!A:E, MATCH(F_NP_excluded_Data!O361,Sheet2!A:A),3)</f>
        <v>insects</v>
      </c>
      <c r="S361" s="1" t="str">
        <f>INDEX(Sheet2!A:E, MATCH(F_NP_excluded_Data!O361,Sheet2!A:A),2)</f>
        <v>forest</v>
      </c>
      <c r="T361" s="5">
        <v>5</v>
      </c>
      <c r="U361" s="1">
        <v>2</v>
      </c>
      <c r="W361" s="5">
        <v>1</v>
      </c>
      <c r="X361" s="1" t="s">
        <v>29</v>
      </c>
    </row>
    <row r="362" spans="1:24" x14ac:dyDescent="0.2">
      <c r="A362" s="5">
        <v>416</v>
      </c>
      <c r="B362" s="6" t="s">
        <v>126</v>
      </c>
      <c r="C362" s="1" t="s">
        <v>135</v>
      </c>
      <c r="D362" s="6" t="str">
        <f t="shared" si="5"/>
        <v>Shealy_2B_3</v>
      </c>
      <c r="E362" s="1">
        <v>2017</v>
      </c>
      <c r="F362" s="10">
        <v>42867</v>
      </c>
      <c r="G362" s="1" t="s">
        <v>25</v>
      </c>
      <c r="H362" s="6">
        <v>1</v>
      </c>
      <c r="I362" s="8">
        <v>0.36041666666666666</v>
      </c>
      <c r="J362" s="6" t="s">
        <v>43</v>
      </c>
      <c r="K362" s="6">
        <v>3</v>
      </c>
      <c r="L362" s="1">
        <v>2</v>
      </c>
      <c r="M362" s="6">
        <v>0</v>
      </c>
      <c r="O362" s="1" t="s">
        <v>74</v>
      </c>
      <c r="P362" s="1" t="str">
        <f>INDEX(Sheet2!A:E, MATCH(F_NP_excluded_Data!O362,Sheet2!A:A),4)</f>
        <v>shrub</v>
      </c>
      <c r="Q362" s="1" t="str">
        <f>INDEX(Sheet2!A:E, MATCH(F_NP_excluded_Data!O362,Sheet2!A:A),5)</f>
        <v>foliage gleaner</v>
      </c>
      <c r="R362" s="1" t="str">
        <f>INDEX(Sheet2!A:E, MATCH(F_NP_excluded_Data!O362,Sheet2!A:A),3)</f>
        <v>insects</v>
      </c>
      <c r="S362" s="1" t="str">
        <f>INDEX(Sheet2!A:E, MATCH(F_NP_excluded_Data!O362,Sheet2!A:A),2)</f>
        <v>open woodland</v>
      </c>
      <c r="T362" s="5">
        <v>10</v>
      </c>
      <c r="U362" s="1">
        <v>2</v>
      </c>
      <c r="W362" s="5">
        <v>1</v>
      </c>
      <c r="X362" s="1" t="s">
        <v>29</v>
      </c>
    </row>
    <row r="363" spans="1:24" x14ac:dyDescent="0.2">
      <c r="A363" s="5">
        <v>417</v>
      </c>
      <c r="B363" s="6" t="s">
        <v>126</v>
      </c>
      <c r="C363" s="1" t="s">
        <v>135</v>
      </c>
      <c r="D363" s="6" t="str">
        <f t="shared" si="5"/>
        <v>Shealy_2B_3</v>
      </c>
      <c r="E363" s="1">
        <v>2017</v>
      </c>
      <c r="F363" s="10">
        <v>42867</v>
      </c>
      <c r="G363" s="1" t="s">
        <v>25</v>
      </c>
      <c r="H363" s="6">
        <v>1</v>
      </c>
      <c r="I363" s="8">
        <v>0.36041666666666666</v>
      </c>
      <c r="J363" s="6" t="s">
        <v>43</v>
      </c>
      <c r="K363" s="6">
        <v>3</v>
      </c>
      <c r="L363" s="1">
        <v>2</v>
      </c>
      <c r="M363" s="6">
        <v>0</v>
      </c>
      <c r="O363" s="1" t="s">
        <v>40</v>
      </c>
      <c r="P363" s="1" t="str">
        <f>INDEX(Sheet2!A:E, MATCH(F_NP_excluded_Data!O363,Sheet2!A:A),4)</f>
        <v>ground</v>
      </c>
      <c r="Q363" s="1" t="str">
        <f>INDEX(Sheet2!A:E, MATCH(F_NP_excluded_Data!O363,Sheet2!A:A),5)</f>
        <v>ground forager</v>
      </c>
      <c r="R363" s="1" t="str">
        <f>INDEX(Sheet2!A:E, MATCH(F_NP_excluded_Data!O363,Sheet2!A:A),3)</f>
        <v>omnivore</v>
      </c>
      <c r="S363" s="1" t="str">
        <f>INDEX(Sheet2!A:E, MATCH(F_NP_excluded_Data!O363,Sheet2!A:A),2)</f>
        <v>scrub</v>
      </c>
      <c r="T363" s="5">
        <v>5</v>
      </c>
      <c r="U363" s="1">
        <v>2</v>
      </c>
      <c r="W363" s="5">
        <v>1</v>
      </c>
      <c r="X363" s="1" t="s">
        <v>29</v>
      </c>
    </row>
    <row r="364" spans="1:24" x14ac:dyDescent="0.2">
      <c r="A364" s="5">
        <v>419</v>
      </c>
      <c r="B364" s="6" t="s">
        <v>126</v>
      </c>
      <c r="C364" s="1" t="s">
        <v>135</v>
      </c>
      <c r="D364" s="6" t="str">
        <f t="shared" si="5"/>
        <v>Shealy_2B_3</v>
      </c>
      <c r="E364" s="1">
        <v>2017</v>
      </c>
      <c r="F364" s="10">
        <v>42867</v>
      </c>
      <c r="G364" s="1" t="s">
        <v>25</v>
      </c>
      <c r="H364" s="6">
        <v>1</v>
      </c>
      <c r="I364" s="8">
        <v>0.36041666666666666</v>
      </c>
      <c r="J364" s="6" t="s">
        <v>43</v>
      </c>
      <c r="K364" s="6">
        <v>3</v>
      </c>
      <c r="L364" s="1">
        <v>2</v>
      </c>
      <c r="M364" s="6">
        <v>0</v>
      </c>
      <c r="O364" s="1" t="s">
        <v>80</v>
      </c>
      <c r="P364" s="1" t="str">
        <f>INDEX(Sheet2!A:E, MATCH(F_NP_excluded_Data!O364,Sheet2!A:A),4)</f>
        <v>tree</v>
      </c>
      <c r="Q364" s="1" t="str">
        <f>INDEX(Sheet2!A:E, MATCH(F_NP_excluded_Data!O364,Sheet2!A:A),5)</f>
        <v>foliage gleaner</v>
      </c>
      <c r="R364" s="1" t="str">
        <f>INDEX(Sheet2!A:E, MATCH(F_NP_excluded_Data!O364,Sheet2!A:A),3)</f>
        <v>insects</v>
      </c>
      <c r="S364" s="1" t="str">
        <f>INDEX(Sheet2!A:E, MATCH(F_NP_excluded_Data!O364,Sheet2!A:A),2)</f>
        <v>forest</v>
      </c>
      <c r="T364" s="5">
        <v>10</v>
      </c>
      <c r="U364" s="1">
        <v>2</v>
      </c>
      <c r="W364" s="5">
        <v>1</v>
      </c>
      <c r="X364" s="1" t="s">
        <v>29</v>
      </c>
    </row>
    <row r="365" spans="1:24" x14ac:dyDescent="0.2">
      <c r="A365" s="5">
        <v>420</v>
      </c>
      <c r="B365" s="6" t="s">
        <v>126</v>
      </c>
      <c r="C365" s="1" t="s">
        <v>135</v>
      </c>
      <c r="D365" s="6" t="str">
        <f t="shared" si="5"/>
        <v>Shealy_2B_3</v>
      </c>
      <c r="E365" s="1">
        <v>2017</v>
      </c>
      <c r="F365" s="10">
        <v>42867</v>
      </c>
      <c r="G365" s="1" t="s">
        <v>25</v>
      </c>
      <c r="H365" s="6">
        <v>1</v>
      </c>
      <c r="I365" s="8">
        <v>0.36041666666666666</v>
      </c>
      <c r="J365" s="6" t="s">
        <v>43</v>
      </c>
      <c r="K365" s="6">
        <v>3</v>
      </c>
      <c r="L365" s="1">
        <v>2</v>
      </c>
      <c r="M365" s="6">
        <v>0</v>
      </c>
      <c r="O365" s="1" t="s">
        <v>118</v>
      </c>
      <c r="P365" s="1" t="str">
        <f>INDEX(Sheet2!A:E, MATCH(F_NP_excluded_Data!O365,Sheet2!A:A),4)</f>
        <v>cavity</v>
      </c>
      <c r="Q365" s="1" t="str">
        <f>INDEX(Sheet2!A:E, MATCH(F_NP_excluded_Data!O365,Sheet2!A:A),5)</f>
        <v>ground forager</v>
      </c>
      <c r="R365" s="1" t="str">
        <f>INDEX(Sheet2!A:E, MATCH(F_NP_excluded_Data!O365,Sheet2!A:A),3)</f>
        <v>insects</v>
      </c>
      <c r="S365" s="1" t="str">
        <f>INDEX(Sheet2!A:E, MATCH(F_NP_excluded_Data!O365,Sheet2!A:A),2)</f>
        <v>grassland</v>
      </c>
      <c r="T365" s="5">
        <v>10</v>
      </c>
      <c r="U365" s="1">
        <v>3</v>
      </c>
      <c r="W365" s="5">
        <v>1</v>
      </c>
      <c r="X365" s="1" t="s">
        <v>29</v>
      </c>
    </row>
    <row r="366" spans="1:24" x14ac:dyDescent="0.2">
      <c r="A366" s="5">
        <v>421</v>
      </c>
      <c r="B366" s="6" t="s">
        <v>126</v>
      </c>
      <c r="C366" s="1" t="s">
        <v>135</v>
      </c>
      <c r="D366" s="6" t="str">
        <f t="shared" si="5"/>
        <v>Shealy_2B_3</v>
      </c>
      <c r="E366" s="1">
        <v>2017</v>
      </c>
      <c r="F366" s="10">
        <v>42867</v>
      </c>
      <c r="G366" s="1" t="s">
        <v>25</v>
      </c>
      <c r="H366" s="6">
        <v>1</v>
      </c>
      <c r="I366" s="8">
        <v>0.36041666666666666</v>
      </c>
      <c r="J366" s="6" t="s">
        <v>43</v>
      </c>
      <c r="K366" s="6">
        <v>3</v>
      </c>
      <c r="L366" s="1">
        <v>2</v>
      </c>
      <c r="M366" s="6">
        <v>0</v>
      </c>
      <c r="O366" s="1" t="s">
        <v>65</v>
      </c>
      <c r="P366" s="1" t="str">
        <f>INDEX(Sheet2!A:E, MATCH(F_NP_excluded_Data!O366,Sheet2!A:A),4)</f>
        <v>tree</v>
      </c>
      <c r="Q366" s="1" t="str">
        <f>INDEX(Sheet2!A:E, MATCH(F_NP_excluded_Data!O366,Sheet2!A:A),5)</f>
        <v>ground forager</v>
      </c>
      <c r="R366" s="1" t="str">
        <f>INDEX(Sheet2!A:E, MATCH(F_NP_excluded_Data!O366,Sheet2!A:A),3)</f>
        <v>seeds</v>
      </c>
      <c r="S366" s="1" t="str">
        <f>INDEX(Sheet2!A:E, MATCH(F_NP_excluded_Data!O366,Sheet2!A:A),2)</f>
        <v>open woodland</v>
      </c>
      <c r="T366" s="5">
        <v>100</v>
      </c>
      <c r="U366" s="1">
        <v>3</v>
      </c>
      <c r="W366" s="5">
        <v>1</v>
      </c>
      <c r="X366" s="1" t="s">
        <v>29</v>
      </c>
    </row>
    <row r="367" spans="1:24" x14ac:dyDescent="0.2">
      <c r="A367" s="5">
        <v>422</v>
      </c>
      <c r="B367" s="6" t="s">
        <v>126</v>
      </c>
      <c r="C367" s="1" t="s">
        <v>135</v>
      </c>
      <c r="D367" s="6" t="str">
        <f t="shared" si="5"/>
        <v>Shealy_2B_3</v>
      </c>
      <c r="E367" s="1">
        <v>2017</v>
      </c>
      <c r="F367" s="10">
        <v>42867</v>
      </c>
      <c r="G367" s="1" t="s">
        <v>25</v>
      </c>
      <c r="H367" s="6">
        <v>1</v>
      </c>
      <c r="I367" s="8">
        <v>0.36041666666666666</v>
      </c>
      <c r="J367" s="6" t="s">
        <v>43</v>
      </c>
      <c r="K367" s="6">
        <v>3</v>
      </c>
      <c r="L367" s="1">
        <v>2</v>
      </c>
      <c r="M367" s="6">
        <v>0</v>
      </c>
      <c r="O367" s="1" t="s">
        <v>63</v>
      </c>
      <c r="P367" s="1" t="str">
        <f>INDEX(Sheet2!A:E, MATCH(F_NP_excluded_Data!O367,Sheet2!A:A),4)</f>
        <v>cavity</v>
      </c>
      <c r="Q367" s="1" t="str">
        <f>INDEX(Sheet2!A:E, MATCH(F_NP_excluded_Data!O367,Sheet2!A:A),5)</f>
        <v>bark forager</v>
      </c>
      <c r="R367" s="1" t="str">
        <f>INDEX(Sheet2!A:E, MATCH(F_NP_excluded_Data!O367,Sheet2!A:A),3)</f>
        <v>insects</v>
      </c>
      <c r="S367" s="1" t="str">
        <f>INDEX(Sheet2!A:E, MATCH(F_NP_excluded_Data!O367,Sheet2!A:A),2)</f>
        <v>forest</v>
      </c>
      <c r="T367" s="5">
        <v>10</v>
      </c>
      <c r="U367" s="1">
        <v>3</v>
      </c>
      <c r="W367" s="5">
        <v>1</v>
      </c>
      <c r="X367" s="1" t="s">
        <v>29</v>
      </c>
    </row>
    <row r="368" spans="1:24" x14ac:dyDescent="0.2">
      <c r="A368" s="5">
        <v>424</v>
      </c>
      <c r="B368" s="6" t="s">
        <v>126</v>
      </c>
      <c r="C368" s="1" t="s">
        <v>135</v>
      </c>
      <c r="D368" s="6" t="str">
        <f t="shared" si="5"/>
        <v>Shealy_2B_3</v>
      </c>
      <c r="E368" s="1">
        <v>2017</v>
      </c>
      <c r="F368" s="10">
        <v>42867</v>
      </c>
      <c r="G368" s="1" t="s">
        <v>25</v>
      </c>
      <c r="H368" s="6">
        <v>1</v>
      </c>
      <c r="I368" s="8">
        <v>0.36041666666666666</v>
      </c>
      <c r="J368" s="6" t="s">
        <v>43</v>
      </c>
      <c r="K368" s="6">
        <v>3</v>
      </c>
      <c r="L368" s="1">
        <v>2</v>
      </c>
      <c r="M368" s="6">
        <v>0</v>
      </c>
      <c r="O368" s="1" t="s">
        <v>27</v>
      </c>
      <c r="P368" s="1" t="str">
        <f>INDEX(Sheet2!A:E, MATCH(F_NP_excluded_Data!O368,Sheet2!A:A),4)</f>
        <v>shrub</v>
      </c>
      <c r="Q368" s="1" t="str">
        <f>INDEX(Sheet2!A:E, MATCH(F_NP_excluded_Data!O368,Sheet2!A:A),5)</f>
        <v>ground forager</v>
      </c>
      <c r="R368" s="1" t="str">
        <f>INDEX(Sheet2!A:E, MATCH(F_NP_excluded_Data!O368,Sheet2!A:A),3)</f>
        <v>seeds</v>
      </c>
      <c r="S368" s="1" t="str">
        <f>INDEX(Sheet2!A:E, MATCH(F_NP_excluded_Data!O368,Sheet2!A:A),2)</f>
        <v>open woodland</v>
      </c>
      <c r="T368" s="5">
        <v>5</v>
      </c>
      <c r="U368" s="1">
        <v>4</v>
      </c>
      <c r="V368" s="1" t="s">
        <v>28</v>
      </c>
      <c r="W368" s="5">
        <v>4</v>
      </c>
      <c r="X368" s="1" t="s">
        <v>29</v>
      </c>
    </row>
    <row r="369" spans="1:27" x14ac:dyDescent="0.2">
      <c r="A369" s="5">
        <v>425</v>
      </c>
      <c r="B369" s="6" t="s">
        <v>126</v>
      </c>
      <c r="C369" s="1" t="s">
        <v>136</v>
      </c>
      <c r="D369" s="6" t="str">
        <f t="shared" si="5"/>
        <v>Shealy_1B_E_S</v>
      </c>
      <c r="E369" s="1">
        <v>2017</v>
      </c>
      <c r="F369" s="10">
        <v>42867</v>
      </c>
      <c r="G369" s="1" t="s">
        <v>25</v>
      </c>
      <c r="H369" s="6">
        <v>1</v>
      </c>
      <c r="I369" s="8">
        <v>0.38125000000000003</v>
      </c>
      <c r="J369" s="6" t="s">
        <v>43</v>
      </c>
      <c r="K369" s="6">
        <v>3</v>
      </c>
      <c r="L369" s="1">
        <v>1</v>
      </c>
      <c r="M369" s="6">
        <v>0</v>
      </c>
      <c r="O369" s="1" t="s">
        <v>38</v>
      </c>
      <c r="P369" s="1" t="str">
        <f>INDEX(Sheet2!A:E, MATCH(F_NP_excluded_Data!O369,Sheet2!A:A),4)</f>
        <v>cavity</v>
      </c>
      <c r="Q369" s="1" t="str">
        <f>INDEX(Sheet2!A:E, MATCH(F_NP_excluded_Data!O369,Sheet2!A:A),5)</f>
        <v>foliage gleaner</v>
      </c>
      <c r="R369" s="1" t="str">
        <f>INDEX(Sheet2!A:E, MATCH(F_NP_excluded_Data!O369,Sheet2!A:A),3)</f>
        <v>insects</v>
      </c>
      <c r="S369" s="1" t="str">
        <f>INDEX(Sheet2!A:E, MATCH(F_NP_excluded_Data!O369,Sheet2!A:A),2)</f>
        <v>forest</v>
      </c>
      <c r="T369" s="5">
        <v>5</v>
      </c>
      <c r="U369" s="1">
        <v>1</v>
      </c>
      <c r="W369" s="5">
        <v>1</v>
      </c>
      <c r="X369" s="1" t="s">
        <v>29</v>
      </c>
    </row>
    <row r="370" spans="1:27" x14ac:dyDescent="0.2">
      <c r="A370" s="5">
        <v>426</v>
      </c>
      <c r="B370" s="6" t="s">
        <v>126</v>
      </c>
      <c r="C370" s="1" t="s">
        <v>136</v>
      </c>
      <c r="D370" s="6" t="str">
        <f t="shared" si="5"/>
        <v>Shealy_1B_E_S</v>
      </c>
      <c r="E370" s="1">
        <v>2017</v>
      </c>
      <c r="F370" s="10">
        <v>42867</v>
      </c>
      <c r="G370" s="1" t="s">
        <v>25</v>
      </c>
      <c r="H370" s="6">
        <v>1</v>
      </c>
      <c r="I370" s="8">
        <v>0.38125000000000003</v>
      </c>
      <c r="J370" s="6" t="s">
        <v>43</v>
      </c>
      <c r="K370" s="6">
        <v>3</v>
      </c>
      <c r="L370" s="1">
        <v>1</v>
      </c>
      <c r="M370" s="6">
        <v>0</v>
      </c>
      <c r="O370" s="1" t="s">
        <v>38</v>
      </c>
      <c r="P370" s="1" t="str">
        <f>INDEX(Sheet2!A:E, MATCH(F_NP_excluded_Data!O370,Sheet2!A:A),4)</f>
        <v>cavity</v>
      </c>
      <c r="Q370" s="1" t="str">
        <f>INDEX(Sheet2!A:E, MATCH(F_NP_excluded_Data!O370,Sheet2!A:A),5)</f>
        <v>foliage gleaner</v>
      </c>
      <c r="R370" s="1" t="str">
        <f>INDEX(Sheet2!A:E, MATCH(F_NP_excluded_Data!O370,Sheet2!A:A),3)</f>
        <v>insects</v>
      </c>
      <c r="S370" s="1" t="str">
        <f>INDEX(Sheet2!A:E, MATCH(F_NP_excluded_Data!O370,Sheet2!A:A),2)</f>
        <v>forest</v>
      </c>
      <c r="T370" s="5">
        <v>10</v>
      </c>
      <c r="U370" s="1">
        <v>1</v>
      </c>
      <c r="W370" s="5">
        <v>1</v>
      </c>
      <c r="X370" s="1" t="s">
        <v>29</v>
      </c>
    </row>
    <row r="371" spans="1:27" x14ac:dyDescent="0.2">
      <c r="A371" s="5">
        <v>427</v>
      </c>
      <c r="B371" s="6" t="s">
        <v>126</v>
      </c>
      <c r="C371" s="1" t="s">
        <v>136</v>
      </c>
      <c r="D371" s="6" t="str">
        <f t="shared" si="5"/>
        <v>Shealy_1B_E_S</v>
      </c>
      <c r="E371" s="1">
        <v>2017</v>
      </c>
      <c r="F371" s="10">
        <v>42867</v>
      </c>
      <c r="G371" s="1" t="s">
        <v>25</v>
      </c>
      <c r="H371" s="6">
        <v>1</v>
      </c>
      <c r="I371" s="8">
        <v>0.38125000000000003</v>
      </c>
      <c r="J371" s="6" t="s">
        <v>43</v>
      </c>
      <c r="K371" s="6">
        <v>3</v>
      </c>
      <c r="L371" s="1">
        <v>1</v>
      </c>
      <c r="M371" s="6">
        <v>0</v>
      </c>
      <c r="O371" s="1" t="s">
        <v>137</v>
      </c>
      <c r="P371" s="1" t="str">
        <f>INDEX(Sheet2!A:E, MATCH(F_NP_excluded_Data!O371,Sheet2!A:A),4)</f>
        <v>shrub</v>
      </c>
      <c r="Q371" s="1" t="str">
        <f>INDEX(Sheet2!A:E, MATCH(F_NP_excluded_Data!O371,Sheet2!A:A),5)</f>
        <v>foliage gleaner</v>
      </c>
      <c r="R371" s="1" t="str">
        <f>INDEX(Sheet2!A:E, MATCH(F_NP_excluded_Data!O371,Sheet2!A:A),3)</f>
        <v>insects</v>
      </c>
      <c r="S371" s="1" t="str">
        <f>INDEX(Sheet2!A:E, MATCH(F_NP_excluded_Data!O371,Sheet2!A:A),2)</f>
        <v>open woodland</v>
      </c>
      <c r="T371" s="5">
        <v>5</v>
      </c>
      <c r="U371" s="1">
        <v>1</v>
      </c>
      <c r="W371" s="5">
        <v>4</v>
      </c>
      <c r="X371" s="1" t="s">
        <v>29</v>
      </c>
      <c r="AA371" s="1" t="s">
        <v>138</v>
      </c>
    </row>
    <row r="372" spans="1:27" x14ac:dyDescent="0.2">
      <c r="A372" s="5">
        <v>428</v>
      </c>
      <c r="B372" s="6" t="s">
        <v>126</v>
      </c>
      <c r="C372" s="1" t="s">
        <v>136</v>
      </c>
      <c r="D372" s="6" t="str">
        <f t="shared" si="5"/>
        <v>Shealy_1B_E_S</v>
      </c>
      <c r="E372" s="1">
        <v>2017</v>
      </c>
      <c r="F372" s="10">
        <v>42867</v>
      </c>
      <c r="G372" s="1" t="s">
        <v>25</v>
      </c>
      <c r="H372" s="6">
        <v>1</v>
      </c>
      <c r="I372" s="8">
        <v>0.38125000000000003</v>
      </c>
      <c r="J372" s="6" t="s">
        <v>43</v>
      </c>
      <c r="K372" s="6">
        <v>3</v>
      </c>
      <c r="L372" s="1">
        <v>1</v>
      </c>
      <c r="M372" s="6">
        <v>0</v>
      </c>
      <c r="O372" s="1" t="s">
        <v>34</v>
      </c>
      <c r="P372" s="1" t="str">
        <f>INDEX(Sheet2!A:E, MATCH(F_NP_excluded_Data!O372,Sheet2!A:A),4)</f>
        <v>cavity</v>
      </c>
      <c r="Q372" s="1" t="str">
        <f>INDEX(Sheet2!A:E, MATCH(F_NP_excluded_Data!O372,Sheet2!A:A),5)</f>
        <v>foliage gleaner</v>
      </c>
      <c r="R372" s="1" t="str">
        <f>INDEX(Sheet2!A:E, MATCH(F_NP_excluded_Data!O372,Sheet2!A:A),3)</f>
        <v>insects</v>
      </c>
      <c r="S372" s="1" t="str">
        <f>INDEX(Sheet2!A:E, MATCH(F_NP_excluded_Data!O372,Sheet2!A:A),2)</f>
        <v>forest</v>
      </c>
      <c r="T372" s="5">
        <v>5</v>
      </c>
      <c r="U372" s="1">
        <v>1</v>
      </c>
      <c r="W372" s="5">
        <v>1</v>
      </c>
      <c r="X372" s="1" t="s">
        <v>29</v>
      </c>
    </row>
    <row r="373" spans="1:27" x14ac:dyDescent="0.2">
      <c r="A373" s="5">
        <v>429</v>
      </c>
      <c r="B373" s="6" t="s">
        <v>126</v>
      </c>
      <c r="C373" s="1" t="s">
        <v>136</v>
      </c>
      <c r="D373" s="6" t="str">
        <f t="shared" si="5"/>
        <v>Shealy_1B_E_S</v>
      </c>
      <c r="E373" s="1">
        <v>2017</v>
      </c>
      <c r="F373" s="10">
        <v>42867</v>
      </c>
      <c r="G373" s="1" t="s">
        <v>25</v>
      </c>
      <c r="H373" s="6">
        <v>1</v>
      </c>
      <c r="I373" s="8">
        <v>0.38125000000000003</v>
      </c>
      <c r="J373" s="6" t="s">
        <v>43</v>
      </c>
      <c r="K373" s="6">
        <v>3</v>
      </c>
      <c r="L373" s="1">
        <v>1</v>
      </c>
      <c r="M373" s="6">
        <v>0</v>
      </c>
      <c r="O373" s="1" t="s">
        <v>34</v>
      </c>
      <c r="P373" s="1" t="str">
        <f>INDEX(Sheet2!A:E, MATCH(F_NP_excluded_Data!O373,Sheet2!A:A),4)</f>
        <v>cavity</v>
      </c>
      <c r="Q373" s="1" t="str">
        <f>INDEX(Sheet2!A:E, MATCH(F_NP_excluded_Data!O373,Sheet2!A:A),5)</f>
        <v>foliage gleaner</v>
      </c>
      <c r="R373" s="1" t="str">
        <f>INDEX(Sheet2!A:E, MATCH(F_NP_excluded_Data!O373,Sheet2!A:A),3)</f>
        <v>insects</v>
      </c>
      <c r="S373" s="1" t="str">
        <f>INDEX(Sheet2!A:E, MATCH(F_NP_excluded_Data!O373,Sheet2!A:A),2)</f>
        <v>forest</v>
      </c>
      <c r="T373" s="5">
        <v>5</v>
      </c>
      <c r="U373" s="1">
        <v>1</v>
      </c>
      <c r="W373" s="5">
        <v>1</v>
      </c>
      <c r="X373" s="1" t="s">
        <v>29</v>
      </c>
    </row>
    <row r="374" spans="1:27" x14ac:dyDescent="0.2">
      <c r="A374" s="5">
        <v>430</v>
      </c>
      <c r="B374" s="6" t="s">
        <v>126</v>
      </c>
      <c r="C374" s="1" t="s">
        <v>136</v>
      </c>
      <c r="D374" s="6" t="str">
        <f t="shared" si="5"/>
        <v>Shealy_1B_E_S</v>
      </c>
      <c r="E374" s="1">
        <v>2017</v>
      </c>
      <c r="F374" s="10">
        <v>42867</v>
      </c>
      <c r="G374" s="1" t="s">
        <v>25</v>
      </c>
      <c r="H374" s="6">
        <v>1</v>
      </c>
      <c r="I374" s="8">
        <v>0.38125000000000003</v>
      </c>
      <c r="J374" s="6" t="s">
        <v>43</v>
      </c>
      <c r="K374" s="6">
        <v>3</v>
      </c>
      <c r="L374" s="1">
        <v>1</v>
      </c>
      <c r="M374" s="6">
        <v>0</v>
      </c>
      <c r="O374" s="1" t="s">
        <v>103</v>
      </c>
      <c r="P374" s="1" t="str">
        <f>INDEX(Sheet2!A:E, MATCH(F_NP_excluded_Data!O374,Sheet2!A:A),4)</f>
        <v>tree</v>
      </c>
      <c r="Q374" s="1" t="str">
        <f>INDEX(Sheet2!A:E, MATCH(F_NP_excluded_Data!O374,Sheet2!A:A),5)</f>
        <v>ground forager</v>
      </c>
      <c r="R374" s="1" t="str">
        <f>INDEX(Sheet2!A:E, MATCH(F_NP_excluded_Data!O374,Sheet2!A:A),3)</f>
        <v>seeds</v>
      </c>
      <c r="S374" s="1" t="str">
        <f>INDEX(Sheet2!A:E, MATCH(F_NP_excluded_Data!O374,Sheet2!A:A),2)</f>
        <v>grassland</v>
      </c>
      <c r="T374" s="5">
        <v>5</v>
      </c>
      <c r="U374" s="1">
        <v>1</v>
      </c>
      <c r="W374" s="5">
        <v>1</v>
      </c>
      <c r="X374" s="1" t="s">
        <v>29</v>
      </c>
      <c r="AA374" s="1" t="s">
        <v>139</v>
      </c>
    </row>
    <row r="375" spans="1:27" x14ac:dyDescent="0.2">
      <c r="A375" s="5">
        <v>431</v>
      </c>
      <c r="B375" s="6" t="s">
        <v>126</v>
      </c>
      <c r="C375" s="1" t="s">
        <v>136</v>
      </c>
      <c r="D375" s="6" t="str">
        <f t="shared" si="5"/>
        <v>Shealy_1B_E_S</v>
      </c>
      <c r="E375" s="1">
        <v>2017</v>
      </c>
      <c r="F375" s="10">
        <v>42867</v>
      </c>
      <c r="G375" s="1" t="s">
        <v>25</v>
      </c>
      <c r="H375" s="6">
        <v>1</v>
      </c>
      <c r="I375" s="8">
        <v>0.38125000000000003</v>
      </c>
      <c r="J375" s="6" t="s">
        <v>43</v>
      </c>
      <c r="K375" s="6">
        <v>3</v>
      </c>
      <c r="L375" s="1">
        <v>1</v>
      </c>
      <c r="M375" s="6">
        <v>0</v>
      </c>
      <c r="O375" s="1" t="s">
        <v>39</v>
      </c>
      <c r="P375" s="1" t="str">
        <f>INDEX(Sheet2!A:E, MATCH(F_NP_excluded_Data!O375,Sheet2!A:A),4)</f>
        <v>cavity</v>
      </c>
      <c r="Q375" s="1" t="str">
        <f>INDEX(Sheet2!A:E, MATCH(F_NP_excluded_Data!O375,Sheet2!A:A),5)</f>
        <v>bark forager</v>
      </c>
      <c r="R375" s="1" t="str">
        <f>INDEX(Sheet2!A:E, MATCH(F_NP_excluded_Data!O375,Sheet2!A:A),3)</f>
        <v>insects</v>
      </c>
      <c r="S375" s="1" t="str">
        <f>INDEX(Sheet2!A:E, MATCH(F_NP_excluded_Data!O375,Sheet2!A:A),2)</f>
        <v>forest</v>
      </c>
      <c r="T375" s="5">
        <v>10</v>
      </c>
      <c r="U375" s="1">
        <v>1</v>
      </c>
      <c r="W375" s="5">
        <v>1</v>
      </c>
      <c r="X375" s="1" t="s">
        <v>29</v>
      </c>
    </row>
    <row r="376" spans="1:27" x14ac:dyDescent="0.2">
      <c r="A376" s="5">
        <v>432</v>
      </c>
      <c r="B376" s="6" t="s">
        <v>126</v>
      </c>
      <c r="C376" s="1" t="s">
        <v>136</v>
      </c>
      <c r="D376" s="6" t="str">
        <f t="shared" si="5"/>
        <v>Shealy_1B_E_S</v>
      </c>
      <c r="E376" s="1">
        <v>2017</v>
      </c>
      <c r="F376" s="10">
        <v>42867</v>
      </c>
      <c r="G376" s="1" t="s">
        <v>25</v>
      </c>
      <c r="H376" s="6">
        <v>1</v>
      </c>
      <c r="I376" s="8">
        <v>0.38125000000000003</v>
      </c>
      <c r="J376" s="6" t="s">
        <v>43</v>
      </c>
      <c r="K376" s="6">
        <v>3</v>
      </c>
      <c r="L376" s="1">
        <v>1</v>
      </c>
      <c r="M376" s="6">
        <v>0</v>
      </c>
      <c r="O376" s="1" t="s">
        <v>30</v>
      </c>
      <c r="P376" s="1" t="str">
        <f>INDEX(Sheet2!A:E, MATCH(F_NP_excluded_Data!O376,Sheet2!A:A),4)</f>
        <v>tree</v>
      </c>
      <c r="Q376" s="1" t="str">
        <f>INDEX(Sheet2!A:E, MATCH(F_NP_excluded_Data!O376,Sheet2!A:A),5)</f>
        <v>bark forager</v>
      </c>
      <c r="R376" s="1" t="str">
        <f>INDEX(Sheet2!A:E, MATCH(F_NP_excluded_Data!O376,Sheet2!A:A),3)</f>
        <v>insects</v>
      </c>
      <c r="S376" s="1" t="str">
        <f>INDEX(Sheet2!A:E, MATCH(F_NP_excluded_Data!O376,Sheet2!A:A),2)</f>
        <v>forest</v>
      </c>
      <c r="T376" s="5">
        <v>5</v>
      </c>
      <c r="U376" s="1">
        <v>1</v>
      </c>
      <c r="W376" s="5">
        <v>1</v>
      </c>
      <c r="X376" s="1" t="s">
        <v>29</v>
      </c>
    </row>
    <row r="377" spans="1:27" x14ac:dyDescent="0.2">
      <c r="A377" s="5">
        <v>433</v>
      </c>
      <c r="B377" s="6" t="s">
        <v>126</v>
      </c>
      <c r="C377" s="1" t="s">
        <v>136</v>
      </c>
      <c r="D377" s="6" t="str">
        <f t="shared" si="5"/>
        <v>Shealy_1B_E_S</v>
      </c>
      <c r="E377" s="1">
        <v>2017</v>
      </c>
      <c r="F377" s="10">
        <v>42867</v>
      </c>
      <c r="G377" s="1" t="s">
        <v>25</v>
      </c>
      <c r="H377" s="6">
        <v>1</v>
      </c>
      <c r="I377" s="8">
        <v>0.38125000000000003</v>
      </c>
      <c r="J377" s="6" t="s">
        <v>43</v>
      </c>
      <c r="K377" s="6">
        <v>3</v>
      </c>
      <c r="L377" s="1">
        <v>1</v>
      </c>
      <c r="M377" s="6">
        <v>0</v>
      </c>
      <c r="O377" s="1" t="s">
        <v>40</v>
      </c>
      <c r="P377" s="1" t="str">
        <f>INDEX(Sheet2!A:E, MATCH(F_NP_excluded_Data!O377,Sheet2!A:A),4)</f>
        <v>ground</v>
      </c>
      <c r="Q377" s="1" t="str">
        <f>INDEX(Sheet2!A:E, MATCH(F_NP_excluded_Data!O377,Sheet2!A:A),5)</f>
        <v>ground forager</v>
      </c>
      <c r="R377" s="1" t="str">
        <f>INDEX(Sheet2!A:E, MATCH(F_NP_excluded_Data!O377,Sheet2!A:A),3)</f>
        <v>omnivore</v>
      </c>
      <c r="S377" s="1" t="str">
        <f>INDEX(Sheet2!A:E, MATCH(F_NP_excluded_Data!O377,Sheet2!A:A),2)</f>
        <v>scrub</v>
      </c>
      <c r="T377" s="5">
        <v>10</v>
      </c>
      <c r="U377" s="1">
        <v>1</v>
      </c>
      <c r="W377" s="5">
        <v>1</v>
      </c>
      <c r="X377" s="1" t="s">
        <v>29</v>
      </c>
    </row>
    <row r="378" spans="1:27" x14ac:dyDescent="0.2">
      <c r="A378" s="5">
        <v>434</v>
      </c>
      <c r="B378" s="6" t="s">
        <v>126</v>
      </c>
      <c r="C378" s="1" t="s">
        <v>136</v>
      </c>
      <c r="D378" s="6" t="str">
        <f t="shared" si="5"/>
        <v>Shealy_1B_E_S</v>
      </c>
      <c r="E378" s="1">
        <v>2017</v>
      </c>
      <c r="F378" s="10">
        <v>42867</v>
      </c>
      <c r="G378" s="1" t="s">
        <v>25</v>
      </c>
      <c r="H378" s="6">
        <v>1</v>
      </c>
      <c r="I378" s="8">
        <v>0.38125000000000003</v>
      </c>
      <c r="J378" s="6" t="s">
        <v>43</v>
      </c>
      <c r="K378" s="6">
        <v>3</v>
      </c>
      <c r="L378" s="1">
        <v>1</v>
      </c>
      <c r="M378" s="6">
        <v>0</v>
      </c>
      <c r="O378" s="1" t="s">
        <v>81</v>
      </c>
      <c r="P378" s="1" t="str">
        <f>INDEX(Sheet2!A:E, MATCH(F_NP_excluded_Data!O378,Sheet2!A:A),4)</f>
        <v>shrub</v>
      </c>
      <c r="Q378" s="1" t="str">
        <f>INDEX(Sheet2!A:E, MATCH(F_NP_excluded_Data!O378,Sheet2!A:A),5)</f>
        <v>foliage gleaner</v>
      </c>
      <c r="R378" s="1" t="str">
        <f>INDEX(Sheet2!A:E, MATCH(F_NP_excluded_Data!O378,Sheet2!A:A),3)</f>
        <v>insects</v>
      </c>
      <c r="S378" s="1" t="str">
        <f>INDEX(Sheet2!A:E, MATCH(F_NP_excluded_Data!O378,Sheet2!A:A),2)</f>
        <v>scrub</v>
      </c>
      <c r="T378" s="5">
        <v>5</v>
      </c>
      <c r="U378" s="1">
        <v>2</v>
      </c>
      <c r="W378" s="5">
        <v>1</v>
      </c>
      <c r="X378" s="1" t="s">
        <v>29</v>
      </c>
      <c r="AA378" s="1" t="s">
        <v>140</v>
      </c>
    </row>
    <row r="379" spans="1:27" x14ac:dyDescent="0.2">
      <c r="A379" s="5">
        <v>435</v>
      </c>
      <c r="B379" s="6" t="s">
        <v>126</v>
      </c>
      <c r="C379" s="1" t="s">
        <v>136</v>
      </c>
      <c r="D379" s="6" t="str">
        <f t="shared" si="5"/>
        <v>Shealy_1B_E_S</v>
      </c>
      <c r="E379" s="1">
        <v>2017</v>
      </c>
      <c r="F379" s="10">
        <v>42867</v>
      </c>
      <c r="G379" s="1" t="s">
        <v>25</v>
      </c>
      <c r="H379" s="6">
        <v>1</v>
      </c>
      <c r="I379" s="8">
        <v>0.38125000000000003</v>
      </c>
      <c r="J379" s="6" t="s">
        <v>43</v>
      </c>
      <c r="K379" s="6">
        <v>3</v>
      </c>
      <c r="L379" s="1">
        <v>1</v>
      </c>
      <c r="M379" s="6">
        <v>0</v>
      </c>
      <c r="O379" s="1" t="s">
        <v>78</v>
      </c>
      <c r="P379" s="1" t="str">
        <f>INDEX(Sheet2!A:E, MATCH(F_NP_excluded_Data!O379,Sheet2!A:A),4)</f>
        <v>cavity</v>
      </c>
      <c r="Q379" s="1" t="str">
        <f>INDEX(Sheet2!A:E, MATCH(F_NP_excluded_Data!O379,Sheet2!A:A),5)</f>
        <v>bark forager</v>
      </c>
      <c r="R379" s="1" t="str">
        <f>INDEX(Sheet2!A:E, MATCH(F_NP_excluded_Data!O379,Sheet2!A:A),3)</f>
        <v>insects</v>
      </c>
      <c r="S379" s="1" t="str">
        <f>INDEX(Sheet2!A:E, MATCH(F_NP_excluded_Data!O379,Sheet2!A:A),2)</f>
        <v>forest</v>
      </c>
      <c r="T379" s="5">
        <v>10</v>
      </c>
      <c r="U379" s="1">
        <v>2</v>
      </c>
      <c r="W379" s="5">
        <v>1</v>
      </c>
      <c r="X379" s="1" t="s">
        <v>29</v>
      </c>
    </row>
    <row r="380" spans="1:27" x14ac:dyDescent="0.2">
      <c r="A380" s="5">
        <v>436</v>
      </c>
      <c r="B380" s="6" t="s">
        <v>126</v>
      </c>
      <c r="C380" s="1" t="s">
        <v>136</v>
      </c>
      <c r="D380" s="6" t="str">
        <f t="shared" si="5"/>
        <v>Shealy_1B_E_S</v>
      </c>
      <c r="E380" s="1">
        <v>2017</v>
      </c>
      <c r="F380" s="10">
        <v>42867</v>
      </c>
      <c r="G380" s="1" t="s">
        <v>25</v>
      </c>
      <c r="H380" s="6">
        <v>1</v>
      </c>
      <c r="I380" s="8">
        <v>0.38125000000000003</v>
      </c>
      <c r="J380" s="6" t="s">
        <v>43</v>
      </c>
      <c r="K380" s="6">
        <v>3</v>
      </c>
      <c r="L380" s="1">
        <v>1</v>
      </c>
      <c r="M380" s="6">
        <v>0</v>
      </c>
      <c r="O380" s="1" t="s">
        <v>82</v>
      </c>
      <c r="P380" s="1" t="str">
        <f>INDEX(Sheet2!A:E, MATCH(F_NP_excluded_Data!O380,Sheet2!A:A),4)</f>
        <v>tree</v>
      </c>
      <c r="Q380" s="1" t="str">
        <f>INDEX(Sheet2!A:E, MATCH(F_NP_excluded_Data!O380,Sheet2!A:A),5)</f>
        <v>foliage gleaner</v>
      </c>
      <c r="R380" s="1" t="str">
        <f>INDEX(Sheet2!A:E, MATCH(F_NP_excluded_Data!O380,Sheet2!A:A),3)</f>
        <v>insects</v>
      </c>
      <c r="S380" s="1" t="str">
        <f>INDEX(Sheet2!A:E, MATCH(F_NP_excluded_Data!O380,Sheet2!A:A),2)</f>
        <v>forest</v>
      </c>
      <c r="T380" s="5">
        <v>5</v>
      </c>
      <c r="U380" s="1">
        <v>3</v>
      </c>
      <c r="W380" s="5">
        <v>1</v>
      </c>
      <c r="X380" s="1" t="s">
        <v>29</v>
      </c>
    </row>
    <row r="381" spans="1:27" x14ac:dyDescent="0.2">
      <c r="A381" s="5">
        <v>437</v>
      </c>
      <c r="B381" s="6" t="s">
        <v>126</v>
      </c>
      <c r="C381" s="1" t="s">
        <v>136</v>
      </c>
      <c r="D381" s="6" t="str">
        <f t="shared" si="5"/>
        <v>Shealy_1B_E_S</v>
      </c>
      <c r="E381" s="1">
        <v>2017</v>
      </c>
      <c r="F381" s="10">
        <v>42867</v>
      </c>
      <c r="G381" s="1" t="s">
        <v>25</v>
      </c>
      <c r="H381" s="6">
        <v>1</v>
      </c>
      <c r="I381" s="8">
        <v>0.38125000000000003</v>
      </c>
      <c r="J381" s="6" t="s">
        <v>43</v>
      </c>
      <c r="K381" s="6">
        <v>3</v>
      </c>
      <c r="L381" s="1">
        <v>1</v>
      </c>
      <c r="M381" s="6">
        <v>0</v>
      </c>
      <c r="O381" s="1" t="s">
        <v>34</v>
      </c>
      <c r="P381" s="1" t="str">
        <f>INDEX(Sheet2!A:E, MATCH(F_NP_excluded_Data!O381,Sheet2!A:A),4)</f>
        <v>cavity</v>
      </c>
      <c r="Q381" s="1" t="str">
        <f>INDEX(Sheet2!A:E, MATCH(F_NP_excluded_Data!O381,Sheet2!A:A),5)</f>
        <v>foliage gleaner</v>
      </c>
      <c r="R381" s="1" t="str">
        <f>INDEX(Sheet2!A:E, MATCH(F_NP_excluded_Data!O381,Sheet2!A:A),3)</f>
        <v>insects</v>
      </c>
      <c r="S381" s="1" t="str">
        <f>INDEX(Sheet2!A:E, MATCH(F_NP_excluded_Data!O381,Sheet2!A:A),2)</f>
        <v>forest</v>
      </c>
      <c r="T381" s="5">
        <v>10</v>
      </c>
      <c r="U381" s="1">
        <v>3</v>
      </c>
      <c r="W381" s="5">
        <v>1</v>
      </c>
      <c r="X381" s="1" t="s">
        <v>29</v>
      </c>
    </row>
    <row r="382" spans="1:27" x14ac:dyDescent="0.2">
      <c r="A382" s="5">
        <v>438</v>
      </c>
      <c r="B382" s="6" t="s">
        <v>126</v>
      </c>
      <c r="C382" s="1" t="s">
        <v>136</v>
      </c>
      <c r="D382" s="6" t="str">
        <f t="shared" si="5"/>
        <v>Shealy_1B_E_S</v>
      </c>
      <c r="E382" s="1">
        <v>2017</v>
      </c>
      <c r="F382" s="10">
        <v>42867</v>
      </c>
      <c r="G382" s="1" t="s">
        <v>25</v>
      </c>
      <c r="H382" s="6">
        <v>1</v>
      </c>
      <c r="I382" s="8">
        <v>0.38125000000000003</v>
      </c>
      <c r="J382" s="6" t="s">
        <v>43</v>
      </c>
      <c r="K382" s="6">
        <v>3</v>
      </c>
      <c r="L382" s="1">
        <v>1</v>
      </c>
      <c r="M382" s="6">
        <v>0</v>
      </c>
      <c r="O382" s="1" t="s">
        <v>57</v>
      </c>
      <c r="P382" s="1" t="str">
        <f>INDEX(Sheet2!A:E, MATCH(F_NP_excluded_Data!O382,Sheet2!A:A),4)</f>
        <v>shrub</v>
      </c>
      <c r="Q382" s="1" t="str">
        <f>INDEX(Sheet2!A:E, MATCH(F_NP_excluded_Data!O382,Sheet2!A:A),5)</f>
        <v>ground forager</v>
      </c>
      <c r="R382" s="1" t="str">
        <f>INDEX(Sheet2!A:E, MATCH(F_NP_excluded_Data!O382,Sheet2!A:A),3)</f>
        <v>seeds</v>
      </c>
      <c r="S382" s="1" t="str">
        <f>INDEX(Sheet2!A:E, MATCH(F_NP_excluded_Data!O382,Sheet2!A:A),2)</f>
        <v>open woodland</v>
      </c>
      <c r="T382" s="5">
        <v>10</v>
      </c>
      <c r="U382" s="1">
        <v>3</v>
      </c>
      <c r="W382" s="5">
        <v>1</v>
      </c>
      <c r="X382" s="1" t="s">
        <v>29</v>
      </c>
    </row>
    <row r="383" spans="1:27" x14ac:dyDescent="0.2">
      <c r="A383" s="5">
        <v>439</v>
      </c>
      <c r="B383" s="6" t="s">
        <v>126</v>
      </c>
      <c r="C383" s="1" t="s">
        <v>136</v>
      </c>
      <c r="D383" s="6" t="str">
        <f t="shared" si="5"/>
        <v>Shealy_1B_E_S</v>
      </c>
      <c r="E383" s="1">
        <v>2017</v>
      </c>
      <c r="F383" s="10">
        <v>42867</v>
      </c>
      <c r="G383" s="1" t="s">
        <v>25</v>
      </c>
      <c r="H383" s="6">
        <v>1</v>
      </c>
      <c r="I383" s="8">
        <v>0.38125000000000003</v>
      </c>
      <c r="J383" s="6" t="s">
        <v>43</v>
      </c>
      <c r="K383" s="6">
        <v>3</v>
      </c>
      <c r="L383" s="1">
        <v>1</v>
      </c>
      <c r="M383" s="6">
        <v>0</v>
      </c>
      <c r="O383" s="1" t="s">
        <v>32</v>
      </c>
      <c r="P383" s="1" t="str">
        <f>INDEX(Sheet2!A:E, MATCH(F_NP_excluded_Data!O383,Sheet2!A:A),4)</f>
        <v>cavity</v>
      </c>
      <c r="Q383" s="1" t="str">
        <f>INDEX(Sheet2!A:E, MATCH(F_NP_excluded_Data!O383,Sheet2!A:A),5)</f>
        <v>ground forager</v>
      </c>
      <c r="R383" s="1" t="str">
        <f>INDEX(Sheet2!A:E, MATCH(F_NP_excluded_Data!O383,Sheet2!A:A),3)</f>
        <v>insects</v>
      </c>
      <c r="S383" s="1" t="str">
        <f>INDEX(Sheet2!A:E, MATCH(F_NP_excluded_Data!O383,Sheet2!A:A),2)</f>
        <v>open woodland</v>
      </c>
      <c r="T383" s="5">
        <v>5</v>
      </c>
      <c r="U383" s="1">
        <v>4</v>
      </c>
      <c r="W383" s="5">
        <v>1</v>
      </c>
      <c r="X383" s="1" t="s">
        <v>29</v>
      </c>
    </row>
    <row r="384" spans="1:27" x14ac:dyDescent="0.2">
      <c r="A384" s="5">
        <v>440</v>
      </c>
      <c r="B384" s="6" t="s">
        <v>126</v>
      </c>
      <c r="C384" s="1" t="s">
        <v>136</v>
      </c>
      <c r="D384" s="6" t="str">
        <f t="shared" si="5"/>
        <v>Shealy_1B_E_S</v>
      </c>
      <c r="E384" s="1">
        <v>2017</v>
      </c>
      <c r="F384" s="10">
        <v>42867</v>
      </c>
      <c r="G384" s="1" t="s">
        <v>25</v>
      </c>
      <c r="H384" s="6">
        <v>1</v>
      </c>
      <c r="I384" s="8">
        <v>0.38125000000000003</v>
      </c>
      <c r="J384" s="6" t="s">
        <v>43</v>
      </c>
      <c r="K384" s="6">
        <v>3</v>
      </c>
      <c r="L384" s="1">
        <v>1</v>
      </c>
      <c r="M384" s="6">
        <v>0</v>
      </c>
      <c r="O384" s="1" t="s">
        <v>34</v>
      </c>
      <c r="P384" s="1" t="str">
        <f>INDEX(Sheet2!A:E, MATCH(F_NP_excluded_Data!O384,Sheet2!A:A),4)</f>
        <v>cavity</v>
      </c>
      <c r="Q384" s="1" t="str">
        <f>INDEX(Sheet2!A:E, MATCH(F_NP_excluded_Data!O384,Sheet2!A:A),5)</f>
        <v>foliage gleaner</v>
      </c>
      <c r="R384" s="1" t="str">
        <f>INDEX(Sheet2!A:E, MATCH(F_NP_excluded_Data!O384,Sheet2!A:A),3)</f>
        <v>insects</v>
      </c>
      <c r="S384" s="1" t="str">
        <f>INDEX(Sheet2!A:E, MATCH(F_NP_excluded_Data!O384,Sheet2!A:A),2)</f>
        <v>forest</v>
      </c>
      <c r="T384" s="5">
        <v>5</v>
      </c>
      <c r="U384" s="1">
        <v>4</v>
      </c>
      <c r="W384" s="5">
        <v>4</v>
      </c>
      <c r="X384" s="1" t="s">
        <v>29</v>
      </c>
    </row>
    <row r="385" spans="1:27" x14ac:dyDescent="0.2">
      <c r="A385" s="5">
        <v>441</v>
      </c>
      <c r="B385" s="6" t="s">
        <v>126</v>
      </c>
      <c r="C385" s="1" t="s">
        <v>136</v>
      </c>
      <c r="D385" s="6" t="str">
        <f t="shared" si="5"/>
        <v>Shealy_1B_E_S</v>
      </c>
      <c r="E385" s="1">
        <v>2017</v>
      </c>
      <c r="F385" s="10">
        <v>42867</v>
      </c>
      <c r="G385" s="1" t="s">
        <v>25</v>
      </c>
      <c r="H385" s="6">
        <v>1</v>
      </c>
      <c r="I385" s="8">
        <v>0.38125000000000003</v>
      </c>
      <c r="J385" s="6" t="s">
        <v>43</v>
      </c>
      <c r="K385" s="6">
        <v>3</v>
      </c>
      <c r="L385" s="1">
        <v>1</v>
      </c>
      <c r="M385" s="6">
        <v>0</v>
      </c>
      <c r="O385" s="1" t="s">
        <v>52</v>
      </c>
      <c r="P385" s="1" t="str">
        <f>INDEX(Sheet2!A:E, MATCH(F_NP_excluded_Data!O385,Sheet2!A:A),4)</f>
        <v>cavity</v>
      </c>
      <c r="Q385" s="1" t="str">
        <f>INDEX(Sheet2!A:E, MATCH(F_NP_excluded_Data!O385,Sheet2!A:A),5)</f>
        <v>bark forager</v>
      </c>
      <c r="R385" s="1" t="str">
        <f>INDEX(Sheet2!A:E, MATCH(F_NP_excluded_Data!O385,Sheet2!A:A),3)</f>
        <v>insects</v>
      </c>
      <c r="S385" s="1" t="str">
        <f>INDEX(Sheet2!A:E, MATCH(F_NP_excluded_Data!O385,Sheet2!A:A),2)</f>
        <v>forest</v>
      </c>
      <c r="T385" s="5">
        <v>5</v>
      </c>
      <c r="U385" s="1">
        <v>4</v>
      </c>
      <c r="W385" s="5">
        <v>4</v>
      </c>
      <c r="X385" s="1" t="s">
        <v>29</v>
      </c>
    </row>
    <row r="386" spans="1:27" x14ac:dyDescent="0.2">
      <c r="A386" s="5">
        <v>442</v>
      </c>
      <c r="B386" s="6" t="s">
        <v>126</v>
      </c>
      <c r="C386" s="1" t="s">
        <v>141</v>
      </c>
      <c r="D386" s="6" t="str">
        <f t="shared" ref="D386:D449" si="6">_xlfn.CONCAT(B386,C386)</f>
        <v>Shealy_1B_3A</v>
      </c>
      <c r="E386" s="1">
        <v>2017</v>
      </c>
      <c r="F386" s="10">
        <v>42867</v>
      </c>
      <c r="G386" s="1" t="s">
        <v>25</v>
      </c>
      <c r="H386" s="6">
        <v>1</v>
      </c>
      <c r="I386" s="8">
        <v>0.40277777777777773</v>
      </c>
      <c r="J386" s="6" t="s">
        <v>43</v>
      </c>
      <c r="K386" s="6">
        <v>3</v>
      </c>
      <c r="L386" s="1">
        <v>1</v>
      </c>
      <c r="M386" s="6">
        <v>0</v>
      </c>
      <c r="O386" s="1" t="s">
        <v>48</v>
      </c>
      <c r="P386" s="1" t="str">
        <f>INDEX(Sheet2!A:E, MATCH(F_NP_excluded_Data!O386,Sheet2!A:A),4)</f>
        <v>tree</v>
      </c>
      <c r="Q386" s="1" t="str">
        <f>INDEX(Sheet2!A:E, MATCH(F_NP_excluded_Data!O386,Sheet2!A:A),5)</f>
        <v>ground forager</v>
      </c>
      <c r="R386" s="1" t="str">
        <f>INDEX(Sheet2!A:E, MATCH(F_NP_excluded_Data!O386,Sheet2!A:A),3)</f>
        <v>omnivore</v>
      </c>
      <c r="S386" s="1" t="str">
        <f>INDEX(Sheet2!A:E, MATCH(F_NP_excluded_Data!O386,Sheet2!A:A),2)</f>
        <v>forest</v>
      </c>
      <c r="T386" s="5">
        <v>10</v>
      </c>
      <c r="U386" s="1">
        <v>1</v>
      </c>
      <c r="W386" s="5">
        <v>1</v>
      </c>
      <c r="X386" s="1" t="s">
        <v>29</v>
      </c>
    </row>
    <row r="387" spans="1:27" x14ac:dyDescent="0.2">
      <c r="A387" s="5">
        <v>443</v>
      </c>
      <c r="B387" s="6" t="s">
        <v>126</v>
      </c>
      <c r="C387" s="1" t="s">
        <v>141</v>
      </c>
      <c r="D387" s="6" t="str">
        <f t="shared" si="6"/>
        <v>Shealy_1B_3A</v>
      </c>
      <c r="E387" s="1">
        <v>2017</v>
      </c>
      <c r="F387" s="10">
        <v>42867</v>
      </c>
      <c r="G387" s="1" t="s">
        <v>25</v>
      </c>
      <c r="H387" s="6">
        <v>1</v>
      </c>
      <c r="I387" s="8">
        <v>0.40277777777777773</v>
      </c>
      <c r="J387" s="6" t="s">
        <v>43</v>
      </c>
      <c r="K387" s="6">
        <v>3</v>
      </c>
      <c r="L387" s="1">
        <v>1</v>
      </c>
      <c r="M387" s="6">
        <v>0</v>
      </c>
      <c r="O387" s="1" t="s">
        <v>48</v>
      </c>
      <c r="P387" s="1" t="str">
        <f>INDEX(Sheet2!A:E, MATCH(F_NP_excluded_Data!O387,Sheet2!A:A),4)</f>
        <v>tree</v>
      </c>
      <c r="Q387" s="1" t="str">
        <f>INDEX(Sheet2!A:E, MATCH(F_NP_excluded_Data!O387,Sheet2!A:A),5)</f>
        <v>ground forager</v>
      </c>
      <c r="R387" s="1" t="str">
        <f>INDEX(Sheet2!A:E, MATCH(F_NP_excluded_Data!O387,Sheet2!A:A),3)</f>
        <v>omnivore</v>
      </c>
      <c r="S387" s="1" t="str">
        <f>INDEX(Sheet2!A:E, MATCH(F_NP_excluded_Data!O387,Sheet2!A:A),2)</f>
        <v>forest</v>
      </c>
      <c r="T387" s="5">
        <v>10</v>
      </c>
      <c r="U387" s="1">
        <v>1</v>
      </c>
      <c r="W387" s="5">
        <v>1</v>
      </c>
      <c r="X387" s="1" t="s">
        <v>29</v>
      </c>
    </row>
    <row r="388" spans="1:27" x14ac:dyDescent="0.2">
      <c r="A388" s="5">
        <v>444</v>
      </c>
      <c r="B388" s="6" t="s">
        <v>126</v>
      </c>
      <c r="C388" s="1" t="s">
        <v>141</v>
      </c>
      <c r="D388" s="6" t="str">
        <f t="shared" si="6"/>
        <v>Shealy_1B_3A</v>
      </c>
      <c r="E388" s="1">
        <v>2017</v>
      </c>
      <c r="F388" s="10">
        <v>42867</v>
      </c>
      <c r="G388" s="1" t="s">
        <v>25</v>
      </c>
      <c r="H388" s="6">
        <v>1</v>
      </c>
      <c r="I388" s="8">
        <v>0.40277777777777773</v>
      </c>
      <c r="J388" s="6" t="s">
        <v>43</v>
      </c>
      <c r="K388" s="6">
        <v>3</v>
      </c>
      <c r="L388" s="1">
        <v>1</v>
      </c>
      <c r="M388" s="6">
        <v>0</v>
      </c>
      <c r="O388" s="1" t="s">
        <v>103</v>
      </c>
      <c r="P388" s="1" t="str">
        <f>INDEX(Sheet2!A:E, MATCH(F_NP_excluded_Data!O388,Sheet2!A:A),4)</f>
        <v>tree</v>
      </c>
      <c r="Q388" s="1" t="str">
        <f>INDEX(Sheet2!A:E, MATCH(F_NP_excluded_Data!O388,Sheet2!A:A),5)</f>
        <v>ground forager</v>
      </c>
      <c r="R388" s="1" t="str">
        <f>INDEX(Sheet2!A:E, MATCH(F_NP_excluded_Data!O388,Sheet2!A:A),3)</f>
        <v>seeds</v>
      </c>
      <c r="S388" s="1" t="str">
        <f>INDEX(Sheet2!A:E, MATCH(F_NP_excluded_Data!O388,Sheet2!A:A),2)</f>
        <v>grassland</v>
      </c>
      <c r="T388" s="5">
        <v>5</v>
      </c>
      <c r="U388" s="1">
        <v>1</v>
      </c>
      <c r="V388" s="1" t="s">
        <v>28</v>
      </c>
      <c r="W388" s="5">
        <v>4</v>
      </c>
      <c r="X388" s="1" t="s">
        <v>29</v>
      </c>
      <c r="AA388" s="1" t="s">
        <v>142</v>
      </c>
    </row>
    <row r="389" spans="1:27" x14ac:dyDescent="0.2">
      <c r="A389" s="5">
        <v>445</v>
      </c>
      <c r="B389" s="6" t="s">
        <v>126</v>
      </c>
      <c r="C389" s="1" t="s">
        <v>141</v>
      </c>
      <c r="D389" s="6" t="str">
        <f t="shared" si="6"/>
        <v>Shealy_1B_3A</v>
      </c>
      <c r="E389" s="1">
        <v>2017</v>
      </c>
      <c r="F389" s="10">
        <v>42867</v>
      </c>
      <c r="G389" s="1" t="s">
        <v>25</v>
      </c>
      <c r="H389" s="6">
        <v>1</v>
      </c>
      <c r="I389" s="8">
        <v>0.40277777777777773</v>
      </c>
      <c r="J389" s="6" t="s">
        <v>43</v>
      </c>
      <c r="K389" s="6">
        <v>3</v>
      </c>
      <c r="L389" s="1">
        <v>1</v>
      </c>
      <c r="M389" s="6">
        <v>0</v>
      </c>
      <c r="O389" s="1" t="s">
        <v>44</v>
      </c>
      <c r="P389" s="1" t="str">
        <f>INDEX(Sheet2!A:E, MATCH(F_NP_excluded_Data!O389,Sheet2!A:A),4)</f>
        <v>ground</v>
      </c>
      <c r="Q389" s="1" t="str">
        <f>INDEX(Sheet2!A:E, MATCH(F_NP_excluded_Data!O389,Sheet2!A:A),5)</f>
        <v>bark forager</v>
      </c>
      <c r="R389" s="1" t="str">
        <f>INDEX(Sheet2!A:E, MATCH(F_NP_excluded_Data!O389,Sheet2!A:A),3)</f>
        <v>insects</v>
      </c>
      <c r="S389" s="1" t="str">
        <f>INDEX(Sheet2!A:E, MATCH(F_NP_excluded_Data!O389,Sheet2!A:A),2)</f>
        <v>forest</v>
      </c>
      <c r="T389" s="5">
        <v>5</v>
      </c>
      <c r="U389" s="1">
        <v>1</v>
      </c>
      <c r="W389" s="5">
        <v>1</v>
      </c>
      <c r="X389" s="1" t="s">
        <v>29</v>
      </c>
    </row>
    <row r="390" spans="1:27" x14ac:dyDescent="0.2">
      <c r="A390" s="5">
        <v>446</v>
      </c>
      <c r="B390" s="6" t="s">
        <v>126</v>
      </c>
      <c r="C390" s="1" t="s">
        <v>141</v>
      </c>
      <c r="D390" s="6" t="str">
        <f t="shared" si="6"/>
        <v>Shealy_1B_3A</v>
      </c>
      <c r="E390" s="1">
        <v>2017</v>
      </c>
      <c r="F390" s="10">
        <v>42867</v>
      </c>
      <c r="G390" s="1" t="s">
        <v>25</v>
      </c>
      <c r="H390" s="6">
        <v>1</v>
      </c>
      <c r="I390" s="8">
        <v>0.40277777777777773</v>
      </c>
      <c r="J390" s="6" t="s">
        <v>43</v>
      </c>
      <c r="K390" s="6">
        <v>3</v>
      </c>
      <c r="L390" s="1">
        <v>1</v>
      </c>
      <c r="M390" s="6">
        <v>0</v>
      </c>
      <c r="O390" s="1" t="s">
        <v>46</v>
      </c>
      <c r="P390" s="1" t="str">
        <f>INDEX(Sheet2!A:E, MATCH(F_NP_excluded_Data!O390,Sheet2!A:A),4)</f>
        <v>tree</v>
      </c>
      <c r="Q390" s="1" t="str">
        <f>INDEX(Sheet2!A:E, MATCH(F_NP_excluded_Data!O390,Sheet2!A:A),5)</f>
        <v>ground forager</v>
      </c>
      <c r="R390" s="1" t="str">
        <f>INDEX(Sheet2!A:E, MATCH(F_NP_excluded_Data!O390,Sheet2!A:A),3)</f>
        <v>omnivore</v>
      </c>
      <c r="S390" s="1" t="str">
        <f>INDEX(Sheet2!A:E, MATCH(F_NP_excluded_Data!O390,Sheet2!A:A),2)</f>
        <v>open woodland</v>
      </c>
      <c r="T390" s="5">
        <v>5</v>
      </c>
      <c r="U390" s="1">
        <v>1</v>
      </c>
      <c r="W390" s="5">
        <v>1</v>
      </c>
      <c r="X390" s="1" t="s">
        <v>29</v>
      </c>
    </row>
    <row r="391" spans="1:27" x14ac:dyDescent="0.2">
      <c r="A391" s="5">
        <v>447</v>
      </c>
      <c r="B391" s="6" t="s">
        <v>126</v>
      </c>
      <c r="C391" s="1" t="s">
        <v>141</v>
      </c>
      <c r="D391" s="6" t="str">
        <f t="shared" si="6"/>
        <v>Shealy_1B_3A</v>
      </c>
      <c r="E391" s="1">
        <v>2017</v>
      </c>
      <c r="F391" s="10">
        <v>42867</v>
      </c>
      <c r="G391" s="1" t="s">
        <v>25</v>
      </c>
      <c r="H391" s="6">
        <v>1</v>
      </c>
      <c r="I391" s="8">
        <v>0.40277777777777773</v>
      </c>
      <c r="J391" s="6" t="s">
        <v>43</v>
      </c>
      <c r="K391" s="6">
        <v>3</v>
      </c>
      <c r="L391" s="1">
        <v>1</v>
      </c>
      <c r="M391" s="6">
        <v>0</v>
      </c>
      <c r="O391" s="1" t="s">
        <v>40</v>
      </c>
      <c r="P391" s="1" t="str">
        <f>INDEX(Sheet2!A:E, MATCH(F_NP_excluded_Data!O391,Sheet2!A:A),4)</f>
        <v>ground</v>
      </c>
      <c r="Q391" s="1" t="str">
        <f>INDEX(Sheet2!A:E, MATCH(F_NP_excluded_Data!O391,Sheet2!A:A),5)</f>
        <v>ground forager</v>
      </c>
      <c r="R391" s="1" t="str">
        <f>INDEX(Sheet2!A:E, MATCH(F_NP_excluded_Data!O391,Sheet2!A:A),3)</f>
        <v>omnivore</v>
      </c>
      <c r="S391" s="1" t="str">
        <f>INDEX(Sheet2!A:E, MATCH(F_NP_excluded_Data!O391,Sheet2!A:A),2)</f>
        <v>scrub</v>
      </c>
      <c r="T391" s="5">
        <v>10</v>
      </c>
      <c r="U391" s="1">
        <v>2</v>
      </c>
      <c r="W391" s="5">
        <v>1</v>
      </c>
      <c r="X391" s="1" t="s">
        <v>29</v>
      </c>
    </row>
    <row r="392" spans="1:27" x14ac:dyDescent="0.2">
      <c r="A392" s="5">
        <v>448</v>
      </c>
      <c r="B392" s="6" t="s">
        <v>126</v>
      </c>
      <c r="C392" s="1" t="s">
        <v>141</v>
      </c>
      <c r="D392" s="6" t="str">
        <f t="shared" si="6"/>
        <v>Shealy_1B_3A</v>
      </c>
      <c r="E392" s="1">
        <v>2017</v>
      </c>
      <c r="F392" s="10">
        <v>42867</v>
      </c>
      <c r="G392" s="1" t="s">
        <v>25</v>
      </c>
      <c r="H392" s="6">
        <v>1</v>
      </c>
      <c r="I392" s="8">
        <v>0.40277777777777773</v>
      </c>
      <c r="J392" s="6" t="s">
        <v>43</v>
      </c>
      <c r="K392" s="6">
        <v>3</v>
      </c>
      <c r="L392" s="1">
        <v>1</v>
      </c>
      <c r="M392" s="6">
        <v>0</v>
      </c>
      <c r="O392" s="1" t="s">
        <v>40</v>
      </c>
      <c r="P392" s="1" t="str">
        <f>INDEX(Sheet2!A:E, MATCH(F_NP_excluded_Data!O392,Sheet2!A:A),4)</f>
        <v>ground</v>
      </c>
      <c r="Q392" s="1" t="str">
        <f>INDEX(Sheet2!A:E, MATCH(F_NP_excluded_Data!O392,Sheet2!A:A),5)</f>
        <v>ground forager</v>
      </c>
      <c r="R392" s="1" t="str">
        <f>INDEX(Sheet2!A:E, MATCH(F_NP_excluded_Data!O392,Sheet2!A:A),3)</f>
        <v>omnivore</v>
      </c>
      <c r="S392" s="1" t="str">
        <f>INDEX(Sheet2!A:E, MATCH(F_NP_excluded_Data!O392,Sheet2!A:A),2)</f>
        <v>scrub</v>
      </c>
      <c r="T392" s="5">
        <v>10</v>
      </c>
      <c r="U392" s="1">
        <v>2</v>
      </c>
      <c r="W392" s="5">
        <v>1</v>
      </c>
      <c r="X392" s="1" t="s">
        <v>29</v>
      </c>
    </row>
    <row r="393" spans="1:27" x14ac:dyDescent="0.2">
      <c r="A393" s="5">
        <v>449</v>
      </c>
      <c r="B393" s="6" t="s">
        <v>126</v>
      </c>
      <c r="C393" s="1" t="s">
        <v>141</v>
      </c>
      <c r="D393" s="6" t="str">
        <f t="shared" si="6"/>
        <v>Shealy_1B_3A</v>
      </c>
      <c r="E393" s="1">
        <v>2017</v>
      </c>
      <c r="F393" s="10">
        <v>42867</v>
      </c>
      <c r="G393" s="1" t="s">
        <v>25</v>
      </c>
      <c r="H393" s="6">
        <v>1</v>
      </c>
      <c r="I393" s="8">
        <v>0.40277777777777773</v>
      </c>
      <c r="J393" s="6" t="s">
        <v>43</v>
      </c>
      <c r="K393" s="6">
        <v>3</v>
      </c>
      <c r="L393" s="1">
        <v>1</v>
      </c>
      <c r="M393" s="6">
        <v>0</v>
      </c>
      <c r="O393" s="1" t="s">
        <v>38</v>
      </c>
      <c r="P393" s="1" t="str">
        <f>INDEX(Sheet2!A:E, MATCH(F_NP_excluded_Data!O393,Sheet2!A:A),4)</f>
        <v>cavity</v>
      </c>
      <c r="Q393" s="1" t="str">
        <f>INDEX(Sheet2!A:E, MATCH(F_NP_excluded_Data!O393,Sheet2!A:A),5)</f>
        <v>foliage gleaner</v>
      </c>
      <c r="R393" s="1" t="str">
        <f>INDEX(Sheet2!A:E, MATCH(F_NP_excluded_Data!O393,Sheet2!A:A),3)</f>
        <v>insects</v>
      </c>
      <c r="S393" s="1" t="str">
        <f>INDEX(Sheet2!A:E, MATCH(F_NP_excluded_Data!O393,Sheet2!A:A),2)</f>
        <v>forest</v>
      </c>
      <c r="T393" s="5">
        <v>5</v>
      </c>
      <c r="U393" s="1">
        <v>2</v>
      </c>
      <c r="W393" s="5">
        <v>1</v>
      </c>
      <c r="X393" s="1" t="s">
        <v>29</v>
      </c>
    </row>
    <row r="394" spans="1:27" x14ac:dyDescent="0.2">
      <c r="A394" s="5">
        <v>450</v>
      </c>
      <c r="B394" s="6" t="s">
        <v>126</v>
      </c>
      <c r="C394" s="1" t="s">
        <v>141</v>
      </c>
      <c r="D394" s="6" t="str">
        <f t="shared" si="6"/>
        <v>Shealy_1B_3A</v>
      </c>
      <c r="E394" s="1">
        <v>2017</v>
      </c>
      <c r="F394" s="10">
        <v>42867</v>
      </c>
      <c r="G394" s="1" t="s">
        <v>25</v>
      </c>
      <c r="H394" s="6">
        <v>1</v>
      </c>
      <c r="I394" s="8">
        <v>0.40277777777777773</v>
      </c>
      <c r="J394" s="6" t="s">
        <v>43</v>
      </c>
      <c r="K394" s="6">
        <v>3</v>
      </c>
      <c r="L394" s="1">
        <v>1</v>
      </c>
      <c r="M394" s="6">
        <v>0</v>
      </c>
      <c r="O394" s="1" t="s">
        <v>38</v>
      </c>
      <c r="P394" s="1" t="str">
        <f>INDEX(Sheet2!A:E, MATCH(F_NP_excluded_Data!O394,Sheet2!A:A),4)</f>
        <v>cavity</v>
      </c>
      <c r="Q394" s="1" t="str">
        <f>INDEX(Sheet2!A:E, MATCH(F_NP_excluded_Data!O394,Sheet2!A:A),5)</f>
        <v>foliage gleaner</v>
      </c>
      <c r="R394" s="1" t="str">
        <f>INDEX(Sheet2!A:E, MATCH(F_NP_excluded_Data!O394,Sheet2!A:A),3)</f>
        <v>insects</v>
      </c>
      <c r="S394" s="1" t="str">
        <f>INDEX(Sheet2!A:E, MATCH(F_NP_excluded_Data!O394,Sheet2!A:A),2)</f>
        <v>forest</v>
      </c>
      <c r="T394" s="5">
        <v>10</v>
      </c>
      <c r="U394" s="1">
        <v>2</v>
      </c>
      <c r="W394" s="5">
        <v>1</v>
      </c>
      <c r="X394" s="1" t="s">
        <v>29</v>
      </c>
    </row>
    <row r="395" spans="1:27" x14ac:dyDescent="0.2">
      <c r="A395" s="5">
        <v>451</v>
      </c>
      <c r="B395" s="6" t="s">
        <v>126</v>
      </c>
      <c r="C395" s="1" t="s">
        <v>141</v>
      </c>
      <c r="D395" s="6" t="str">
        <f t="shared" si="6"/>
        <v>Shealy_1B_3A</v>
      </c>
      <c r="E395" s="1">
        <v>2017</v>
      </c>
      <c r="F395" s="10">
        <v>42867</v>
      </c>
      <c r="G395" s="1" t="s">
        <v>25</v>
      </c>
      <c r="H395" s="6">
        <v>1</v>
      </c>
      <c r="I395" s="8">
        <v>0.40277777777777773</v>
      </c>
      <c r="J395" s="6" t="s">
        <v>43</v>
      </c>
      <c r="K395" s="6">
        <v>3</v>
      </c>
      <c r="L395" s="1">
        <v>1</v>
      </c>
      <c r="M395" s="6">
        <v>0</v>
      </c>
      <c r="O395" s="1" t="s">
        <v>64</v>
      </c>
      <c r="P395" s="1" t="str">
        <f>INDEX(Sheet2!A:E, MATCH(F_NP_excluded_Data!O395,Sheet2!A:A),4)</f>
        <v>tree</v>
      </c>
      <c r="Q395" s="1" t="str">
        <f>INDEX(Sheet2!A:E, MATCH(F_NP_excluded_Data!O395,Sheet2!A:A),5)</f>
        <v>flycatching</v>
      </c>
      <c r="R395" s="1" t="str">
        <f>INDEX(Sheet2!A:E, MATCH(F_NP_excluded_Data!O395,Sheet2!A:A),3)</f>
        <v>insects</v>
      </c>
      <c r="S395" s="1" t="str">
        <f>INDEX(Sheet2!A:E, MATCH(F_NP_excluded_Data!O395,Sheet2!A:A),2)</f>
        <v>forest</v>
      </c>
      <c r="T395" s="5">
        <v>5</v>
      </c>
      <c r="U395" s="1">
        <v>2</v>
      </c>
      <c r="W395" s="5">
        <v>1</v>
      </c>
      <c r="X395" s="1" t="s">
        <v>29</v>
      </c>
    </row>
    <row r="396" spans="1:27" x14ac:dyDescent="0.2">
      <c r="A396" s="5">
        <v>452</v>
      </c>
      <c r="B396" s="6" t="s">
        <v>126</v>
      </c>
      <c r="C396" s="1" t="s">
        <v>141</v>
      </c>
      <c r="D396" s="6" t="str">
        <f t="shared" si="6"/>
        <v>Shealy_1B_3A</v>
      </c>
      <c r="E396" s="1">
        <v>2017</v>
      </c>
      <c r="F396" s="10">
        <v>42867</v>
      </c>
      <c r="G396" s="1" t="s">
        <v>25</v>
      </c>
      <c r="H396" s="6">
        <v>1</v>
      </c>
      <c r="I396" s="8">
        <v>0.40277777777777773</v>
      </c>
      <c r="J396" s="6" t="s">
        <v>43</v>
      </c>
      <c r="K396" s="6">
        <v>3</v>
      </c>
      <c r="L396" s="1">
        <v>1</v>
      </c>
      <c r="M396" s="6">
        <v>0</v>
      </c>
      <c r="O396" s="1" t="s">
        <v>34</v>
      </c>
      <c r="P396" s="1" t="str">
        <f>INDEX(Sheet2!A:E, MATCH(F_NP_excluded_Data!O396,Sheet2!A:A),4)</f>
        <v>cavity</v>
      </c>
      <c r="Q396" s="1" t="str">
        <f>INDEX(Sheet2!A:E, MATCH(F_NP_excluded_Data!O396,Sheet2!A:A),5)</f>
        <v>foliage gleaner</v>
      </c>
      <c r="R396" s="1" t="str">
        <f>INDEX(Sheet2!A:E, MATCH(F_NP_excluded_Data!O396,Sheet2!A:A),3)</f>
        <v>insects</v>
      </c>
      <c r="S396" s="1" t="str">
        <f>INDEX(Sheet2!A:E, MATCH(F_NP_excluded_Data!O396,Sheet2!A:A),2)</f>
        <v>forest</v>
      </c>
      <c r="T396" s="5">
        <v>5</v>
      </c>
      <c r="U396" s="1">
        <v>3</v>
      </c>
      <c r="W396" s="5">
        <v>4</v>
      </c>
      <c r="X396" s="1" t="s">
        <v>29</v>
      </c>
      <c r="Y396" s="1">
        <v>3</v>
      </c>
    </row>
    <row r="397" spans="1:27" x14ac:dyDescent="0.2">
      <c r="A397" s="5">
        <v>453</v>
      </c>
      <c r="B397" s="6" t="s">
        <v>126</v>
      </c>
      <c r="C397" s="1" t="s">
        <v>141</v>
      </c>
      <c r="D397" s="6" t="str">
        <f t="shared" si="6"/>
        <v>Shealy_1B_3A</v>
      </c>
      <c r="E397" s="1">
        <v>2017</v>
      </c>
      <c r="F397" s="10">
        <v>42867</v>
      </c>
      <c r="G397" s="1" t="s">
        <v>25</v>
      </c>
      <c r="H397" s="6">
        <v>1</v>
      </c>
      <c r="I397" s="8">
        <v>0.40277777777777773</v>
      </c>
      <c r="J397" s="6" t="s">
        <v>43</v>
      </c>
      <c r="K397" s="6">
        <v>3</v>
      </c>
      <c r="L397" s="1">
        <v>1</v>
      </c>
      <c r="M397" s="6">
        <v>0</v>
      </c>
      <c r="O397" s="1" t="s">
        <v>74</v>
      </c>
      <c r="P397" s="1" t="str">
        <f>INDEX(Sheet2!A:E, MATCH(F_NP_excluded_Data!O397,Sheet2!A:A),4)</f>
        <v>shrub</v>
      </c>
      <c r="Q397" s="1" t="str">
        <f>INDEX(Sheet2!A:E, MATCH(F_NP_excluded_Data!O397,Sheet2!A:A),5)</f>
        <v>foliage gleaner</v>
      </c>
      <c r="R397" s="1" t="str">
        <f>INDEX(Sheet2!A:E, MATCH(F_NP_excluded_Data!O397,Sheet2!A:A),3)</f>
        <v>insects</v>
      </c>
      <c r="S397" s="1" t="str">
        <f>INDEX(Sheet2!A:E, MATCH(F_NP_excluded_Data!O397,Sheet2!A:A),2)</f>
        <v>open woodland</v>
      </c>
      <c r="T397" s="5">
        <v>5</v>
      </c>
      <c r="U397" s="1">
        <v>3</v>
      </c>
      <c r="W397" s="5">
        <v>1</v>
      </c>
      <c r="X397" s="1" t="s">
        <v>29</v>
      </c>
    </row>
    <row r="398" spans="1:27" x14ac:dyDescent="0.2">
      <c r="A398" s="5">
        <v>454</v>
      </c>
      <c r="B398" s="6" t="s">
        <v>126</v>
      </c>
      <c r="C398" s="1" t="s">
        <v>141</v>
      </c>
      <c r="D398" s="6" t="str">
        <f t="shared" si="6"/>
        <v>Shealy_1B_3A</v>
      </c>
      <c r="E398" s="1">
        <v>2017</v>
      </c>
      <c r="F398" s="10">
        <v>42867</v>
      </c>
      <c r="G398" s="1" t="s">
        <v>25</v>
      </c>
      <c r="H398" s="6">
        <v>1</v>
      </c>
      <c r="I398" s="8">
        <v>0.40277777777777773</v>
      </c>
      <c r="J398" s="6" t="s">
        <v>43</v>
      </c>
      <c r="K398" s="6">
        <v>3</v>
      </c>
      <c r="L398" s="1">
        <v>1</v>
      </c>
      <c r="M398" s="6">
        <v>0</v>
      </c>
      <c r="O398" s="1" t="s">
        <v>74</v>
      </c>
      <c r="P398" s="1" t="str">
        <f>INDEX(Sheet2!A:E, MATCH(F_NP_excluded_Data!O398,Sheet2!A:A),4)</f>
        <v>shrub</v>
      </c>
      <c r="Q398" s="1" t="str">
        <f>INDEX(Sheet2!A:E, MATCH(F_NP_excluded_Data!O398,Sheet2!A:A),5)</f>
        <v>foliage gleaner</v>
      </c>
      <c r="R398" s="1" t="str">
        <f>INDEX(Sheet2!A:E, MATCH(F_NP_excluded_Data!O398,Sheet2!A:A),3)</f>
        <v>insects</v>
      </c>
      <c r="S398" s="1" t="str">
        <f>INDEX(Sheet2!A:E, MATCH(F_NP_excluded_Data!O398,Sheet2!A:A),2)</f>
        <v>open woodland</v>
      </c>
      <c r="T398" s="5">
        <v>10</v>
      </c>
      <c r="U398" s="1">
        <v>3</v>
      </c>
      <c r="W398" s="5">
        <v>1</v>
      </c>
      <c r="X398" s="1" t="s">
        <v>29</v>
      </c>
    </row>
    <row r="399" spans="1:27" x14ac:dyDescent="0.2">
      <c r="A399" s="5">
        <v>455</v>
      </c>
      <c r="B399" s="6" t="s">
        <v>126</v>
      </c>
      <c r="C399" s="1" t="s">
        <v>141</v>
      </c>
      <c r="D399" s="6" t="str">
        <f t="shared" si="6"/>
        <v>Shealy_1B_3A</v>
      </c>
      <c r="E399" s="1">
        <v>2017</v>
      </c>
      <c r="F399" s="10">
        <v>42867</v>
      </c>
      <c r="G399" s="1" t="s">
        <v>25</v>
      </c>
      <c r="H399" s="6">
        <v>1</v>
      </c>
      <c r="I399" s="8">
        <v>0.40277777777777773</v>
      </c>
      <c r="J399" s="6" t="s">
        <v>43</v>
      </c>
      <c r="K399" s="6">
        <v>3</v>
      </c>
      <c r="L399" s="1">
        <v>1</v>
      </c>
      <c r="M399" s="6">
        <v>0</v>
      </c>
      <c r="O399" s="1" t="s">
        <v>83</v>
      </c>
      <c r="P399" s="1" t="str">
        <f>INDEX(Sheet2!A:E, MATCH(F_NP_excluded_Data!O399,Sheet2!A:A),4)</f>
        <v>tree</v>
      </c>
      <c r="Q399" s="1" t="str">
        <f>INDEX(Sheet2!A:E, MATCH(F_NP_excluded_Data!O399,Sheet2!A:A),5)</f>
        <v>ground forager</v>
      </c>
      <c r="R399" s="1" t="str">
        <f>INDEX(Sheet2!A:E, MATCH(F_NP_excluded_Data!O399,Sheet2!A:A),3)</f>
        <v>insects</v>
      </c>
      <c r="S399" s="1" t="str">
        <f>INDEX(Sheet2!A:E, MATCH(F_NP_excluded_Data!O399,Sheet2!A:A),2)</f>
        <v>forest</v>
      </c>
      <c r="T399" s="5">
        <v>10</v>
      </c>
      <c r="U399" s="1">
        <v>3</v>
      </c>
      <c r="W399" s="5">
        <v>1</v>
      </c>
      <c r="X399" s="1" t="s">
        <v>29</v>
      </c>
    </row>
    <row r="400" spans="1:27" x14ac:dyDescent="0.2">
      <c r="A400" s="5">
        <v>456</v>
      </c>
      <c r="B400" s="6" t="s">
        <v>126</v>
      </c>
      <c r="C400" s="1" t="s">
        <v>141</v>
      </c>
      <c r="D400" s="6" t="str">
        <f t="shared" si="6"/>
        <v>Shealy_1B_3A</v>
      </c>
      <c r="E400" s="1">
        <v>2017</v>
      </c>
      <c r="F400" s="10">
        <v>42867</v>
      </c>
      <c r="G400" s="1" t="s">
        <v>25</v>
      </c>
      <c r="H400" s="6">
        <v>1</v>
      </c>
      <c r="I400" s="8">
        <v>0.40277777777777773</v>
      </c>
      <c r="J400" s="6" t="s">
        <v>43</v>
      </c>
      <c r="K400" s="6">
        <v>3</v>
      </c>
      <c r="L400" s="1">
        <v>1</v>
      </c>
      <c r="M400" s="6">
        <v>0</v>
      </c>
      <c r="O400" s="1" t="s">
        <v>50</v>
      </c>
      <c r="P400" s="1" t="str">
        <f>INDEX(Sheet2!A:E, MATCH(F_NP_excluded_Data!O400,Sheet2!A:A),4)</f>
        <v>tree</v>
      </c>
      <c r="Q400" s="1" t="str">
        <f>INDEX(Sheet2!A:E, MATCH(F_NP_excluded_Data!O400,Sheet2!A:A),5)</f>
        <v>ground forager</v>
      </c>
      <c r="R400" s="1" t="str">
        <f>INDEX(Sheet2!A:E, MATCH(F_NP_excluded_Data!O400,Sheet2!A:A),3)</f>
        <v>omnivore</v>
      </c>
      <c r="S400" s="1" t="str">
        <f>INDEX(Sheet2!A:E, MATCH(F_NP_excluded_Data!O400,Sheet2!A:A),2)</f>
        <v>open woodland</v>
      </c>
      <c r="T400" s="5">
        <v>10</v>
      </c>
      <c r="U400" s="1">
        <v>4</v>
      </c>
      <c r="W400" s="5">
        <v>1</v>
      </c>
      <c r="X400" s="1" t="s">
        <v>29</v>
      </c>
    </row>
    <row r="401" spans="1:24" x14ac:dyDescent="0.2">
      <c r="A401" s="5">
        <v>457</v>
      </c>
      <c r="B401" s="6" t="s">
        <v>126</v>
      </c>
      <c r="C401" s="1" t="s">
        <v>141</v>
      </c>
      <c r="D401" s="6" t="str">
        <f t="shared" si="6"/>
        <v>Shealy_1B_3A</v>
      </c>
      <c r="E401" s="1">
        <v>2017</v>
      </c>
      <c r="F401" s="10">
        <v>42867</v>
      </c>
      <c r="G401" s="1" t="s">
        <v>25</v>
      </c>
      <c r="H401" s="6">
        <v>1</v>
      </c>
      <c r="I401" s="8">
        <v>0.40277777777777773</v>
      </c>
      <c r="J401" s="6" t="s">
        <v>43</v>
      </c>
      <c r="K401" s="6">
        <v>3</v>
      </c>
      <c r="L401" s="1">
        <v>1</v>
      </c>
      <c r="M401" s="6">
        <v>0</v>
      </c>
      <c r="O401" s="1" t="s">
        <v>103</v>
      </c>
      <c r="P401" s="1" t="str">
        <f>INDEX(Sheet2!A:E, MATCH(F_NP_excluded_Data!O401,Sheet2!A:A),4)</f>
        <v>tree</v>
      </c>
      <c r="Q401" s="1" t="str">
        <f>INDEX(Sheet2!A:E, MATCH(F_NP_excluded_Data!O401,Sheet2!A:A),5)</f>
        <v>ground forager</v>
      </c>
      <c r="R401" s="1" t="str">
        <f>INDEX(Sheet2!A:E, MATCH(F_NP_excluded_Data!O401,Sheet2!A:A),3)</f>
        <v>seeds</v>
      </c>
      <c r="S401" s="1" t="str">
        <f>INDEX(Sheet2!A:E, MATCH(F_NP_excluded_Data!O401,Sheet2!A:A),2)</f>
        <v>grassland</v>
      </c>
      <c r="T401" s="5">
        <v>5</v>
      </c>
      <c r="U401" s="1">
        <v>4</v>
      </c>
      <c r="V401" s="1" t="s">
        <v>31</v>
      </c>
      <c r="W401" s="5">
        <v>4</v>
      </c>
      <c r="X401" s="1" t="s">
        <v>29</v>
      </c>
    </row>
    <row r="402" spans="1:24" x14ac:dyDescent="0.2">
      <c r="A402" s="5">
        <v>458</v>
      </c>
      <c r="B402" s="6" t="s">
        <v>126</v>
      </c>
      <c r="C402" s="1" t="s">
        <v>141</v>
      </c>
      <c r="D402" s="6" t="str">
        <f t="shared" si="6"/>
        <v>Shealy_1B_3A</v>
      </c>
      <c r="E402" s="1">
        <v>2017</v>
      </c>
      <c r="F402" s="10">
        <v>42867</v>
      </c>
      <c r="G402" s="1" t="s">
        <v>25</v>
      </c>
      <c r="H402" s="6">
        <v>1</v>
      </c>
      <c r="I402" s="8">
        <v>0.40277777777777773</v>
      </c>
      <c r="J402" s="6" t="s">
        <v>43</v>
      </c>
      <c r="K402" s="6">
        <v>3</v>
      </c>
      <c r="L402" s="1">
        <v>1</v>
      </c>
      <c r="M402" s="6">
        <v>0</v>
      </c>
      <c r="O402" s="1" t="s">
        <v>30</v>
      </c>
      <c r="P402" s="1" t="str">
        <f>INDEX(Sheet2!A:E, MATCH(F_NP_excluded_Data!O402,Sheet2!A:A),4)</f>
        <v>tree</v>
      </c>
      <c r="Q402" s="1" t="str">
        <f>INDEX(Sheet2!A:E, MATCH(F_NP_excluded_Data!O402,Sheet2!A:A),5)</f>
        <v>bark forager</v>
      </c>
      <c r="R402" s="1" t="str">
        <f>INDEX(Sheet2!A:E, MATCH(F_NP_excluded_Data!O402,Sheet2!A:A),3)</f>
        <v>insects</v>
      </c>
      <c r="S402" s="1" t="str">
        <f>INDEX(Sheet2!A:E, MATCH(F_NP_excluded_Data!O402,Sheet2!A:A),2)</f>
        <v>forest</v>
      </c>
      <c r="T402" s="5">
        <v>10</v>
      </c>
      <c r="U402" s="1">
        <v>4</v>
      </c>
      <c r="W402" s="5">
        <v>1</v>
      </c>
      <c r="X402" s="1" t="s">
        <v>29</v>
      </c>
    </row>
    <row r="403" spans="1:24" x14ac:dyDescent="0.2">
      <c r="A403" s="5">
        <v>459</v>
      </c>
      <c r="B403" s="6" t="s">
        <v>143</v>
      </c>
      <c r="C403" s="1" t="s">
        <v>144</v>
      </c>
      <c r="D403" s="6" t="str">
        <f t="shared" si="6"/>
        <v>Kessler_3B_4</v>
      </c>
      <c r="E403" s="1">
        <v>2017</v>
      </c>
      <c r="F403" s="10">
        <v>42870</v>
      </c>
      <c r="G403" s="1" t="s">
        <v>25</v>
      </c>
      <c r="H403" s="6">
        <v>1</v>
      </c>
      <c r="I403" s="8">
        <v>0.25</v>
      </c>
      <c r="J403" s="6" t="s">
        <v>26</v>
      </c>
      <c r="K403" s="6">
        <v>1</v>
      </c>
      <c r="L403" s="1">
        <v>1</v>
      </c>
      <c r="M403" s="6">
        <v>1</v>
      </c>
      <c r="O403" s="1" t="s">
        <v>38</v>
      </c>
      <c r="P403" s="1" t="str">
        <f>INDEX(Sheet2!A:E, MATCH(F_NP_excluded_Data!O403,Sheet2!A:A),4)</f>
        <v>cavity</v>
      </c>
      <c r="Q403" s="1" t="str">
        <f>INDEX(Sheet2!A:E, MATCH(F_NP_excluded_Data!O403,Sheet2!A:A),5)</f>
        <v>foliage gleaner</v>
      </c>
      <c r="R403" s="1" t="str">
        <f>INDEX(Sheet2!A:E, MATCH(F_NP_excluded_Data!O403,Sheet2!A:A),3)</f>
        <v>insects</v>
      </c>
      <c r="S403" s="1" t="str">
        <f>INDEX(Sheet2!A:E, MATCH(F_NP_excluded_Data!O403,Sheet2!A:A),2)</f>
        <v>forest</v>
      </c>
      <c r="T403" s="5">
        <v>5</v>
      </c>
      <c r="U403" s="1">
        <v>1</v>
      </c>
      <c r="W403" s="5">
        <v>1</v>
      </c>
      <c r="X403" s="1" t="s">
        <v>29</v>
      </c>
    </row>
    <row r="404" spans="1:24" x14ac:dyDescent="0.2">
      <c r="A404" s="5">
        <v>460</v>
      </c>
      <c r="B404" s="6" t="s">
        <v>143</v>
      </c>
      <c r="C404" s="1" t="s">
        <v>144</v>
      </c>
      <c r="D404" s="6" t="str">
        <f t="shared" si="6"/>
        <v>Kessler_3B_4</v>
      </c>
      <c r="E404" s="1">
        <v>2017</v>
      </c>
      <c r="F404" s="10">
        <v>42870</v>
      </c>
      <c r="G404" s="1" t="s">
        <v>25</v>
      </c>
      <c r="H404" s="6">
        <v>1</v>
      </c>
      <c r="I404" s="8">
        <v>0.25</v>
      </c>
      <c r="J404" s="6" t="s">
        <v>26</v>
      </c>
      <c r="K404" s="6">
        <v>1</v>
      </c>
      <c r="L404" s="1">
        <v>1</v>
      </c>
      <c r="M404" s="6">
        <v>1</v>
      </c>
      <c r="O404" s="1" t="s">
        <v>74</v>
      </c>
      <c r="P404" s="1" t="str">
        <f>INDEX(Sheet2!A:E, MATCH(F_NP_excluded_Data!O404,Sheet2!A:A),4)</f>
        <v>shrub</v>
      </c>
      <c r="Q404" s="1" t="str">
        <f>INDEX(Sheet2!A:E, MATCH(F_NP_excluded_Data!O404,Sheet2!A:A),5)</f>
        <v>foliage gleaner</v>
      </c>
      <c r="R404" s="1" t="str">
        <f>INDEX(Sheet2!A:E, MATCH(F_NP_excluded_Data!O404,Sheet2!A:A),3)</f>
        <v>insects</v>
      </c>
      <c r="S404" s="1" t="str">
        <f>INDEX(Sheet2!A:E, MATCH(F_NP_excluded_Data!O404,Sheet2!A:A),2)</f>
        <v>open woodland</v>
      </c>
      <c r="T404" s="5">
        <v>5</v>
      </c>
      <c r="U404" s="1">
        <v>1</v>
      </c>
      <c r="V404" s="1" t="s">
        <v>28</v>
      </c>
      <c r="W404" s="5">
        <v>1</v>
      </c>
      <c r="X404" s="1" t="s">
        <v>29</v>
      </c>
    </row>
    <row r="405" spans="1:24" x14ac:dyDescent="0.2">
      <c r="A405" s="5">
        <v>461</v>
      </c>
      <c r="B405" s="6" t="s">
        <v>143</v>
      </c>
      <c r="C405" s="1" t="s">
        <v>144</v>
      </c>
      <c r="D405" s="6" t="str">
        <f t="shared" si="6"/>
        <v>Kessler_3B_4</v>
      </c>
      <c r="E405" s="1">
        <v>2017</v>
      </c>
      <c r="F405" s="10">
        <v>42870</v>
      </c>
      <c r="G405" s="1" t="s">
        <v>25</v>
      </c>
      <c r="H405" s="6">
        <v>1</v>
      </c>
      <c r="I405" s="8">
        <v>0.25</v>
      </c>
      <c r="J405" s="6" t="s">
        <v>26</v>
      </c>
      <c r="K405" s="6">
        <v>1</v>
      </c>
      <c r="L405" s="1">
        <v>1</v>
      </c>
      <c r="M405" s="6">
        <v>1</v>
      </c>
      <c r="O405" s="1" t="s">
        <v>74</v>
      </c>
      <c r="P405" s="1" t="str">
        <f>INDEX(Sheet2!A:E, MATCH(F_NP_excluded_Data!O405,Sheet2!A:A),4)</f>
        <v>shrub</v>
      </c>
      <c r="Q405" s="1" t="str">
        <f>INDEX(Sheet2!A:E, MATCH(F_NP_excluded_Data!O405,Sheet2!A:A),5)</f>
        <v>foliage gleaner</v>
      </c>
      <c r="R405" s="1" t="str">
        <f>INDEX(Sheet2!A:E, MATCH(F_NP_excluded_Data!O405,Sheet2!A:A),3)</f>
        <v>insects</v>
      </c>
      <c r="S405" s="1" t="str">
        <f>INDEX(Sheet2!A:E, MATCH(F_NP_excluded_Data!O405,Sheet2!A:A),2)</f>
        <v>open woodland</v>
      </c>
      <c r="T405" s="5">
        <v>5</v>
      </c>
      <c r="U405" s="1">
        <v>1</v>
      </c>
      <c r="V405" s="1" t="s">
        <v>28</v>
      </c>
      <c r="W405" s="5">
        <v>1</v>
      </c>
      <c r="X405" s="1" t="s">
        <v>29</v>
      </c>
    </row>
    <row r="406" spans="1:24" x14ac:dyDescent="0.2">
      <c r="A406" s="5">
        <v>462</v>
      </c>
      <c r="B406" s="6" t="s">
        <v>143</v>
      </c>
      <c r="C406" s="1" t="s">
        <v>144</v>
      </c>
      <c r="D406" s="6" t="str">
        <f t="shared" si="6"/>
        <v>Kessler_3B_4</v>
      </c>
      <c r="E406" s="1">
        <v>2017</v>
      </c>
      <c r="F406" s="10">
        <v>42870</v>
      </c>
      <c r="G406" s="1" t="s">
        <v>25</v>
      </c>
      <c r="H406" s="6">
        <v>1</v>
      </c>
      <c r="I406" s="8">
        <v>0.25</v>
      </c>
      <c r="J406" s="6" t="s">
        <v>26</v>
      </c>
      <c r="K406" s="6">
        <v>1</v>
      </c>
      <c r="L406" s="1">
        <v>1</v>
      </c>
      <c r="M406" s="6">
        <v>1</v>
      </c>
      <c r="O406" s="1" t="s">
        <v>30</v>
      </c>
      <c r="P406" s="1" t="str">
        <f>INDEX(Sheet2!A:E, MATCH(F_NP_excluded_Data!O406,Sheet2!A:A),4)</f>
        <v>tree</v>
      </c>
      <c r="Q406" s="1" t="str">
        <f>INDEX(Sheet2!A:E, MATCH(F_NP_excluded_Data!O406,Sheet2!A:A),5)</f>
        <v>bark forager</v>
      </c>
      <c r="R406" s="1" t="str">
        <f>INDEX(Sheet2!A:E, MATCH(F_NP_excluded_Data!O406,Sheet2!A:A),3)</f>
        <v>insects</v>
      </c>
      <c r="S406" s="1" t="str">
        <f>INDEX(Sheet2!A:E, MATCH(F_NP_excluded_Data!O406,Sheet2!A:A),2)</f>
        <v>forest</v>
      </c>
      <c r="T406" s="5">
        <v>5</v>
      </c>
      <c r="U406" s="1">
        <v>1</v>
      </c>
      <c r="W406" s="5">
        <v>1</v>
      </c>
      <c r="X406" s="1" t="s">
        <v>29</v>
      </c>
    </row>
    <row r="407" spans="1:24" x14ac:dyDescent="0.2">
      <c r="A407" s="5">
        <v>463</v>
      </c>
      <c r="B407" s="6" t="s">
        <v>143</v>
      </c>
      <c r="C407" s="1" t="s">
        <v>144</v>
      </c>
      <c r="D407" s="6" t="str">
        <f t="shared" si="6"/>
        <v>Kessler_3B_4</v>
      </c>
      <c r="E407" s="1">
        <v>2017</v>
      </c>
      <c r="F407" s="10">
        <v>42870</v>
      </c>
      <c r="G407" s="1" t="s">
        <v>25</v>
      </c>
      <c r="H407" s="6">
        <v>1</v>
      </c>
      <c r="I407" s="8">
        <v>0.25</v>
      </c>
      <c r="J407" s="6" t="s">
        <v>26</v>
      </c>
      <c r="K407" s="6">
        <v>1</v>
      </c>
      <c r="L407" s="1">
        <v>1</v>
      </c>
      <c r="M407" s="6">
        <v>1</v>
      </c>
      <c r="O407" s="1" t="s">
        <v>30</v>
      </c>
      <c r="P407" s="1" t="str">
        <f>INDEX(Sheet2!A:E, MATCH(F_NP_excluded_Data!O407,Sheet2!A:A),4)</f>
        <v>tree</v>
      </c>
      <c r="Q407" s="1" t="str">
        <f>INDEX(Sheet2!A:E, MATCH(F_NP_excluded_Data!O407,Sheet2!A:A),5)</f>
        <v>bark forager</v>
      </c>
      <c r="R407" s="1" t="str">
        <f>INDEX(Sheet2!A:E, MATCH(F_NP_excluded_Data!O407,Sheet2!A:A),3)</f>
        <v>insects</v>
      </c>
      <c r="S407" s="1" t="str">
        <f>INDEX(Sheet2!A:E, MATCH(F_NP_excluded_Data!O407,Sheet2!A:A),2)</f>
        <v>forest</v>
      </c>
      <c r="T407" s="5">
        <v>10</v>
      </c>
      <c r="U407" s="1">
        <v>1</v>
      </c>
      <c r="W407" s="5">
        <v>1</v>
      </c>
      <c r="X407" s="1" t="s">
        <v>29</v>
      </c>
    </row>
    <row r="408" spans="1:24" x14ac:dyDescent="0.2">
      <c r="A408" s="5">
        <v>464</v>
      </c>
      <c r="B408" s="6" t="s">
        <v>143</v>
      </c>
      <c r="C408" s="1" t="s">
        <v>144</v>
      </c>
      <c r="D408" s="6" t="str">
        <f t="shared" si="6"/>
        <v>Kessler_3B_4</v>
      </c>
      <c r="E408" s="1">
        <v>2017</v>
      </c>
      <c r="F408" s="10">
        <v>42870</v>
      </c>
      <c r="G408" s="1" t="s">
        <v>25</v>
      </c>
      <c r="H408" s="6">
        <v>1</v>
      </c>
      <c r="I408" s="8">
        <v>0.25</v>
      </c>
      <c r="J408" s="6" t="s">
        <v>26</v>
      </c>
      <c r="K408" s="6">
        <v>1</v>
      </c>
      <c r="L408" s="1">
        <v>1</v>
      </c>
      <c r="M408" s="6">
        <v>1</v>
      </c>
      <c r="O408" s="1" t="s">
        <v>27</v>
      </c>
      <c r="P408" s="1" t="str">
        <f>INDEX(Sheet2!A:E, MATCH(F_NP_excluded_Data!O408,Sheet2!A:A),4)</f>
        <v>shrub</v>
      </c>
      <c r="Q408" s="1" t="str">
        <f>INDEX(Sheet2!A:E, MATCH(F_NP_excluded_Data!O408,Sheet2!A:A),5)</f>
        <v>ground forager</v>
      </c>
      <c r="R408" s="1" t="str">
        <f>INDEX(Sheet2!A:E, MATCH(F_NP_excluded_Data!O408,Sheet2!A:A),3)</f>
        <v>seeds</v>
      </c>
      <c r="S408" s="1" t="str">
        <f>INDEX(Sheet2!A:E, MATCH(F_NP_excluded_Data!O408,Sheet2!A:A),2)</f>
        <v>open woodland</v>
      </c>
      <c r="T408" s="5">
        <v>5</v>
      </c>
      <c r="U408" s="1">
        <v>1</v>
      </c>
      <c r="V408" s="1" t="s">
        <v>28</v>
      </c>
      <c r="W408" s="5">
        <v>1</v>
      </c>
      <c r="X408" s="1" t="s">
        <v>29</v>
      </c>
    </row>
    <row r="409" spans="1:24" x14ac:dyDescent="0.2">
      <c r="A409" s="5">
        <v>465</v>
      </c>
      <c r="B409" s="6" t="s">
        <v>143</v>
      </c>
      <c r="C409" s="1" t="s">
        <v>144</v>
      </c>
      <c r="D409" s="6" t="str">
        <f t="shared" si="6"/>
        <v>Kessler_3B_4</v>
      </c>
      <c r="E409" s="1">
        <v>2017</v>
      </c>
      <c r="F409" s="10">
        <v>42870</v>
      </c>
      <c r="G409" s="1" t="s">
        <v>25</v>
      </c>
      <c r="H409" s="6">
        <v>1</v>
      </c>
      <c r="I409" s="8">
        <v>0.25</v>
      </c>
      <c r="J409" s="6" t="s">
        <v>26</v>
      </c>
      <c r="K409" s="6">
        <v>1</v>
      </c>
      <c r="L409" s="1">
        <v>1</v>
      </c>
      <c r="M409" s="6">
        <v>1</v>
      </c>
      <c r="O409" s="1" t="s">
        <v>83</v>
      </c>
      <c r="P409" s="1" t="str">
        <f>INDEX(Sheet2!A:E, MATCH(F_NP_excluded_Data!O409,Sheet2!A:A),4)</f>
        <v>tree</v>
      </c>
      <c r="Q409" s="1" t="str">
        <f>INDEX(Sheet2!A:E, MATCH(F_NP_excluded_Data!O409,Sheet2!A:A),5)</f>
        <v>ground forager</v>
      </c>
      <c r="R409" s="1" t="str">
        <f>INDEX(Sheet2!A:E, MATCH(F_NP_excluded_Data!O409,Sheet2!A:A),3)</f>
        <v>insects</v>
      </c>
      <c r="S409" s="1" t="str">
        <f>INDEX(Sheet2!A:E, MATCH(F_NP_excluded_Data!O409,Sheet2!A:A),2)</f>
        <v>forest</v>
      </c>
      <c r="T409" s="5">
        <v>10</v>
      </c>
      <c r="U409" s="1">
        <v>1</v>
      </c>
      <c r="W409" s="5">
        <v>1</v>
      </c>
      <c r="X409" s="1" t="s">
        <v>29</v>
      </c>
    </row>
    <row r="410" spans="1:24" x14ac:dyDescent="0.2">
      <c r="A410" s="5">
        <v>467</v>
      </c>
      <c r="B410" s="6" t="s">
        <v>143</v>
      </c>
      <c r="C410" s="1" t="s">
        <v>144</v>
      </c>
      <c r="D410" s="6" t="str">
        <f t="shared" si="6"/>
        <v>Kessler_3B_4</v>
      </c>
      <c r="E410" s="1">
        <v>2017</v>
      </c>
      <c r="F410" s="10">
        <v>42870</v>
      </c>
      <c r="G410" s="1" t="s">
        <v>25</v>
      </c>
      <c r="H410" s="6">
        <v>1</v>
      </c>
      <c r="I410" s="8">
        <v>0.25</v>
      </c>
      <c r="J410" s="6" t="s">
        <v>26</v>
      </c>
      <c r="K410" s="6">
        <v>1</v>
      </c>
      <c r="L410" s="1">
        <v>1</v>
      </c>
      <c r="M410" s="6">
        <v>1</v>
      </c>
      <c r="O410" s="1" t="s">
        <v>38</v>
      </c>
      <c r="P410" s="1" t="str">
        <f>INDEX(Sheet2!A:E, MATCH(F_NP_excluded_Data!O410,Sheet2!A:A),4)</f>
        <v>cavity</v>
      </c>
      <c r="Q410" s="1" t="str">
        <f>INDEX(Sheet2!A:E, MATCH(F_NP_excluded_Data!O410,Sheet2!A:A),5)</f>
        <v>foliage gleaner</v>
      </c>
      <c r="R410" s="1" t="str">
        <f>INDEX(Sheet2!A:E, MATCH(F_NP_excluded_Data!O410,Sheet2!A:A),3)</f>
        <v>insects</v>
      </c>
      <c r="S410" s="1" t="str">
        <f>INDEX(Sheet2!A:E, MATCH(F_NP_excluded_Data!O410,Sheet2!A:A),2)</f>
        <v>forest</v>
      </c>
      <c r="T410" s="5">
        <v>5</v>
      </c>
      <c r="U410" s="1">
        <v>2</v>
      </c>
      <c r="W410" s="5">
        <v>1</v>
      </c>
      <c r="X410" s="1" t="s">
        <v>29</v>
      </c>
    </row>
    <row r="411" spans="1:24" x14ac:dyDescent="0.2">
      <c r="A411" s="5">
        <v>468</v>
      </c>
      <c r="B411" s="6" t="s">
        <v>143</v>
      </c>
      <c r="C411" s="1" t="s">
        <v>144</v>
      </c>
      <c r="D411" s="6" t="str">
        <f t="shared" si="6"/>
        <v>Kessler_3B_4</v>
      </c>
      <c r="E411" s="1">
        <v>2017</v>
      </c>
      <c r="F411" s="10">
        <v>42870</v>
      </c>
      <c r="G411" s="1" t="s">
        <v>25</v>
      </c>
      <c r="H411" s="6">
        <v>1</v>
      </c>
      <c r="I411" s="8">
        <v>0.25</v>
      </c>
      <c r="J411" s="6" t="s">
        <v>26</v>
      </c>
      <c r="K411" s="6">
        <v>1</v>
      </c>
      <c r="L411" s="1">
        <v>1</v>
      </c>
      <c r="M411" s="6">
        <v>1</v>
      </c>
      <c r="O411" s="1" t="s">
        <v>65</v>
      </c>
      <c r="P411" s="1" t="str">
        <f>INDEX(Sheet2!A:E, MATCH(F_NP_excluded_Data!O411,Sheet2!A:A),4)</f>
        <v>tree</v>
      </c>
      <c r="Q411" s="1" t="str">
        <f>INDEX(Sheet2!A:E, MATCH(F_NP_excluded_Data!O411,Sheet2!A:A),5)</f>
        <v>ground forager</v>
      </c>
      <c r="R411" s="1" t="str">
        <f>INDEX(Sheet2!A:E, MATCH(F_NP_excluded_Data!O411,Sheet2!A:A),3)</f>
        <v>seeds</v>
      </c>
      <c r="S411" s="1" t="str">
        <f>INDEX(Sheet2!A:E, MATCH(F_NP_excluded_Data!O411,Sheet2!A:A),2)</f>
        <v>open woodland</v>
      </c>
      <c r="T411" s="5">
        <v>10</v>
      </c>
      <c r="U411" s="1">
        <v>2</v>
      </c>
      <c r="W411" s="5">
        <v>1</v>
      </c>
      <c r="X411" s="1" t="s">
        <v>29</v>
      </c>
    </row>
    <row r="412" spans="1:24" x14ac:dyDescent="0.2">
      <c r="A412" s="5">
        <v>469</v>
      </c>
      <c r="B412" s="6" t="s">
        <v>143</v>
      </c>
      <c r="C412" s="1" t="s">
        <v>144</v>
      </c>
      <c r="D412" s="6" t="str">
        <f t="shared" si="6"/>
        <v>Kessler_3B_4</v>
      </c>
      <c r="E412" s="1">
        <v>2017</v>
      </c>
      <c r="F412" s="10">
        <v>42870</v>
      </c>
      <c r="G412" s="1" t="s">
        <v>25</v>
      </c>
      <c r="H412" s="6">
        <v>1</v>
      </c>
      <c r="I412" s="8">
        <v>0.25</v>
      </c>
      <c r="J412" s="6" t="s">
        <v>26</v>
      </c>
      <c r="K412" s="6">
        <v>1</v>
      </c>
      <c r="L412" s="1">
        <v>1</v>
      </c>
      <c r="M412" s="6">
        <v>1</v>
      </c>
      <c r="O412" s="1" t="s">
        <v>32</v>
      </c>
      <c r="P412" s="1" t="str">
        <f>INDEX(Sheet2!A:E, MATCH(F_NP_excluded_Data!O412,Sheet2!A:A),4)</f>
        <v>cavity</v>
      </c>
      <c r="Q412" s="1" t="str">
        <f>INDEX(Sheet2!A:E, MATCH(F_NP_excluded_Data!O412,Sheet2!A:A),5)</f>
        <v>ground forager</v>
      </c>
      <c r="R412" s="1" t="str">
        <f>INDEX(Sheet2!A:E, MATCH(F_NP_excluded_Data!O412,Sheet2!A:A),3)</f>
        <v>insects</v>
      </c>
      <c r="S412" s="1" t="str">
        <f>INDEX(Sheet2!A:E, MATCH(F_NP_excluded_Data!O412,Sheet2!A:A),2)</f>
        <v>open woodland</v>
      </c>
      <c r="T412" s="5">
        <v>10</v>
      </c>
      <c r="U412" s="1">
        <v>2</v>
      </c>
      <c r="W412" s="5">
        <v>1</v>
      </c>
      <c r="X412" s="1" t="s">
        <v>29</v>
      </c>
    </row>
    <row r="413" spans="1:24" x14ac:dyDescent="0.2">
      <c r="A413" s="5">
        <v>470</v>
      </c>
      <c r="B413" s="6" t="s">
        <v>143</v>
      </c>
      <c r="C413" s="1" t="s">
        <v>144</v>
      </c>
      <c r="D413" s="6" t="str">
        <f t="shared" si="6"/>
        <v>Kessler_3B_4</v>
      </c>
      <c r="E413" s="1">
        <v>2017</v>
      </c>
      <c r="F413" s="10">
        <v>42870</v>
      </c>
      <c r="G413" s="1" t="s">
        <v>25</v>
      </c>
      <c r="H413" s="6">
        <v>1</v>
      </c>
      <c r="I413" s="8">
        <v>0.25</v>
      </c>
      <c r="J413" s="6" t="s">
        <v>26</v>
      </c>
      <c r="K413" s="6">
        <v>1</v>
      </c>
      <c r="L413" s="1">
        <v>1</v>
      </c>
      <c r="M413" s="6">
        <v>1</v>
      </c>
      <c r="O413" s="1" t="s">
        <v>118</v>
      </c>
      <c r="P413" s="1" t="str">
        <f>INDEX(Sheet2!A:E, MATCH(F_NP_excluded_Data!O413,Sheet2!A:A),4)</f>
        <v>cavity</v>
      </c>
      <c r="Q413" s="1" t="str">
        <f>INDEX(Sheet2!A:E, MATCH(F_NP_excluded_Data!O413,Sheet2!A:A),5)</f>
        <v>ground forager</v>
      </c>
      <c r="R413" s="1" t="str">
        <f>INDEX(Sheet2!A:E, MATCH(F_NP_excluded_Data!O413,Sheet2!A:A),3)</f>
        <v>insects</v>
      </c>
      <c r="S413" s="1" t="str">
        <f>INDEX(Sheet2!A:E, MATCH(F_NP_excluded_Data!O413,Sheet2!A:A),2)</f>
        <v>grassland</v>
      </c>
      <c r="T413" s="5">
        <v>5</v>
      </c>
      <c r="U413" s="1">
        <v>2</v>
      </c>
      <c r="W413" s="5">
        <v>4</v>
      </c>
      <c r="X413" s="1" t="s">
        <v>29</v>
      </c>
    </row>
    <row r="414" spans="1:24" x14ac:dyDescent="0.2">
      <c r="A414" s="5">
        <v>471</v>
      </c>
      <c r="B414" s="6" t="s">
        <v>143</v>
      </c>
      <c r="C414" s="1" t="s">
        <v>144</v>
      </c>
      <c r="D414" s="6" t="str">
        <f t="shared" si="6"/>
        <v>Kessler_3B_4</v>
      </c>
      <c r="E414" s="1">
        <v>2017</v>
      </c>
      <c r="F414" s="10">
        <v>42870</v>
      </c>
      <c r="G414" s="1" t="s">
        <v>25</v>
      </c>
      <c r="H414" s="6">
        <v>1</v>
      </c>
      <c r="I414" s="8">
        <v>0.25</v>
      </c>
      <c r="J414" s="6" t="s">
        <v>26</v>
      </c>
      <c r="K414" s="6">
        <v>1</v>
      </c>
      <c r="L414" s="1">
        <v>1</v>
      </c>
      <c r="M414" s="6">
        <v>1</v>
      </c>
      <c r="O414" s="1" t="s">
        <v>65</v>
      </c>
      <c r="P414" s="1" t="str">
        <f>INDEX(Sheet2!A:E, MATCH(F_NP_excluded_Data!O414,Sheet2!A:A),4)</f>
        <v>tree</v>
      </c>
      <c r="Q414" s="1" t="str">
        <f>INDEX(Sheet2!A:E, MATCH(F_NP_excluded_Data!O414,Sheet2!A:A),5)</f>
        <v>ground forager</v>
      </c>
      <c r="R414" s="1" t="str">
        <f>INDEX(Sheet2!A:E, MATCH(F_NP_excluded_Data!O414,Sheet2!A:A),3)</f>
        <v>seeds</v>
      </c>
      <c r="S414" s="1" t="str">
        <f>INDEX(Sheet2!A:E, MATCH(F_NP_excluded_Data!O414,Sheet2!A:A),2)</f>
        <v>open woodland</v>
      </c>
      <c r="T414" s="5">
        <v>10</v>
      </c>
      <c r="U414" s="1">
        <v>3</v>
      </c>
      <c r="W414" s="5">
        <v>1</v>
      </c>
      <c r="X414" s="1" t="s">
        <v>29</v>
      </c>
    </row>
    <row r="415" spans="1:24" x14ac:dyDescent="0.2">
      <c r="A415" s="5">
        <v>472</v>
      </c>
      <c r="B415" s="6" t="s">
        <v>143</v>
      </c>
      <c r="C415" s="1" t="s">
        <v>145</v>
      </c>
      <c r="D415" s="6" t="str">
        <f t="shared" si="6"/>
        <v>Kessler_3B_5A</v>
      </c>
      <c r="E415" s="1">
        <v>2017</v>
      </c>
      <c r="F415" s="10">
        <v>42870</v>
      </c>
      <c r="G415" s="1" t="s">
        <v>25</v>
      </c>
      <c r="H415" s="6">
        <v>1</v>
      </c>
      <c r="I415" s="8">
        <v>0.2673611111111111</v>
      </c>
      <c r="J415" s="6" t="s">
        <v>26</v>
      </c>
      <c r="K415" s="6">
        <v>1</v>
      </c>
      <c r="L415" s="1">
        <v>1</v>
      </c>
      <c r="M415" s="6">
        <v>1</v>
      </c>
      <c r="O415" s="1" t="s">
        <v>74</v>
      </c>
      <c r="P415" s="1" t="str">
        <f>INDEX(Sheet2!A:E, MATCH(F_NP_excluded_Data!O415,Sheet2!A:A),4)</f>
        <v>shrub</v>
      </c>
      <c r="Q415" s="1" t="str">
        <f>INDEX(Sheet2!A:E, MATCH(F_NP_excluded_Data!O415,Sheet2!A:A),5)</f>
        <v>foliage gleaner</v>
      </c>
      <c r="R415" s="1" t="str">
        <f>INDEX(Sheet2!A:E, MATCH(F_NP_excluded_Data!O415,Sheet2!A:A),3)</f>
        <v>insects</v>
      </c>
      <c r="S415" s="1" t="str">
        <f>INDEX(Sheet2!A:E, MATCH(F_NP_excluded_Data!O415,Sheet2!A:A),2)</f>
        <v>open woodland</v>
      </c>
      <c r="T415" s="5">
        <v>5</v>
      </c>
      <c r="U415" s="5">
        <v>1</v>
      </c>
      <c r="V415" s="1" t="s">
        <v>28</v>
      </c>
      <c r="W415" s="5">
        <v>4</v>
      </c>
      <c r="X415" s="1" t="s">
        <v>29</v>
      </c>
    </row>
    <row r="416" spans="1:24" x14ac:dyDescent="0.2">
      <c r="A416" s="5">
        <v>473</v>
      </c>
      <c r="B416" s="6" t="s">
        <v>143</v>
      </c>
      <c r="C416" s="1" t="s">
        <v>145</v>
      </c>
      <c r="D416" s="6" t="str">
        <f t="shared" si="6"/>
        <v>Kessler_3B_5A</v>
      </c>
      <c r="E416" s="1">
        <v>2017</v>
      </c>
      <c r="F416" s="10">
        <v>42870</v>
      </c>
      <c r="G416" s="1" t="s">
        <v>25</v>
      </c>
      <c r="H416" s="6">
        <v>1</v>
      </c>
      <c r="I416" s="8">
        <v>0.2673611111111111</v>
      </c>
      <c r="J416" s="6" t="s">
        <v>26</v>
      </c>
      <c r="K416" s="6">
        <v>1</v>
      </c>
      <c r="L416" s="1">
        <v>1</v>
      </c>
      <c r="M416" s="6">
        <v>1</v>
      </c>
      <c r="O416" s="1" t="s">
        <v>64</v>
      </c>
      <c r="P416" s="1" t="str">
        <f>INDEX(Sheet2!A:E, MATCH(F_NP_excluded_Data!O416,Sheet2!A:A),4)</f>
        <v>tree</v>
      </c>
      <c r="Q416" s="1" t="str">
        <f>INDEX(Sheet2!A:E, MATCH(F_NP_excluded_Data!O416,Sheet2!A:A),5)</f>
        <v>flycatching</v>
      </c>
      <c r="R416" s="1" t="str">
        <f>INDEX(Sheet2!A:E, MATCH(F_NP_excluded_Data!O416,Sheet2!A:A),3)</f>
        <v>insects</v>
      </c>
      <c r="S416" s="1" t="str">
        <f>INDEX(Sheet2!A:E, MATCH(F_NP_excluded_Data!O416,Sheet2!A:A),2)</f>
        <v>forest</v>
      </c>
      <c r="T416" s="5">
        <v>5</v>
      </c>
      <c r="U416" s="5">
        <v>1</v>
      </c>
      <c r="W416" s="5">
        <v>1</v>
      </c>
      <c r="X416" s="1" t="s">
        <v>29</v>
      </c>
    </row>
    <row r="417" spans="1:27" x14ac:dyDescent="0.2">
      <c r="A417" s="5">
        <v>474</v>
      </c>
      <c r="B417" s="6" t="s">
        <v>143</v>
      </c>
      <c r="C417" s="1" t="s">
        <v>145</v>
      </c>
      <c r="D417" s="6" t="str">
        <f t="shared" si="6"/>
        <v>Kessler_3B_5A</v>
      </c>
      <c r="E417" s="1">
        <v>2017</v>
      </c>
      <c r="F417" s="10">
        <v>42870</v>
      </c>
      <c r="G417" s="1" t="s">
        <v>25</v>
      </c>
      <c r="H417" s="6">
        <v>1</v>
      </c>
      <c r="I417" s="8">
        <v>0.2673611111111111</v>
      </c>
      <c r="J417" s="6" t="s">
        <v>26</v>
      </c>
      <c r="K417" s="6">
        <v>1</v>
      </c>
      <c r="L417" s="1">
        <v>1</v>
      </c>
      <c r="M417" s="6">
        <v>1</v>
      </c>
      <c r="O417" s="1" t="s">
        <v>48</v>
      </c>
      <c r="P417" s="1" t="str">
        <f>INDEX(Sheet2!A:E, MATCH(F_NP_excluded_Data!O417,Sheet2!A:A),4)</f>
        <v>tree</v>
      </c>
      <c r="Q417" s="1" t="str">
        <f>INDEX(Sheet2!A:E, MATCH(F_NP_excluded_Data!O417,Sheet2!A:A),5)</f>
        <v>ground forager</v>
      </c>
      <c r="R417" s="1" t="str">
        <f>INDEX(Sheet2!A:E, MATCH(F_NP_excluded_Data!O417,Sheet2!A:A),3)</f>
        <v>omnivore</v>
      </c>
      <c r="S417" s="1" t="str">
        <f>INDEX(Sheet2!A:E, MATCH(F_NP_excluded_Data!O417,Sheet2!A:A),2)</f>
        <v>forest</v>
      </c>
      <c r="T417" s="5">
        <v>5</v>
      </c>
      <c r="U417" s="5">
        <v>1</v>
      </c>
      <c r="W417" s="5">
        <v>4</v>
      </c>
      <c r="X417" s="1" t="s">
        <v>29</v>
      </c>
    </row>
    <row r="418" spans="1:27" x14ac:dyDescent="0.2">
      <c r="A418" s="5">
        <v>475</v>
      </c>
      <c r="B418" s="6" t="s">
        <v>143</v>
      </c>
      <c r="C418" s="1" t="s">
        <v>145</v>
      </c>
      <c r="D418" s="6" t="str">
        <f t="shared" si="6"/>
        <v>Kessler_3B_5A</v>
      </c>
      <c r="E418" s="1">
        <v>2017</v>
      </c>
      <c r="F418" s="10">
        <v>42870</v>
      </c>
      <c r="G418" s="1" t="s">
        <v>25</v>
      </c>
      <c r="H418" s="6">
        <v>1</v>
      </c>
      <c r="I418" s="8">
        <v>0.2673611111111111</v>
      </c>
      <c r="J418" s="6" t="s">
        <v>26</v>
      </c>
      <c r="K418" s="6">
        <v>1</v>
      </c>
      <c r="L418" s="1">
        <v>1</v>
      </c>
      <c r="M418" s="6">
        <v>1</v>
      </c>
      <c r="O418" s="1" t="s">
        <v>30</v>
      </c>
      <c r="P418" s="1" t="str">
        <f>INDEX(Sheet2!A:E, MATCH(F_NP_excluded_Data!O418,Sheet2!A:A),4)</f>
        <v>tree</v>
      </c>
      <c r="Q418" s="1" t="str">
        <f>INDEX(Sheet2!A:E, MATCH(F_NP_excluded_Data!O418,Sheet2!A:A),5)</f>
        <v>bark forager</v>
      </c>
      <c r="R418" s="1" t="str">
        <f>INDEX(Sheet2!A:E, MATCH(F_NP_excluded_Data!O418,Sheet2!A:A),3)</f>
        <v>insects</v>
      </c>
      <c r="S418" s="1" t="str">
        <f>INDEX(Sheet2!A:E, MATCH(F_NP_excluded_Data!O418,Sheet2!A:A),2)</f>
        <v>forest</v>
      </c>
      <c r="T418" s="5">
        <v>5</v>
      </c>
      <c r="U418" s="5">
        <v>1</v>
      </c>
      <c r="W418" s="5">
        <v>4</v>
      </c>
      <c r="X418" s="1" t="s">
        <v>29</v>
      </c>
    </row>
    <row r="419" spans="1:27" x14ac:dyDescent="0.2">
      <c r="A419" s="5">
        <v>476</v>
      </c>
      <c r="B419" s="6" t="s">
        <v>143</v>
      </c>
      <c r="C419" s="1" t="s">
        <v>145</v>
      </c>
      <c r="D419" s="6" t="str">
        <f t="shared" si="6"/>
        <v>Kessler_3B_5A</v>
      </c>
      <c r="E419" s="1">
        <v>2017</v>
      </c>
      <c r="F419" s="10">
        <v>42870</v>
      </c>
      <c r="G419" s="1" t="s">
        <v>25</v>
      </c>
      <c r="H419" s="6">
        <v>1</v>
      </c>
      <c r="I419" s="8">
        <v>0.2673611111111111</v>
      </c>
      <c r="J419" s="6" t="s">
        <v>26</v>
      </c>
      <c r="K419" s="6">
        <v>1</v>
      </c>
      <c r="L419" s="1">
        <v>1</v>
      </c>
      <c r="M419" s="6">
        <v>1</v>
      </c>
      <c r="O419" s="1" t="s">
        <v>34</v>
      </c>
      <c r="P419" s="1" t="str">
        <f>INDEX(Sheet2!A:E, MATCH(F_NP_excluded_Data!O419,Sheet2!A:A),4)</f>
        <v>cavity</v>
      </c>
      <c r="Q419" s="1" t="str">
        <f>INDEX(Sheet2!A:E, MATCH(F_NP_excluded_Data!O419,Sheet2!A:A),5)</f>
        <v>foliage gleaner</v>
      </c>
      <c r="R419" s="1" t="str">
        <f>INDEX(Sheet2!A:E, MATCH(F_NP_excluded_Data!O419,Sheet2!A:A),3)</f>
        <v>insects</v>
      </c>
      <c r="S419" s="1" t="str">
        <f>INDEX(Sheet2!A:E, MATCH(F_NP_excluded_Data!O419,Sheet2!A:A),2)</f>
        <v>forest</v>
      </c>
      <c r="T419" s="5">
        <v>5</v>
      </c>
      <c r="U419" s="5">
        <v>1</v>
      </c>
      <c r="W419" s="5">
        <v>4</v>
      </c>
      <c r="X419" s="1" t="s">
        <v>29</v>
      </c>
      <c r="Y419" s="1">
        <v>2</v>
      </c>
    </row>
    <row r="420" spans="1:27" x14ac:dyDescent="0.2">
      <c r="A420" s="5">
        <v>477</v>
      </c>
      <c r="B420" s="6" t="s">
        <v>143</v>
      </c>
      <c r="C420" s="1" t="s">
        <v>145</v>
      </c>
      <c r="D420" s="6" t="str">
        <f t="shared" si="6"/>
        <v>Kessler_3B_5A</v>
      </c>
      <c r="E420" s="1">
        <v>2017</v>
      </c>
      <c r="F420" s="10">
        <v>42870</v>
      </c>
      <c r="G420" s="1" t="s">
        <v>25</v>
      </c>
      <c r="H420" s="6">
        <v>1</v>
      </c>
      <c r="I420" s="8">
        <v>0.2673611111111111</v>
      </c>
      <c r="J420" s="6" t="s">
        <v>26</v>
      </c>
      <c r="K420" s="6">
        <v>1</v>
      </c>
      <c r="L420" s="1">
        <v>1</v>
      </c>
      <c r="M420" s="6">
        <v>1</v>
      </c>
      <c r="O420" s="1" t="s">
        <v>39</v>
      </c>
      <c r="P420" s="1" t="str">
        <f>INDEX(Sheet2!A:E, MATCH(F_NP_excluded_Data!O420,Sheet2!A:A),4)</f>
        <v>cavity</v>
      </c>
      <c r="Q420" s="1" t="str">
        <f>INDEX(Sheet2!A:E, MATCH(F_NP_excluded_Data!O420,Sheet2!A:A),5)</f>
        <v>bark forager</v>
      </c>
      <c r="R420" s="1" t="str">
        <f>INDEX(Sheet2!A:E, MATCH(F_NP_excluded_Data!O420,Sheet2!A:A),3)</f>
        <v>insects</v>
      </c>
      <c r="S420" s="1" t="str">
        <f>INDEX(Sheet2!A:E, MATCH(F_NP_excluded_Data!O420,Sheet2!A:A),2)</f>
        <v>forest</v>
      </c>
      <c r="T420" s="5">
        <v>5</v>
      </c>
      <c r="U420" s="5">
        <v>1</v>
      </c>
      <c r="W420" s="5">
        <v>1</v>
      </c>
      <c r="X420" s="1" t="s">
        <v>29</v>
      </c>
    </row>
    <row r="421" spans="1:27" x14ac:dyDescent="0.2">
      <c r="A421" s="5">
        <v>478</v>
      </c>
      <c r="B421" s="6" t="s">
        <v>143</v>
      </c>
      <c r="C421" s="1" t="s">
        <v>145</v>
      </c>
      <c r="D421" s="6" t="str">
        <f t="shared" si="6"/>
        <v>Kessler_3B_5A</v>
      </c>
      <c r="E421" s="1">
        <v>2017</v>
      </c>
      <c r="F421" s="10">
        <v>42870</v>
      </c>
      <c r="G421" s="1" t="s">
        <v>25</v>
      </c>
      <c r="H421" s="6">
        <v>1</v>
      </c>
      <c r="I421" s="8">
        <v>0.2673611111111111</v>
      </c>
      <c r="J421" s="6" t="s">
        <v>26</v>
      </c>
      <c r="K421" s="6">
        <v>1</v>
      </c>
      <c r="L421" s="1">
        <v>1</v>
      </c>
      <c r="M421" s="6">
        <v>1</v>
      </c>
      <c r="O421" s="1" t="s">
        <v>39</v>
      </c>
      <c r="P421" s="1" t="str">
        <f>INDEX(Sheet2!A:E, MATCH(F_NP_excluded_Data!O421,Sheet2!A:A),4)</f>
        <v>cavity</v>
      </c>
      <c r="Q421" s="1" t="str">
        <f>INDEX(Sheet2!A:E, MATCH(F_NP_excluded_Data!O421,Sheet2!A:A),5)</f>
        <v>bark forager</v>
      </c>
      <c r="R421" s="1" t="str">
        <f>INDEX(Sheet2!A:E, MATCH(F_NP_excluded_Data!O421,Sheet2!A:A),3)</f>
        <v>insects</v>
      </c>
      <c r="S421" s="1" t="str">
        <f>INDEX(Sheet2!A:E, MATCH(F_NP_excluded_Data!O421,Sheet2!A:A),2)</f>
        <v>forest</v>
      </c>
      <c r="T421" s="5">
        <v>5</v>
      </c>
      <c r="U421" s="5">
        <v>1</v>
      </c>
      <c r="W421" s="5">
        <v>1</v>
      </c>
      <c r="X421" s="1" t="s">
        <v>29</v>
      </c>
    </row>
    <row r="422" spans="1:27" x14ac:dyDescent="0.2">
      <c r="A422" s="5">
        <v>479</v>
      </c>
      <c r="B422" s="6" t="s">
        <v>143</v>
      </c>
      <c r="C422" s="1" t="s">
        <v>145</v>
      </c>
      <c r="D422" s="6" t="str">
        <f t="shared" si="6"/>
        <v>Kessler_3B_5A</v>
      </c>
      <c r="E422" s="1">
        <v>2017</v>
      </c>
      <c r="F422" s="10">
        <v>42870</v>
      </c>
      <c r="G422" s="1" t="s">
        <v>25</v>
      </c>
      <c r="H422" s="6">
        <v>1</v>
      </c>
      <c r="I422" s="8">
        <v>0.2673611111111111</v>
      </c>
      <c r="J422" s="6" t="s">
        <v>26</v>
      </c>
      <c r="K422" s="6">
        <v>1</v>
      </c>
      <c r="L422" s="1">
        <v>1</v>
      </c>
      <c r="M422" s="6">
        <v>1</v>
      </c>
      <c r="O422" s="1" t="s">
        <v>30</v>
      </c>
      <c r="P422" s="1" t="str">
        <f>INDEX(Sheet2!A:E, MATCH(F_NP_excluded_Data!O422,Sheet2!A:A),4)</f>
        <v>tree</v>
      </c>
      <c r="Q422" s="1" t="str">
        <f>INDEX(Sheet2!A:E, MATCH(F_NP_excluded_Data!O422,Sheet2!A:A),5)</f>
        <v>bark forager</v>
      </c>
      <c r="R422" s="1" t="str">
        <f>INDEX(Sheet2!A:E, MATCH(F_NP_excluded_Data!O422,Sheet2!A:A),3)</f>
        <v>insects</v>
      </c>
      <c r="S422" s="1" t="str">
        <f>INDEX(Sheet2!A:E, MATCH(F_NP_excluded_Data!O422,Sheet2!A:A),2)</f>
        <v>forest</v>
      </c>
      <c r="T422" s="5">
        <v>10</v>
      </c>
      <c r="U422" s="5">
        <v>1</v>
      </c>
      <c r="W422" s="5">
        <v>1</v>
      </c>
      <c r="X422" s="1" t="s">
        <v>29</v>
      </c>
    </row>
    <row r="423" spans="1:27" x14ac:dyDescent="0.2">
      <c r="A423" s="5">
        <v>480</v>
      </c>
      <c r="B423" s="6" t="s">
        <v>143</v>
      </c>
      <c r="C423" s="1" t="s">
        <v>145</v>
      </c>
      <c r="D423" s="6" t="str">
        <f t="shared" si="6"/>
        <v>Kessler_3B_5A</v>
      </c>
      <c r="E423" s="1">
        <v>2017</v>
      </c>
      <c r="F423" s="10">
        <v>42870</v>
      </c>
      <c r="G423" s="1" t="s">
        <v>25</v>
      </c>
      <c r="H423" s="6">
        <v>1</v>
      </c>
      <c r="I423" s="8">
        <v>0.2673611111111111</v>
      </c>
      <c r="J423" s="6" t="s">
        <v>26</v>
      </c>
      <c r="K423" s="6">
        <v>1</v>
      </c>
      <c r="L423" s="1">
        <v>1</v>
      </c>
      <c r="M423" s="6">
        <v>1</v>
      </c>
      <c r="O423" s="1" t="s">
        <v>74</v>
      </c>
      <c r="P423" s="1" t="str">
        <f>INDEX(Sheet2!A:E, MATCH(F_NP_excluded_Data!O423,Sheet2!A:A),4)</f>
        <v>shrub</v>
      </c>
      <c r="Q423" s="1" t="str">
        <f>INDEX(Sheet2!A:E, MATCH(F_NP_excluded_Data!O423,Sheet2!A:A),5)</f>
        <v>foliage gleaner</v>
      </c>
      <c r="R423" s="1" t="str">
        <f>INDEX(Sheet2!A:E, MATCH(F_NP_excluded_Data!O423,Sheet2!A:A),3)</f>
        <v>insects</v>
      </c>
      <c r="S423" s="1" t="str">
        <f>INDEX(Sheet2!A:E, MATCH(F_NP_excluded_Data!O423,Sheet2!A:A),2)</f>
        <v>open woodland</v>
      </c>
      <c r="T423" s="5">
        <v>10</v>
      </c>
      <c r="U423" s="5">
        <v>1</v>
      </c>
      <c r="W423" s="5">
        <v>1</v>
      </c>
      <c r="X423" s="1" t="s">
        <v>29</v>
      </c>
    </row>
    <row r="424" spans="1:27" x14ac:dyDescent="0.2">
      <c r="A424" s="5">
        <v>481</v>
      </c>
      <c r="B424" s="6" t="s">
        <v>143</v>
      </c>
      <c r="C424" s="1" t="s">
        <v>145</v>
      </c>
      <c r="D424" s="6" t="str">
        <f t="shared" si="6"/>
        <v>Kessler_3B_5A</v>
      </c>
      <c r="E424" s="1">
        <v>2017</v>
      </c>
      <c r="F424" s="10">
        <v>42870</v>
      </c>
      <c r="G424" s="1" t="s">
        <v>25</v>
      </c>
      <c r="H424" s="6">
        <v>1</v>
      </c>
      <c r="I424" s="8">
        <v>0.2673611111111111</v>
      </c>
      <c r="J424" s="6" t="s">
        <v>26</v>
      </c>
      <c r="K424" s="6">
        <v>1</v>
      </c>
      <c r="L424" s="1">
        <v>1</v>
      </c>
      <c r="M424" s="6">
        <v>1</v>
      </c>
      <c r="O424" s="1" t="s">
        <v>40</v>
      </c>
      <c r="P424" s="1" t="str">
        <f>INDEX(Sheet2!A:E, MATCH(F_NP_excluded_Data!O424,Sheet2!A:A),4)</f>
        <v>ground</v>
      </c>
      <c r="Q424" s="1" t="str">
        <f>INDEX(Sheet2!A:E, MATCH(F_NP_excluded_Data!O424,Sheet2!A:A),5)</f>
        <v>ground forager</v>
      </c>
      <c r="R424" s="1" t="str">
        <f>INDEX(Sheet2!A:E, MATCH(F_NP_excluded_Data!O424,Sheet2!A:A),3)</f>
        <v>omnivore</v>
      </c>
      <c r="S424" s="1" t="str">
        <f>INDEX(Sheet2!A:E, MATCH(F_NP_excluded_Data!O424,Sheet2!A:A),2)</f>
        <v>scrub</v>
      </c>
      <c r="T424" s="5">
        <v>5</v>
      </c>
      <c r="U424" s="5">
        <v>1</v>
      </c>
      <c r="W424" s="5">
        <v>1</v>
      </c>
      <c r="X424" s="1" t="s">
        <v>29</v>
      </c>
    </row>
    <row r="425" spans="1:27" x14ac:dyDescent="0.2">
      <c r="A425" s="5">
        <v>482</v>
      </c>
      <c r="B425" s="6" t="s">
        <v>143</v>
      </c>
      <c r="C425" s="1" t="s">
        <v>145</v>
      </c>
      <c r="D425" s="6" t="str">
        <f t="shared" si="6"/>
        <v>Kessler_3B_5A</v>
      </c>
      <c r="E425" s="1">
        <v>2017</v>
      </c>
      <c r="F425" s="10">
        <v>42870</v>
      </c>
      <c r="G425" s="1" t="s">
        <v>25</v>
      </c>
      <c r="H425" s="6">
        <v>1</v>
      </c>
      <c r="I425" s="8">
        <v>0.2673611111111111</v>
      </c>
      <c r="J425" s="6" t="s">
        <v>26</v>
      </c>
      <c r="K425" s="6">
        <v>1</v>
      </c>
      <c r="L425" s="1">
        <v>1</v>
      </c>
      <c r="M425" s="6">
        <v>1</v>
      </c>
      <c r="O425" s="1" t="s">
        <v>38</v>
      </c>
      <c r="P425" s="1" t="str">
        <f>INDEX(Sheet2!A:E, MATCH(F_NP_excluded_Data!O425,Sheet2!A:A),4)</f>
        <v>cavity</v>
      </c>
      <c r="Q425" s="1" t="str">
        <f>INDEX(Sheet2!A:E, MATCH(F_NP_excluded_Data!O425,Sheet2!A:A),5)</f>
        <v>foliage gleaner</v>
      </c>
      <c r="R425" s="1" t="str">
        <f>INDEX(Sheet2!A:E, MATCH(F_NP_excluded_Data!O425,Sheet2!A:A),3)</f>
        <v>insects</v>
      </c>
      <c r="S425" s="1" t="str">
        <f>INDEX(Sheet2!A:E, MATCH(F_NP_excluded_Data!O425,Sheet2!A:A),2)</f>
        <v>forest</v>
      </c>
      <c r="T425" s="5">
        <v>5</v>
      </c>
      <c r="U425" s="5">
        <v>1</v>
      </c>
      <c r="W425" s="5">
        <v>1</v>
      </c>
      <c r="X425" s="1" t="s">
        <v>29</v>
      </c>
    </row>
    <row r="426" spans="1:27" x14ac:dyDescent="0.2">
      <c r="A426" s="5">
        <v>483</v>
      </c>
      <c r="B426" s="6" t="s">
        <v>143</v>
      </c>
      <c r="C426" s="1" t="s">
        <v>145</v>
      </c>
      <c r="D426" s="6" t="str">
        <f t="shared" si="6"/>
        <v>Kessler_3B_5A</v>
      </c>
      <c r="E426" s="1">
        <v>2017</v>
      </c>
      <c r="F426" s="10">
        <v>42870</v>
      </c>
      <c r="G426" s="1" t="s">
        <v>25</v>
      </c>
      <c r="H426" s="6">
        <v>1</v>
      </c>
      <c r="I426" s="8">
        <v>0.2673611111111111</v>
      </c>
      <c r="J426" s="6" t="s">
        <v>26</v>
      </c>
      <c r="K426" s="6">
        <v>1</v>
      </c>
      <c r="L426" s="1">
        <v>1</v>
      </c>
      <c r="M426" s="6">
        <v>1</v>
      </c>
      <c r="O426" s="1" t="s">
        <v>38</v>
      </c>
      <c r="P426" s="1" t="str">
        <f>INDEX(Sheet2!A:E, MATCH(F_NP_excluded_Data!O426,Sheet2!A:A),4)</f>
        <v>cavity</v>
      </c>
      <c r="Q426" s="1" t="str">
        <f>INDEX(Sheet2!A:E, MATCH(F_NP_excluded_Data!O426,Sheet2!A:A),5)</f>
        <v>foliage gleaner</v>
      </c>
      <c r="R426" s="1" t="str">
        <f>INDEX(Sheet2!A:E, MATCH(F_NP_excluded_Data!O426,Sheet2!A:A),3)</f>
        <v>insects</v>
      </c>
      <c r="S426" s="1" t="str">
        <f>INDEX(Sheet2!A:E, MATCH(F_NP_excluded_Data!O426,Sheet2!A:A),2)</f>
        <v>forest</v>
      </c>
      <c r="T426" s="5">
        <v>10</v>
      </c>
      <c r="U426" s="5">
        <v>1</v>
      </c>
      <c r="W426" s="5">
        <v>1</v>
      </c>
      <c r="X426" s="1" t="s">
        <v>29</v>
      </c>
    </row>
    <row r="427" spans="1:27" x14ac:dyDescent="0.2">
      <c r="A427" s="5">
        <v>485</v>
      </c>
      <c r="B427" s="6" t="s">
        <v>143</v>
      </c>
      <c r="C427" s="1" t="s">
        <v>145</v>
      </c>
      <c r="D427" s="6" t="str">
        <f t="shared" si="6"/>
        <v>Kessler_3B_5A</v>
      </c>
      <c r="E427" s="1">
        <v>2017</v>
      </c>
      <c r="F427" s="10">
        <v>42870</v>
      </c>
      <c r="G427" s="1" t="s">
        <v>25</v>
      </c>
      <c r="H427" s="6">
        <v>1</v>
      </c>
      <c r="I427" s="8">
        <v>0.2673611111111111</v>
      </c>
      <c r="J427" s="6" t="s">
        <v>26</v>
      </c>
      <c r="K427" s="6">
        <v>1</v>
      </c>
      <c r="L427" s="1">
        <v>1</v>
      </c>
      <c r="M427" s="6">
        <v>1</v>
      </c>
      <c r="O427" s="1" t="s">
        <v>30</v>
      </c>
      <c r="P427" s="1" t="str">
        <f>INDEX(Sheet2!A:E, MATCH(F_NP_excluded_Data!O427,Sheet2!A:A),4)</f>
        <v>tree</v>
      </c>
      <c r="Q427" s="1" t="str">
        <f>INDEX(Sheet2!A:E, MATCH(F_NP_excluded_Data!O427,Sheet2!A:A),5)</f>
        <v>bark forager</v>
      </c>
      <c r="R427" s="1" t="str">
        <f>INDEX(Sheet2!A:E, MATCH(F_NP_excluded_Data!O427,Sheet2!A:A),3)</f>
        <v>insects</v>
      </c>
      <c r="S427" s="1" t="str">
        <f>INDEX(Sheet2!A:E, MATCH(F_NP_excluded_Data!O427,Sheet2!A:A),2)</f>
        <v>forest</v>
      </c>
      <c r="T427" s="5">
        <v>5</v>
      </c>
      <c r="U427" s="5">
        <v>2</v>
      </c>
      <c r="W427" s="5">
        <v>1</v>
      </c>
      <c r="X427" s="1" t="s">
        <v>29</v>
      </c>
    </row>
    <row r="428" spans="1:27" x14ac:dyDescent="0.2">
      <c r="A428" s="5">
        <v>486</v>
      </c>
      <c r="B428" s="6" t="s">
        <v>143</v>
      </c>
      <c r="C428" s="1" t="s">
        <v>145</v>
      </c>
      <c r="D428" s="6" t="str">
        <f t="shared" si="6"/>
        <v>Kessler_3B_5A</v>
      </c>
      <c r="E428" s="1">
        <v>2017</v>
      </c>
      <c r="F428" s="10">
        <v>42870</v>
      </c>
      <c r="G428" s="1" t="s">
        <v>25</v>
      </c>
      <c r="H428" s="6">
        <v>1</v>
      </c>
      <c r="I428" s="8">
        <v>0.2673611111111111</v>
      </c>
      <c r="J428" s="6" t="s">
        <v>26</v>
      </c>
      <c r="K428" s="6">
        <v>1</v>
      </c>
      <c r="L428" s="1">
        <v>1</v>
      </c>
      <c r="M428" s="6">
        <v>1</v>
      </c>
      <c r="O428" s="1" t="s">
        <v>27</v>
      </c>
      <c r="P428" s="1" t="str">
        <f>INDEX(Sheet2!A:E, MATCH(F_NP_excluded_Data!O428,Sheet2!A:A),4)</f>
        <v>shrub</v>
      </c>
      <c r="Q428" s="1" t="str">
        <f>INDEX(Sheet2!A:E, MATCH(F_NP_excluded_Data!O428,Sheet2!A:A),5)</f>
        <v>ground forager</v>
      </c>
      <c r="R428" s="1" t="str">
        <f>INDEX(Sheet2!A:E, MATCH(F_NP_excluded_Data!O428,Sheet2!A:A),3)</f>
        <v>seeds</v>
      </c>
      <c r="S428" s="1" t="str">
        <f>INDEX(Sheet2!A:E, MATCH(F_NP_excluded_Data!O428,Sheet2!A:A),2)</f>
        <v>open woodland</v>
      </c>
      <c r="T428" s="5">
        <v>10</v>
      </c>
      <c r="U428" s="5">
        <v>2</v>
      </c>
      <c r="V428" s="1" t="s">
        <v>28</v>
      </c>
      <c r="W428" s="5">
        <v>1</v>
      </c>
      <c r="X428" s="1" t="s">
        <v>29</v>
      </c>
    </row>
    <row r="429" spans="1:27" x14ac:dyDescent="0.2">
      <c r="A429" s="5">
        <v>487</v>
      </c>
      <c r="B429" s="6" t="s">
        <v>143</v>
      </c>
      <c r="C429" s="1" t="s">
        <v>145</v>
      </c>
      <c r="D429" s="6" t="str">
        <f t="shared" si="6"/>
        <v>Kessler_3B_5A</v>
      </c>
      <c r="E429" s="1">
        <v>2017</v>
      </c>
      <c r="F429" s="10">
        <v>42870</v>
      </c>
      <c r="G429" s="1" t="s">
        <v>25</v>
      </c>
      <c r="H429" s="6">
        <v>1</v>
      </c>
      <c r="I429" s="8">
        <v>0.2673611111111111</v>
      </c>
      <c r="J429" s="6" t="s">
        <v>26</v>
      </c>
      <c r="K429" s="6">
        <v>1</v>
      </c>
      <c r="L429" s="1">
        <v>1</v>
      </c>
      <c r="M429" s="6">
        <v>1</v>
      </c>
      <c r="O429" s="1" t="s">
        <v>38</v>
      </c>
      <c r="P429" s="1" t="str">
        <f>INDEX(Sheet2!A:E, MATCH(F_NP_excluded_Data!O429,Sheet2!A:A),4)</f>
        <v>cavity</v>
      </c>
      <c r="Q429" s="1" t="str">
        <f>INDEX(Sheet2!A:E, MATCH(F_NP_excluded_Data!O429,Sheet2!A:A),5)</f>
        <v>foliage gleaner</v>
      </c>
      <c r="R429" s="1" t="str">
        <f>INDEX(Sheet2!A:E, MATCH(F_NP_excluded_Data!O429,Sheet2!A:A),3)</f>
        <v>insects</v>
      </c>
      <c r="S429" s="1" t="str">
        <f>INDEX(Sheet2!A:E, MATCH(F_NP_excluded_Data!O429,Sheet2!A:A),2)</f>
        <v>forest</v>
      </c>
      <c r="T429" s="5">
        <v>10</v>
      </c>
      <c r="U429" s="5">
        <v>2</v>
      </c>
      <c r="W429" s="5">
        <v>1</v>
      </c>
      <c r="X429" s="1" t="s">
        <v>29</v>
      </c>
    </row>
    <row r="430" spans="1:27" x14ac:dyDescent="0.2">
      <c r="A430" s="5">
        <v>488</v>
      </c>
      <c r="B430" s="6" t="s">
        <v>143</v>
      </c>
      <c r="C430" s="1" t="s">
        <v>145</v>
      </c>
      <c r="D430" s="6" t="str">
        <f t="shared" si="6"/>
        <v>Kessler_3B_5A</v>
      </c>
      <c r="E430" s="1">
        <v>2017</v>
      </c>
      <c r="F430" s="10">
        <v>42870</v>
      </c>
      <c r="G430" s="1" t="s">
        <v>25</v>
      </c>
      <c r="H430" s="6">
        <v>1</v>
      </c>
      <c r="I430" s="8">
        <v>0.2673611111111111</v>
      </c>
      <c r="J430" s="6" t="s">
        <v>26</v>
      </c>
      <c r="K430" s="6">
        <v>1</v>
      </c>
      <c r="L430" s="1">
        <v>1</v>
      </c>
      <c r="M430" s="6">
        <v>1</v>
      </c>
      <c r="O430" s="1" t="s">
        <v>40</v>
      </c>
      <c r="P430" s="1" t="str">
        <f>INDEX(Sheet2!A:E, MATCH(F_NP_excluded_Data!O430,Sheet2!A:A),4)</f>
        <v>ground</v>
      </c>
      <c r="Q430" s="1" t="str">
        <f>INDEX(Sheet2!A:E, MATCH(F_NP_excluded_Data!O430,Sheet2!A:A),5)</f>
        <v>ground forager</v>
      </c>
      <c r="R430" s="1" t="str">
        <f>INDEX(Sheet2!A:E, MATCH(F_NP_excluded_Data!O430,Sheet2!A:A),3)</f>
        <v>omnivore</v>
      </c>
      <c r="S430" s="1" t="str">
        <f>INDEX(Sheet2!A:E, MATCH(F_NP_excluded_Data!O430,Sheet2!A:A),2)</f>
        <v>scrub</v>
      </c>
      <c r="T430" s="5">
        <v>10</v>
      </c>
      <c r="U430" s="5">
        <v>3</v>
      </c>
      <c r="W430" s="5">
        <v>1</v>
      </c>
      <c r="X430" s="1" t="s">
        <v>29</v>
      </c>
    </row>
    <row r="431" spans="1:27" x14ac:dyDescent="0.2">
      <c r="A431" s="5">
        <v>489</v>
      </c>
      <c r="B431" s="6" t="s">
        <v>143</v>
      </c>
      <c r="C431" s="1" t="s">
        <v>145</v>
      </c>
      <c r="D431" s="6" t="str">
        <f t="shared" si="6"/>
        <v>Kessler_3B_5A</v>
      </c>
      <c r="E431" s="1">
        <v>2017</v>
      </c>
      <c r="F431" s="10">
        <v>42870</v>
      </c>
      <c r="G431" s="1" t="s">
        <v>25</v>
      </c>
      <c r="H431" s="6">
        <v>1</v>
      </c>
      <c r="I431" s="8">
        <v>0.2673611111111111</v>
      </c>
      <c r="J431" s="6" t="s">
        <v>26</v>
      </c>
      <c r="K431" s="6">
        <v>1</v>
      </c>
      <c r="L431" s="1">
        <v>1</v>
      </c>
      <c r="M431" s="6">
        <v>1</v>
      </c>
      <c r="O431" s="1" t="s">
        <v>32</v>
      </c>
      <c r="P431" s="1" t="str">
        <f>INDEX(Sheet2!A:E, MATCH(F_NP_excluded_Data!O431,Sheet2!A:A),4)</f>
        <v>cavity</v>
      </c>
      <c r="Q431" s="1" t="str">
        <f>INDEX(Sheet2!A:E, MATCH(F_NP_excluded_Data!O431,Sheet2!A:A),5)</f>
        <v>ground forager</v>
      </c>
      <c r="R431" s="1" t="str">
        <f>INDEX(Sheet2!A:E, MATCH(F_NP_excluded_Data!O431,Sheet2!A:A),3)</f>
        <v>insects</v>
      </c>
      <c r="S431" s="1" t="str">
        <f>INDEX(Sheet2!A:E, MATCH(F_NP_excluded_Data!O431,Sheet2!A:A),2)</f>
        <v>open woodland</v>
      </c>
      <c r="T431" s="5">
        <v>5</v>
      </c>
      <c r="U431" s="5">
        <v>3</v>
      </c>
      <c r="W431" s="5">
        <v>1</v>
      </c>
      <c r="X431" s="1" t="s">
        <v>29</v>
      </c>
    </row>
    <row r="432" spans="1:27" x14ac:dyDescent="0.2">
      <c r="A432" s="5">
        <v>490</v>
      </c>
      <c r="B432" s="6" t="s">
        <v>143</v>
      </c>
      <c r="C432" s="1" t="s">
        <v>145</v>
      </c>
      <c r="D432" s="6" t="str">
        <f t="shared" si="6"/>
        <v>Kessler_3B_5A</v>
      </c>
      <c r="E432" s="1">
        <v>2017</v>
      </c>
      <c r="F432" s="10">
        <v>42870</v>
      </c>
      <c r="G432" s="1" t="s">
        <v>25</v>
      </c>
      <c r="H432" s="6">
        <v>1</v>
      </c>
      <c r="I432" s="8">
        <v>0.2673611111111111</v>
      </c>
      <c r="J432" s="6" t="s">
        <v>26</v>
      </c>
      <c r="K432" s="6">
        <v>1</v>
      </c>
      <c r="L432" s="1">
        <v>1</v>
      </c>
      <c r="M432" s="6">
        <v>1</v>
      </c>
      <c r="N432" s="1" t="s">
        <v>58</v>
      </c>
      <c r="O432" s="1" t="s">
        <v>81</v>
      </c>
      <c r="P432" s="1" t="str">
        <f>INDEX(Sheet2!A:E, MATCH(F_NP_excluded_Data!O432,Sheet2!A:A),4)</f>
        <v>shrub</v>
      </c>
      <c r="Q432" s="1" t="str">
        <f>INDEX(Sheet2!A:E, MATCH(F_NP_excluded_Data!O432,Sheet2!A:A),5)</f>
        <v>foliage gleaner</v>
      </c>
      <c r="R432" s="1" t="str">
        <f>INDEX(Sheet2!A:E, MATCH(F_NP_excluded_Data!O432,Sheet2!A:A),3)</f>
        <v>insects</v>
      </c>
      <c r="S432" s="1" t="str">
        <f>INDEX(Sheet2!A:E, MATCH(F_NP_excluded_Data!O432,Sheet2!A:A),2)</f>
        <v>scrub</v>
      </c>
      <c r="T432" s="5">
        <v>5</v>
      </c>
      <c r="U432" s="5">
        <v>3</v>
      </c>
      <c r="W432" s="5">
        <v>1</v>
      </c>
      <c r="X432" s="1" t="s">
        <v>29</v>
      </c>
      <c r="AA432" s="1" t="s">
        <v>146</v>
      </c>
    </row>
    <row r="433" spans="1:27" x14ac:dyDescent="0.2">
      <c r="A433" s="5">
        <v>492</v>
      </c>
      <c r="B433" s="6" t="s">
        <v>143</v>
      </c>
      <c r="C433" s="1" t="s">
        <v>145</v>
      </c>
      <c r="D433" s="6" t="str">
        <f t="shared" si="6"/>
        <v>Kessler_3B_5A</v>
      </c>
      <c r="E433" s="1">
        <v>2017</v>
      </c>
      <c r="F433" s="10">
        <v>42870</v>
      </c>
      <c r="G433" s="1" t="s">
        <v>25</v>
      </c>
      <c r="H433" s="6">
        <v>1</v>
      </c>
      <c r="I433" s="8">
        <v>0.2673611111111111</v>
      </c>
      <c r="J433" s="6" t="s">
        <v>26</v>
      </c>
      <c r="K433" s="6">
        <v>1</v>
      </c>
      <c r="L433" s="1">
        <v>1</v>
      </c>
      <c r="M433" s="6">
        <v>1</v>
      </c>
      <c r="O433" s="1" t="s">
        <v>50</v>
      </c>
      <c r="P433" s="1" t="str">
        <f>INDEX(Sheet2!A:E, MATCH(F_NP_excluded_Data!O433,Sheet2!A:A),4)</f>
        <v>tree</v>
      </c>
      <c r="Q433" s="1" t="str">
        <f>INDEX(Sheet2!A:E, MATCH(F_NP_excluded_Data!O433,Sheet2!A:A),5)</f>
        <v>ground forager</v>
      </c>
      <c r="R433" s="1" t="str">
        <f>INDEX(Sheet2!A:E, MATCH(F_NP_excluded_Data!O433,Sheet2!A:A),3)</f>
        <v>omnivore</v>
      </c>
      <c r="S433" s="1" t="str">
        <f>INDEX(Sheet2!A:E, MATCH(F_NP_excluded_Data!O433,Sheet2!A:A),2)</f>
        <v>open woodland</v>
      </c>
      <c r="T433" s="5">
        <v>10</v>
      </c>
      <c r="U433" s="5">
        <v>3</v>
      </c>
      <c r="W433" s="5">
        <v>1</v>
      </c>
      <c r="X433" s="1" t="s">
        <v>29</v>
      </c>
      <c r="Y433" s="1">
        <v>2</v>
      </c>
    </row>
    <row r="434" spans="1:27" x14ac:dyDescent="0.2">
      <c r="A434" s="5">
        <v>493</v>
      </c>
      <c r="B434" s="6" t="s">
        <v>143</v>
      </c>
      <c r="C434" s="1" t="s">
        <v>145</v>
      </c>
      <c r="D434" s="6" t="str">
        <f t="shared" si="6"/>
        <v>Kessler_3B_5A</v>
      </c>
      <c r="E434" s="1">
        <v>2017</v>
      </c>
      <c r="F434" s="10">
        <v>42870</v>
      </c>
      <c r="G434" s="1" t="s">
        <v>25</v>
      </c>
      <c r="H434" s="6">
        <v>1</v>
      </c>
      <c r="I434" s="8">
        <v>0.2673611111111111</v>
      </c>
      <c r="J434" s="6" t="s">
        <v>26</v>
      </c>
      <c r="K434" s="6">
        <v>1</v>
      </c>
      <c r="L434" s="1">
        <v>1</v>
      </c>
      <c r="M434" s="6">
        <v>1</v>
      </c>
      <c r="O434" s="1" t="s">
        <v>147</v>
      </c>
      <c r="P434" s="1" t="str">
        <f>INDEX(Sheet2!A:E, MATCH(F_NP_excluded_Data!O434,Sheet2!A:A),4)</f>
        <v>ground</v>
      </c>
      <c r="Q434" s="1" t="str">
        <f>INDEX(Sheet2!A:E, MATCH(F_NP_excluded_Data!O434,Sheet2!A:A),5)</f>
        <v>ground forager</v>
      </c>
      <c r="R434" s="1" t="str">
        <f>INDEX(Sheet2!A:E, MATCH(F_NP_excluded_Data!O434,Sheet2!A:A),3)</f>
        <v>omnivore</v>
      </c>
      <c r="S434" s="1" t="str">
        <f>INDEX(Sheet2!A:E, MATCH(F_NP_excluded_Data!O434,Sheet2!A:A),2)</f>
        <v>open woodland</v>
      </c>
      <c r="T434" s="5">
        <v>10</v>
      </c>
      <c r="U434" s="5">
        <v>4</v>
      </c>
      <c r="V434" s="1" t="s">
        <v>28</v>
      </c>
      <c r="W434" s="5">
        <v>1</v>
      </c>
      <c r="X434" s="1" t="s">
        <v>29</v>
      </c>
      <c r="AA434" s="1" t="s">
        <v>148</v>
      </c>
    </row>
    <row r="435" spans="1:27" x14ac:dyDescent="0.2">
      <c r="A435" s="5">
        <v>494</v>
      </c>
      <c r="B435" s="6" t="s">
        <v>143</v>
      </c>
      <c r="C435" s="1" t="s">
        <v>145</v>
      </c>
      <c r="D435" s="6" t="str">
        <f t="shared" si="6"/>
        <v>Kessler_3B_5A</v>
      </c>
      <c r="E435" s="1">
        <v>2017</v>
      </c>
      <c r="F435" s="10">
        <v>42870</v>
      </c>
      <c r="G435" s="1" t="s">
        <v>25</v>
      </c>
      <c r="H435" s="6">
        <v>1</v>
      </c>
      <c r="I435" s="8">
        <v>0.2673611111111111</v>
      </c>
      <c r="J435" s="6" t="s">
        <v>26</v>
      </c>
      <c r="K435" s="6">
        <v>1</v>
      </c>
      <c r="L435" s="1">
        <v>1</v>
      </c>
      <c r="M435" s="6">
        <v>1</v>
      </c>
      <c r="N435" s="1" t="s">
        <v>71</v>
      </c>
      <c r="O435" s="13" t="s">
        <v>134</v>
      </c>
      <c r="P435" s="1" t="str">
        <f>INDEX(Sheet2!A:E, MATCH(F_NP_excluded_Data!O435,Sheet2!A:A),4)</f>
        <v>shrub</v>
      </c>
      <c r="Q435" s="1" t="str">
        <f>INDEX(Sheet2!A:E, MATCH(F_NP_excluded_Data!O435,Sheet2!A:A),5)</f>
        <v>ground forager</v>
      </c>
      <c r="R435" s="1" t="str">
        <f>INDEX(Sheet2!A:E, MATCH(F_NP_excluded_Data!O435,Sheet2!A:A),3)</f>
        <v>insects</v>
      </c>
      <c r="S435" s="1" t="str">
        <f>INDEX(Sheet2!A:E, MATCH(F_NP_excluded_Data!O435,Sheet2!A:A),2)</f>
        <v>open woodland</v>
      </c>
      <c r="T435" s="5">
        <v>100</v>
      </c>
      <c r="U435" s="5">
        <v>4</v>
      </c>
      <c r="W435" s="5">
        <v>1</v>
      </c>
      <c r="X435" s="1" t="s">
        <v>29</v>
      </c>
    </row>
    <row r="436" spans="1:27" x14ac:dyDescent="0.2">
      <c r="A436" s="5">
        <v>495</v>
      </c>
      <c r="B436" s="6" t="s">
        <v>143</v>
      </c>
      <c r="C436" s="1" t="s">
        <v>145</v>
      </c>
      <c r="D436" s="6" t="str">
        <f t="shared" si="6"/>
        <v>Kessler_3B_5A</v>
      </c>
      <c r="E436" s="1">
        <v>2017</v>
      </c>
      <c r="F436" s="10">
        <v>42870</v>
      </c>
      <c r="G436" s="1" t="s">
        <v>25</v>
      </c>
      <c r="H436" s="6">
        <v>1</v>
      </c>
      <c r="I436" s="8">
        <v>0.2673611111111111</v>
      </c>
      <c r="J436" s="6" t="s">
        <v>26</v>
      </c>
      <c r="K436" s="6">
        <v>1</v>
      </c>
      <c r="L436" s="1">
        <v>1</v>
      </c>
      <c r="M436" s="6">
        <v>1</v>
      </c>
      <c r="O436" s="1" t="s">
        <v>32</v>
      </c>
      <c r="P436" s="1" t="str">
        <f>INDEX(Sheet2!A:E, MATCH(F_NP_excluded_Data!O436,Sheet2!A:A),4)</f>
        <v>cavity</v>
      </c>
      <c r="Q436" s="1" t="str">
        <f>INDEX(Sheet2!A:E, MATCH(F_NP_excluded_Data!O436,Sheet2!A:A),5)</f>
        <v>ground forager</v>
      </c>
      <c r="R436" s="1" t="str">
        <f>INDEX(Sheet2!A:E, MATCH(F_NP_excluded_Data!O436,Sheet2!A:A),3)</f>
        <v>insects</v>
      </c>
      <c r="S436" s="1" t="str">
        <f>INDEX(Sheet2!A:E, MATCH(F_NP_excluded_Data!O436,Sheet2!A:A),2)</f>
        <v>open woodland</v>
      </c>
      <c r="T436" s="5">
        <v>10</v>
      </c>
      <c r="U436" s="5">
        <v>4</v>
      </c>
      <c r="W436" s="5">
        <v>1</v>
      </c>
      <c r="X436" s="1" t="s">
        <v>29</v>
      </c>
    </row>
    <row r="437" spans="1:27" x14ac:dyDescent="0.2">
      <c r="A437" s="5">
        <v>496</v>
      </c>
      <c r="B437" s="6" t="s">
        <v>143</v>
      </c>
      <c r="C437" s="1" t="s">
        <v>145</v>
      </c>
      <c r="D437" s="6" t="str">
        <f t="shared" si="6"/>
        <v>Kessler_3B_5A</v>
      </c>
      <c r="E437" s="1">
        <v>2017</v>
      </c>
      <c r="F437" s="10">
        <v>42870</v>
      </c>
      <c r="G437" s="1" t="s">
        <v>25</v>
      </c>
      <c r="H437" s="6">
        <v>1</v>
      </c>
      <c r="I437" s="8">
        <v>0.2673611111111111</v>
      </c>
      <c r="J437" s="6" t="s">
        <v>26</v>
      </c>
      <c r="K437" s="6">
        <v>1</v>
      </c>
      <c r="L437" s="1">
        <v>1</v>
      </c>
      <c r="M437" s="6">
        <v>1</v>
      </c>
      <c r="O437" s="1" t="s">
        <v>80</v>
      </c>
      <c r="P437" s="1" t="str">
        <f>INDEX(Sheet2!A:E, MATCH(F_NP_excluded_Data!O437,Sheet2!A:A),4)</f>
        <v>tree</v>
      </c>
      <c r="Q437" s="1" t="str">
        <f>INDEX(Sheet2!A:E, MATCH(F_NP_excluded_Data!O437,Sheet2!A:A),5)</f>
        <v>foliage gleaner</v>
      </c>
      <c r="R437" s="1" t="str">
        <f>INDEX(Sheet2!A:E, MATCH(F_NP_excluded_Data!O437,Sheet2!A:A),3)</f>
        <v>insects</v>
      </c>
      <c r="S437" s="1" t="str">
        <f>INDEX(Sheet2!A:E, MATCH(F_NP_excluded_Data!O437,Sheet2!A:A),2)</f>
        <v>forest</v>
      </c>
      <c r="T437" s="5">
        <v>5</v>
      </c>
      <c r="U437" s="5">
        <v>4</v>
      </c>
      <c r="W437" s="5">
        <v>1</v>
      </c>
      <c r="X437" s="1" t="s">
        <v>29</v>
      </c>
    </row>
    <row r="438" spans="1:27" x14ac:dyDescent="0.2">
      <c r="A438" s="5">
        <v>497</v>
      </c>
      <c r="B438" s="6" t="s">
        <v>143</v>
      </c>
      <c r="C438" s="1" t="s">
        <v>145</v>
      </c>
      <c r="D438" s="6" t="str">
        <f t="shared" si="6"/>
        <v>Kessler_3B_5A</v>
      </c>
      <c r="E438" s="1">
        <v>2017</v>
      </c>
      <c r="F438" s="10">
        <v>42870</v>
      </c>
      <c r="G438" s="1" t="s">
        <v>25</v>
      </c>
      <c r="H438" s="6">
        <v>1</v>
      </c>
      <c r="I438" s="8">
        <v>0.2673611111111111</v>
      </c>
      <c r="J438" s="6" t="s">
        <v>26</v>
      </c>
      <c r="K438" s="6">
        <v>1</v>
      </c>
      <c r="L438" s="1">
        <v>1</v>
      </c>
      <c r="M438" s="6">
        <v>1</v>
      </c>
      <c r="O438" s="1" t="s">
        <v>83</v>
      </c>
      <c r="P438" s="1" t="str">
        <f>INDEX(Sheet2!A:E, MATCH(F_NP_excluded_Data!O438,Sheet2!A:A),4)</f>
        <v>tree</v>
      </c>
      <c r="Q438" s="1" t="str">
        <f>INDEX(Sheet2!A:E, MATCH(F_NP_excluded_Data!O438,Sheet2!A:A),5)</f>
        <v>ground forager</v>
      </c>
      <c r="R438" s="1" t="str">
        <f>INDEX(Sheet2!A:E, MATCH(F_NP_excluded_Data!O438,Sheet2!A:A),3)</f>
        <v>insects</v>
      </c>
      <c r="S438" s="1" t="str">
        <f>INDEX(Sheet2!A:E, MATCH(F_NP_excluded_Data!O438,Sheet2!A:A),2)</f>
        <v>forest</v>
      </c>
      <c r="T438" s="5">
        <v>10</v>
      </c>
      <c r="U438" s="5">
        <v>4</v>
      </c>
      <c r="W438" s="5">
        <v>1</v>
      </c>
      <c r="X438" s="1" t="s">
        <v>29</v>
      </c>
    </row>
    <row r="439" spans="1:27" x14ac:dyDescent="0.2">
      <c r="A439" s="5">
        <v>498</v>
      </c>
      <c r="B439" s="6" t="s">
        <v>143</v>
      </c>
      <c r="C439" s="1" t="s">
        <v>149</v>
      </c>
      <c r="D439" s="6" t="str">
        <f t="shared" si="6"/>
        <v>Kessler_3B_5B</v>
      </c>
      <c r="E439" s="1">
        <v>2017</v>
      </c>
      <c r="F439" s="10">
        <v>42870</v>
      </c>
      <c r="G439" s="1" t="s">
        <v>25</v>
      </c>
      <c r="H439" s="6">
        <v>1</v>
      </c>
      <c r="I439" s="8">
        <v>0.28541666666666665</v>
      </c>
      <c r="J439" s="6" t="s">
        <v>26</v>
      </c>
      <c r="K439" s="6">
        <v>1</v>
      </c>
      <c r="L439" s="1">
        <v>2</v>
      </c>
      <c r="M439" s="6">
        <v>1</v>
      </c>
      <c r="O439" s="1" t="s">
        <v>27</v>
      </c>
      <c r="P439" s="1" t="str">
        <f>INDEX(Sheet2!A:E, MATCH(F_NP_excluded_Data!O439,Sheet2!A:A),4)</f>
        <v>shrub</v>
      </c>
      <c r="Q439" s="1" t="str">
        <f>INDEX(Sheet2!A:E, MATCH(F_NP_excluded_Data!O439,Sheet2!A:A),5)</f>
        <v>ground forager</v>
      </c>
      <c r="R439" s="1" t="str">
        <f>INDEX(Sheet2!A:E, MATCH(F_NP_excluded_Data!O439,Sheet2!A:A),3)</f>
        <v>seeds</v>
      </c>
      <c r="S439" s="1" t="str">
        <f>INDEX(Sheet2!A:E, MATCH(F_NP_excluded_Data!O439,Sheet2!A:A),2)</f>
        <v>open woodland</v>
      </c>
      <c r="T439" s="5">
        <v>5</v>
      </c>
      <c r="U439" s="1">
        <v>1</v>
      </c>
      <c r="V439" s="1" t="s">
        <v>28</v>
      </c>
      <c r="W439" s="5">
        <v>1</v>
      </c>
      <c r="X439" s="1" t="s">
        <v>29</v>
      </c>
    </row>
    <row r="440" spans="1:27" x14ac:dyDescent="0.2">
      <c r="A440" s="5">
        <v>499</v>
      </c>
      <c r="B440" s="6" t="s">
        <v>143</v>
      </c>
      <c r="C440" s="1" t="s">
        <v>149</v>
      </c>
      <c r="D440" s="6" t="str">
        <f t="shared" si="6"/>
        <v>Kessler_3B_5B</v>
      </c>
      <c r="E440" s="1">
        <v>2017</v>
      </c>
      <c r="F440" s="10">
        <v>42870</v>
      </c>
      <c r="G440" s="1" t="s">
        <v>25</v>
      </c>
      <c r="H440" s="6">
        <v>1</v>
      </c>
      <c r="I440" s="8">
        <v>0.28541666666666665</v>
      </c>
      <c r="J440" s="6" t="s">
        <v>26</v>
      </c>
      <c r="K440" s="6">
        <v>1</v>
      </c>
      <c r="L440" s="1">
        <v>2</v>
      </c>
      <c r="M440" s="6">
        <v>1</v>
      </c>
      <c r="O440" s="1" t="s">
        <v>64</v>
      </c>
      <c r="P440" s="1" t="str">
        <f>INDEX(Sheet2!A:E, MATCH(F_NP_excluded_Data!O440,Sheet2!A:A),4)</f>
        <v>tree</v>
      </c>
      <c r="Q440" s="1" t="str">
        <f>INDEX(Sheet2!A:E, MATCH(F_NP_excluded_Data!O440,Sheet2!A:A),5)</f>
        <v>flycatching</v>
      </c>
      <c r="R440" s="1" t="str">
        <f>INDEX(Sheet2!A:E, MATCH(F_NP_excluded_Data!O440,Sheet2!A:A),3)</f>
        <v>insects</v>
      </c>
      <c r="S440" s="1" t="str">
        <f>INDEX(Sheet2!A:E, MATCH(F_NP_excluded_Data!O440,Sheet2!A:A),2)</f>
        <v>forest</v>
      </c>
      <c r="T440" s="5">
        <v>5</v>
      </c>
      <c r="U440" s="1">
        <v>1</v>
      </c>
      <c r="W440" s="5">
        <v>1</v>
      </c>
      <c r="X440" s="1" t="s">
        <v>29</v>
      </c>
    </row>
    <row r="441" spans="1:27" x14ac:dyDescent="0.2">
      <c r="A441" s="5">
        <v>501</v>
      </c>
      <c r="B441" s="6" t="s">
        <v>143</v>
      </c>
      <c r="C441" s="1" t="s">
        <v>149</v>
      </c>
      <c r="D441" s="6" t="str">
        <f t="shared" si="6"/>
        <v>Kessler_3B_5B</v>
      </c>
      <c r="E441" s="1">
        <v>2017</v>
      </c>
      <c r="F441" s="10">
        <v>42870</v>
      </c>
      <c r="G441" s="1" t="s">
        <v>25</v>
      </c>
      <c r="H441" s="6">
        <v>1</v>
      </c>
      <c r="I441" s="8">
        <v>0.28541666666666665</v>
      </c>
      <c r="J441" s="6" t="s">
        <v>26</v>
      </c>
      <c r="K441" s="6">
        <v>1</v>
      </c>
      <c r="L441" s="1">
        <v>2</v>
      </c>
      <c r="M441" s="6">
        <v>1</v>
      </c>
      <c r="O441" s="1" t="s">
        <v>39</v>
      </c>
      <c r="P441" s="1" t="str">
        <f>INDEX(Sheet2!A:E, MATCH(F_NP_excluded_Data!O441,Sheet2!A:A),4)</f>
        <v>cavity</v>
      </c>
      <c r="Q441" s="1" t="str">
        <f>INDEX(Sheet2!A:E, MATCH(F_NP_excluded_Data!O441,Sheet2!A:A),5)</f>
        <v>bark forager</v>
      </c>
      <c r="R441" s="1" t="str">
        <f>INDEX(Sheet2!A:E, MATCH(F_NP_excluded_Data!O441,Sheet2!A:A),3)</f>
        <v>insects</v>
      </c>
      <c r="S441" s="1" t="str">
        <f>INDEX(Sheet2!A:E, MATCH(F_NP_excluded_Data!O441,Sheet2!A:A),2)</f>
        <v>forest</v>
      </c>
      <c r="T441" s="5">
        <v>5</v>
      </c>
      <c r="U441" s="1">
        <v>1</v>
      </c>
      <c r="W441" s="5">
        <v>1</v>
      </c>
      <c r="X441" s="1" t="s">
        <v>29</v>
      </c>
    </row>
    <row r="442" spans="1:27" x14ac:dyDescent="0.2">
      <c r="A442" s="5">
        <v>502</v>
      </c>
      <c r="B442" s="6" t="s">
        <v>143</v>
      </c>
      <c r="C442" s="1" t="s">
        <v>149</v>
      </c>
      <c r="D442" s="6" t="str">
        <f t="shared" si="6"/>
        <v>Kessler_3B_5B</v>
      </c>
      <c r="E442" s="1">
        <v>2017</v>
      </c>
      <c r="F442" s="10">
        <v>42870</v>
      </c>
      <c r="G442" s="1" t="s">
        <v>25</v>
      </c>
      <c r="H442" s="6">
        <v>1</v>
      </c>
      <c r="I442" s="8">
        <v>0.28541666666666665</v>
      </c>
      <c r="J442" s="6" t="s">
        <v>26</v>
      </c>
      <c r="K442" s="6">
        <v>1</v>
      </c>
      <c r="L442" s="1">
        <v>2</v>
      </c>
      <c r="M442" s="6">
        <v>1</v>
      </c>
      <c r="O442" s="1" t="s">
        <v>30</v>
      </c>
      <c r="P442" s="1" t="str">
        <f>INDEX(Sheet2!A:E, MATCH(F_NP_excluded_Data!O442,Sheet2!A:A),4)</f>
        <v>tree</v>
      </c>
      <c r="Q442" s="1" t="str">
        <f>INDEX(Sheet2!A:E, MATCH(F_NP_excluded_Data!O442,Sheet2!A:A),5)</f>
        <v>bark forager</v>
      </c>
      <c r="R442" s="1" t="str">
        <f>INDEX(Sheet2!A:E, MATCH(F_NP_excluded_Data!O442,Sheet2!A:A),3)</f>
        <v>insects</v>
      </c>
      <c r="S442" s="1" t="str">
        <f>INDEX(Sheet2!A:E, MATCH(F_NP_excluded_Data!O442,Sheet2!A:A),2)</f>
        <v>forest</v>
      </c>
      <c r="T442" s="5">
        <v>5</v>
      </c>
      <c r="U442" s="1">
        <v>1</v>
      </c>
      <c r="W442" s="5">
        <v>4</v>
      </c>
      <c r="X442" s="1" t="s">
        <v>29</v>
      </c>
    </row>
    <row r="443" spans="1:27" x14ac:dyDescent="0.2">
      <c r="A443" s="5">
        <v>503</v>
      </c>
      <c r="B443" s="6" t="s">
        <v>143</v>
      </c>
      <c r="C443" s="1" t="s">
        <v>149</v>
      </c>
      <c r="D443" s="6" t="str">
        <f t="shared" si="6"/>
        <v>Kessler_3B_5B</v>
      </c>
      <c r="E443" s="1">
        <v>2017</v>
      </c>
      <c r="F443" s="10">
        <v>42870</v>
      </c>
      <c r="G443" s="1" t="s">
        <v>25</v>
      </c>
      <c r="H443" s="6">
        <v>1</v>
      </c>
      <c r="I443" s="8">
        <v>0.28541666666666665</v>
      </c>
      <c r="J443" s="6" t="s">
        <v>26</v>
      </c>
      <c r="K443" s="6">
        <v>1</v>
      </c>
      <c r="L443" s="1">
        <v>2</v>
      </c>
      <c r="M443" s="6">
        <v>1</v>
      </c>
      <c r="O443" s="1" t="s">
        <v>50</v>
      </c>
      <c r="P443" s="1" t="str">
        <f>INDEX(Sheet2!A:E, MATCH(F_NP_excluded_Data!O443,Sheet2!A:A),4)</f>
        <v>tree</v>
      </c>
      <c r="Q443" s="1" t="str">
        <f>INDEX(Sheet2!A:E, MATCH(F_NP_excluded_Data!O443,Sheet2!A:A),5)</f>
        <v>ground forager</v>
      </c>
      <c r="R443" s="1" t="str">
        <f>INDEX(Sheet2!A:E, MATCH(F_NP_excluded_Data!O443,Sheet2!A:A),3)</f>
        <v>omnivore</v>
      </c>
      <c r="S443" s="1" t="str">
        <f>INDEX(Sheet2!A:E, MATCH(F_NP_excluded_Data!O443,Sheet2!A:A),2)</f>
        <v>open woodland</v>
      </c>
      <c r="T443" s="5">
        <v>10</v>
      </c>
      <c r="U443" s="1">
        <v>1</v>
      </c>
      <c r="W443" s="5">
        <v>1</v>
      </c>
      <c r="X443" s="1" t="s">
        <v>29</v>
      </c>
      <c r="Y443" s="1">
        <v>2</v>
      </c>
    </row>
    <row r="444" spans="1:27" x14ac:dyDescent="0.2">
      <c r="A444" s="5">
        <v>504</v>
      </c>
      <c r="B444" s="6" t="s">
        <v>143</v>
      </c>
      <c r="C444" s="1" t="s">
        <v>149</v>
      </c>
      <c r="D444" s="6" t="str">
        <f t="shared" si="6"/>
        <v>Kessler_3B_5B</v>
      </c>
      <c r="E444" s="1">
        <v>2017</v>
      </c>
      <c r="F444" s="10">
        <v>42870</v>
      </c>
      <c r="G444" s="1" t="s">
        <v>25</v>
      </c>
      <c r="H444" s="6">
        <v>1</v>
      </c>
      <c r="I444" s="8">
        <v>0.28541666666666665</v>
      </c>
      <c r="J444" s="6" t="s">
        <v>26</v>
      </c>
      <c r="K444" s="6">
        <v>1</v>
      </c>
      <c r="L444" s="1">
        <v>2</v>
      </c>
      <c r="M444" s="6">
        <v>1</v>
      </c>
      <c r="O444" s="1" t="s">
        <v>50</v>
      </c>
      <c r="P444" s="1" t="str">
        <f>INDEX(Sheet2!A:E, MATCH(F_NP_excluded_Data!O444,Sheet2!A:A),4)</f>
        <v>tree</v>
      </c>
      <c r="Q444" s="1" t="str">
        <f>INDEX(Sheet2!A:E, MATCH(F_NP_excluded_Data!O444,Sheet2!A:A),5)</f>
        <v>ground forager</v>
      </c>
      <c r="R444" s="1" t="str">
        <f>INDEX(Sheet2!A:E, MATCH(F_NP_excluded_Data!O444,Sheet2!A:A),3)</f>
        <v>omnivore</v>
      </c>
      <c r="S444" s="1" t="str">
        <f>INDEX(Sheet2!A:E, MATCH(F_NP_excluded_Data!O444,Sheet2!A:A),2)</f>
        <v>open woodland</v>
      </c>
      <c r="T444" s="5">
        <v>100</v>
      </c>
      <c r="U444" s="1">
        <v>1</v>
      </c>
      <c r="W444" s="5">
        <v>1</v>
      </c>
      <c r="X444" s="1" t="s">
        <v>29</v>
      </c>
      <c r="Y444" s="1">
        <v>3</v>
      </c>
    </row>
    <row r="445" spans="1:27" x14ac:dyDescent="0.2">
      <c r="A445" s="5">
        <v>505</v>
      </c>
      <c r="B445" s="6" t="s">
        <v>143</v>
      </c>
      <c r="C445" s="1" t="s">
        <v>149</v>
      </c>
      <c r="D445" s="6" t="str">
        <f t="shared" si="6"/>
        <v>Kessler_3B_5B</v>
      </c>
      <c r="E445" s="1">
        <v>2017</v>
      </c>
      <c r="F445" s="10">
        <v>42870</v>
      </c>
      <c r="G445" s="1" t="s">
        <v>25</v>
      </c>
      <c r="H445" s="6">
        <v>1</v>
      </c>
      <c r="I445" s="8">
        <v>0.28541666666666665</v>
      </c>
      <c r="J445" s="6" t="s">
        <v>26</v>
      </c>
      <c r="K445" s="6">
        <v>1</v>
      </c>
      <c r="L445" s="1">
        <v>2</v>
      </c>
      <c r="M445" s="6">
        <v>1</v>
      </c>
      <c r="O445" s="1" t="s">
        <v>30</v>
      </c>
      <c r="P445" s="1" t="str">
        <f>INDEX(Sheet2!A:E, MATCH(F_NP_excluded_Data!O445,Sheet2!A:A),4)</f>
        <v>tree</v>
      </c>
      <c r="Q445" s="1" t="str">
        <f>INDEX(Sheet2!A:E, MATCH(F_NP_excluded_Data!O445,Sheet2!A:A),5)</f>
        <v>bark forager</v>
      </c>
      <c r="R445" s="1" t="str">
        <f>INDEX(Sheet2!A:E, MATCH(F_NP_excluded_Data!O445,Sheet2!A:A),3)</f>
        <v>insects</v>
      </c>
      <c r="S445" s="1" t="str">
        <f>INDEX(Sheet2!A:E, MATCH(F_NP_excluded_Data!O445,Sheet2!A:A),2)</f>
        <v>forest</v>
      </c>
      <c r="T445" s="5">
        <v>5</v>
      </c>
      <c r="U445" s="1">
        <v>1</v>
      </c>
      <c r="W445" s="5">
        <v>1</v>
      </c>
      <c r="X445" s="1" t="s">
        <v>29</v>
      </c>
    </row>
    <row r="446" spans="1:27" x14ac:dyDescent="0.2">
      <c r="A446" s="5">
        <v>506</v>
      </c>
      <c r="B446" s="6" t="s">
        <v>143</v>
      </c>
      <c r="C446" s="1" t="s">
        <v>149</v>
      </c>
      <c r="D446" s="6" t="str">
        <f t="shared" si="6"/>
        <v>Kessler_3B_5B</v>
      </c>
      <c r="E446" s="1">
        <v>2017</v>
      </c>
      <c r="F446" s="10">
        <v>42870</v>
      </c>
      <c r="G446" s="1" t="s">
        <v>25</v>
      </c>
      <c r="H446" s="6">
        <v>1</v>
      </c>
      <c r="I446" s="8">
        <v>0.28541666666666665</v>
      </c>
      <c r="J446" s="6" t="s">
        <v>26</v>
      </c>
      <c r="K446" s="6">
        <v>1</v>
      </c>
      <c r="L446" s="1">
        <v>2</v>
      </c>
      <c r="M446" s="6">
        <v>1</v>
      </c>
      <c r="O446" s="1" t="s">
        <v>34</v>
      </c>
      <c r="P446" s="1" t="str">
        <f>INDEX(Sheet2!A:E, MATCH(F_NP_excluded_Data!O446,Sheet2!A:A),4)</f>
        <v>cavity</v>
      </c>
      <c r="Q446" s="1" t="str">
        <f>INDEX(Sheet2!A:E, MATCH(F_NP_excluded_Data!O446,Sheet2!A:A),5)</f>
        <v>foliage gleaner</v>
      </c>
      <c r="R446" s="1" t="str">
        <f>INDEX(Sheet2!A:E, MATCH(F_NP_excluded_Data!O446,Sheet2!A:A),3)</f>
        <v>insects</v>
      </c>
      <c r="S446" s="1" t="str">
        <f>INDEX(Sheet2!A:E, MATCH(F_NP_excluded_Data!O446,Sheet2!A:A),2)</f>
        <v>forest</v>
      </c>
      <c r="T446" s="5">
        <v>5</v>
      </c>
      <c r="U446" s="1">
        <v>1</v>
      </c>
      <c r="W446" s="5">
        <v>4</v>
      </c>
      <c r="X446" s="1" t="s">
        <v>29</v>
      </c>
      <c r="Y446" s="1">
        <v>3</v>
      </c>
    </row>
    <row r="447" spans="1:27" x14ac:dyDescent="0.2">
      <c r="A447" s="5">
        <v>507</v>
      </c>
      <c r="B447" s="6" t="s">
        <v>143</v>
      </c>
      <c r="C447" s="1" t="s">
        <v>149</v>
      </c>
      <c r="D447" s="6" t="str">
        <f t="shared" si="6"/>
        <v>Kessler_3B_5B</v>
      </c>
      <c r="E447" s="1">
        <v>2017</v>
      </c>
      <c r="F447" s="10">
        <v>42870</v>
      </c>
      <c r="G447" s="1" t="s">
        <v>25</v>
      </c>
      <c r="H447" s="6">
        <v>1</v>
      </c>
      <c r="I447" s="8">
        <v>0.28541666666666665</v>
      </c>
      <c r="J447" s="6" t="s">
        <v>26</v>
      </c>
      <c r="K447" s="6">
        <v>1</v>
      </c>
      <c r="L447" s="1">
        <v>2</v>
      </c>
      <c r="M447" s="6">
        <v>1</v>
      </c>
      <c r="O447" s="1" t="s">
        <v>74</v>
      </c>
      <c r="P447" s="1" t="str">
        <f>INDEX(Sheet2!A:E, MATCH(F_NP_excluded_Data!O447,Sheet2!A:A),4)</f>
        <v>shrub</v>
      </c>
      <c r="Q447" s="1" t="str">
        <f>INDEX(Sheet2!A:E, MATCH(F_NP_excluded_Data!O447,Sheet2!A:A),5)</f>
        <v>foliage gleaner</v>
      </c>
      <c r="R447" s="1" t="str">
        <f>INDEX(Sheet2!A:E, MATCH(F_NP_excluded_Data!O447,Sheet2!A:A),3)</f>
        <v>insects</v>
      </c>
      <c r="S447" s="1" t="str">
        <f>INDEX(Sheet2!A:E, MATCH(F_NP_excluded_Data!O447,Sheet2!A:A),2)</f>
        <v>open woodland</v>
      </c>
      <c r="T447" s="5">
        <v>10</v>
      </c>
      <c r="U447" s="1">
        <v>1</v>
      </c>
      <c r="W447" s="5">
        <v>1</v>
      </c>
      <c r="X447" s="1" t="s">
        <v>29</v>
      </c>
    </row>
    <row r="448" spans="1:27" x14ac:dyDescent="0.2">
      <c r="A448" s="5">
        <v>508</v>
      </c>
      <c r="B448" s="6" t="s">
        <v>143</v>
      </c>
      <c r="C448" s="1" t="s">
        <v>149</v>
      </c>
      <c r="D448" s="6" t="str">
        <f t="shared" si="6"/>
        <v>Kessler_3B_5B</v>
      </c>
      <c r="E448" s="1">
        <v>2017</v>
      </c>
      <c r="F448" s="10">
        <v>42870</v>
      </c>
      <c r="G448" s="1" t="s">
        <v>25</v>
      </c>
      <c r="H448" s="6">
        <v>1</v>
      </c>
      <c r="I448" s="8">
        <v>0.28541666666666665</v>
      </c>
      <c r="J448" s="6" t="s">
        <v>26</v>
      </c>
      <c r="K448" s="6">
        <v>1</v>
      </c>
      <c r="L448" s="1">
        <v>2</v>
      </c>
      <c r="M448" s="6">
        <v>1</v>
      </c>
      <c r="O448" s="1" t="s">
        <v>40</v>
      </c>
      <c r="P448" s="1" t="str">
        <f>INDEX(Sheet2!A:E, MATCH(F_NP_excluded_Data!O448,Sheet2!A:A),4)</f>
        <v>ground</v>
      </c>
      <c r="Q448" s="1" t="str">
        <f>INDEX(Sheet2!A:E, MATCH(F_NP_excluded_Data!O448,Sheet2!A:A),5)</f>
        <v>ground forager</v>
      </c>
      <c r="R448" s="1" t="str">
        <f>INDEX(Sheet2!A:E, MATCH(F_NP_excluded_Data!O448,Sheet2!A:A),3)</f>
        <v>omnivore</v>
      </c>
      <c r="S448" s="1" t="str">
        <f>INDEX(Sheet2!A:E, MATCH(F_NP_excluded_Data!O448,Sheet2!A:A),2)</f>
        <v>scrub</v>
      </c>
      <c r="T448" s="5">
        <v>10</v>
      </c>
      <c r="U448" s="1">
        <v>1</v>
      </c>
      <c r="W448" s="5">
        <v>1</v>
      </c>
      <c r="X448" s="1" t="s">
        <v>29</v>
      </c>
    </row>
    <row r="449" spans="1:27" x14ac:dyDescent="0.2">
      <c r="A449" s="5">
        <v>509</v>
      </c>
      <c r="B449" s="6" t="s">
        <v>143</v>
      </c>
      <c r="C449" s="1" t="s">
        <v>149</v>
      </c>
      <c r="D449" s="6" t="str">
        <f t="shared" si="6"/>
        <v>Kessler_3B_5B</v>
      </c>
      <c r="E449" s="1">
        <v>2017</v>
      </c>
      <c r="F449" s="10">
        <v>42870</v>
      </c>
      <c r="G449" s="1" t="s">
        <v>25</v>
      </c>
      <c r="H449" s="6">
        <v>1</v>
      </c>
      <c r="I449" s="8">
        <v>0.28541666666666665</v>
      </c>
      <c r="J449" s="6" t="s">
        <v>26</v>
      </c>
      <c r="K449" s="6">
        <v>1</v>
      </c>
      <c r="L449" s="1">
        <v>2</v>
      </c>
      <c r="M449" s="6">
        <v>1</v>
      </c>
      <c r="O449" s="1" t="s">
        <v>40</v>
      </c>
      <c r="P449" s="1" t="str">
        <f>INDEX(Sheet2!A:E, MATCH(F_NP_excluded_Data!O449,Sheet2!A:A),4)</f>
        <v>ground</v>
      </c>
      <c r="Q449" s="1" t="str">
        <f>INDEX(Sheet2!A:E, MATCH(F_NP_excluded_Data!O449,Sheet2!A:A),5)</f>
        <v>ground forager</v>
      </c>
      <c r="R449" s="1" t="str">
        <f>INDEX(Sheet2!A:E, MATCH(F_NP_excluded_Data!O449,Sheet2!A:A),3)</f>
        <v>omnivore</v>
      </c>
      <c r="S449" s="1" t="str">
        <f>INDEX(Sheet2!A:E, MATCH(F_NP_excluded_Data!O449,Sheet2!A:A),2)</f>
        <v>scrub</v>
      </c>
      <c r="T449" s="5">
        <v>5</v>
      </c>
      <c r="U449" s="1">
        <v>1</v>
      </c>
      <c r="W449" s="5">
        <v>1</v>
      </c>
      <c r="X449" s="1" t="s">
        <v>29</v>
      </c>
    </row>
    <row r="450" spans="1:27" x14ac:dyDescent="0.2">
      <c r="A450" s="5">
        <v>510</v>
      </c>
      <c r="B450" s="6" t="s">
        <v>143</v>
      </c>
      <c r="C450" s="1" t="s">
        <v>149</v>
      </c>
      <c r="D450" s="6" t="str">
        <f t="shared" ref="D450:D513" si="7">_xlfn.CONCAT(B450,C450)</f>
        <v>Kessler_3B_5B</v>
      </c>
      <c r="E450" s="1">
        <v>2017</v>
      </c>
      <c r="F450" s="10">
        <v>42870</v>
      </c>
      <c r="G450" s="1" t="s">
        <v>25</v>
      </c>
      <c r="H450" s="6">
        <v>1</v>
      </c>
      <c r="I450" s="8">
        <v>0.28541666666666665</v>
      </c>
      <c r="J450" s="6" t="s">
        <v>26</v>
      </c>
      <c r="K450" s="6">
        <v>1</v>
      </c>
      <c r="L450" s="1">
        <v>2</v>
      </c>
      <c r="M450" s="6">
        <v>1</v>
      </c>
      <c r="O450" s="1" t="s">
        <v>37</v>
      </c>
      <c r="P450" s="1" t="str">
        <f>INDEX(Sheet2!A:E, MATCH(F_NP_excluded_Data!O450,Sheet2!A:A),4)</f>
        <v>building</v>
      </c>
      <c r="Q450" s="1" t="str">
        <f>INDEX(Sheet2!A:E, MATCH(F_NP_excluded_Data!O450,Sheet2!A:A),5)</f>
        <v>flycatching</v>
      </c>
      <c r="R450" s="1" t="str">
        <f>INDEX(Sheet2!A:E, MATCH(F_NP_excluded_Data!O450,Sheet2!A:A),3)</f>
        <v>insects</v>
      </c>
      <c r="S450" s="1" t="str">
        <f>INDEX(Sheet2!A:E, MATCH(F_NP_excluded_Data!O450,Sheet2!A:A),2)</f>
        <v>open woodland</v>
      </c>
      <c r="T450" s="5">
        <v>10</v>
      </c>
      <c r="U450" s="1">
        <v>1</v>
      </c>
      <c r="W450" s="5">
        <v>1</v>
      </c>
      <c r="X450" s="1" t="s">
        <v>29</v>
      </c>
    </row>
    <row r="451" spans="1:27" x14ac:dyDescent="0.2">
      <c r="A451" s="5">
        <v>511</v>
      </c>
      <c r="B451" s="6" t="s">
        <v>143</v>
      </c>
      <c r="C451" s="1" t="s">
        <v>149</v>
      </c>
      <c r="D451" s="6" t="str">
        <f t="shared" si="7"/>
        <v>Kessler_3B_5B</v>
      </c>
      <c r="E451" s="1">
        <v>2017</v>
      </c>
      <c r="F451" s="10">
        <v>42870</v>
      </c>
      <c r="G451" s="1" t="s">
        <v>25</v>
      </c>
      <c r="H451" s="6">
        <v>1</v>
      </c>
      <c r="I451" s="8">
        <v>0.28541666666666665</v>
      </c>
      <c r="J451" s="6" t="s">
        <v>26</v>
      </c>
      <c r="K451" s="6">
        <v>1</v>
      </c>
      <c r="L451" s="1">
        <v>2</v>
      </c>
      <c r="M451" s="6">
        <v>1</v>
      </c>
      <c r="O451" s="1" t="s">
        <v>150</v>
      </c>
      <c r="P451" s="1" t="str">
        <f>INDEX(Sheet2!A:E, MATCH(F_NP_excluded_Data!O451,Sheet2!A:A),4)</f>
        <v>ground</v>
      </c>
      <c r="Q451" s="1" t="str">
        <f>INDEX(Sheet2!A:E, MATCH(F_NP_excluded_Data!O451,Sheet2!A:A),5)</f>
        <v>ground forager</v>
      </c>
      <c r="R451" s="1" t="str">
        <f>INDEX(Sheet2!A:E, MATCH(F_NP_excluded_Data!O451,Sheet2!A:A),3)</f>
        <v>insects</v>
      </c>
      <c r="S451" s="1" t="str">
        <f>INDEX(Sheet2!A:E, MATCH(F_NP_excluded_Data!O451,Sheet2!A:A),2)</f>
        <v>scrub</v>
      </c>
      <c r="T451" s="5">
        <v>100</v>
      </c>
      <c r="U451" s="1">
        <v>1</v>
      </c>
      <c r="W451" s="5">
        <v>1</v>
      </c>
      <c r="X451" s="1" t="s">
        <v>29</v>
      </c>
    </row>
    <row r="452" spans="1:27" x14ac:dyDescent="0.2">
      <c r="A452" s="5">
        <v>512</v>
      </c>
      <c r="B452" s="6" t="s">
        <v>143</v>
      </c>
      <c r="C452" s="1" t="s">
        <v>149</v>
      </c>
      <c r="D452" s="6" t="str">
        <f t="shared" si="7"/>
        <v>Kessler_3B_5B</v>
      </c>
      <c r="E452" s="1">
        <v>2017</v>
      </c>
      <c r="F452" s="10">
        <v>42870</v>
      </c>
      <c r="G452" s="1" t="s">
        <v>25</v>
      </c>
      <c r="H452" s="6">
        <v>1</v>
      </c>
      <c r="I452" s="8">
        <v>0.28541666666666665</v>
      </c>
      <c r="J452" s="6" t="s">
        <v>26</v>
      </c>
      <c r="K452" s="6">
        <v>1</v>
      </c>
      <c r="L452" s="1">
        <v>2</v>
      </c>
      <c r="M452" s="6">
        <v>1</v>
      </c>
      <c r="O452" s="1" t="s">
        <v>88</v>
      </c>
      <c r="P452" s="1" t="str">
        <f>INDEX(Sheet2!A:E, MATCH(F_NP_excluded_Data!O452,Sheet2!A:A),4)</f>
        <v>tree</v>
      </c>
      <c r="Q452" s="1" t="str">
        <f>INDEX(Sheet2!A:E, MATCH(F_NP_excluded_Data!O452,Sheet2!A:A),5)</f>
        <v>ground forager</v>
      </c>
      <c r="R452" s="1" t="str">
        <f>INDEX(Sheet2!A:E, MATCH(F_NP_excluded_Data!O452,Sheet2!A:A),3)</f>
        <v>insects</v>
      </c>
      <c r="S452" s="1" t="str">
        <f>INDEX(Sheet2!A:E, MATCH(F_NP_excluded_Data!O452,Sheet2!A:A),2)</f>
        <v>open woodland</v>
      </c>
      <c r="T452" s="5">
        <v>10</v>
      </c>
      <c r="U452" s="1">
        <v>2</v>
      </c>
      <c r="W452" s="5">
        <v>1</v>
      </c>
      <c r="X452" s="1" t="s">
        <v>29</v>
      </c>
    </row>
    <row r="453" spans="1:27" x14ac:dyDescent="0.2">
      <c r="A453" s="5">
        <v>513</v>
      </c>
      <c r="B453" s="6" t="s">
        <v>143</v>
      </c>
      <c r="C453" s="1" t="s">
        <v>149</v>
      </c>
      <c r="D453" s="6" t="str">
        <f t="shared" si="7"/>
        <v>Kessler_3B_5B</v>
      </c>
      <c r="E453" s="1">
        <v>2017</v>
      </c>
      <c r="F453" s="10">
        <v>42870</v>
      </c>
      <c r="G453" s="1" t="s">
        <v>25</v>
      </c>
      <c r="H453" s="6">
        <v>1</v>
      </c>
      <c r="I453" s="8">
        <v>0.28541666666666665</v>
      </c>
      <c r="J453" s="6" t="s">
        <v>26</v>
      </c>
      <c r="K453" s="6">
        <v>1</v>
      </c>
      <c r="L453" s="1">
        <v>2</v>
      </c>
      <c r="M453" s="6">
        <v>1</v>
      </c>
      <c r="O453" s="1" t="s">
        <v>88</v>
      </c>
      <c r="P453" s="1" t="str">
        <f>INDEX(Sheet2!A:E, MATCH(F_NP_excluded_Data!O453,Sheet2!A:A),4)</f>
        <v>tree</v>
      </c>
      <c r="Q453" s="1" t="str">
        <f>INDEX(Sheet2!A:E, MATCH(F_NP_excluded_Data!O453,Sheet2!A:A),5)</f>
        <v>ground forager</v>
      </c>
      <c r="R453" s="1" t="str">
        <f>INDEX(Sheet2!A:E, MATCH(F_NP_excluded_Data!O453,Sheet2!A:A),3)</f>
        <v>insects</v>
      </c>
      <c r="S453" s="1" t="str">
        <f>INDEX(Sheet2!A:E, MATCH(F_NP_excluded_Data!O453,Sheet2!A:A),2)</f>
        <v>open woodland</v>
      </c>
      <c r="T453" s="5">
        <v>10</v>
      </c>
      <c r="U453" s="1">
        <v>2</v>
      </c>
      <c r="W453" s="5">
        <v>1</v>
      </c>
      <c r="X453" s="1" t="s">
        <v>29</v>
      </c>
    </row>
    <row r="454" spans="1:27" x14ac:dyDescent="0.2">
      <c r="A454" s="5">
        <v>514</v>
      </c>
      <c r="B454" s="6" t="s">
        <v>143</v>
      </c>
      <c r="C454" s="1" t="s">
        <v>149</v>
      </c>
      <c r="D454" s="6" t="str">
        <f t="shared" si="7"/>
        <v>Kessler_3B_5B</v>
      </c>
      <c r="E454" s="1">
        <v>2017</v>
      </c>
      <c r="F454" s="10">
        <v>42870</v>
      </c>
      <c r="G454" s="1" t="s">
        <v>25</v>
      </c>
      <c r="H454" s="6">
        <v>1</v>
      </c>
      <c r="I454" s="8">
        <v>0.28541666666666665</v>
      </c>
      <c r="J454" s="6" t="s">
        <v>26</v>
      </c>
      <c r="K454" s="6">
        <v>1</v>
      </c>
      <c r="L454" s="1">
        <v>2</v>
      </c>
      <c r="M454" s="6">
        <v>1</v>
      </c>
      <c r="O454" s="1" t="s">
        <v>151</v>
      </c>
      <c r="P454" s="1" t="str">
        <f>INDEX(Sheet2!A:E, MATCH(F_NP_excluded_Data!O454,Sheet2!A:A),4)</f>
        <v>shrub</v>
      </c>
      <c r="Q454" s="1" t="str">
        <f>INDEX(Sheet2!A:E, MATCH(F_NP_excluded_Data!O454,Sheet2!A:A),5)</f>
        <v>foliage gleaner</v>
      </c>
      <c r="R454" s="1" t="str">
        <f>INDEX(Sheet2!A:E, MATCH(F_NP_excluded_Data!O454,Sheet2!A:A),3)</f>
        <v>insects</v>
      </c>
      <c r="S454" s="1" t="str">
        <f>INDEX(Sheet2!A:E, MATCH(F_NP_excluded_Data!O454,Sheet2!A:A),2)</f>
        <v>open woodland</v>
      </c>
      <c r="T454" s="5">
        <v>10</v>
      </c>
      <c r="U454" s="1">
        <v>2</v>
      </c>
      <c r="W454" s="5">
        <v>1</v>
      </c>
      <c r="X454" s="1" t="s">
        <v>29</v>
      </c>
      <c r="AA454" s="1" t="s">
        <v>152</v>
      </c>
    </row>
    <row r="455" spans="1:27" x14ac:dyDescent="0.2">
      <c r="A455" s="5">
        <v>515</v>
      </c>
      <c r="B455" s="6" t="s">
        <v>143</v>
      </c>
      <c r="C455" s="1" t="s">
        <v>149</v>
      </c>
      <c r="D455" s="6" t="str">
        <f t="shared" si="7"/>
        <v>Kessler_3B_5B</v>
      </c>
      <c r="E455" s="1">
        <v>2017</v>
      </c>
      <c r="F455" s="10">
        <v>42870</v>
      </c>
      <c r="G455" s="1" t="s">
        <v>25</v>
      </c>
      <c r="H455" s="6">
        <v>1</v>
      </c>
      <c r="I455" s="8">
        <v>0.28541666666666665</v>
      </c>
      <c r="J455" s="6" t="s">
        <v>26</v>
      </c>
      <c r="K455" s="6">
        <v>1</v>
      </c>
      <c r="L455" s="1">
        <v>2</v>
      </c>
      <c r="M455" s="6">
        <v>1</v>
      </c>
      <c r="O455" s="1" t="s">
        <v>44</v>
      </c>
      <c r="P455" s="1" t="str">
        <f>INDEX(Sheet2!A:E, MATCH(F_NP_excluded_Data!O455,Sheet2!A:A),4)</f>
        <v>ground</v>
      </c>
      <c r="Q455" s="1" t="str">
        <f>INDEX(Sheet2!A:E, MATCH(F_NP_excluded_Data!O455,Sheet2!A:A),5)</f>
        <v>bark forager</v>
      </c>
      <c r="R455" s="1" t="str">
        <f>INDEX(Sheet2!A:E, MATCH(F_NP_excluded_Data!O455,Sheet2!A:A),3)</f>
        <v>insects</v>
      </c>
      <c r="S455" s="1" t="str">
        <f>INDEX(Sheet2!A:E, MATCH(F_NP_excluded_Data!O455,Sheet2!A:A),2)</f>
        <v>forest</v>
      </c>
      <c r="T455" s="5">
        <v>10</v>
      </c>
      <c r="U455" s="1">
        <v>2</v>
      </c>
      <c r="W455" s="5">
        <v>1</v>
      </c>
      <c r="X455" s="1" t="s">
        <v>29</v>
      </c>
    </row>
    <row r="456" spans="1:27" x14ac:dyDescent="0.2">
      <c r="A456" s="5">
        <v>516</v>
      </c>
      <c r="B456" s="6" t="s">
        <v>143</v>
      </c>
      <c r="C456" s="1" t="s">
        <v>149</v>
      </c>
      <c r="D456" s="6" t="str">
        <f t="shared" si="7"/>
        <v>Kessler_3B_5B</v>
      </c>
      <c r="E456" s="1">
        <v>2017</v>
      </c>
      <c r="F456" s="10">
        <v>42870</v>
      </c>
      <c r="G456" s="1" t="s">
        <v>25</v>
      </c>
      <c r="H456" s="6">
        <v>1</v>
      </c>
      <c r="I456" s="8">
        <v>0.28541666666666665</v>
      </c>
      <c r="J456" s="6" t="s">
        <v>26</v>
      </c>
      <c r="K456" s="6">
        <v>1</v>
      </c>
      <c r="L456" s="1">
        <v>2</v>
      </c>
      <c r="M456" s="6">
        <v>1</v>
      </c>
      <c r="O456" s="1" t="s">
        <v>78</v>
      </c>
      <c r="P456" s="1" t="str">
        <f>INDEX(Sheet2!A:E, MATCH(F_NP_excluded_Data!O456,Sheet2!A:A),4)</f>
        <v>cavity</v>
      </c>
      <c r="Q456" s="1" t="str">
        <f>INDEX(Sheet2!A:E, MATCH(F_NP_excluded_Data!O456,Sheet2!A:A),5)</f>
        <v>bark forager</v>
      </c>
      <c r="R456" s="1" t="str">
        <f>INDEX(Sheet2!A:E, MATCH(F_NP_excluded_Data!O456,Sheet2!A:A),3)</f>
        <v>insects</v>
      </c>
      <c r="S456" s="1" t="str">
        <f>INDEX(Sheet2!A:E, MATCH(F_NP_excluded_Data!O456,Sheet2!A:A),2)</f>
        <v>forest</v>
      </c>
      <c r="T456" s="5">
        <v>10</v>
      </c>
      <c r="U456" s="1">
        <v>2</v>
      </c>
      <c r="W456" s="5">
        <v>1</v>
      </c>
      <c r="X456" s="1" t="s">
        <v>29</v>
      </c>
    </row>
    <row r="457" spans="1:27" x14ac:dyDescent="0.2">
      <c r="A457" s="5">
        <v>517</v>
      </c>
      <c r="B457" s="6" t="s">
        <v>143</v>
      </c>
      <c r="C457" s="1" t="s">
        <v>149</v>
      </c>
      <c r="D457" s="6" t="str">
        <f t="shared" si="7"/>
        <v>Kessler_3B_5B</v>
      </c>
      <c r="E457" s="1">
        <v>2017</v>
      </c>
      <c r="F457" s="10">
        <v>42870</v>
      </c>
      <c r="G457" s="1" t="s">
        <v>25</v>
      </c>
      <c r="H457" s="6">
        <v>1</v>
      </c>
      <c r="I457" s="8">
        <v>0.28541666666666665</v>
      </c>
      <c r="J457" s="6" t="s">
        <v>26</v>
      </c>
      <c r="K457" s="6">
        <v>1</v>
      </c>
      <c r="L457" s="1">
        <v>2</v>
      </c>
      <c r="M457" s="6">
        <v>1</v>
      </c>
      <c r="O457" s="1" t="s">
        <v>125</v>
      </c>
      <c r="P457" s="1" t="str">
        <f>INDEX(Sheet2!A:E, MATCH(F_NP_excluded_Data!O457,Sheet2!A:A),4)</f>
        <v>shrub</v>
      </c>
      <c r="Q457" s="1" t="str">
        <f>INDEX(Sheet2!A:E, MATCH(F_NP_excluded_Data!O457,Sheet2!A:A),5)</f>
        <v>foliage gleaner</v>
      </c>
      <c r="R457" s="1" t="str">
        <f>INDEX(Sheet2!A:E, MATCH(F_NP_excluded_Data!O457,Sheet2!A:A),3)</f>
        <v>seeds</v>
      </c>
      <c r="S457" s="1" t="str">
        <f>INDEX(Sheet2!A:E, MATCH(F_NP_excluded_Data!O457,Sheet2!A:A),2)</f>
        <v>open woodland</v>
      </c>
      <c r="T457" s="5">
        <v>5</v>
      </c>
      <c r="U457" s="1">
        <v>2</v>
      </c>
      <c r="W457" s="5">
        <v>1</v>
      </c>
      <c r="X457" s="1" t="s">
        <v>29</v>
      </c>
    </row>
    <row r="458" spans="1:27" x14ac:dyDescent="0.2">
      <c r="A458" s="5">
        <v>518</v>
      </c>
      <c r="B458" s="6" t="s">
        <v>143</v>
      </c>
      <c r="C458" s="1" t="s">
        <v>149</v>
      </c>
      <c r="D458" s="6" t="str">
        <f t="shared" si="7"/>
        <v>Kessler_3B_5B</v>
      </c>
      <c r="E458" s="1">
        <v>2017</v>
      </c>
      <c r="F458" s="10">
        <v>42870</v>
      </c>
      <c r="G458" s="1" t="s">
        <v>25</v>
      </c>
      <c r="H458" s="6">
        <v>1</v>
      </c>
      <c r="I458" s="8">
        <v>0.28541666666666665</v>
      </c>
      <c r="J458" s="6" t="s">
        <v>26</v>
      </c>
      <c r="K458" s="6">
        <v>1</v>
      </c>
      <c r="L458" s="1">
        <v>2</v>
      </c>
      <c r="M458" s="6">
        <v>1</v>
      </c>
      <c r="O458" s="1" t="s">
        <v>27</v>
      </c>
      <c r="P458" s="1" t="str">
        <f>INDEX(Sheet2!A:E, MATCH(F_NP_excluded_Data!O458,Sheet2!A:A),4)</f>
        <v>shrub</v>
      </c>
      <c r="Q458" s="1" t="str">
        <f>INDEX(Sheet2!A:E, MATCH(F_NP_excluded_Data!O458,Sheet2!A:A),5)</f>
        <v>ground forager</v>
      </c>
      <c r="R458" s="1" t="str">
        <f>INDEX(Sheet2!A:E, MATCH(F_NP_excluded_Data!O458,Sheet2!A:A),3)</f>
        <v>seeds</v>
      </c>
      <c r="S458" s="1" t="str">
        <f>INDEX(Sheet2!A:E, MATCH(F_NP_excluded_Data!O458,Sheet2!A:A),2)</f>
        <v>open woodland</v>
      </c>
      <c r="T458" s="5">
        <v>5</v>
      </c>
      <c r="U458" s="1">
        <v>2</v>
      </c>
      <c r="V458" s="1" t="s">
        <v>31</v>
      </c>
      <c r="W458" s="5">
        <v>4</v>
      </c>
      <c r="X458" s="1" t="s">
        <v>29</v>
      </c>
    </row>
    <row r="459" spans="1:27" x14ac:dyDescent="0.2">
      <c r="A459" s="5">
        <v>519</v>
      </c>
      <c r="B459" s="6" t="s">
        <v>143</v>
      </c>
      <c r="C459" s="1" t="s">
        <v>149</v>
      </c>
      <c r="D459" s="6" t="str">
        <f t="shared" si="7"/>
        <v>Kessler_3B_5B</v>
      </c>
      <c r="E459" s="1">
        <v>2017</v>
      </c>
      <c r="F459" s="10">
        <v>42870</v>
      </c>
      <c r="G459" s="1" t="s">
        <v>25</v>
      </c>
      <c r="H459" s="6">
        <v>1</v>
      </c>
      <c r="I459" s="8">
        <v>0.28541666666666665</v>
      </c>
      <c r="J459" s="6" t="s">
        <v>26</v>
      </c>
      <c r="K459" s="6">
        <v>1</v>
      </c>
      <c r="L459" s="1">
        <v>2</v>
      </c>
      <c r="M459" s="6">
        <v>1</v>
      </c>
      <c r="N459" s="1" t="s">
        <v>58</v>
      </c>
      <c r="O459" s="1" t="s">
        <v>182</v>
      </c>
      <c r="P459" s="1" t="str">
        <f>INDEX(Sheet2!A:E, MATCH(F_NP_excluded_Data!O459,Sheet2!A:A),4)</f>
        <v>tree</v>
      </c>
      <c r="Q459" s="1" t="str">
        <f>INDEX(Sheet2!A:E, MATCH(F_NP_excluded_Data!O459,Sheet2!A:A),5)</f>
        <v>foliage gleaner</v>
      </c>
      <c r="R459" s="1" t="str">
        <f>INDEX(Sheet2!A:E, MATCH(F_NP_excluded_Data!O459,Sheet2!A:A),3)</f>
        <v>insects</v>
      </c>
      <c r="S459" s="1" t="str">
        <f>INDEX(Sheet2!A:E, MATCH(F_NP_excluded_Data!O459,Sheet2!A:A),2)</f>
        <v>open woodland</v>
      </c>
      <c r="T459" s="5">
        <v>5</v>
      </c>
      <c r="U459" s="1">
        <v>3</v>
      </c>
      <c r="W459" s="5">
        <v>1</v>
      </c>
      <c r="X459" s="1" t="s">
        <v>29</v>
      </c>
      <c r="AA459" s="1" t="s">
        <v>154</v>
      </c>
    </row>
    <row r="460" spans="1:27" x14ac:dyDescent="0.2">
      <c r="A460" s="5">
        <v>521</v>
      </c>
      <c r="B460" s="6" t="s">
        <v>143</v>
      </c>
      <c r="C460" s="1" t="s">
        <v>149</v>
      </c>
      <c r="D460" s="6" t="str">
        <f t="shared" si="7"/>
        <v>Kessler_3B_5B</v>
      </c>
      <c r="E460" s="1">
        <v>2017</v>
      </c>
      <c r="F460" s="10">
        <v>42870</v>
      </c>
      <c r="G460" s="1" t="s">
        <v>25</v>
      </c>
      <c r="H460" s="6">
        <v>1</v>
      </c>
      <c r="I460" s="8">
        <v>0.28541666666666665</v>
      </c>
      <c r="J460" s="6" t="s">
        <v>26</v>
      </c>
      <c r="K460" s="6">
        <v>1</v>
      </c>
      <c r="L460" s="1">
        <v>2</v>
      </c>
      <c r="M460" s="6">
        <v>1</v>
      </c>
      <c r="O460" s="1" t="s">
        <v>55</v>
      </c>
      <c r="P460" s="1" t="str">
        <f>INDEX(Sheet2!A:E, MATCH(F_NP_excluded_Data!O460,Sheet2!A:A),4)</f>
        <v>tree</v>
      </c>
      <c r="Q460" s="1" t="str">
        <f>INDEX(Sheet2!A:E, MATCH(F_NP_excluded_Data!O460,Sheet2!A:A),5)</f>
        <v>foliage gleaner</v>
      </c>
      <c r="R460" s="1" t="str">
        <f>INDEX(Sheet2!A:E, MATCH(F_NP_excluded_Data!O460,Sheet2!A:A),3)</f>
        <v>insects</v>
      </c>
      <c r="S460" s="1" t="str">
        <f>INDEX(Sheet2!A:E, MATCH(F_NP_excluded_Data!O460,Sheet2!A:A),2)</f>
        <v>forest</v>
      </c>
      <c r="T460" s="5">
        <v>5</v>
      </c>
      <c r="U460" s="1">
        <v>4</v>
      </c>
      <c r="W460" s="5">
        <v>1</v>
      </c>
      <c r="X460" s="1" t="s">
        <v>29</v>
      </c>
    </row>
    <row r="461" spans="1:27" x14ac:dyDescent="0.2">
      <c r="A461" s="5">
        <v>522</v>
      </c>
      <c r="B461" s="6" t="s">
        <v>143</v>
      </c>
      <c r="C461" s="1" t="s">
        <v>149</v>
      </c>
      <c r="D461" s="6" t="str">
        <f t="shared" si="7"/>
        <v>Kessler_3B_5B</v>
      </c>
      <c r="E461" s="1">
        <v>2017</v>
      </c>
      <c r="F461" s="10">
        <v>42870</v>
      </c>
      <c r="G461" s="1" t="s">
        <v>25</v>
      </c>
      <c r="H461" s="6">
        <v>1</v>
      </c>
      <c r="I461" s="8">
        <v>0.28541666666666665</v>
      </c>
      <c r="J461" s="6" t="s">
        <v>26</v>
      </c>
      <c r="K461" s="6">
        <v>1</v>
      </c>
      <c r="L461" s="1">
        <v>2</v>
      </c>
      <c r="M461" s="6">
        <v>1</v>
      </c>
      <c r="O461" s="1" t="s">
        <v>39</v>
      </c>
      <c r="P461" s="1" t="str">
        <f>INDEX(Sheet2!A:E, MATCH(F_NP_excluded_Data!O461,Sheet2!A:A),4)</f>
        <v>cavity</v>
      </c>
      <c r="Q461" s="1" t="str">
        <f>INDEX(Sheet2!A:E, MATCH(F_NP_excluded_Data!O461,Sheet2!A:A),5)</f>
        <v>bark forager</v>
      </c>
      <c r="R461" s="1" t="str">
        <f>INDEX(Sheet2!A:E, MATCH(F_NP_excluded_Data!O461,Sheet2!A:A),3)</f>
        <v>insects</v>
      </c>
      <c r="S461" s="1" t="str">
        <f>INDEX(Sheet2!A:E, MATCH(F_NP_excluded_Data!O461,Sheet2!A:A),2)</f>
        <v>forest</v>
      </c>
      <c r="T461" s="5">
        <v>100</v>
      </c>
      <c r="U461" s="1">
        <v>4</v>
      </c>
      <c r="W461" s="5">
        <v>1</v>
      </c>
      <c r="X461" s="1" t="s">
        <v>29</v>
      </c>
    </row>
    <row r="462" spans="1:27" x14ac:dyDescent="0.2">
      <c r="A462" s="5">
        <v>524</v>
      </c>
      <c r="B462" s="6" t="s">
        <v>143</v>
      </c>
      <c r="C462" s="1" t="s">
        <v>149</v>
      </c>
      <c r="D462" s="6" t="str">
        <f t="shared" si="7"/>
        <v>Kessler_3B_5B</v>
      </c>
      <c r="E462" s="1">
        <v>2017</v>
      </c>
      <c r="F462" s="10">
        <v>42870</v>
      </c>
      <c r="G462" s="1" t="s">
        <v>25</v>
      </c>
      <c r="H462" s="6">
        <v>1</v>
      </c>
      <c r="I462" s="8">
        <v>0.28541666666666665</v>
      </c>
      <c r="J462" s="6" t="s">
        <v>26</v>
      </c>
      <c r="K462" s="6">
        <v>1</v>
      </c>
      <c r="L462" s="1">
        <v>2</v>
      </c>
      <c r="M462" s="6">
        <v>1</v>
      </c>
      <c r="O462" s="1" t="s">
        <v>83</v>
      </c>
      <c r="P462" s="1" t="str">
        <f>INDEX(Sheet2!A:E, MATCH(F_NP_excluded_Data!O462,Sheet2!A:A),4)</f>
        <v>tree</v>
      </c>
      <c r="Q462" s="1" t="str">
        <f>INDEX(Sheet2!A:E, MATCH(F_NP_excluded_Data!O462,Sheet2!A:A),5)</f>
        <v>ground forager</v>
      </c>
      <c r="R462" s="1" t="str">
        <f>INDEX(Sheet2!A:E, MATCH(F_NP_excluded_Data!O462,Sheet2!A:A),3)</f>
        <v>insects</v>
      </c>
      <c r="S462" s="1" t="str">
        <f>INDEX(Sheet2!A:E, MATCH(F_NP_excluded_Data!O462,Sheet2!A:A),2)</f>
        <v>forest</v>
      </c>
      <c r="T462" s="5">
        <v>10</v>
      </c>
      <c r="U462" s="1">
        <v>4</v>
      </c>
      <c r="W462" s="5">
        <v>1</v>
      </c>
      <c r="X462" s="1" t="s">
        <v>29</v>
      </c>
    </row>
    <row r="463" spans="1:27" x14ac:dyDescent="0.2">
      <c r="A463" s="5">
        <v>525</v>
      </c>
      <c r="B463" s="6" t="s">
        <v>155</v>
      </c>
      <c r="C463" s="1" t="s">
        <v>156</v>
      </c>
      <c r="D463" s="6" t="str">
        <f t="shared" si="7"/>
        <v>Hood_Creek_0B_7</v>
      </c>
      <c r="E463" s="1">
        <v>2017</v>
      </c>
      <c r="F463" s="10">
        <v>42871</v>
      </c>
      <c r="G463" s="1" t="s">
        <v>25</v>
      </c>
      <c r="H463" s="6">
        <v>1</v>
      </c>
      <c r="I463" s="8">
        <v>0.25347222222222221</v>
      </c>
      <c r="J463" s="6" t="s">
        <v>26</v>
      </c>
      <c r="K463" s="6">
        <v>1</v>
      </c>
      <c r="L463" s="1">
        <v>1</v>
      </c>
      <c r="M463" s="6">
        <v>1</v>
      </c>
      <c r="O463" s="1" t="s">
        <v>38</v>
      </c>
      <c r="P463" s="1" t="str">
        <f>INDEX(Sheet2!A:E, MATCH(F_NP_excluded_Data!O463,Sheet2!A:A),4)</f>
        <v>cavity</v>
      </c>
      <c r="Q463" s="1" t="str">
        <f>INDEX(Sheet2!A:E, MATCH(F_NP_excluded_Data!O463,Sheet2!A:A),5)</f>
        <v>foliage gleaner</v>
      </c>
      <c r="R463" s="1" t="str">
        <f>INDEX(Sheet2!A:E, MATCH(F_NP_excluded_Data!O463,Sheet2!A:A),3)</f>
        <v>insects</v>
      </c>
      <c r="S463" s="1" t="str">
        <f>INDEX(Sheet2!A:E, MATCH(F_NP_excluded_Data!O463,Sheet2!A:A),2)</f>
        <v>forest</v>
      </c>
      <c r="T463" s="5">
        <v>10</v>
      </c>
      <c r="U463" s="1">
        <v>1</v>
      </c>
      <c r="W463" s="5">
        <v>1</v>
      </c>
      <c r="X463" s="1" t="s">
        <v>29</v>
      </c>
    </row>
    <row r="464" spans="1:27" x14ac:dyDescent="0.2">
      <c r="A464" s="5">
        <v>526</v>
      </c>
      <c r="B464" s="6" t="s">
        <v>155</v>
      </c>
      <c r="C464" s="1" t="s">
        <v>156</v>
      </c>
      <c r="D464" s="6" t="str">
        <f t="shared" si="7"/>
        <v>Hood_Creek_0B_7</v>
      </c>
      <c r="E464" s="1">
        <v>2017</v>
      </c>
      <c r="F464" s="10">
        <v>42871</v>
      </c>
      <c r="G464" s="1" t="s">
        <v>25</v>
      </c>
      <c r="H464" s="6">
        <v>1</v>
      </c>
      <c r="I464" s="8">
        <v>0.25347222222222221</v>
      </c>
      <c r="J464" s="6" t="s">
        <v>26</v>
      </c>
      <c r="K464" s="6">
        <v>1</v>
      </c>
      <c r="L464" s="1">
        <v>1</v>
      </c>
      <c r="M464" s="6">
        <v>1</v>
      </c>
      <c r="O464" s="1" t="s">
        <v>38</v>
      </c>
      <c r="P464" s="1" t="str">
        <f>INDEX(Sheet2!A:E, MATCH(F_NP_excluded_Data!O464,Sheet2!A:A),4)</f>
        <v>cavity</v>
      </c>
      <c r="Q464" s="1" t="str">
        <f>INDEX(Sheet2!A:E, MATCH(F_NP_excluded_Data!O464,Sheet2!A:A),5)</f>
        <v>foliage gleaner</v>
      </c>
      <c r="R464" s="1" t="str">
        <f>INDEX(Sheet2!A:E, MATCH(F_NP_excluded_Data!O464,Sheet2!A:A),3)</f>
        <v>insects</v>
      </c>
      <c r="S464" s="1" t="str">
        <f>INDEX(Sheet2!A:E, MATCH(F_NP_excluded_Data!O464,Sheet2!A:A),2)</f>
        <v>forest</v>
      </c>
      <c r="T464" s="5">
        <v>5</v>
      </c>
      <c r="U464" s="1">
        <v>1</v>
      </c>
      <c r="W464" s="5">
        <v>1</v>
      </c>
      <c r="X464" s="1" t="s">
        <v>29</v>
      </c>
    </row>
    <row r="465" spans="1:27" x14ac:dyDescent="0.2">
      <c r="A465" s="5">
        <v>527</v>
      </c>
      <c r="B465" s="6" t="s">
        <v>155</v>
      </c>
      <c r="C465" s="1" t="s">
        <v>156</v>
      </c>
      <c r="D465" s="6" t="str">
        <f t="shared" si="7"/>
        <v>Hood_Creek_0B_7</v>
      </c>
      <c r="E465" s="1">
        <v>2017</v>
      </c>
      <c r="F465" s="10">
        <v>42871</v>
      </c>
      <c r="G465" s="1" t="s">
        <v>25</v>
      </c>
      <c r="H465" s="6">
        <v>1</v>
      </c>
      <c r="I465" s="8">
        <v>0.25347222222222221</v>
      </c>
      <c r="J465" s="6" t="s">
        <v>26</v>
      </c>
      <c r="K465" s="6">
        <v>1</v>
      </c>
      <c r="L465" s="1">
        <v>1</v>
      </c>
      <c r="M465" s="6">
        <v>1</v>
      </c>
      <c r="O465" s="1" t="s">
        <v>99</v>
      </c>
      <c r="P465" s="1" t="str">
        <f>INDEX(Sheet2!A:E, MATCH(F_NP_excluded_Data!O465,Sheet2!A:A),4)</f>
        <v>ground</v>
      </c>
      <c r="Q465" s="1" t="str">
        <f>INDEX(Sheet2!A:E, MATCH(F_NP_excluded_Data!O465,Sheet2!A:A),5)</f>
        <v>ground forager</v>
      </c>
      <c r="R465" s="1" t="str">
        <f>INDEX(Sheet2!A:E, MATCH(F_NP_excluded_Data!O465,Sheet2!A:A),3)</f>
        <v>insects</v>
      </c>
      <c r="S465" s="1" t="str">
        <f>INDEX(Sheet2!A:E, MATCH(F_NP_excluded_Data!O465,Sheet2!A:A),2)</f>
        <v>forest</v>
      </c>
      <c r="T465" s="5">
        <v>5</v>
      </c>
      <c r="U465" s="1">
        <v>1</v>
      </c>
      <c r="W465" s="5">
        <v>1</v>
      </c>
      <c r="X465" s="1" t="s">
        <v>29</v>
      </c>
    </row>
    <row r="466" spans="1:27" x14ac:dyDescent="0.2">
      <c r="A466" s="5">
        <v>528</v>
      </c>
      <c r="B466" s="6" t="s">
        <v>155</v>
      </c>
      <c r="C466" s="1" t="s">
        <v>156</v>
      </c>
      <c r="D466" s="6" t="str">
        <f t="shared" si="7"/>
        <v>Hood_Creek_0B_7</v>
      </c>
      <c r="E466" s="1">
        <v>2017</v>
      </c>
      <c r="F466" s="10">
        <v>42871</v>
      </c>
      <c r="G466" s="1" t="s">
        <v>25</v>
      </c>
      <c r="H466" s="6">
        <v>1</v>
      </c>
      <c r="I466" s="8">
        <v>0.25347222222222221</v>
      </c>
      <c r="J466" s="6" t="s">
        <v>26</v>
      </c>
      <c r="K466" s="6">
        <v>1</v>
      </c>
      <c r="L466" s="1">
        <v>1</v>
      </c>
      <c r="M466" s="6">
        <v>1</v>
      </c>
      <c r="O466" s="1" t="s">
        <v>27</v>
      </c>
      <c r="P466" s="1" t="str">
        <f>INDEX(Sheet2!A:E, MATCH(F_NP_excluded_Data!O466,Sheet2!A:A),4)</f>
        <v>shrub</v>
      </c>
      <c r="Q466" s="1" t="str">
        <f>INDEX(Sheet2!A:E, MATCH(F_NP_excluded_Data!O466,Sheet2!A:A),5)</f>
        <v>ground forager</v>
      </c>
      <c r="R466" s="1" t="str">
        <f>INDEX(Sheet2!A:E, MATCH(F_NP_excluded_Data!O466,Sheet2!A:A),3)</f>
        <v>seeds</v>
      </c>
      <c r="S466" s="1" t="str">
        <f>INDEX(Sheet2!A:E, MATCH(F_NP_excluded_Data!O466,Sheet2!A:A),2)</f>
        <v>open woodland</v>
      </c>
      <c r="T466" s="5">
        <v>10</v>
      </c>
      <c r="U466" s="1">
        <v>1</v>
      </c>
      <c r="V466" s="1" t="s">
        <v>28</v>
      </c>
      <c r="W466" s="5">
        <v>1</v>
      </c>
      <c r="X466" s="1" t="s">
        <v>29</v>
      </c>
    </row>
    <row r="467" spans="1:27" x14ac:dyDescent="0.2">
      <c r="A467" s="5">
        <v>529</v>
      </c>
      <c r="B467" s="6" t="s">
        <v>155</v>
      </c>
      <c r="C467" s="1" t="s">
        <v>156</v>
      </c>
      <c r="D467" s="6" t="str">
        <f t="shared" si="7"/>
        <v>Hood_Creek_0B_7</v>
      </c>
      <c r="E467" s="1">
        <v>2017</v>
      </c>
      <c r="F467" s="10">
        <v>42871</v>
      </c>
      <c r="G467" s="1" t="s">
        <v>25</v>
      </c>
      <c r="H467" s="6">
        <v>1</v>
      </c>
      <c r="I467" s="8">
        <v>0.25347222222222221</v>
      </c>
      <c r="J467" s="6" t="s">
        <v>26</v>
      </c>
      <c r="K467" s="6">
        <v>1</v>
      </c>
      <c r="L467" s="1">
        <v>1</v>
      </c>
      <c r="M467" s="6">
        <v>1</v>
      </c>
      <c r="O467" s="1" t="s">
        <v>157</v>
      </c>
      <c r="P467" s="1" t="str">
        <f>INDEX(Sheet2!A:E, MATCH(F_NP_excluded_Data!O467,Sheet2!A:A),4)</f>
        <v>shrub</v>
      </c>
      <c r="Q467" s="1" t="str">
        <f>INDEX(Sheet2!A:E, MATCH(F_NP_excluded_Data!O467,Sheet2!A:A),5)</f>
        <v>foliage gleaner</v>
      </c>
      <c r="R467" s="1" t="str">
        <f>INDEX(Sheet2!A:E, MATCH(F_NP_excluded_Data!O467,Sheet2!A:A),3)</f>
        <v>insects</v>
      </c>
      <c r="S467" s="1" t="str">
        <f>INDEX(Sheet2!A:E, MATCH(F_NP_excluded_Data!O467,Sheet2!A:A),2)</f>
        <v>forest</v>
      </c>
      <c r="T467" s="5">
        <v>5</v>
      </c>
      <c r="U467" s="1">
        <v>1</v>
      </c>
      <c r="W467" s="5">
        <v>1</v>
      </c>
      <c r="X467" s="1" t="s">
        <v>29</v>
      </c>
      <c r="AA467" s="1" t="s">
        <v>158</v>
      </c>
    </row>
    <row r="468" spans="1:27" x14ac:dyDescent="0.2">
      <c r="A468" s="5">
        <v>530</v>
      </c>
      <c r="B468" s="6" t="s">
        <v>155</v>
      </c>
      <c r="C468" s="1" t="s">
        <v>156</v>
      </c>
      <c r="D468" s="6" t="str">
        <f t="shared" si="7"/>
        <v>Hood_Creek_0B_7</v>
      </c>
      <c r="E468" s="1">
        <v>2017</v>
      </c>
      <c r="F468" s="10">
        <v>42871</v>
      </c>
      <c r="G468" s="1" t="s">
        <v>25</v>
      </c>
      <c r="H468" s="6">
        <v>1</v>
      </c>
      <c r="I468" s="8">
        <v>0.25347222222222221</v>
      </c>
      <c r="J468" s="6" t="s">
        <v>26</v>
      </c>
      <c r="K468" s="6">
        <v>1</v>
      </c>
      <c r="L468" s="1">
        <v>1</v>
      </c>
      <c r="M468" s="6">
        <v>1</v>
      </c>
      <c r="O468" s="1" t="s">
        <v>40</v>
      </c>
      <c r="P468" s="1" t="str">
        <f>INDEX(Sheet2!A:E, MATCH(F_NP_excluded_Data!O468,Sheet2!A:A),4)</f>
        <v>ground</v>
      </c>
      <c r="Q468" s="1" t="str">
        <f>INDEX(Sheet2!A:E, MATCH(F_NP_excluded_Data!O468,Sheet2!A:A),5)</f>
        <v>ground forager</v>
      </c>
      <c r="R468" s="1" t="str">
        <f>INDEX(Sheet2!A:E, MATCH(F_NP_excluded_Data!O468,Sheet2!A:A),3)</f>
        <v>omnivore</v>
      </c>
      <c r="S468" s="1" t="str">
        <f>INDEX(Sheet2!A:E, MATCH(F_NP_excluded_Data!O468,Sheet2!A:A),2)</f>
        <v>scrub</v>
      </c>
      <c r="T468" s="5">
        <v>10</v>
      </c>
      <c r="U468" s="1">
        <v>1</v>
      </c>
      <c r="W468" s="5">
        <v>1</v>
      </c>
      <c r="X468" s="1" t="s">
        <v>29</v>
      </c>
    </row>
    <row r="469" spans="1:27" x14ac:dyDescent="0.2">
      <c r="A469" s="5">
        <v>534</v>
      </c>
      <c r="B469" s="6" t="s">
        <v>155</v>
      </c>
      <c r="C469" s="1" t="s">
        <v>156</v>
      </c>
      <c r="D469" s="6" t="str">
        <f t="shared" si="7"/>
        <v>Hood_Creek_0B_7</v>
      </c>
      <c r="E469" s="1">
        <v>2017</v>
      </c>
      <c r="F469" s="10">
        <v>42871</v>
      </c>
      <c r="G469" s="1" t="s">
        <v>25</v>
      </c>
      <c r="H469" s="6">
        <v>1</v>
      </c>
      <c r="I469" s="8">
        <v>0.25347222222222221</v>
      </c>
      <c r="J469" s="6" t="s">
        <v>26</v>
      </c>
      <c r="K469" s="6">
        <v>1</v>
      </c>
      <c r="L469" s="1">
        <v>1</v>
      </c>
      <c r="M469" s="6">
        <v>1</v>
      </c>
      <c r="O469" s="1" t="s">
        <v>44</v>
      </c>
      <c r="P469" s="1" t="str">
        <f>INDEX(Sheet2!A:E, MATCH(F_NP_excluded_Data!O469,Sheet2!A:A),4)</f>
        <v>ground</v>
      </c>
      <c r="Q469" s="1" t="str">
        <f>INDEX(Sheet2!A:E, MATCH(F_NP_excluded_Data!O469,Sheet2!A:A),5)</f>
        <v>bark forager</v>
      </c>
      <c r="R469" s="1" t="str">
        <f>INDEX(Sheet2!A:E, MATCH(F_NP_excluded_Data!O469,Sheet2!A:A),3)</f>
        <v>insects</v>
      </c>
      <c r="S469" s="1" t="str">
        <f>INDEX(Sheet2!A:E, MATCH(F_NP_excluded_Data!O469,Sheet2!A:A),2)</f>
        <v>forest</v>
      </c>
      <c r="T469" s="5">
        <v>10</v>
      </c>
      <c r="U469" s="1">
        <v>1</v>
      </c>
      <c r="W469" s="5">
        <v>1</v>
      </c>
      <c r="X469" s="1" t="s">
        <v>29</v>
      </c>
    </row>
    <row r="470" spans="1:27" x14ac:dyDescent="0.2">
      <c r="A470" s="5">
        <v>535</v>
      </c>
      <c r="B470" s="6" t="s">
        <v>155</v>
      </c>
      <c r="C470" s="1" t="s">
        <v>156</v>
      </c>
      <c r="D470" s="6" t="str">
        <f t="shared" si="7"/>
        <v>Hood_Creek_0B_7</v>
      </c>
      <c r="E470" s="1">
        <v>2017</v>
      </c>
      <c r="F470" s="10">
        <v>42871</v>
      </c>
      <c r="G470" s="1" t="s">
        <v>25</v>
      </c>
      <c r="H470" s="6">
        <v>1</v>
      </c>
      <c r="I470" s="8">
        <v>0.25347222222222221</v>
      </c>
      <c r="J470" s="6" t="s">
        <v>26</v>
      </c>
      <c r="K470" s="6">
        <v>1</v>
      </c>
      <c r="L470" s="1">
        <v>1</v>
      </c>
      <c r="M470" s="6">
        <v>1</v>
      </c>
      <c r="O470" s="1" t="s">
        <v>82</v>
      </c>
      <c r="P470" s="1" t="str">
        <f>INDEX(Sheet2!A:E, MATCH(F_NP_excluded_Data!O470,Sheet2!A:A),4)</f>
        <v>tree</v>
      </c>
      <c r="Q470" s="1" t="str">
        <f>INDEX(Sheet2!A:E, MATCH(F_NP_excluded_Data!O470,Sheet2!A:A),5)</f>
        <v>foliage gleaner</v>
      </c>
      <c r="R470" s="1" t="str">
        <f>INDEX(Sheet2!A:E, MATCH(F_NP_excluded_Data!O470,Sheet2!A:A),3)</f>
        <v>insects</v>
      </c>
      <c r="S470" s="1" t="str">
        <f>INDEX(Sheet2!A:E, MATCH(F_NP_excluded_Data!O470,Sheet2!A:A),2)</f>
        <v>forest</v>
      </c>
      <c r="T470" s="5">
        <v>5</v>
      </c>
      <c r="U470" s="1">
        <v>1</v>
      </c>
      <c r="W470" s="5">
        <v>1</v>
      </c>
      <c r="X470" s="1" t="s">
        <v>29</v>
      </c>
    </row>
    <row r="471" spans="1:27" x14ac:dyDescent="0.2">
      <c r="A471" s="5">
        <v>536</v>
      </c>
      <c r="B471" s="6" t="s">
        <v>155</v>
      </c>
      <c r="C471" s="1" t="s">
        <v>156</v>
      </c>
      <c r="D471" s="6" t="str">
        <f t="shared" si="7"/>
        <v>Hood_Creek_0B_7</v>
      </c>
      <c r="E471" s="1">
        <v>2017</v>
      </c>
      <c r="F471" s="10">
        <v>42871</v>
      </c>
      <c r="G471" s="1" t="s">
        <v>25</v>
      </c>
      <c r="H471" s="6">
        <v>1</v>
      </c>
      <c r="I471" s="8">
        <v>0.25347222222222221</v>
      </c>
      <c r="J471" s="6" t="s">
        <v>26</v>
      </c>
      <c r="K471" s="6">
        <v>1</v>
      </c>
      <c r="L471" s="1">
        <v>1</v>
      </c>
      <c r="M471" s="6">
        <v>1</v>
      </c>
      <c r="O471" s="1" t="s">
        <v>27</v>
      </c>
      <c r="P471" s="1" t="str">
        <f>INDEX(Sheet2!A:E, MATCH(F_NP_excluded_Data!O471,Sheet2!A:A),4)</f>
        <v>shrub</v>
      </c>
      <c r="Q471" s="1" t="str">
        <f>INDEX(Sheet2!A:E, MATCH(F_NP_excluded_Data!O471,Sheet2!A:A),5)</f>
        <v>ground forager</v>
      </c>
      <c r="R471" s="1" t="str">
        <f>INDEX(Sheet2!A:E, MATCH(F_NP_excluded_Data!O471,Sheet2!A:A),3)</f>
        <v>seeds</v>
      </c>
      <c r="S471" s="1" t="str">
        <f>INDEX(Sheet2!A:E, MATCH(F_NP_excluded_Data!O471,Sheet2!A:A),2)</f>
        <v>open woodland</v>
      </c>
      <c r="T471" s="5">
        <v>5</v>
      </c>
      <c r="U471" s="1">
        <v>2</v>
      </c>
      <c r="V471" s="1" t="s">
        <v>28</v>
      </c>
      <c r="W471" s="5">
        <v>1</v>
      </c>
      <c r="X471" s="1" t="s">
        <v>29</v>
      </c>
    </row>
    <row r="472" spans="1:27" x14ac:dyDescent="0.2">
      <c r="A472" s="5">
        <v>538</v>
      </c>
      <c r="B472" s="6" t="s">
        <v>155</v>
      </c>
      <c r="C472" s="1" t="s">
        <v>156</v>
      </c>
      <c r="D472" s="6" t="str">
        <f t="shared" si="7"/>
        <v>Hood_Creek_0B_7</v>
      </c>
      <c r="E472" s="1">
        <v>2017</v>
      </c>
      <c r="F472" s="10">
        <v>42871</v>
      </c>
      <c r="G472" s="1" t="s">
        <v>25</v>
      </c>
      <c r="H472" s="6">
        <v>1</v>
      </c>
      <c r="I472" s="8">
        <v>0.25347222222222221</v>
      </c>
      <c r="J472" s="6" t="s">
        <v>26</v>
      </c>
      <c r="K472" s="6">
        <v>1</v>
      </c>
      <c r="L472" s="1">
        <v>1</v>
      </c>
      <c r="M472" s="6">
        <v>1</v>
      </c>
      <c r="O472" s="1" t="s">
        <v>40</v>
      </c>
      <c r="P472" s="1" t="str">
        <f>INDEX(Sheet2!A:E, MATCH(F_NP_excluded_Data!O472,Sheet2!A:A),4)</f>
        <v>ground</v>
      </c>
      <c r="Q472" s="1" t="str">
        <f>INDEX(Sheet2!A:E, MATCH(F_NP_excluded_Data!O472,Sheet2!A:A),5)</f>
        <v>ground forager</v>
      </c>
      <c r="R472" s="1" t="str">
        <f>INDEX(Sheet2!A:E, MATCH(F_NP_excluded_Data!O472,Sheet2!A:A),3)</f>
        <v>omnivore</v>
      </c>
      <c r="S472" s="1" t="str">
        <f>INDEX(Sheet2!A:E, MATCH(F_NP_excluded_Data!O472,Sheet2!A:A),2)</f>
        <v>scrub</v>
      </c>
      <c r="T472" s="5">
        <v>5</v>
      </c>
      <c r="U472" s="1">
        <v>2</v>
      </c>
      <c r="W472" s="5">
        <v>1</v>
      </c>
      <c r="X472" s="1" t="s">
        <v>29</v>
      </c>
    </row>
    <row r="473" spans="1:27" x14ac:dyDescent="0.2">
      <c r="A473" s="5">
        <v>539</v>
      </c>
      <c r="B473" s="6" t="s">
        <v>155</v>
      </c>
      <c r="C473" s="1" t="s">
        <v>156</v>
      </c>
      <c r="D473" s="6" t="str">
        <f t="shared" si="7"/>
        <v>Hood_Creek_0B_7</v>
      </c>
      <c r="E473" s="1">
        <v>2017</v>
      </c>
      <c r="F473" s="10">
        <v>42871</v>
      </c>
      <c r="G473" s="1" t="s">
        <v>25</v>
      </c>
      <c r="H473" s="6">
        <v>1</v>
      </c>
      <c r="I473" s="8">
        <v>0.25347222222222221</v>
      </c>
      <c r="J473" s="6" t="s">
        <v>26</v>
      </c>
      <c r="K473" s="6">
        <v>1</v>
      </c>
      <c r="L473" s="1">
        <v>1</v>
      </c>
      <c r="M473" s="6">
        <v>1</v>
      </c>
      <c r="O473" s="1" t="s">
        <v>30</v>
      </c>
      <c r="P473" s="1" t="str">
        <f>INDEX(Sheet2!A:E, MATCH(F_NP_excluded_Data!O473,Sheet2!A:A),4)</f>
        <v>tree</v>
      </c>
      <c r="Q473" s="1" t="str">
        <f>INDEX(Sheet2!A:E, MATCH(F_NP_excluded_Data!O473,Sheet2!A:A),5)</f>
        <v>bark forager</v>
      </c>
      <c r="R473" s="1" t="str">
        <f>INDEX(Sheet2!A:E, MATCH(F_NP_excluded_Data!O473,Sheet2!A:A),3)</f>
        <v>insects</v>
      </c>
      <c r="S473" s="1" t="str">
        <f>INDEX(Sheet2!A:E, MATCH(F_NP_excluded_Data!O473,Sheet2!A:A),2)</f>
        <v>forest</v>
      </c>
      <c r="T473" s="5">
        <v>5</v>
      </c>
      <c r="U473" s="1">
        <v>3</v>
      </c>
      <c r="W473" s="5">
        <v>1</v>
      </c>
      <c r="X473" s="1" t="s">
        <v>29</v>
      </c>
    </row>
    <row r="474" spans="1:27" x14ac:dyDescent="0.2">
      <c r="A474" s="5">
        <v>540</v>
      </c>
      <c r="B474" s="6" t="s">
        <v>155</v>
      </c>
      <c r="C474" s="1" t="s">
        <v>156</v>
      </c>
      <c r="D474" s="6" t="str">
        <f t="shared" si="7"/>
        <v>Hood_Creek_0B_7</v>
      </c>
      <c r="E474" s="1">
        <v>2017</v>
      </c>
      <c r="F474" s="10">
        <v>42871</v>
      </c>
      <c r="G474" s="1" t="s">
        <v>25</v>
      </c>
      <c r="H474" s="6">
        <v>1</v>
      </c>
      <c r="I474" s="8">
        <v>0.25347222222222221</v>
      </c>
      <c r="J474" s="6" t="s">
        <v>26</v>
      </c>
      <c r="K474" s="6">
        <v>1</v>
      </c>
      <c r="L474" s="1">
        <v>1</v>
      </c>
      <c r="M474" s="6">
        <v>1</v>
      </c>
      <c r="O474" s="1" t="s">
        <v>30</v>
      </c>
      <c r="P474" s="1" t="str">
        <f>INDEX(Sheet2!A:E, MATCH(F_NP_excluded_Data!O474,Sheet2!A:A),4)</f>
        <v>tree</v>
      </c>
      <c r="Q474" s="1" t="str">
        <f>INDEX(Sheet2!A:E, MATCH(F_NP_excluded_Data!O474,Sheet2!A:A),5)</f>
        <v>bark forager</v>
      </c>
      <c r="R474" s="1" t="str">
        <f>INDEX(Sheet2!A:E, MATCH(F_NP_excluded_Data!O474,Sheet2!A:A),3)</f>
        <v>insects</v>
      </c>
      <c r="S474" s="1" t="str">
        <f>INDEX(Sheet2!A:E, MATCH(F_NP_excluded_Data!O474,Sheet2!A:A),2)</f>
        <v>forest</v>
      </c>
      <c r="T474" s="5">
        <v>5</v>
      </c>
      <c r="U474" s="1">
        <v>3</v>
      </c>
      <c r="W474" s="5">
        <v>4</v>
      </c>
      <c r="X474" s="1" t="s">
        <v>29</v>
      </c>
    </row>
    <row r="475" spans="1:27" x14ac:dyDescent="0.2">
      <c r="A475" s="5">
        <v>541</v>
      </c>
      <c r="B475" s="6" t="s">
        <v>155</v>
      </c>
      <c r="C475" s="1" t="s">
        <v>156</v>
      </c>
      <c r="D475" s="6" t="str">
        <f t="shared" si="7"/>
        <v>Hood_Creek_0B_7</v>
      </c>
      <c r="E475" s="1">
        <v>2017</v>
      </c>
      <c r="F475" s="10">
        <v>42871</v>
      </c>
      <c r="G475" s="1" t="s">
        <v>25</v>
      </c>
      <c r="H475" s="6">
        <v>1</v>
      </c>
      <c r="I475" s="8">
        <v>0.25347222222222221</v>
      </c>
      <c r="J475" s="6" t="s">
        <v>26</v>
      </c>
      <c r="K475" s="6">
        <v>1</v>
      </c>
      <c r="L475" s="1">
        <v>1</v>
      </c>
      <c r="M475" s="6">
        <v>1</v>
      </c>
      <c r="O475" s="1" t="s">
        <v>65</v>
      </c>
      <c r="P475" s="1" t="str">
        <f>INDEX(Sheet2!A:E, MATCH(F_NP_excluded_Data!O475,Sheet2!A:A),4)</f>
        <v>tree</v>
      </c>
      <c r="Q475" s="1" t="str">
        <f>INDEX(Sheet2!A:E, MATCH(F_NP_excluded_Data!O475,Sheet2!A:A),5)</f>
        <v>ground forager</v>
      </c>
      <c r="R475" s="1" t="str">
        <f>INDEX(Sheet2!A:E, MATCH(F_NP_excluded_Data!O475,Sheet2!A:A),3)</f>
        <v>seeds</v>
      </c>
      <c r="S475" s="1" t="str">
        <f>INDEX(Sheet2!A:E, MATCH(F_NP_excluded_Data!O475,Sheet2!A:A),2)</f>
        <v>open woodland</v>
      </c>
      <c r="T475" s="5">
        <v>10</v>
      </c>
      <c r="U475" s="1">
        <v>3</v>
      </c>
      <c r="W475" s="5">
        <v>1</v>
      </c>
      <c r="X475" s="1" t="s">
        <v>29</v>
      </c>
    </row>
    <row r="476" spans="1:27" x14ac:dyDescent="0.2">
      <c r="A476" s="5">
        <v>542</v>
      </c>
      <c r="B476" s="6" t="s">
        <v>155</v>
      </c>
      <c r="C476" s="1" t="s">
        <v>156</v>
      </c>
      <c r="D476" s="6" t="str">
        <f t="shared" si="7"/>
        <v>Hood_Creek_0B_7</v>
      </c>
      <c r="E476" s="1">
        <v>2017</v>
      </c>
      <c r="F476" s="10">
        <v>42871</v>
      </c>
      <c r="G476" s="1" t="s">
        <v>25</v>
      </c>
      <c r="H476" s="6">
        <v>1</v>
      </c>
      <c r="I476" s="8">
        <v>0.25347222222222221</v>
      </c>
      <c r="J476" s="6" t="s">
        <v>26</v>
      </c>
      <c r="K476" s="6">
        <v>1</v>
      </c>
      <c r="L476" s="1">
        <v>1</v>
      </c>
      <c r="M476" s="6">
        <v>1</v>
      </c>
      <c r="O476" s="1" t="s">
        <v>33</v>
      </c>
      <c r="P476" s="1" t="str">
        <f>INDEX(Sheet2!A:E, MATCH(F_NP_excluded_Data!O476,Sheet2!A:A),4)</f>
        <v>tree</v>
      </c>
      <c r="Q476" s="1" t="str">
        <f>INDEX(Sheet2!A:E, MATCH(F_NP_excluded_Data!O476,Sheet2!A:A),5)</f>
        <v>foliage gleaner</v>
      </c>
      <c r="R476" s="1" t="str">
        <f>INDEX(Sheet2!A:E, MATCH(F_NP_excluded_Data!O476,Sheet2!A:A),3)</f>
        <v>insects</v>
      </c>
      <c r="S476" s="1" t="str">
        <f>INDEX(Sheet2!A:E, MATCH(F_NP_excluded_Data!O476,Sheet2!A:A),2)</f>
        <v>forest</v>
      </c>
      <c r="T476" s="5">
        <v>5</v>
      </c>
      <c r="U476" s="1">
        <v>3</v>
      </c>
      <c r="W476" s="5">
        <v>4</v>
      </c>
      <c r="X476" s="1" t="s">
        <v>29</v>
      </c>
    </row>
    <row r="477" spans="1:27" x14ac:dyDescent="0.2">
      <c r="A477" s="5">
        <v>543</v>
      </c>
      <c r="B477" s="6" t="s">
        <v>155</v>
      </c>
      <c r="C477" s="1" t="s">
        <v>156</v>
      </c>
      <c r="D477" s="6" t="str">
        <f t="shared" si="7"/>
        <v>Hood_Creek_0B_7</v>
      </c>
      <c r="E477" s="1">
        <v>2017</v>
      </c>
      <c r="F477" s="10">
        <v>42871</v>
      </c>
      <c r="G477" s="1" t="s">
        <v>25</v>
      </c>
      <c r="H477" s="6">
        <v>1</v>
      </c>
      <c r="I477" s="8">
        <v>0.25347222222222221</v>
      </c>
      <c r="J477" s="6" t="s">
        <v>26</v>
      </c>
      <c r="K477" s="6">
        <v>1</v>
      </c>
      <c r="L477" s="1">
        <v>1</v>
      </c>
      <c r="M477" s="6">
        <v>1</v>
      </c>
      <c r="O477" s="1" t="s">
        <v>34</v>
      </c>
      <c r="P477" s="1" t="str">
        <f>INDEX(Sheet2!A:E, MATCH(F_NP_excluded_Data!O477,Sheet2!A:A),4)</f>
        <v>cavity</v>
      </c>
      <c r="Q477" s="1" t="str">
        <f>INDEX(Sheet2!A:E, MATCH(F_NP_excluded_Data!O477,Sheet2!A:A),5)</f>
        <v>foliage gleaner</v>
      </c>
      <c r="R477" s="1" t="str">
        <f>INDEX(Sheet2!A:E, MATCH(F_NP_excluded_Data!O477,Sheet2!A:A),3)</f>
        <v>insects</v>
      </c>
      <c r="S477" s="1" t="str">
        <f>INDEX(Sheet2!A:E, MATCH(F_NP_excluded_Data!O477,Sheet2!A:A),2)</f>
        <v>forest</v>
      </c>
      <c r="T477" s="5">
        <v>5</v>
      </c>
      <c r="U477" s="1">
        <v>3</v>
      </c>
      <c r="W477" s="5">
        <v>1</v>
      </c>
      <c r="X477" s="1" t="s">
        <v>29</v>
      </c>
    </row>
    <row r="478" spans="1:27" x14ac:dyDescent="0.2">
      <c r="A478" s="5">
        <v>544</v>
      </c>
      <c r="B478" s="6" t="s">
        <v>155</v>
      </c>
      <c r="C478" s="1" t="s">
        <v>156</v>
      </c>
      <c r="D478" s="6" t="str">
        <f t="shared" si="7"/>
        <v>Hood_Creek_0B_7</v>
      </c>
      <c r="E478" s="1">
        <v>2017</v>
      </c>
      <c r="F478" s="10">
        <v>42871</v>
      </c>
      <c r="G478" s="1" t="s">
        <v>25</v>
      </c>
      <c r="H478" s="6">
        <v>1</v>
      </c>
      <c r="I478" s="8">
        <v>0.25347222222222221</v>
      </c>
      <c r="J478" s="6" t="s">
        <v>26</v>
      </c>
      <c r="K478" s="6">
        <v>1</v>
      </c>
      <c r="L478" s="1">
        <v>1</v>
      </c>
      <c r="M478" s="6">
        <v>1</v>
      </c>
      <c r="O478" s="1" t="s">
        <v>34</v>
      </c>
      <c r="P478" s="1" t="str">
        <f>INDEX(Sheet2!A:E, MATCH(F_NP_excluded_Data!O478,Sheet2!A:A),4)</f>
        <v>cavity</v>
      </c>
      <c r="Q478" s="1" t="str">
        <f>INDEX(Sheet2!A:E, MATCH(F_NP_excluded_Data!O478,Sheet2!A:A),5)</f>
        <v>foliage gleaner</v>
      </c>
      <c r="R478" s="1" t="str">
        <f>INDEX(Sheet2!A:E, MATCH(F_NP_excluded_Data!O478,Sheet2!A:A),3)</f>
        <v>insects</v>
      </c>
      <c r="S478" s="1" t="str">
        <f>INDEX(Sheet2!A:E, MATCH(F_NP_excluded_Data!O478,Sheet2!A:A),2)</f>
        <v>forest</v>
      </c>
      <c r="T478" s="5">
        <v>5</v>
      </c>
      <c r="U478" s="1">
        <v>4</v>
      </c>
      <c r="W478" s="5">
        <v>1</v>
      </c>
      <c r="X478" s="1" t="s">
        <v>29</v>
      </c>
    </row>
    <row r="479" spans="1:27" x14ac:dyDescent="0.2">
      <c r="A479" s="5">
        <v>545</v>
      </c>
      <c r="B479" s="6" t="s">
        <v>53</v>
      </c>
      <c r="C479" s="1" t="s">
        <v>159</v>
      </c>
      <c r="D479" s="6" t="str">
        <f t="shared" si="7"/>
        <v>Turner_Honea_Path_0B_1</v>
      </c>
      <c r="E479" s="1">
        <v>2017</v>
      </c>
      <c r="F479" s="10">
        <v>42871</v>
      </c>
      <c r="G479" s="1" t="s">
        <v>25</v>
      </c>
      <c r="H479" s="6">
        <v>1</v>
      </c>
      <c r="I479" s="8">
        <v>0.28263888888888888</v>
      </c>
      <c r="J479" s="6" t="s">
        <v>43</v>
      </c>
      <c r="K479" s="6">
        <v>3</v>
      </c>
      <c r="L479" s="1">
        <v>1</v>
      </c>
      <c r="M479" s="6">
        <v>0</v>
      </c>
      <c r="O479" s="1" t="s">
        <v>40</v>
      </c>
      <c r="P479" s="1" t="str">
        <f>INDEX(Sheet2!A:E, MATCH(F_NP_excluded_Data!O479,Sheet2!A:A),4)</f>
        <v>ground</v>
      </c>
      <c r="Q479" s="1" t="str">
        <f>INDEX(Sheet2!A:E, MATCH(F_NP_excluded_Data!O479,Sheet2!A:A),5)</f>
        <v>ground forager</v>
      </c>
      <c r="R479" s="1" t="str">
        <f>INDEX(Sheet2!A:E, MATCH(F_NP_excluded_Data!O479,Sheet2!A:A),3)</f>
        <v>omnivore</v>
      </c>
      <c r="S479" s="1" t="str">
        <f>INDEX(Sheet2!A:E, MATCH(F_NP_excluded_Data!O479,Sheet2!A:A),2)</f>
        <v>scrub</v>
      </c>
      <c r="T479" s="5">
        <v>5</v>
      </c>
      <c r="U479" s="1">
        <v>1</v>
      </c>
      <c r="W479" s="5">
        <v>1</v>
      </c>
      <c r="X479" s="1" t="s">
        <v>29</v>
      </c>
    </row>
    <row r="480" spans="1:27" x14ac:dyDescent="0.2">
      <c r="A480" s="5">
        <v>546</v>
      </c>
      <c r="B480" s="6" t="s">
        <v>53</v>
      </c>
      <c r="C480" s="1" t="s">
        <v>159</v>
      </c>
      <c r="D480" s="6" t="str">
        <f t="shared" si="7"/>
        <v>Turner_Honea_Path_0B_1</v>
      </c>
      <c r="E480" s="1">
        <v>2017</v>
      </c>
      <c r="F480" s="10">
        <v>42871</v>
      </c>
      <c r="G480" s="1" t="s">
        <v>25</v>
      </c>
      <c r="H480" s="6">
        <v>1</v>
      </c>
      <c r="I480" s="8">
        <v>0.28263888888888888</v>
      </c>
      <c r="J480" s="6" t="s">
        <v>43</v>
      </c>
      <c r="K480" s="6">
        <v>3</v>
      </c>
      <c r="L480" s="1">
        <v>1</v>
      </c>
      <c r="M480" s="6">
        <v>0</v>
      </c>
      <c r="O480" s="1" t="s">
        <v>40</v>
      </c>
      <c r="P480" s="1" t="str">
        <f>INDEX(Sheet2!A:E, MATCH(F_NP_excluded_Data!O480,Sheet2!A:A),4)</f>
        <v>ground</v>
      </c>
      <c r="Q480" s="1" t="str">
        <f>INDEX(Sheet2!A:E, MATCH(F_NP_excluded_Data!O480,Sheet2!A:A),5)</f>
        <v>ground forager</v>
      </c>
      <c r="R480" s="1" t="str">
        <f>INDEX(Sheet2!A:E, MATCH(F_NP_excluded_Data!O480,Sheet2!A:A),3)</f>
        <v>omnivore</v>
      </c>
      <c r="S480" s="1" t="str">
        <f>INDEX(Sheet2!A:E, MATCH(F_NP_excluded_Data!O480,Sheet2!A:A),2)</f>
        <v>scrub</v>
      </c>
      <c r="T480" s="5">
        <v>10</v>
      </c>
      <c r="U480" s="1">
        <v>1</v>
      </c>
      <c r="W480" s="5">
        <v>1</v>
      </c>
      <c r="X480" s="1" t="s">
        <v>29</v>
      </c>
    </row>
    <row r="481" spans="1:27" x14ac:dyDescent="0.2">
      <c r="A481" s="5">
        <v>548</v>
      </c>
      <c r="B481" s="6" t="s">
        <v>53</v>
      </c>
      <c r="C481" s="1" t="s">
        <v>159</v>
      </c>
      <c r="D481" s="6" t="str">
        <f t="shared" si="7"/>
        <v>Turner_Honea_Path_0B_1</v>
      </c>
      <c r="E481" s="1">
        <v>2017</v>
      </c>
      <c r="F481" s="10">
        <v>42871</v>
      </c>
      <c r="G481" s="1" t="s">
        <v>25</v>
      </c>
      <c r="H481" s="6">
        <v>1</v>
      </c>
      <c r="I481" s="8">
        <v>0.28263888888888888</v>
      </c>
      <c r="J481" s="6" t="s">
        <v>43</v>
      </c>
      <c r="K481" s="6">
        <v>3</v>
      </c>
      <c r="L481" s="1">
        <v>1</v>
      </c>
      <c r="M481" s="6">
        <v>0</v>
      </c>
      <c r="O481" s="1" t="s">
        <v>39</v>
      </c>
      <c r="P481" s="1" t="str">
        <f>INDEX(Sheet2!A:E, MATCH(F_NP_excluded_Data!O481,Sheet2!A:A),4)</f>
        <v>cavity</v>
      </c>
      <c r="Q481" s="1" t="str">
        <f>INDEX(Sheet2!A:E, MATCH(F_NP_excluded_Data!O481,Sheet2!A:A),5)</f>
        <v>bark forager</v>
      </c>
      <c r="R481" s="1" t="str">
        <f>INDEX(Sheet2!A:E, MATCH(F_NP_excluded_Data!O481,Sheet2!A:A),3)</f>
        <v>insects</v>
      </c>
      <c r="S481" s="1" t="str">
        <f>INDEX(Sheet2!A:E, MATCH(F_NP_excluded_Data!O481,Sheet2!A:A),2)</f>
        <v>forest</v>
      </c>
      <c r="T481" s="5">
        <v>10</v>
      </c>
      <c r="U481" s="1">
        <v>1</v>
      </c>
      <c r="W481" s="5">
        <v>1</v>
      </c>
      <c r="X481" s="1" t="s">
        <v>29</v>
      </c>
    </row>
    <row r="482" spans="1:27" x14ac:dyDescent="0.2">
      <c r="A482" s="5">
        <v>549</v>
      </c>
      <c r="B482" s="6" t="s">
        <v>53</v>
      </c>
      <c r="C482" s="1" t="s">
        <v>159</v>
      </c>
      <c r="D482" s="6" t="str">
        <f t="shared" si="7"/>
        <v>Turner_Honea_Path_0B_1</v>
      </c>
      <c r="E482" s="1">
        <v>2017</v>
      </c>
      <c r="F482" s="10">
        <v>42871</v>
      </c>
      <c r="G482" s="1" t="s">
        <v>25</v>
      </c>
      <c r="H482" s="6">
        <v>1</v>
      </c>
      <c r="I482" s="8">
        <v>0.28263888888888888</v>
      </c>
      <c r="J482" s="6" t="s">
        <v>43</v>
      </c>
      <c r="K482" s="6">
        <v>3</v>
      </c>
      <c r="L482" s="1">
        <v>1</v>
      </c>
      <c r="M482" s="6">
        <v>0</v>
      </c>
      <c r="O482" s="1" t="s">
        <v>38</v>
      </c>
      <c r="P482" s="1" t="str">
        <f>INDEX(Sheet2!A:E, MATCH(F_NP_excluded_Data!O482,Sheet2!A:A),4)</f>
        <v>cavity</v>
      </c>
      <c r="Q482" s="1" t="str">
        <f>INDEX(Sheet2!A:E, MATCH(F_NP_excluded_Data!O482,Sheet2!A:A),5)</f>
        <v>foliage gleaner</v>
      </c>
      <c r="R482" s="1" t="str">
        <f>INDEX(Sheet2!A:E, MATCH(F_NP_excluded_Data!O482,Sheet2!A:A),3)</f>
        <v>insects</v>
      </c>
      <c r="S482" s="1" t="str">
        <f>INDEX(Sheet2!A:E, MATCH(F_NP_excluded_Data!O482,Sheet2!A:A),2)</f>
        <v>forest</v>
      </c>
      <c r="T482" s="5">
        <v>10</v>
      </c>
      <c r="U482" s="1">
        <v>1</v>
      </c>
      <c r="W482" s="5">
        <v>1</v>
      </c>
      <c r="X482" s="1" t="s">
        <v>29</v>
      </c>
    </row>
    <row r="483" spans="1:27" x14ac:dyDescent="0.2">
      <c r="A483" s="5">
        <v>550</v>
      </c>
      <c r="B483" s="6" t="s">
        <v>53</v>
      </c>
      <c r="C483" s="1" t="s">
        <v>159</v>
      </c>
      <c r="D483" s="6" t="str">
        <f t="shared" si="7"/>
        <v>Turner_Honea_Path_0B_1</v>
      </c>
      <c r="E483" s="1">
        <v>2017</v>
      </c>
      <c r="F483" s="10">
        <v>42871</v>
      </c>
      <c r="G483" s="1" t="s">
        <v>25</v>
      </c>
      <c r="H483" s="6">
        <v>1</v>
      </c>
      <c r="I483" s="8">
        <v>0.28263888888888888</v>
      </c>
      <c r="J483" s="6" t="s">
        <v>43</v>
      </c>
      <c r="K483" s="6">
        <v>3</v>
      </c>
      <c r="L483" s="1">
        <v>1</v>
      </c>
      <c r="M483" s="6">
        <v>0</v>
      </c>
      <c r="O483" s="1" t="s">
        <v>103</v>
      </c>
      <c r="P483" s="1" t="str">
        <f>INDEX(Sheet2!A:E, MATCH(F_NP_excluded_Data!O483,Sheet2!A:A),4)</f>
        <v>tree</v>
      </c>
      <c r="Q483" s="1" t="str">
        <f>INDEX(Sheet2!A:E, MATCH(F_NP_excluded_Data!O483,Sheet2!A:A),5)</f>
        <v>ground forager</v>
      </c>
      <c r="R483" s="1" t="str">
        <f>INDEX(Sheet2!A:E, MATCH(F_NP_excluded_Data!O483,Sheet2!A:A),3)</f>
        <v>seeds</v>
      </c>
      <c r="S483" s="1" t="str">
        <f>INDEX(Sheet2!A:E, MATCH(F_NP_excluded_Data!O483,Sheet2!A:A),2)</f>
        <v>grassland</v>
      </c>
      <c r="T483" s="5">
        <v>5</v>
      </c>
      <c r="U483" s="1">
        <v>1</v>
      </c>
      <c r="W483" s="5">
        <v>1</v>
      </c>
      <c r="X483" s="1" t="s">
        <v>29</v>
      </c>
    </row>
    <row r="484" spans="1:27" x14ac:dyDescent="0.2">
      <c r="A484" s="5">
        <v>551</v>
      </c>
      <c r="B484" s="6" t="s">
        <v>53</v>
      </c>
      <c r="C484" s="1" t="s">
        <v>159</v>
      </c>
      <c r="D484" s="6" t="str">
        <f t="shared" si="7"/>
        <v>Turner_Honea_Path_0B_1</v>
      </c>
      <c r="E484" s="1">
        <v>2017</v>
      </c>
      <c r="F484" s="10">
        <v>42871</v>
      </c>
      <c r="G484" s="1" t="s">
        <v>25</v>
      </c>
      <c r="H484" s="6">
        <v>1</v>
      </c>
      <c r="I484" s="8">
        <v>0.28263888888888888</v>
      </c>
      <c r="J484" s="6" t="s">
        <v>43</v>
      </c>
      <c r="K484" s="6">
        <v>3</v>
      </c>
      <c r="L484" s="1">
        <v>1</v>
      </c>
      <c r="M484" s="6">
        <v>0</v>
      </c>
      <c r="O484" s="1" t="s">
        <v>52</v>
      </c>
      <c r="P484" s="1" t="str">
        <f>INDEX(Sheet2!A:E, MATCH(F_NP_excluded_Data!O484,Sheet2!A:A),4)</f>
        <v>cavity</v>
      </c>
      <c r="Q484" s="1" t="str">
        <f>INDEX(Sheet2!A:E, MATCH(F_NP_excluded_Data!O484,Sheet2!A:A),5)</f>
        <v>bark forager</v>
      </c>
      <c r="R484" s="1" t="str">
        <f>INDEX(Sheet2!A:E, MATCH(F_NP_excluded_Data!O484,Sheet2!A:A),3)</f>
        <v>insects</v>
      </c>
      <c r="S484" s="1" t="str">
        <f>INDEX(Sheet2!A:E, MATCH(F_NP_excluded_Data!O484,Sheet2!A:A),2)</f>
        <v>forest</v>
      </c>
      <c r="T484" s="5">
        <v>5</v>
      </c>
      <c r="U484" s="1">
        <v>1</v>
      </c>
      <c r="W484" s="5">
        <v>1</v>
      </c>
      <c r="X484" s="1" t="s">
        <v>29</v>
      </c>
    </row>
    <row r="485" spans="1:27" x14ac:dyDescent="0.2">
      <c r="A485" s="5">
        <v>552</v>
      </c>
      <c r="B485" s="6" t="s">
        <v>53</v>
      </c>
      <c r="C485" s="1" t="s">
        <v>159</v>
      </c>
      <c r="D485" s="6" t="str">
        <f t="shared" si="7"/>
        <v>Turner_Honea_Path_0B_1</v>
      </c>
      <c r="E485" s="1">
        <v>2017</v>
      </c>
      <c r="F485" s="10">
        <v>42871</v>
      </c>
      <c r="G485" s="1" t="s">
        <v>25</v>
      </c>
      <c r="H485" s="6">
        <v>1</v>
      </c>
      <c r="I485" s="8">
        <v>0.28263888888888888</v>
      </c>
      <c r="J485" s="6" t="s">
        <v>43</v>
      </c>
      <c r="K485" s="6">
        <v>3</v>
      </c>
      <c r="L485" s="1">
        <v>1</v>
      </c>
      <c r="M485" s="6">
        <v>0</v>
      </c>
      <c r="O485" s="1" t="s">
        <v>30</v>
      </c>
      <c r="P485" s="1" t="str">
        <f>INDEX(Sheet2!A:E, MATCH(F_NP_excluded_Data!O485,Sheet2!A:A),4)</f>
        <v>tree</v>
      </c>
      <c r="Q485" s="1" t="str">
        <f>INDEX(Sheet2!A:E, MATCH(F_NP_excluded_Data!O485,Sheet2!A:A),5)</f>
        <v>bark forager</v>
      </c>
      <c r="R485" s="1" t="str">
        <f>INDEX(Sheet2!A:E, MATCH(F_NP_excluded_Data!O485,Sheet2!A:A),3)</f>
        <v>insects</v>
      </c>
      <c r="S485" s="1" t="str">
        <f>INDEX(Sheet2!A:E, MATCH(F_NP_excluded_Data!O485,Sheet2!A:A),2)</f>
        <v>forest</v>
      </c>
      <c r="T485" s="5">
        <v>5</v>
      </c>
      <c r="U485" s="1">
        <v>1</v>
      </c>
      <c r="W485" s="5">
        <v>1</v>
      </c>
      <c r="X485" s="1" t="s">
        <v>29</v>
      </c>
    </row>
    <row r="486" spans="1:27" x14ac:dyDescent="0.2">
      <c r="A486" s="5">
        <v>553</v>
      </c>
      <c r="B486" s="6" t="s">
        <v>53</v>
      </c>
      <c r="C486" s="1" t="s">
        <v>159</v>
      </c>
      <c r="D486" s="6" t="str">
        <f t="shared" si="7"/>
        <v>Turner_Honea_Path_0B_1</v>
      </c>
      <c r="E486" s="1">
        <v>2017</v>
      </c>
      <c r="F486" s="10">
        <v>42871</v>
      </c>
      <c r="G486" s="1" t="s">
        <v>25</v>
      </c>
      <c r="H486" s="6">
        <v>1</v>
      </c>
      <c r="I486" s="8">
        <v>0.28263888888888888</v>
      </c>
      <c r="J486" s="6" t="s">
        <v>43</v>
      </c>
      <c r="K486" s="6">
        <v>3</v>
      </c>
      <c r="L486" s="1">
        <v>1</v>
      </c>
      <c r="M486" s="6">
        <v>0</v>
      </c>
      <c r="O486" s="1" t="s">
        <v>38</v>
      </c>
      <c r="P486" s="1" t="str">
        <f>INDEX(Sheet2!A:E, MATCH(F_NP_excluded_Data!O486,Sheet2!A:A),4)</f>
        <v>cavity</v>
      </c>
      <c r="Q486" s="1" t="str">
        <f>INDEX(Sheet2!A:E, MATCH(F_NP_excluded_Data!O486,Sheet2!A:A),5)</f>
        <v>foliage gleaner</v>
      </c>
      <c r="R486" s="1" t="str">
        <f>INDEX(Sheet2!A:E, MATCH(F_NP_excluded_Data!O486,Sheet2!A:A),3)</f>
        <v>insects</v>
      </c>
      <c r="S486" s="1" t="str">
        <f>INDEX(Sheet2!A:E, MATCH(F_NP_excluded_Data!O486,Sheet2!A:A),2)</f>
        <v>forest</v>
      </c>
      <c r="T486" s="5">
        <v>10</v>
      </c>
      <c r="U486" s="1">
        <v>1</v>
      </c>
      <c r="W486" s="5">
        <v>1</v>
      </c>
      <c r="X486" s="1" t="s">
        <v>29</v>
      </c>
    </row>
    <row r="487" spans="1:27" x14ac:dyDescent="0.2">
      <c r="A487" s="5">
        <v>555</v>
      </c>
      <c r="B487" s="6" t="s">
        <v>53</v>
      </c>
      <c r="C487" s="1" t="s">
        <v>159</v>
      </c>
      <c r="D487" s="6" t="str">
        <f t="shared" si="7"/>
        <v>Turner_Honea_Path_0B_1</v>
      </c>
      <c r="E487" s="1">
        <v>2017</v>
      </c>
      <c r="F487" s="10">
        <v>42871</v>
      </c>
      <c r="G487" s="1" t="s">
        <v>25</v>
      </c>
      <c r="H487" s="6">
        <v>1</v>
      </c>
      <c r="I487" s="8">
        <v>0.28263888888888888</v>
      </c>
      <c r="J487" s="6" t="s">
        <v>43</v>
      </c>
      <c r="K487" s="6">
        <v>3</v>
      </c>
      <c r="L487" s="1">
        <v>1</v>
      </c>
      <c r="M487" s="6">
        <v>0</v>
      </c>
      <c r="O487" s="1" t="s">
        <v>50</v>
      </c>
      <c r="P487" s="1" t="str">
        <f>INDEX(Sheet2!A:E, MATCH(F_NP_excluded_Data!O487,Sheet2!A:A),4)</f>
        <v>tree</v>
      </c>
      <c r="Q487" s="1" t="str">
        <f>INDEX(Sheet2!A:E, MATCH(F_NP_excluded_Data!O487,Sheet2!A:A),5)</f>
        <v>ground forager</v>
      </c>
      <c r="R487" s="1" t="str">
        <f>INDEX(Sheet2!A:E, MATCH(F_NP_excluded_Data!O487,Sheet2!A:A),3)</f>
        <v>omnivore</v>
      </c>
      <c r="S487" s="1" t="str">
        <f>INDEX(Sheet2!A:E, MATCH(F_NP_excluded_Data!O487,Sheet2!A:A),2)</f>
        <v>open woodland</v>
      </c>
      <c r="T487" s="5">
        <v>10</v>
      </c>
      <c r="U487" s="1">
        <v>1</v>
      </c>
      <c r="W487" s="5">
        <v>1</v>
      </c>
      <c r="X487" s="1" t="s">
        <v>29</v>
      </c>
    </row>
    <row r="488" spans="1:27" x14ac:dyDescent="0.2">
      <c r="A488" s="5">
        <v>556</v>
      </c>
      <c r="B488" s="6" t="s">
        <v>53</v>
      </c>
      <c r="C488" s="1" t="s">
        <v>159</v>
      </c>
      <c r="D488" s="6" t="str">
        <f t="shared" si="7"/>
        <v>Turner_Honea_Path_0B_1</v>
      </c>
      <c r="E488" s="1">
        <v>2017</v>
      </c>
      <c r="F488" s="10">
        <v>42871</v>
      </c>
      <c r="G488" s="1" t="s">
        <v>25</v>
      </c>
      <c r="H488" s="6">
        <v>1</v>
      </c>
      <c r="I488" s="8">
        <v>0.28263888888888888</v>
      </c>
      <c r="J488" s="6" t="s">
        <v>43</v>
      </c>
      <c r="K488" s="6">
        <v>3</v>
      </c>
      <c r="L488" s="1">
        <v>1</v>
      </c>
      <c r="M488" s="6">
        <v>0</v>
      </c>
      <c r="O488" s="1" t="s">
        <v>44</v>
      </c>
      <c r="P488" s="1" t="str">
        <f>INDEX(Sheet2!A:E, MATCH(F_NP_excluded_Data!O488,Sheet2!A:A),4)</f>
        <v>ground</v>
      </c>
      <c r="Q488" s="1" t="str">
        <f>INDEX(Sheet2!A:E, MATCH(F_NP_excluded_Data!O488,Sheet2!A:A),5)</f>
        <v>bark forager</v>
      </c>
      <c r="R488" s="1" t="str">
        <f>INDEX(Sheet2!A:E, MATCH(F_NP_excluded_Data!O488,Sheet2!A:A),3)</f>
        <v>insects</v>
      </c>
      <c r="S488" s="1" t="str">
        <f>INDEX(Sheet2!A:E, MATCH(F_NP_excluded_Data!O488,Sheet2!A:A),2)</f>
        <v>forest</v>
      </c>
      <c r="T488" s="5">
        <v>5</v>
      </c>
      <c r="U488" s="1">
        <v>1</v>
      </c>
      <c r="W488" s="5">
        <v>1</v>
      </c>
      <c r="X488" s="1" t="s">
        <v>29</v>
      </c>
    </row>
    <row r="489" spans="1:27" x14ac:dyDescent="0.2">
      <c r="A489" s="5">
        <v>557</v>
      </c>
      <c r="B489" s="6" t="s">
        <v>53</v>
      </c>
      <c r="C489" s="1" t="s">
        <v>159</v>
      </c>
      <c r="D489" s="6" t="str">
        <f t="shared" si="7"/>
        <v>Turner_Honea_Path_0B_1</v>
      </c>
      <c r="E489" s="1">
        <v>2017</v>
      </c>
      <c r="F489" s="10">
        <v>42871</v>
      </c>
      <c r="G489" s="1" t="s">
        <v>25</v>
      </c>
      <c r="H489" s="6">
        <v>1</v>
      </c>
      <c r="I489" s="8">
        <v>0.28263888888888888</v>
      </c>
      <c r="J489" s="6" t="s">
        <v>43</v>
      </c>
      <c r="K489" s="6">
        <v>3</v>
      </c>
      <c r="L489" s="1">
        <v>1</v>
      </c>
      <c r="M489" s="6">
        <v>0</v>
      </c>
      <c r="O489" s="1" t="s">
        <v>88</v>
      </c>
      <c r="P489" s="1" t="str">
        <f>INDEX(Sheet2!A:E, MATCH(F_NP_excluded_Data!O489,Sheet2!A:A),4)</f>
        <v>tree</v>
      </c>
      <c r="Q489" s="1" t="str">
        <f>INDEX(Sheet2!A:E, MATCH(F_NP_excluded_Data!O489,Sheet2!A:A),5)</f>
        <v>ground forager</v>
      </c>
      <c r="R489" s="1" t="str">
        <f>INDEX(Sheet2!A:E, MATCH(F_NP_excluded_Data!O489,Sheet2!A:A),3)</f>
        <v>insects</v>
      </c>
      <c r="S489" s="1" t="str">
        <f>INDEX(Sheet2!A:E, MATCH(F_NP_excluded_Data!O489,Sheet2!A:A),2)</f>
        <v>open woodland</v>
      </c>
      <c r="T489" s="5">
        <v>10</v>
      </c>
      <c r="U489" s="1">
        <v>2</v>
      </c>
      <c r="W489" s="5">
        <v>1</v>
      </c>
      <c r="X489" s="1" t="s">
        <v>29</v>
      </c>
    </row>
    <row r="490" spans="1:27" x14ac:dyDescent="0.2">
      <c r="A490" s="5">
        <v>559</v>
      </c>
      <c r="B490" s="6" t="s">
        <v>53</v>
      </c>
      <c r="C490" s="1" t="s">
        <v>159</v>
      </c>
      <c r="D490" s="6" t="str">
        <f t="shared" si="7"/>
        <v>Turner_Honea_Path_0B_1</v>
      </c>
      <c r="E490" s="1">
        <v>2017</v>
      </c>
      <c r="F490" s="10">
        <v>42871</v>
      </c>
      <c r="G490" s="1" t="s">
        <v>25</v>
      </c>
      <c r="H490" s="6">
        <v>1</v>
      </c>
      <c r="I490" s="8">
        <v>0.28263888888888888</v>
      </c>
      <c r="J490" s="6" t="s">
        <v>43</v>
      </c>
      <c r="K490" s="6">
        <v>3</v>
      </c>
      <c r="L490" s="1">
        <v>1</v>
      </c>
      <c r="M490" s="6">
        <v>0</v>
      </c>
      <c r="O490" s="1" t="s">
        <v>88</v>
      </c>
      <c r="P490" s="1" t="str">
        <f>INDEX(Sheet2!A:E, MATCH(F_NP_excluded_Data!O490,Sheet2!A:A),4)</f>
        <v>tree</v>
      </c>
      <c r="Q490" s="1" t="str">
        <f>INDEX(Sheet2!A:E, MATCH(F_NP_excluded_Data!O490,Sheet2!A:A),5)</f>
        <v>ground forager</v>
      </c>
      <c r="R490" s="1" t="str">
        <f>INDEX(Sheet2!A:E, MATCH(F_NP_excluded_Data!O490,Sheet2!A:A),3)</f>
        <v>insects</v>
      </c>
      <c r="S490" s="1" t="str">
        <f>INDEX(Sheet2!A:E, MATCH(F_NP_excluded_Data!O490,Sheet2!A:A),2)</f>
        <v>open woodland</v>
      </c>
      <c r="T490" s="5">
        <v>10</v>
      </c>
      <c r="U490" s="1">
        <v>2</v>
      </c>
      <c r="X490" s="1" t="s">
        <v>29</v>
      </c>
    </row>
    <row r="491" spans="1:27" x14ac:dyDescent="0.2">
      <c r="A491" s="5">
        <v>560</v>
      </c>
      <c r="B491" s="6" t="s">
        <v>53</v>
      </c>
      <c r="C491" s="1" t="s">
        <v>159</v>
      </c>
      <c r="D491" s="6" t="str">
        <f t="shared" si="7"/>
        <v>Turner_Honea_Path_0B_1</v>
      </c>
      <c r="E491" s="1">
        <v>2017</v>
      </c>
      <c r="F491" s="10">
        <v>42871</v>
      </c>
      <c r="G491" s="1" t="s">
        <v>25</v>
      </c>
      <c r="H491" s="6">
        <v>1</v>
      </c>
      <c r="I491" s="8">
        <v>0.28263888888888888</v>
      </c>
      <c r="J491" s="6" t="s">
        <v>43</v>
      </c>
      <c r="K491" s="6">
        <v>3</v>
      </c>
      <c r="L491" s="1">
        <v>1</v>
      </c>
      <c r="M491" s="6">
        <v>0</v>
      </c>
      <c r="O491" s="1" t="s">
        <v>27</v>
      </c>
      <c r="P491" s="1" t="str">
        <f>INDEX(Sheet2!A:E, MATCH(F_NP_excluded_Data!O491,Sheet2!A:A),4)</f>
        <v>shrub</v>
      </c>
      <c r="Q491" s="1" t="str">
        <f>INDEX(Sheet2!A:E, MATCH(F_NP_excluded_Data!O491,Sheet2!A:A),5)</f>
        <v>ground forager</v>
      </c>
      <c r="R491" s="1" t="str">
        <f>INDEX(Sheet2!A:E, MATCH(F_NP_excluded_Data!O491,Sheet2!A:A),3)</f>
        <v>seeds</v>
      </c>
      <c r="S491" s="1" t="str">
        <f>INDEX(Sheet2!A:E, MATCH(F_NP_excluded_Data!O491,Sheet2!A:A),2)</f>
        <v>open woodland</v>
      </c>
      <c r="T491" s="5">
        <v>10</v>
      </c>
      <c r="U491" s="1">
        <v>2</v>
      </c>
      <c r="W491" s="5">
        <v>11</v>
      </c>
      <c r="X491" s="1" t="s">
        <v>29</v>
      </c>
    </row>
    <row r="492" spans="1:27" x14ac:dyDescent="0.2">
      <c r="A492" s="5">
        <v>561</v>
      </c>
      <c r="B492" s="6" t="s">
        <v>53</v>
      </c>
      <c r="C492" s="1" t="s">
        <v>159</v>
      </c>
      <c r="D492" s="6" t="str">
        <f t="shared" si="7"/>
        <v>Turner_Honea_Path_0B_1</v>
      </c>
      <c r="E492" s="1">
        <v>2017</v>
      </c>
      <c r="F492" s="10">
        <v>42871</v>
      </c>
      <c r="G492" s="1" t="s">
        <v>25</v>
      </c>
      <c r="H492" s="6">
        <v>1</v>
      </c>
      <c r="I492" s="8">
        <v>0.28263888888888888</v>
      </c>
      <c r="J492" s="6" t="s">
        <v>43</v>
      </c>
      <c r="K492" s="6">
        <v>3</v>
      </c>
      <c r="L492" s="1">
        <v>1</v>
      </c>
      <c r="M492" s="6">
        <v>0</v>
      </c>
      <c r="O492" s="1" t="s">
        <v>27</v>
      </c>
      <c r="P492" s="1" t="str">
        <f>INDEX(Sheet2!A:E, MATCH(F_NP_excluded_Data!O492,Sheet2!A:A),4)</f>
        <v>shrub</v>
      </c>
      <c r="Q492" s="1" t="str">
        <f>INDEX(Sheet2!A:E, MATCH(F_NP_excluded_Data!O492,Sheet2!A:A),5)</f>
        <v>ground forager</v>
      </c>
      <c r="R492" s="1" t="str">
        <f>INDEX(Sheet2!A:E, MATCH(F_NP_excluded_Data!O492,Sheet2!A:A),3)</f>
        <v>seeds</v>
      </c>
      <c r="S492" s="1" t="str">
        <f>INDEX(Sheet2!A:E, MATCH(F_NP_excluded_Data!O492,Sheet2!A:A),2)</f>
        <v>open woodland</v>
      </c>
      <c r="T492" s="5">
        <v>100</v>
      </c>
      <c r="U492" s="1">
        <v>2</v>
      </c>
      <c r="W492" s="5">
        <v>1</v>
      </c>
      <c r="X492" s="1" t="s">
        <v>29</v>
      </c>
    </row>
    <row r="493" spans="1:27" x14ac:dyDescent="0.2">
      <c r="A493" s="5">
        <v>562</v>
      </c>
      <c r="B493" s="6" t="s">
        <v>53</v>
      </c>
      <c r="C493" s="1" t="s">
        <v>159</v>
      </c>
      <c r="D493" s="6" t="str">
        <f t="shared" si="7"/>
        <v>Turner_Honea_Path_0B_1</v>
      </c>
      <c r="E493" s="1">
        <v>2017</v>
      </c>
      <c r="F493" s="10">
        <v>42871</v>
      </c>
      <c r="G493" s="1" t="s">
        <v>25</v>
      </c>
      <c r="H493" s="6">
        <v>1</v>
      </c>
      <c r="I493" s="8">
        <v>0.28263888888888888</v>
      </c>
      <c r="J493" s="6" t="s">
        <v>43</v>
      </c>
      <c r="K493" s="6">
        <v>3</v>
      </c>
      <c r="L493" s="1">
        <v>1</v>
      </c>
      <c r="M493" s="6">
        <v>0</v>
      </c>
      <c r="O493" s="1" t="s">
        <v>32</v>
      </c>
      <c r="P493" s="1" t="str">
        <f>INDEX(Sheet2!A:E, MATCH(F_NP_excluded_Data!O493,Sheet2!A:A),4)</f>
        <v>cavity</v>
      </c>
      <c r="Q493" s="1" t="str">
        <f>INDEX(Sheet2!A:E, MATCH(F_NP_excluded_Data!O493,Sheet2!A:A),5)</f>
        <v>ground forager</v>
      </c>
      <c r="R493" s="1" t="str">
        <f>INDEX(Sheet2!A:E, MATCH(F_NP_excluded_Data!O493,Sheet2!A:A),3)</f>
        <v>insects</v>
      </c>
      <c r="S493" s="1" t="str">
        <f>INDEX(Sheet2!A:E, MATCH(F_NP_excluded_Data!O493,Sheet2!A:A),2)</f>
        <v>open woodland</v>
      </c>
      <c r="T493" s="5">
        <v>10</v>
      </c>
      <c r="U493" s="1">
        <v>2</v>
      </c>
      <c r="W493" s="5">
        <v>1</v>
      </c>
      <c r="X493" s="1" t="s">
        <v>29</v>
      </c>
    </row>
    <row r="494" spans="1:27" x14ac:dyDescent="0.2">
      <c r="A494" s="5">
        <v>564</v>
      </c>
      <c r="B494" s="6" t="s">
        <v>53</v>
      </c>
      <c r="C494" s="1" t="s">
        <v>159</v>
      </c>
      <c r="D494" s="6" t="str">
        <f t="shared" si="7"/>
        <v>Turner_Honea_Path_0B_1</v>
      </c>
      <c r="E494" s="1">
        <v>2017</v>
      </c>
      <c r="F494" s="10">
        <v>42871</v>
      </c>
      <c r="G494" s="1" t="s">
        <v>25</v>
      </c>
      <c r="H494" s="6">
        <v>1</v>
      </c>
      <c r="I494" s="8">
        <v>0.28263888888888888</v>
      </c>
      <c r="J494" s="6" t="s">
        <v>43</v>
      </c>
      <c r="K494" s="6">
        <v>3</v>
      </c>
      <c r="L494" s="1">
        <v>1</v>
      </c>
      <c r="M494" s="6">
        <v>0</v>
      </c>
      <c r="O494" s="1" t="s">
        <v>30</v>
      </c>
      <c r="P494" s="1" t="str">
        <f>INDEX(Sheet2!A:E, MATCH(F_NP_excluded_Data!O494,Sheet2!A:A),4)</f>
        <v>tree</v>
      </c>
      <c r="Q494" s="1" t="str">
        <f>INDEX(Sheet2!A:E, MATCH(F_NP_excluded_Data!O494,Sheet2!A:A),5)</f>
        <v>bark forager</v>
      </c>
      <c r="R494" s="1" t="str">
        <f>INDEX(Sheet2!A:E, MATCH(F_NP_excluded_Data!O494,Sheet2!A:A),3)</f>
        <v>insects</v>
      </c>
      <c r="S494" s="1" t="str">
        <f>INDEX(Sheet2!A:E, MATCH(F_NP_excluded_Data!O494,Sheet2!A:A),2)</f>
        <v>forest</v>
      </c>
      <c r="T494" s="5">
        <v>5</v>
      </c>
      <c r="U494" s="1">
        <v>3</v>
      </c>
      <c r="W494" s="5">
        <v>4</v>
      </c>
      <c r="X494" s="1" t="s">
        <v>29</v>
      </c>
      <c r="Y494" s="1">
        <v>2</v>
      </c>
      <c r="AA494" s="14" t="s">
        <v>160</v>
      </c>
    </row>
    <row r="495" spans="1:27" x14ac:dyDescent="0.2">
      <c r="A495" s="5">
        <v>565</v>
      </c>
      <c r="B495" s="6" t="s">
        <v>53</v>
      </c>
      <c r="C495" s="1" t="s">
        <v>159</v>
      </c>
      <c r="D495" s="6" t="str">
        <f t="shared" si="7"/>
        <v>Turner_Honea_Path_0B_1</v>
      </c>
      <c r="E495" s="1">
        <v>2017</v>
      </c>
      <c r="F495" s="10">
        <v>42871</v>
      </c>
      <c r="G495" s="1" t="s">
        <v>25</v>
      </c>
      <c r="H495" s="6">
        <v>1</v>
      </c>
      <c r="I495" s="8">
        <v>0.28263888888888888</v>
      </c>
      <c r="J495" s="6" t="s">
        <v>43</v>
      </c>
      <c r="K495" s="6">
        <v>3</v>
      </c>
      <c r="L495" s="1">
        <v>1</v>
      </c>
      <c r="M495" s="6">
        <v>0</v>
      </c>
      <c r="O495" s="1" t="s">
        <v>118</v>
      </c>
      <c r="P495" s="1" t="str">
        <f>INDEX(Sheet2!A:E, MATCH(F_NP_excluded_Data!O495,Sheet2!A:A),4)</f>
        <v>cavity</v>
      </c>
      <c r="Q495" s="1" t="str">
        <f>INDEX(Sheet2!A:E, MATCH(F_NP_excluded_Data!O495,Sheet2!A:A),5)</f>
        <v>ground forager</v>
      </c>
      <c r="R495" s="1" t="str">
        <f>INDEX(Sheet2!A:E, MATCH(F_NP_excluded_Data!O495,Sheet2!A:A),3)</f>
        <v>insects</v>
      </c>
      <c r="S495" s="1" t="str">
        <f>INDEX(Sheet2!A:E, MATCH(F_NP_excluded_Data!O495,Sheet2!A:A),2)</f>
        <v>grassland</v>
      </c>
      <c r="T495" s="5">
        <v>10</v>
      </c>
      <c r="U495" s="1">
        <v>3</v>
      </c>
      <c r="W495" s="5">
        <v>1</v>
      </c>
      <c r="X495" s="1" t="s">
        <v>29</v>
      </c>
    </row>
    <row r="496" spans="1:27" x14ac:dyDescent="0.2">
      <c r="A496" s="5">
        <v>566</v>
      </c>
      <c r="B496" s="6" t="s">
        <v>161</v>
      </c>
      <c r="C496" s="1" t="s">
        <v>162</v>
      </c>
      <c r="D496" s="6" t="str">
        <f t="shared" si="7"/>
        <v>Suggs_0B_E_S</v>
      </c>
      <c r="E496" s="1">
        <v>2017</v>
      </c>
      <c r="F496" s="10">
        <v>42871</v>
      </c>
      <c r="G496" s="1" t="s">
        <v>25</v>
      </c>
      <c r="H496" s="6">
        <v>1</v>
      </c>
      <c r="I496" s="8">
        <v>0.3263888888888889</v>
      </c>
      <c r="J496" s="6" t="s">
        <v>26</v>
      </c>
      <c r="K496" s="6">
        <v>1</v>
      </c>
      <c r="L496" s="1">
        <v>1</v>
      </c>
      <c r="M496" s="6">
        <v>0</v>
      </c>
      <c r="O496" s="1" t="s">
        <v>34</v>
      </c>
      <c r="P496" s="1" t="str">
        <f>INDEX(Sheet2!A:E, MATCH(F_NP_excluded_Data!O496,Sheet2!A:A),4)</f>
        <v>cavity</v>
      </c>
      <c r="Q496" s="1" t="str">
        <f>INDEX(Sheet2!A:E, MATCH(F_NP_excluded_Data!O496,Sheet2!A:A),5)</f>
        <v>foliage gleaner</v>
      </c>
      <c r="R496" s="1" t="str">
        <f>INDEX(Sheet2!A:E, MATCH(F_NP_excluded_Data!O496,Sheet2!A:A),3)</f>
        <v>insects</v>
      </c>
      <c r="S496" s="1" t="str">
        <f>INDEX(Sheet2!A:E, MATCH(F_NP_excluded_Data!O496,Sheet2!A:A),2)</f>
        <v>forest</v>
      </c>
      <c r="T496" s="5">
        <v>5</v>
      </c>
      <c r="U496" s="1">
        <v>1</v>
      </c>
      <c r="W496" s="5">
        <v>1</v>
      </c>
      <c r="X496" s="1" t="s">
        <v>29</v>
      </c>
    </row>
    <row r="497" spans="1:27" x14ac:dyDescent="0.2">
      <c r="A497" s="5">
        <v>567</v>
      </c>
      <c r="B497" s="6" t="s">
        <v>161</v>
      </c>
      <c r="C497" s="1" t="s">
        <v>162</v>
      </c>
      <c r="D497" s="6" t="str">
        <f t="shared" si="7"/>
        <v>Suggs_0B_E_S</v>
      </c>
      <c r="E497" s="1">
        <v>2017</v>
      </c>
      <c r="F497" s="10">
        <v>42871</v>
      </c>
      <c r="G497" s="1" t="s">
        <v>25</v>
      </c>
      <c r="H497" s="6">
        <v>1</v>
      </c>
      <c r="I497" s="8">
        <v>0.3263888888888889</v>
      </c>
      <c r="J497" s="6" t="s">
        <v>26</v>
      </c>
      <c r="K497" s="6">
        <v>1</v>
      </c>
      <c r="L497" s="1">
        <v>1</v>
      </c>
      <c r="M497" s="6">
        <v>0</v>
      </c>
      <c r="O497" s="1" t="s">
        <v>33</v>
      </c>
      <c r="P497" s="1" t="str">
        <f>INDEX(Sheet2!A:E, MATCH(F_NP_excluded_Data!O497,Sheet2!A:A),4)</f>
        <v>tree</v>
      </c>
      <c r="Q497" s="1" t="str">
        <f>INDEX(Sheet2!A:E, MATCH(F_NP_excluded_Data!O497,Sheet2!A:A),5)</f>
        <v>foliage gleaner</v>
      </c>
      <c r="R497" s="1" t="str">
        <f>INDEX(Sheet2!A:E, MATCH(F_NP_excluded_Data!O497,Sheet2!A:A),3)</f>
        <v>insects</v>
      </c>
      <c r="S497" s="1" t="str">
        <f>INDEX(Sheet2!A:E, MATCH(F_NP_excluded_Data!O497,Sheet2!A:A),2)</f>
        <v>forest</v>
      </c>
      <c r="T497" s="5">
        <v>5</v>
      </c>
      <c r="U497" s="1">
        <v>1</v>
      </c>
      <c r="W497" s="5">
        <v>4</v>
      </c>
      <c r="X497" s="1" t="s">
        <v>29</v>
      </c>
    </row>
    <row r="498" spans="1:27" x14ac:dyDescent="0.2">
      <c r="A498" s="5">
        <v>568</v>
      </c>
      <c r="B498" s="6" t="s">
        <v>161</v>
      </c>
      <c r="C498" s="1" t="s">
        <v>162</v>
      </c>
      <c r="D498" s="6" t="str">
        <f t="shared" si="7"/>
        <v>Suggs_0B_E_S</v>
      </c>
      <c r="E498" s="1">
        <v>2017</v>
      </c>
      <c r="F498" s="10">
        <v>42871</v>
      </c>
      <c r="G498" s="1" t="s">
        <v>25</v>
      </c>
      <c r="H498" s="6">
        <v>1</v>
      </c>
      <c r="I498" s="8">
        <v>0.3263888888888889</v>
      </c>
      <c r="J498" s="6" t="s">
        <v>26</v>
      </c>
      <c r="K498" s="6">
        <v>1</v>
      </c>
      <c r="L498" s="1">
        <v>1</v>
      </c>
      <c r="M498" s="6">
        <v>0</v>
      </c>
      <c r="O498" s="1" t="s">
        <v>39</v>
      </c>
      <c r="P498" s="1" t="str">
        <f>INDEX(Sheet2!A:E, MATCH(F_NP_excluded_Data!O498,Sheet2!A:A),4)</f>
        <v>cavity</v>
      </c>
      <c r="Q498" s="1" t="str">
        <f>INDEX(Sheet2!A:E, MATCH(F_NP_excluded_Data!O498,Sheet2!A:A),5)</f>
        <v>bark forager</v>
      </c>
      <c r="R498" s="1" t="str">
        <f>INDEX(Sheet2!A:E, MATCH(F_NP_excluded_Data!O498,Sheet2!A:A),3)</f>
        <v>insects</v>
      </c>
      <c r="S498" s="1" t="str">
        <f>INDEX(Sheet2!A:E, MATCH(F_NP_excluded_Data!O498,Sheet2!A:A),2)</f>
        <v>forest</v>
      </c>
      <c r="T498" s="5">
        <v>5</v>
      </c>
      <c r="U498" s="1">
        <v>1</v>
      </c>
      <c r="W498" s="5">
        <v>1</v>
      </c>
      <c r="X498" s="1" t="s">
        <v>29</v>
      </c>
    </row>
    <row r="499" spans="1:27" x14ac:dyDescent="0.2">
      <c r="A499" s="5">
        <v>569</v>
      </c>
      <c r="B499" s="6" t="s">
        <v>161</v>
      </c>
      <c r="C499" s="1" t="s">
        <v>162</v>
      </c>
      <c r="D499" s="6" t="str">
        <f t="shared" si="7"/>
        <v>Suggs_0B_E_S</v>
      </c>
      <c r="E499" s="1">
        <v>2017</v>
      </c>
      <c r="F499" s="10">
        <v>42871</v>
      </c>
      <c r="G499" s="1" t="s">
        <v>25</v>
      </c>
      <c r="H499" s="6">
        <v>1</v>
      </c>
      <c r="I499" s="8">
        <v>0.3263888888888889</v>
      </c>
      <c r="J499" s="6" t="s">
        <v>26</v>
      </c>
      <c r="K499" s="6">
        <v>1</v>
      </c>
      <c r="L499" s="1">
        <v>1</v>
      </c>
      <c r="M499" s="6">
        <v>0</v>
      </c>
      <c r="O499" s="1" t="s">
        <v>40</v>
      </c>
      <c r="P499" s="1" t="str">
        <f>INDEX(Sheet2!A:E, MATCH(F_NP_excluded_Data!O499,Sheet2!A:A),4)</f>
        <v>ground</v>
      </c>
      <c r="Q499" s="1" t="str">
        <f>INDEX(Sheet2!A:E, MATCH(F_NP_excluded_Data!O499,Sheet2!A:A),5)</f>
        <v>ground forager</v>
      </c>
      <c r="R499" s="1" t="str">
        <f>INDEX(Sheet2!A:E, MATCH(F_NP_excluded_Data!O499,Sheet2!A:A),3)</f>
        <v>omnivore</v>
      </c>
      <c r="S499" s="1" t="str">
        <f>INDEX(Sheet2!A:E, MATCH(F_NP_excluded_Data!O499,Sheet2!A:A),2)</f>
        <v>scrub</v>
      </c>
      <c r="T499" s="5">
        <v>5</v>
      </c>
      <c r="U499" s="1">
        <v>1</v>
      </c>
      <c r="W499" s="5">
        <v>1</v>
      </c>
      <c r="X499" s="1" t="s">
        <v>29</v>
      </c>
    </row>
    <row r="500" spans="1:27" x14ac:dyDescent="0.2">
      <c r="A500" s="5">
        <v>570</v>
      </c>
      <c r="B500" s="6" t="s">
        <v>161</v>
      </c>
      <c r="C500" s="1" t="s">
        <v>162</v>
      </c>
      <c r="D500" s="6" t="str">
        <f t="shared" si="7"/>
        <v>Suggs_0B_E_S</v>
      </c>
      <c r="E500" s="1">
        <v>2017</v>
      </c>
      <c r="F500" s="10">
        <v>42871</v>
      </c>
      <c r="G500" s="1" t="s">
        <v>25</v>
      </c>
      <c r="H500" s="6">
        <v>1</v>
      </c>
      <c r="I500" s="8">
        <v>0.3263888888888889</v>
      </c>
      <c r="J500" s="6" t="s">
        <v>26</v>
      </c>
      <c r="K500" s="6">
        <v>1</v>
      </c>
      <c r="L500" s="1">
        <v>1</v>
      </c>
      <c r="M500" s="6">
        <v>0</v>
      </c>
      <c r="O500" s="1" t="s">
        <v>40</v>
      </c>
      <c r="P500" s="1" t="str">
        <f>INDEX(Sheet2!A:E, MATCH(F_NP_excluded_Data!O500,Sheet2!A:A),4)</f>
        <v>ground</v>
      </c>
      <c r="Q500" s="1" t="str">
        <f>INDEX(Sheet2!A:E, MATCH(F_NP_excluded_Data!O500,Sheet2!A:A),5)</f>
        <v>ground forager</v>
      </c>
      <c r="R500" s="1" t="str">
        <f>INDEX(Sheet2!A:E, MATCH(F_NP_excluded_Data!O500,Sheet2!A:A),3)</f>
        <v>omnivore</v>
      </c>
      <c r="S500" s="1" t="str">
        <f>INDEX(Sheet2!A:E, MATCH(F_NP_excluded_Data!O500,Sheet2!A:A),2)</f>
        <v>scrub</v>
      </c>
      <c r="T500" s="5">
        <v>10</v>
      </c>
      <c r="U500" s="1">
        <v>1</v>
      </c>
      <c r="W500" s="5">
        <v>1</v>
      </c>
      <c r="X500" s="1" t="s">
        <v>29</v>
      </c>
    </row>
    <row r="501" spans="1:27" x14ac:dyDescent="0.2">
      <c r="A501" s="5">
        <v>571</v>
      </c>
      <c r="B501" s="6" t="s">
        <v>161</v>
      </c>
      <c r="C501" s="1" t="s">
        <v>162</v>
      </c>
      <c r="D501" s="6" t="str">
        <f t="shared" si="7"/>
        <v>Suggs_0B_E_S</v>
      </c>
      <c r="E501" s="1">
        <v>2017</v>
      </c>
      <c r="F501" s="10">
        <v>42871</v>
      </c>
      <c r="G501" s="1" t="s">
        <v>25</v>
      </c>
      <c r="H501" s="6">
        <v>1</v>
      </c>
      <c r="I501" s="8">
        <v>0.3263888888888889</v>
      </c>
      <c r="J501" s="6" t="s">
        <v>26</v>
      </c>
      <c r="K501" s="6">
        <v>1</v>
      </c>
      <c r="L501" s="1">
        <v>1</v>
      </c>
      <c r="M501" s="6">
        <v>0</v>
      </c>
      <c r="O501" s="1" t="s">
        <v>64</v>
      </c>
      <c r="P501" s="1" t="str">
        <f>INDEX(Sheet2!A:E, MATCH(F_NP_excluded_Data!O501,Sheet2!A:A),4)</f>
        <v>tree</v>
      </c>
      <c r="Q501" s="1" t="str">
        <f>INDEX(Sheet2!A:E, MATCH(F_NP_excluded_Data!O501,Sheet2!A:A),5)</f>
        <v>flycatching</v>
      </c>
      <c r="R501" s="1" t="str">
        <f>INDEX(Sheet2!A:E, MATCH(F_NP_excluded_Data!O501,Sheet2!A:A),3)</f>
        <v>insects</v>
      </c>
      <c r="S501" s="1" t="str">
        <f>INDEX(Sheet2!A:E, MATCH(F_NP_excluded_Data!O501,Sheet2!A:A),2)</f>
        <v>forest</v>
      </c>
      <c r="T501" s="5">
        <v>5</v>
      </c>
      <c r="U501" s="1">
        <v>1</v>
      </c>
      <c r="W501" s="5">
        <v>4</v>
      </c>
      <c r="X501" s="1" t="s">
        <v>29</v>
      </c>
    </row>
    <row r="502" spans="1:27" x14ac:dyDescent="0.2">
      <c r="A502" s="5">
        <v>572</v>
      </c>
      <c r="B502" s="6" t="s">
        <v>161</v>
      </c>
      <c r="C502" s="1" t="s">
        <v>162</v>
      </c>
      <c r="D502" s="6" t="str">
        <f t="shared" si="7"/>
        <v>Suggs_0B_E_S</v>
      </c>
      <c r="E502" s="1">
        <v>2017</v>
      </c>
      <c r="F502" s="10">
        <v>42871</v>
      </c>
      <c r="G502" s="1" t="s">
        <v>25</v>
      </c>
      <c r="H502" s="6">
        <v>1</v>
      </c>
      <c r="I502" s="8">
        <v>0.3263888888888889</v>
      </c>
      <c r="J502" s="6" t="s">
        <v>26</v>
      </c>
      <c r="K502" s="6">
        <v>1</v>
      </c>
      <c r="L502" s="1">
        <v>1</v>
      </c>
      <c r="M502" s="6">
        <v>0</v>
      </c>
      <c r="O502" s="1" t="s">
        <v>151</v>
      </c>
      <c r="P502" s="1" t="str">
        <f>INDEX(Sheet2!A:E, MATCH(F_NP_excluded_Data!O502,Sheet2!A:A),4)</f>
        <v>shrub</v>
      </c>
      <c r="Q502" s="1" t="str">
        <f>INDEX(Sheet2!A:E, MATCH(F_NP_excluded_Data!O502,Sheet2!A:A),5)</f>
        <v>foliage gleaner</v>
      </c>
      <c r="R502" s="1" t="str">
        <f>INDEX(Sheet2!A:E, MATCH(F_NP_excluded_Data!O502,Sheet2!A:A),3)</f>
        <v>insects</v>
      </c>
      <c r="S502" s="1" t="str">
        <f>INDEX(Sheet2!A:E, MATCH(F_NP_excluded_Data!O502,Sheet2!A:A),2)</f>
        <v>open woodland</v>
      </c>
      <c r="T502" s="5">
        <v>10</v>
      </c>
      <c r="U502" s="1">
        <v>1</v>
      </c>
      <c r="W502" s="5">
        <v>1</v>
      </c>
      <c r="X502" s="1" t="s">
        <v>29</v>
      </c>
    </row>
    <row r="503" spans="1:27" x14ac:dyDescent="0.2">
      <c r="A503" s="5">
        <v>573</v>
      </c>
      <c r="B503" s="6" t="s">
        <v>161</v>
      </c>
      <c r="C503" s="1" t="s">
        <v>162</v>
      </c>
      <c r="D503" s="6" t="str">
        <f t="shared" si="7"/>
        <v>Suggs_0B_E_S</v>
      </c>
      <c r="E503" s="1">
        <v>2017</v>
      </c>
      <c r="F503" s="10">
        <v>42871</v>
      </c>
      <c r="G503" s="1" t="s">
        <v>25</v>
      </c>
      <c r="H503" s="6">
        <v>1</v>
      </c>
      <c r="I503" s="8">
        <v>0.3263888888888889</v>
      </c>
      <c r="J503" s="6" t="s">
        <v>26</v>
      </c>
      <c r="K503" s="6">
        <v>1</v>
      </c>
      <c r="L503" s="1">
        <v>1</v>
      </c>
      <c r="M503" s="6">
        <v>0</v>
      </c>
      <c r="O503" s="1" t="s">
        <v>30</v>
      </c>
      <c r="P503" s="1" t="str">
        <f>INDEX(Sheet2!A:E, MATCH(F_NP_excluded_Data!O503,Sheet2!A:A),4)</f>
        <v>tree</v>
      </c>
      <c r="Q503" s="1" t="str">
        <f>INDEX(Sheet2!A:E, MATCH(F_NP_excluded_Data!O503,Sheet2!A:A),5)</f>
        <v>bark forager</v>
      </c>
      <c r="R503" s="1" t="str">
        <f>INDEX(Sheet2!A:E, MATCH(F_NP_excluded_Data!O503,Sheet2!A:A),3)</f>
        <v>insects</v>
      </c>
      <c r="S503" s="1" t="str">
        <f>INDEX(Sheet2!A:E, MATCH(F_NP_excluded_Data!O503,Sheet2!A:A),2)</f>
        <v>forest</v>
      </c>
      <c r="T503" s="5">
        <v>5</v>
      </c>
      <c r="U503" s="1">
        <v>1</v>
      </c>
      <c r="W503" s="5">
        <v>4</v>
      </c>
      <c r="X503" s="1" t="s">
        <v>29</v>
      </c>
    </row>
    <row r="504" spans="1:27" x14ac:dyDescent="0.2">
      <c r="A504" s="5">
        <v>574</v>
      </c>
      <c r="B504" s="6" t="s">
        <v>161</v>
      </c>
      <c r="C504" s="1" t="s">
        <v>162</v>
      </c>
      <c r="D504" s="6" t="str">
        <f t="shared" si="7"/>
        <v>Suggs_0B_E_S</v>
      </c>
      <c r="E504" s="1">
        <v>2017</v>
      </c>
      <c r="F504" s="10">
        <v>42871</v>
      </c>
      <c r="G504" s="1" t="s">
        <v>25</v>
      </c>
      <c r="H504" s="6">
        <v>1</v>
      </c>
      <c r="I504" s="8">
        <v>0.3263888888888889</v>
      </c>
      <c r="J504" s="6" t="s">
        <v>26</v>
      </c>
      <c r="K504" s="6">
        <v>1</v>
      </c>
      <c r="L504" s="1">
        <v>1</v>
      </c>
      <c r="M504" s="6">
        <v>0</v>
      </c>
      <c r="O504" s="1" t="s">
        <v>30</v>
      </c>
      <c r="P504" s="1" t="str">
        <f>INDEX(Sheet2!A:E, MATCH(F_NP_excluded_Data!O504,Sheet2!A:A),4)</f>
        <v>tree</v>
      </c>
      <c r="Q504" s="1" t="str">
        <f>INDEX(Sheet2!A:E, MATCH(F_NP_excluded_Data!O504,Sheet2!A:A),5)</f>
        <v>bark forager</v>
      </c>
      <c r="R504" s="1" t="str">
        <f>INDEX(Sheet2!A:E, MATCH(F_NP_excluded_Data!O504,Sheet2!A:A),3)</f>
        <v>insects</v>
      </c>
      <c r="S504" s="1" t="str">
        <f>INDEX(Sheet2!A:E, MATCH(F_NP_excluded_Data!O504,Sheet2!A:A),2)</f>
        <v>forest</v>
      </c>
      <c r="T504" s="5">
        <v>10</v>
      </c>
      <c r="U504" s="1">
        <v>1</v>
      </c>
      <c r="W504" s="5">
        <v>1</v>
      </c>
      <c r="X504" s="1" t="s">
        <v>29</v>
      </c>
    </row>
    <row r="505" spans="1:27" x14ac:dyDescent="0.2">
      <c r="A505" s="5">
        <v>576</v>
      </c>
      <c r="B505" s="6" t="s">
        <v>161</v>
      </c>
      <c r="C505" s="1" t="s">
        <v>162</v>
      </c>
      <c r="D505" s="6" t="str">
        <f t="shared" si="7"/>
        <v>Suggs_0B_E_S</v>
      </c>
      <c r="E505" s="1">
        <v>2017</v>
      </c>
      <c r="F505" s="10">
        <v>42871</v>
      </c>
      <c r="G505" s="1" t="s">
        <v>25</v>
      </c>
      <c r="H505" s="6">
        <v>1</v>
      </c>
      <c r="I505" s="8">
        <v>0.3263888888888889</v>
      </c>
      <c r="J505" s="6" t="s">
        <v>26</v>
      </c>
      <c r="K505" s="6">
        <v>1</v>
      </c>
      <c r="L505" s="1">
        <v>1</v>
      </c>
      <c r="M505" s="6">
        <v>0</v>
      </c>
      <c r="O505" s="1" t="s">
        <v>50</v>
      </c>
      <c r="P505" s="1" t="str">
        <f>INDEX(Sheet2!A:E, MATCH(F_NP_excluded_Data!O505,Sheet2!A:A),4)</f>
        <v>tree</v>
      </c>
      <c r="Q505" s="1" t="str">
        <f>INDEX(Sheet2!A:E, MATCH(F_NP_excluded_Data!O505,Sheet2!A:A),5)</f>
        <v>ground forager</v>
      </c>
      <c r="R505" s="1" t="str">
        <f>INDEX(Sheet2!A:E, MATCH(F_NP_excluded_Data!O505,Sheet2!A:A),3)</f>
        <v>omnivore</v>
      </c>
      <c r="S505" s="1" t="str">
        <f>INDEX(Sheet2!A:E, MATCH(F_NP_excluded_Data!O505,Sheet2!A:A),2)</f>
        <v>open woodland</v>
      </c>
      <c r="T505" s="5">
        <v>10</v>
      </c>
      <c r="U505" s="1">
        <v>1</v>
      </c>
      <c r="W505" s="5">
        <v>1</v>
      </c>
      <c r="X505" s="1" t="s">
        <v>29</v>
      </c>
    </row>
    <row r="506" spans="1:27" x14ac:dyDescent="0.2">
      <c r="A506" s="5">
        <v>578</v>
      </c>
      <c r="B506" s="6" t="s">
        <v>161</v>
      </c>
      <c r="C506" s="1" t="s">
        <v>162</v>
      </c>
      <c r="D506" s="6" t="str">
        <f t="shared" si="7"/>
        <v>Suggs_0B_E_S</v>
      </c>
      <c r="E506" s="1">
        <v>2017</v>
      </c>
      <c r="F506" s="10">
        <v>42871</v>
      </c>
      <c r="G506" s="1" t="s">
        <v>25</v>
      </c>
      <c r="H506" s="6">
        <v>1</v>
      </c>
      <c r="I506" s="8">
        <v>0.3263888888888889</v>
      </c>
      <c r="J506" s="6" t="s">
        <v>26</v>
      </c>
      <c r="K506" s="6">
        <v>1</v>
      </c>
      <c r="L506" s="1">
        <v>1</v>
      </c>
      <c r="M506" s="6">
        <v>0</v>
      </c>
      <c r="O506" s="1" t="s">
        <v>103</v>
      </c>
      <c r="P506" s="1" t="str">
        <f>INDEX(Sheet2!A:E, MATCH(F_NP_excluded_Data!O506,Sheet2!A:A),4)</f>
        <v>tree</v>
      </c>
      <c r="Q506" s="1" t="str">
        <f>INDEX(Sheet2!A:E, MATCH(F_NP_excluded_Data!O506,Sheet2!A:A),5)</f>
        <v>ground forager</v>
      </c>
      <c r="R506" s="1" t="str">
        <f>INDEX(Sheet2!A:E, MATCH(F_NP_excluded_Data!O506,Sheet2!A:A),3)</f>
        <v>seeds</v>
      </c>
      <c r="S506" s="1" t="str">
        <f>INDEX(Sheet2!A:E, MATCH(F_NP_excluded_Data!O506,Sheet2!A:A),2)</f>
        <v>grassland</v>
      </c>
      <c r="T506" s="5">
        <v>5</v>
      </c>
      <c r="U506" s="1">
        <v>1</v>
      </c>
      <c r="V506" s="1" t="s">
        <v>28</v>
      </c>
      <c r="W506" s="5">
        <v>4</v>
      </c>
      <c r="X506" s="1" t="s">
        <v>29</v>
      </c>
    </row>
    <row r="507" spans="1:27" x14ac:dyDescent="0.2">
      <c r="A507" s="5">
        <v>579</v>
      </c>
      <c r="B507" s="6" t="s">
        <v>161</v>
      </c>
      <c r="C507" s="1" t="s">
        <v>162</v>
      </c>
      <c r="D507" s="6" t="str">
        <f t="shared" si="7"/>
        <v>Suggs_0B_E_S</v>
      </c>
      <c r="E507" s="1">
        <v>2017</v>
      </c>
      <c r="F507" s="10">
        <v>42871</v>
      </c>
      <c r="G507" s="1" t="s">
        <v>25</v>
      </c>
      <c r="H507" s="6">
        <v>1</v>
      </c>
      <c r="I507" s="8">
        <v>0.3263888888888889</v>
      </c>
      <c r="J507" s="6" t="s">
        <v>26</v>
      </c>
      <c r="K507" s="6">
        <v>1</v>
      </c>
      <c r="L507" s="1">
        <v>1</v>
      </c>
      <c r="M507" s="6">
        <v>0</v>
      </c>
      <c r="O507" s="1" t="s">
        <v>74</v>
      </c>
      <c r="P507" s="1" t="str">
        <f>INDEX(Sheet2!A:E, MATCH(F_NP_excluded_Data!O507,Sheet2!A:A),4)</f>
        <v>shrub</v>
      </c>
      <c r="Q507" s="1" t="str">
        <f>INDEX(Sheet2!A:E, MATCH(F_NP_excluded_Data!O507,Sheet2!A:A),5)</f>
        <v>foliage gleaner</v>
      </c>
      <c r="R507" s="1" t="str">
        <f>INDEX(Sheet2!A:E, MATCH(F_NP_excluded_Data!O507,Sheet2!A:A),3)</f>
        <v>insects</v>
      </c>
      <c r="S507" s="1" t="str">
        <f>INDEX(Sheet2!A:E, MATCH(F_NP_excluded_Data!O507,Sheet2!A:A),2)</f>
        <v>open woodland</v>
      </c>
      <c r="T507" s="5">
        <v>5</v>
      </c>
      <c r="U507" s="1">
        <v>1</v>
      </c>
      <c r="W507" s="5">
        <v>4</v>
      </c>
      <c r="X507" s="1" t="s">
        <v>29</v>
      </c>
    </row>
    <row r="508" spans="1:27" x14ac:dyDescent="0.2">
      <c r="A508" s="5">
        <v>580</v>
      </c>
      <c r="B508" s="6" t="s">
        <v>161</v>
      </c>
      <c r="C508" s="1" t="s">
        <v>162</v>
      </c>
      <c r="D508" s="6" t="str">
        <f t="shared" si="7"/>
        <v>Suggs_0B_E_S</v>
      </c>
      <c r="E508" s="1">
        <v>2017</v>
      </c>
      <c r="F508" s="10">
        <v>42871</v>
      </c>
      <c r="G508" s="1" t="s">
        <v>25</v>
      </c>
      <c r="H508" s="6">
        <v>1</v>
      </c>
      <c r="I508" s="8">
        <v>0.3263888888888889</v>
      </c>
      <c r="J508" s="6" t="s">
        <v>26</v>
      </c>
      <c r="K508" s="6">
        <v>1</v>
      </c>
      <c r="L508" s="1">
        <v>1</v>
      </c>
      <c r="M508" s="6">
        <v>0</v>
      </c>
      <c r="O508" s="1" t="s">
        <v>103</v>
      </c>
      <c r="P508" s="1" t="str">
        <f>INDEX(Sheet2!A:E, MATCH(F_NP_excluded_Data!O508,Sheet2!A:A),4)</f>
        <v>tree</v>
      </c>
      <c r="Q508" s="1" t="str">
        <f>INDEX(Sheet2!A:E, MATCH(F_NP_excluded_Data!O508,Sheet2!A:A),5)</f>
        <v>ground forager</v>
      </c>
      <c r="R508" s="1" t="str">
        <f>INDEX(Sheet2!A:E, MATCH(F_NP_excluded_Data!O508,Sheet2!A:A),3)</f>
        <v>seeds</v>
      </c>
      <c r="S508" s="1" t="str">
        <f>INDEX(Sheet2!A:E, MATCH(F_NP_excluded_Data!O508,Sheet2!A:A),2)</f>
        <v>grassland</v>
      </c>
      <c r="T508" s="5">
        <v>5</v>
      </c>
      <c r="U508" s="1">
        <v>1</v>
      </c>
      <c r="V508" s="1" t="s">
        <v>28</v>
      </c>
      <c r="W508" s="5">
        <v>4</v>
      </c>
      <c r="X508" s="1" t="s">
        <v>29</v>
      </c>
      <c r="Y508" s="1">
        <v>2</v>
      </c>
      <c r="AA508" s="1" t="s">
        <v>163</v>
      </c>
    </row>
    <row r="509" spans="1:27" x14ac:dyDescent="0.2">
      <c r="A509" s="5">
        <v>581</v>
      </c>
      <c r="B509" s="6" t="s">
        <v>161</v>
      </c>
      <c r="C509" s="1" t="s">
        <v>162</v>
      </c>
      <c r="D509" s="6" t="str">
        <f t="shared" si="7"/>
        <v>Suggs_0B_E_S</v>
      </c>
      <c r="E509" s="1">
        <v>2017</v>
      </c>
      <c r="F509" s="10">
        <v>42871</v>
      </c>
      <c r="G509" s="1" t="s">
        <v>25</v>
      </c>
      <c r="H509" s="6">
        <v>1</v>
      </c>
      <c r="I509" s="8">
        <v>0.3263888888888889</v>
      </c>
      <c r="J509" s="6" t="s">
        <v>26</v>
      </c>
      <c r="K509" s="6">
        <v>1</v>
      </c>
      <c r="L509" s="1">
        <v>1</v>
      </c>
      <c r="M509" s="6">
        <v>0</v>
      </c>
      <c r="O509" s="1" t="s">
        <v>38</v>
      </c>
      <c r="P509" s="1" t="str">
        <f>INDEX(Sheet2!A:E, MATCH(F_NP_excluded_Data!O509,Sheet2!A:A),4)</f>
        <v>cavity</v>
      </c>
      <c r="Q509" s="1" t="str">
        <f>INDEX(Sheet2!A:E, MATCH(F_NP_excluded_Data!O509,Sheet2!A:A),5)</f>
        <v>foliage gleaner</v>
      </c>
      <c r="R509" s="1" t="str">
        <f>INDEX(Sheet2!A:E, MATCH(F_NP_excluded_Data!O509,Sheet2!A:A),3)</f>
        <v>insects</v>
      </c>
      <c r="S509" s="1" t="str">
        <f>INDEX(Sheet2!A:E, MATCH(F_NP_excluded_Data!O509,Sheet2!A:A),2)</f>
        <v>forest</v>
      </c>
      <c r="T509" s="5">
        <v>10</v>
      </c>
      <c r="U509" s="1">
        <v>2</v>
      </c>
      <c r="W509" s="5">
        <v>1</v>
      </c>
      <c r="X509" s="1" t="s">
        <v>29</v>
      </c>
    </row>
    <row r="510" spans="1:27" x14ac:dyDescent="0.2">
      <c r="A510" s="5">
        <v>582</v>
      </c>
      <c r="B510" s="6" t="s">
        <v>161</v>
      </c>
      <c r="C510" s="1" t="s">
        <v>162</v>
      </c>
      <c r="D510" s="6" t="str">
        <f t="shared" si="7"/>
        <v>Suggs_0B_E_S</v>
      </c>
      <c r="E510" s="1">
        <v>2017</v>
      </c>
      <c r="F510" s="10">
        <v>42871</v>
      </c>
      <c r="G510" s="1" t="s">
        <v>25</v>
      </c>
      <c r="H510" s="6">
        <v>1</v>
      </c>
      <c r="I510" s="8">
        <v>0.3263888888888889</v>
      </c>
      <c r="J510" s="6" t="s">
        <v>26</v>
      </c>
      <c r="K510" s="6">
        <v>1</v>
      </c>
      <c r="L510" s="1">
        <v>1</v>
      </c>
      <c r="M510" s="6">
        <v>0</v>
      </c>
      <c r="O510" s="1" t="s">
        <v>38</v>
      </c>
      <c r="P510" s="1" t="str">
        <f>INDEX(Sheet2!A:E, MATCH(F_NP_excluded_Data!O510,Sheet2!A:A),4)</f>
        <v>cavity</v>
      </c>
      <c r="Q510" s="1" t="str">
        <f>INDEX(Sheet2!A:E, MATCH(F_NP_excluded_Data!O510,Sheet2!A:A),5)</f>
        <v>foliage gleaner</v>
      </c>
      <c r="R510" s="1" t="str">
        <f>INDEX(Sheet2!A:E, MATCH(F_NP_excluded_Data!O510,Sheet2!A:A),3)</f>
        <v>insects</v>
      </c>
      <c r="S510" s="1" t="str">
        <f>INDEX(Sheet2!A:E, MATCH(F_NP_excluded_Data!O510,Sheet2!A:A),2)</f>
        <v>forest</v>
      </c>
      <c r="T510" s="5">
        <v>10</v>
      </c>
      <c r="U510" s="1">
        <v>2</v>
      </c>
      <c r="W510" s="5">
        <v>1</v>
      </c>
      <c r="X510" s="1" t="s">
        <v>29</v>
      </c>
    </row>
    <row r="511" spans="1:27" x14ac:dyDescent="0.2">
      <c r="A511" s="5">
        <v>583</v>
      </c>
      <c r="B511" s="6" t="s">
        <v>161</v>
      </c>
      <c r="C511" s="1" t="s">
        <v>162</v>
      </c>
      <c r="D511" s="6" t="str">
        <f t="shared" si="7"/>
        <v>Suggs_0B_E_S</v>
      </c>
      <c r="E511" s="1">
        <v>2017</v>
      </c>
      <c r="F511" s="10">
        <v>42871</v>
      </c>
      <c r="G511" s="1" t="s">
        <v>25</v>
      </c>
      <c r="H511" s="6">
        <v>1</v>
      </c>
      <c r="I511" s="8">
        <v>0.3263888888888889</v>
      </c>
      <c r="J511" s="6" t="s">
        <v>26</v>
      </c>
      <c r="K511" s="6">
        <v>1</v>
      </c>
      <c r="L511" s="1">
        <v>1</v>
      </c>
      <c r="M511" s="6">
        <v>0</v>
      </c>
      <c r="O511" s="1" t="s">
        <v>63</v>
      </c>
      <c r="P511" s="1" t="str">
        <f>INDEX(Sheet2!A:E, MATCH(F_NP_excluded_Data!O511,Sheet2!A:A),4)</f>
        <v>cavity</v>
      </c>
      <c r="Q511" s="1" t="str">
        <f>INDEX(Sheet2!A:E, MATCH(F_NP_excluded_Data!O511,Sheet2!A:A),5)</f>
        <v>bark forager</v>
      </c>
      <c r="R511" s="1" t="str">
        <f>INDEX(Sheet2!A:E, MATCH(F_NP_excluded_Data!O511,Sheet2!A:A),3)</f>
        <v>insects</v>
      </c>
      <c r="S511" s="1" t="str">
        <f>INDEX(Sheet2!A:E, MATCH(F_NP_excluded_Data!O511,Sheet2!A:A),2)</f>
        <v>forest</v>
      </c>
      <c r="T511" s="5">
        <v>5</v>
      </c>
      <c r="U511" s="1">
        <v>2</v>
      </c>
      <c r="W511" s="5">
        <v>1</v>
      </c>
      <c r="X511" s="1" t="s">
        <v>29</v>
      </c>
    </row>
    <row r="512" spans="1:27" x14ac:dyDescent="0.2">
      <c r="A512" s="5">
        <v>586</v>
      </c>
      <c r="B512" s="6" t="s">
        <v>161</v>
      </c>
      <c r="C512" s="1" t="s">
        <v>162</v>
      </c>
      <c r="D512" s="6" t="str">
        <f t="shared" si="7"/>
        <v>Suggs_0B_E_S</v>
      </c>
      <c r="E512" s="1">
        <v>2017</v>
      </c>
      <c r="F512" s="10">
        <v>42871</v>
      </c>
      <c r="G512" s="1" t="s">
        <v>25</v>
      </c>
      <c r="H512" s="6">
        <v>1</v>
      </c>
      <c r="I512" s="8">
        <v>0.3263888888888889</v>
      </c>
      <c r="J512" s="6" t="s">
        <v>26</v>
      </c>
      <c r="K512" s="6">
        <v>1</v>
      </c>
      <c r="L512" s="1">
        <v>1</v>
      </c>
      <c r="M512" s="6">
        <v>0</v>
      </c>
      <c r="O512" s="1" t="s">
        <v>118</v>
      </c>
      <c r="P512" s="1" t="str">
        <f>INDEX(Sheet2!A:E, MATCH(F_NP_excluded_Data!O512,Sheet2!A:A),4)</f>
        <v>cavity</v>
      </c>
      <c r="Q512" s="1" t="str">
        <f>INDEX(Sheet2!A:E, MATCH(F_NP_excluded_Data!O512,Sheet2!A:A),5)</f>
        <v>ground forager</v>
      </c>
      <c r="R512" s="1" t="str">
        <f>INDEX(Sheet2!A:E, MATCH(F_NP_excluded_Data!O512,Sheet2!A:A),3)</f>
        <v>insects</v>
      </c>
      <c r="S512" s="1" t="str">
        <f>INDEX(Sheet2!A:E, MATCH(F_NP_excluded_Data!O512,Sheet2!A:A),2)</f>
        <v>grassland</v>
      </c>
      <c r="T512" s="5">
        <v>10</v>
      </c>
      <c r="U512" s="1">
        <v>3</v>
      </c>
      <c r="W512" s="5">
        <v>1</v>
      </c>
      <c r="X512" s="1" t="s">
        <v>29</v>
      </c>
    </row>
    <row r="513" spans="1:24" x14ac:dyDescent="0.2">
      <c r="A513" s="5">
        <v>587</v>
      </c>
      <c r="B513" s="6" t="s">
        <v>161</v>
      </c>
      <c r="C513" s="1" t="s">
        <v>162</v>
      </c>
      <c r="D513" s="6" t="str">
        <f t="shared" si="7"/>
        <v>Suggs_0B_E_S</v>
      </c>
      <c r="E513" s="1">
        <v>2017</v>
      </c>
      <c r="F513" s="10">
        <v>42871</v>
      </c>
      <c r="G513" s="1" t="s">
        <v>25</v>
      </c>
      <c r="H513" s="6">
        <v>1</v>
      </c>
      <c r="I513" s="8">
        <v>0.3263888888888889</v>
      </c>
      <c r="J513" s="6" t="s">
        <v>26</v>
      </c>
      <c r="K513" s="6">
        <v>1</v>
      </c>
      <c r="L513" s="1">
        <v>1</v>
      </c>
      <c r="M513" s="6">
        <v>0</v>
      </c>
      <c r="O513" s="1" t="s">
        <v>34</v>
      </c>
      <c r="P513" s="1" t="str">
        <f>INDEX(Sheet2!A:E, MATCH(F_NP_excluded_Data!O513,Sheet2!A:A),4)</f>
        <v>cavity</v>
      </c>
      <c r="Q513" s="1" t="str">
        <f>INDEX(Sheet2!A:E, MATCH(F_NP_excluded_Data!O513,Sheet2!A:A),5)</f>
        <v>foliage gleaner</v>
      </c>
      <c r="R513" s="1" t="str">
        <f>INDEX(Sheet2!A:E, MATCH(F_NP_excluded_Data!O513,Sheet2!A:A),3)</f>
        <v>insects</v>
      </c>
      <c r="S513" s="1" t="str">
        <f>INDEX(Sheet2!A:E, MATCH(F_NP_excluded_Data!O513,Sheet2!A:A),2)</f>
        <v>forest</v>
      </c>
      <c r="T513" s="5">
        <v>5</v>
      </c>
      <c r="U513" s="1">
        <v>4</v>
      </c>
      <c r="W513" s="5">
        <v>4</v>
      </c>
      <c r="X513" s="1" t="s">
        <v>29</v>
      </c>
    </row>
    <row r="514" spans="1:24" x14ac:dyDescent="0.2">
      <c r="A514" s="5">
        <v>588</v>
      </c>
      <c r="B514" s="6" t="s">
        <v>161</v>
      </c>
      <c r="C514" s="1" t="s">
        <v>162</v>
      </c>
      <c r="D514" s="6" t="str">
        <f t="shared" ref="D514:D577" si="8">_xlfn.CONCAT(B514,C514)</f>
        <v>Suggs_0B_E_S</v>
      </c>
      <c r="E514" s="1">
        <v>2017</v>
      </c>
      <c r="F514" s="10">
        <v>42871</v>
      </c>
      <c r="G514" s="1" t="s">
        <v>25</v>
      </c>
      <c r="H514" s="6">
        <v>1</v>
      </c>
      <c r="I514" s="8">
        <v>0.3263888888888889</v>
      </c>
      <c r="J514" s="6" t="s">
        <v>26</v>
      </c>
      <c r="K514" s="6">
        <v>1</v>
      </c>
      <c r="L514" s="1">
        <v>1</v>
      </c>
      <c r="M514" s="6">
        <v>0</v>
      </c>
      <c r="O514" s="1" t="s">
        <v>34</v>
      </c>
      <c r="P514" s="1" t="str">
        <f>INDEX(Sheet2!A:E, MATCH(F_NP_excluded_Data!O514,Sheet2!A:A),4)</f>
        <v>cavity</v>
      </c>
      <c r="Q514" s="1" t="str">
        <f>INDEX(Sheet2!A:E, MATCH(F_NP_excluded_Data!O514,Sheet2!A:A),5)</f>
        <v>foliage gleaner</v>
      </c>
      <c r="R514" s="1" t="str">
        <f>INDEX(Sheet2!A:E, MATCH(F_NP_excluded_Data!O514,Sheet2!A:A),3)</f>
        <v>insects</v>
      </c>
      <c r="S514" s="1" t="str">
        <f>INDEX(Sheet2!A:E, MATCH(F_NP_excluded_Data!O514,Sheet2!A:A),2)</f>
        <v>forest</v>
      </c>
      <c r="T514" s="5">
        <v>5</v>
      </c>
      <c r="U514" s="1">
        <v>4</v>
      </c>
      <c r="W514" s="5">
        <v>1</v>
      </c>
      <c r="X514" s="1" t="s">
        <v>29</v>
      </c>
    </row>
    <row r="515" spans="1:24" x14ac:dyDescent="0.2">
      <c r="A515" s="5">
        <v>590</v>
      </c>
      <c r="B515" s="6" t="s">
        <v>161</v>
      </c>
      <c r="C515" s="1" t="s">
        <v>162</v>
      </c>
      <c r="D515" s="6" t="str">
        <f t="shared" si="8"/>
        <v>Suggs_0B_E_S</v>
      </c>
      <c r="E515" s="1">
        <v>2017</v>
      </c>
      <c r="F515" s="10">
        <v>42871</v>
      </c>
      <c r="G515" s="1" t="s">
        <v>25</v>
      </c>
      <c r="H515" s="6">
        <v>1</v>
      </c>
      <c r="I515" s="8">
        <v>0.3263888888888889</v>
      </c>
      <c r="J515" s="6" t="s">
        <v>26</v>
      </c>
      <c r="K515" s="6">
        <v>1</v>
      </c>
      <c r="L515" s="1">
        <v>1</v>
      </c>
      <c r="M515" s="6">
        <v>0</v>
      </c>
      <c r="O515" s="1" t="s">
        <v>63</v>
      </c>
      <c r="P515" s="1" t="str">
        <f>INDEX(Sheet2!A:E, MATCH(F_NP_excluded_Data!O515,Sheet2!A:A),4)</f>
        <v>cavity</v>
      </c>
      <c r="Q515" s="1" t="str">
        <f>INDEX(Sheet2!A:E, MATCH(F_NP_excluded_Data!O515,Sheet2!A:A),5)</f>
        <v>bark forager</v>
      </c>
      <c r="R515" s="1" t="str">
        <f>INDEX(Sheet2!A:E, MATCH(F_NP_excluded_Data!O515,Sheet2!A:A),3)</f>
        <v>insects</v>
      </c>
      <c r="S515" s="1" t="str">
        <f>INDEX(Sheet2!A:E, MATCH(F_NP_excluded_Data!O515,Sheet2!A:A),2)</f>
        <v>forest</v>
      </c>
      <c r="T515" s="5">
        <v>5</v>
      </c>
      <c r="U515" s="1">
        <v>4</v>
      </c>
      <c r="W515" s="5">
        <v>1</v>
      </c>
      <c r="X515" s="1" t="s">
        <v>29</v>
      </c>
    </row>
    <row r="516" spans="1:24" x14ac:dyDescent="0.2">
      <c r="A516" s="5">
        <v>591</v>
      </c>
      <c r="B516" s="6" t="s">
        <v>164</v>
      </c>
      <c r="C516" s="1" t="s">
        <v>165</v>
      </c>
      <c r="D516" s="6" t="str">
        <f t="shared" si="8"/>
        <v>Creswell_2B_10</v>
      </c>
      <c r="E516" s="1">
        <v>2017</v>
      </c>
      <c r="F516" s="10">
        <v>42872</v>
      </c>
      <c r="G516" s="1" t="s">
        <v>25</v>
      </c>
      <c r="H516" s="6">
        <v>1</v>
      </c>
      <c r="I516" s="8">
        <v>0.25694444444444448</v>
      </c>
      <c r="J516" s="6" t="s">
        <v>26</v>
      </c>
      <c r="K516" s="6">
        <v>1</v>
      </c>
      <c r="L516" s="1">
        <v>2</v>
      </c>
      <c r="M516" s="6">
        <v>1</v>
      </c>
      <c r="O516" s="1" t="s">
        <v>50</v>
      </c>
      <c r="P516" s="1" t="str">
        <f>INDEX(Sheet2!A:E, MATCH(F_NP_excluded_Data!O516,Sheet2!A:A),4)</f>
        <v>tree</v>
      </c>
      <c r="Q516" s="1" t="str">
        <f>INDEX(Sheet2!A:E, MATCH(F_NP_excluded_Data!O516,Sheet2!A:A),5)</f>
        <v>ground forager</v>
      </c>
      <c r="R516" s="1" t="str">
        <f>INDEX(Sheet2!A:E, MATCH(F_NP_excluded_Data!O516,Sheet2!A:A),3)</f>
        <v>omnivore</v>
      </c>
      <c r="S516" s="1" t="str">
        <f>INDEX(Sheet2!A:E, MATCH(F_NP_excluded_Data!O516,Sheet2!A:A),2)</f>
        <v>open woodland</v>
      </c>
      <c r="T516" s="5">
        <v>5</v>
      </c>
      <c r="U516" s="1">
        <v>1</v>
      </c>
      <c r="W516" s="5">
        <v>1</v>
      </c>
      <c r="X516" s="1" t="s">
        <v>29</v>
      </c>
    </row>
    <row r="517" spans="1:24" x14ac:dyDescent="0.2">
      <c r="A517" s="5">
        <v>592</v>
      </c>
      <c r="B517" s="6" t="s">
        <v>164</v>
      </c>
      <c r="C517" s="1" t="s">
        <v>165</v>
      </c>
      <c r="D517" s="6" t="str">
        <f t="shared" si="8"/>
        <v>Creswell_2B_10</v>
      </c>
      <c r="E517" s="1">
        <v>2017</v>
      </c>
      <c r="F517" s="10">
        <v>42872</v>
      </c>
      <c r="G517" s="1" t="s">
        <v>25</v>
      </c>
      <c r="H517" s="6">
        <v>1</v>
      </c>
      <c r="I517" s="8">
        <v>0.25694444444444448</v>
      </c>
      <c r="J517" s="6" t="s">
        <v>26</v>
      </c>
      <c r="K517" s="6">
        <v>1</v>
      </c>
      <c r="L517" s="1">
        <v>2</v>
      </c>
      <c r="M517" s="6">
        <v>1</v>
      </c>
      <c r="O517" s="1" t="s">
        <v>50</v>
      </c>
      <c r="P517" s="1" t="str">
        <f>INDEX(Sheet2!A:E, MATCH(F_NP_excluded_Data!O517,Sheet2!A:A),4)</f>
        <v>tree</v>
      </c>
      <c r="Q517" s="1" t="str">
        <f>INDEX(Sheet2!A:E, MATCH(F_NP_excluded_Data!O517,Sheet2!A:A),5)</f>
        <v>ground forager</v>
      </c>
      <c r="R517" s="1" t="str">
        <f>INDEX(Sheet2!A:E, MATCH(F_NP_excluded_Data!O517,Sheet2!A:A),3)</f>
        <v>omnivore</v>
      </c>
      <c r="S517" s="1" t="str">
        <f>INDEX(Sheet2!A:E, MATCH(F_NP_excluded_Data!O517,Sheet2!A:A),2)</f>
        <v>open woodland</v>
      </c>
      <c r="T517" s="5">
        <v>5</v>
      </c>
      <c r="U517" s="1">
        <v>1</v>
      </c>
      <c r="W517" s="5">
        <v>1</v>
      </c>
      <c r="X517" s="1" t="s">
        <v>29</v>
      </c>
    </row>
    <row r="518" spans="1:24" x14ac:dyDescent="0.2">
      <c r="A518" s="5">
        <v>593</v>
      </c>
      <c r="B518" s="6" t="s">
        <v>164</v>
      </c>
      <c r="C518" s="1" t="s">
        <v>165</v>
      </c>
      <c r="D518" s="6" t="str">
        <f t="shared" si="8"/>
        <v>Creswell_2B_10</v>
      </c>
      <c r="E518" s="1">
        <v>2017</v>
      </c>
      <c r="F518" s="10">
        <v>42872</v>
      </c>
      <c r="G518" s="1" t="s">
        <v>25</v>
      </c>
      <c r="H518" s="6">
        <v>1</v>
      </c>
      <c r="I518" s="8">
        <v>0.25694444444444448</v>
      </c>
      <c r="J518" s="6" t="s">
        <v>26</v>
      </c>
      <c r="K518" s="6">
        <v>1</v>
      </c>
      <c r="L518" s="1">
        <v>2</v>
      </c>
      <c r="M518" s="6">
        <v>1</v>
      </c>
      <c r="O518" s="1" t="s">
        <v>50</v>
      </c>
      <c r="P518" s="1" t="str">
        <f>INDEX(Sheet2!A:E, MATCH(F_NP_excluded_Data!O518,Sheet2!A:A),4)</f>
        <v>tree</v>
      </c>
      <c r="Q518" s="1" t="str">
        <f>INDEX(Sheet2!A:E, MATCH(F_NP_excluded_Data!O518,Sheet2!A:A),5)</f>
        <v>ground forager</v>
      </c>
      <c r="R518" s="1" t="str">
        <f>INDEX(Sheet2!A:E, MATCH(F_NP_excluded_Data!O518,Sheet2!A:A),3)</f>
        <v>omnivore</v>
      </c>
      <c r="S518" s="1" t="str">
        <f>INDEX(Sheet2!A:E, MATCH(F_NP_excluded_Data!O518,Sheet2!A:A),2)</f>
        <v>open woodland</v>
      </c>
      <c r="T518" s="5">
        <v>10</v>
      </c>
      <c r="U518" s="1">
        <v>1</v>
      </c>
      <c r="W518" s="5">
        <v>1</v>
      </c>
      <c r="X518" s="1" t="s">
        <v>29</v>
      </c>
    </row>
    <row r="519" spans="1:24" x14ac:dyDescent="0.2">
      <c r="A519" s="5">
        <v>594</v>
      </c>
      <c r="B519" s="6" t="s">
        <v>164</v>
      </c>
      <c r="C519" s="1" t="s">
        <v>165</v>
      </c>
      <c r="D519" s="6" t="str">
        <f t="shared" si="8"/>
        <v>Creswell_2B_10</v>
      </c>
      <c r="E519" s="1">
        <v>2017</v>
      </c>
      <c r="F519" s="10">
        <v>42872</v>
      </c>
      <c r="G519" s="1" t="s">
        <v>25</v>
      </c>
      <c r="H519" s="6">
        <v>1</v>
      </c>
      <c r="I519" s="8">
        <v>0.25694444444444448</v>
      </c>
      <c r="J519" s="6" t="s">
        <v>26</v>
      </c>
      <c r="K519" s="6">
        <v>1</v>
      </c>
      <c r="L519" s="1">
        <v>2</v>
      </c>
      <c r="M519" s="6">
        <v>1</v>
      </c>
      <c r="O519" s="1" t="s">
        <v>32</v>
      </c>
      <c r="P519" s="1" t="str">
        <f>INDEX(Sheet2!A:E, MATCH(F_NP_excluded_Data!O519,Sheet2!A:A),4)</f>
        <v>cavity</v>
      </c>
      <c r="Q519" s="1" t="str">
        <f>INDEX(Sheet2!A:E, MATCH(F_NP_excluded_Data!O519,Sheet2!A:A),5)</f>
        <v>ground forager</v>
      </c>
      <c r="R519" s="1" t="str">
        <f>INDEX(Sheet2!A:E, MATCH(F_NP_excluded_Data!O519,Sheet2!A:A),3)</f>
        <v>insects</v>
      </c>
      <c r="S519" s="1" t="str">
        <f>INDEX(Sheet2!A:E, MATCH(F_NP_excluded_Data!O519,Sheet2!A:A),2)</f>
        <v>open woodland</v>
      </c>
      <c r="T519" s="5">
        <v>5</v>
      </c>
      <c r="U519" s="1">
        <v>1</v>
      </c>
      <c r="W519" s="5">
        <v>1</v>
      </c>
      <c r="X519" s="1" t="s">
        <v>29</v>
      </c>
    </row>
    <row r="520" spans="1:24" x14ac:dyDescent="0.2">
      <c r="A520" s="5">
        <v>595</v>
      </c>
      <c r="B520" s="6" t="s">
        <v>164</v>
      </c>
      <c r="C520" s="1" t="s">
        <v>165</v>
      </c>
      <c r="D520" s="6" t="str">
        <f t="shared" si="8"/>
        <v>Creswell_2B_10</v>
      </c>
      <c r="E520" s="1">
        <v>2017</v>
      </c>
      <c r="F520" s="10">
        <v>42872</v>
      </c>
      <c r="G520" s="1" t="s">
        <v>25</v>
      </c>
      <c r="H520" s="6">
        <v>1</v>
      </c>
      <c r="I520" s="8">
        <v>0.25694444444444448</v>
      </c>
      <c r="J520" s="6" t="s">
        <v>26</v>
      </c>
      <c r="K520" s="6">
        <v>1</v>
      </c>
      <c r="L520" s="1">
        <v>2</v>
      </c>
      <c r="M520" s="6">
        <v>1</v>
      </c>
      <c r="O520" s="1" t="s">
        <v>38</v>
      </c>
      <c r="P520" s="1" t="str">
        <f>INDEX(Sheet2!A:E, MATCH(F_NP_excluded_Data!O520,Sheet2!A:A),4)</f>
        <v>cavity</v>
      </c>
      <c r="Q520" s="1" t="str">
        <f>INDEX(Sheet2!A:E, MATCH(F_NP_excluded_Data!O520,Sheet2!A:A),5)</f>
        <v>foliage gleaner</v>
      </c>
      <c r="R520" s="1" t="str">
        <f>INDEX(Sheet2!A:E, MATCH(F_NP_excluded_Data!O520,Sheet2!A:A),3)</f>
        <v>insects</v>
      </c>
      <c r="S520" s="1" t="str">
        <f>INDEX(Sheet2!A:E, MATCH(F_NP_excluded_Data!O520,Sheet2!A:A),2)</f>
        <v>forest</v>
      </c>
      <c r="T520" s="5">
        <v>10</v>
      </c>
      <c r="U520" s="1">
        <v>1</v>
      </c>
      <c r="W520" s="5">
        <v>1</v>
      </c>
      <c r="X520" s="1" t="s">
        <v>29</v>
      </c>
    </row>
    <row r="521" spans="1:24" x14ac:dyDescent="0.2">
      <c r="A521" s="5">
        <v>596</v>
      </c>
      <c r="B521" s="6" t="s">
        <v>164</v>
      </c>
      <c r="C521" s="1" t="s">
        <v>165</v>
      </c>
      <c r="D521" s="6" t="str">
        <f t="shared" si="8"/>
        <v>Creswell_2B_10</v>
      </c>
      <c r="E521" s="1">
        <v>2017</v>
      </c>
      <c r="F521" s="10">
        <v>42872</v>
      </c>
      <c r="G521" s="1" t="s">
        <v>25</v>
      </c>
      <c r="H521" s="6">
        <v>1</v>
      </c>
      <c r="I521" s="8">
        <v>0.25694444444444448</v>
      </c>
      <c r="J521" s="6" t="s">
        <v>26</v>
      </c>
      <c r="K521" s="6">
        <v>1</v>
      </c>
      <c r="L521" s="1">
        <v>2</v>
      </c>
      <c r="M521" s="6">
        <v>1</v>
      </c>
      <c r="O521" s="1" t="s">
        <v>38</v>
      </c>
      <c r="P521" s="1" t="str">
        <f>INDEX(Sheet2!A:E, MATCH(F_NP_excluded_Data!O521,Sheet2!A:A),4)</f>
        <v>cavity</v>
      </c>
      <c r="Q521" s="1" t="str">
        <f>INDEX(Sheet2!A:E, MATCH(F_NP_excluded_Data!O521,Sheet2!A:A),5)</f>
        <v>foliage gleaner</v>
      </c>
      <c r="R521" s="1" t="str">
        <f>INDEX(Sheet2!A:E, MATCH(F_NP_excluded_Data!O521,Sheet2!A:A),3)</f>
        <v>insects</v>
      </c>
      <c r="S521" s="1" t="str">
        <f>INDEX(Sheet2!A:E, MATCH(F_NP_excluded_Data!O521,Sheet2!A:A),2)</f>
        <v>forest</v>
      </c>
      <c r="T521" s="5">
        <v>5</v>
      </c>
      <c r="U521" s="1">
        <v>1</v>
      </c>
      <c r="W521" s="5">
        <v>1</v>
      </c>
      <c r="X521" s="1" t="s">
        <v>29</v>
      </c>
    </row>
    <row r="522" spans="1:24" x14ac:dyDescent="0.2">
      <c r="A522" s="5">
        <v>597</v>
      </c>
      <c r="B522" s="6" t="s">
        <v>164</v>
      </c>
      <c r="C522" s="1" t="s">
        <v>165</v>
      </c>
      <c r="D522" s="6" t="str">
        <f t="shared" si="8"/>
        <v>Creswell_2B_10</v>
      </c>
      <c r="E522" s="1">
        <v>2017</v>
      </c>
      <c r="F522" s="10">
        <v>42872</v>
      </c>
      <c r="G522" s="1" t="s">
        <v>25</v>
      </c>
      <c r="H522" s="6">
        <v>1</v>
      </c>
      <c r="I522" s="8">
        <v>0.25694444444444448</v>
      </c>
      <c r="J522" s="6" t="s">
        <v>26</v>
      </c>
      <c r="K522" s="6">
        <v>1</v>
      </c>
      <c r="L522" s="1">
        <v>2</v>
      </c>
      <c r="M522" s="6">
        <v>1</v>
      </c>
      <c r="O522" s="1" t="s">
        <v>34</v>
      </c>
      <c r="P522" s="1" t="str">
        <f>INDEX(Sheet2!A:E, MATCH(F_NP_excluded_Data!O522,Sheet2!A:A),4)</f>
        <v>cavity</v>
      </c>
      <c r="Q522" s="1" t="str">
        <f>INDEX(Sheet2!A:E, MATCH(F_NP_excluded_Data!O522,Sheet2!A:A),5)</f>
        <v>foliage gleaner</v>
      </c>
      <c r="R522" s="1" t="str">
        <f>INDEX(Sheet2!A:E, MATCH(F_NP_excluded_Data!O522,Sheet2!A:A),3)</f>
        <v>insects</v>
      </c>
      <c r="S522" s="1" t="str">
        <f>INDEX(Sheet2!A:E, MATCH(F_NP_excluded_Data!O522,Sheet2!A:A),2)</f>
        <v>forest</v>
      </c>
      <c r="T522" s="5">
        <v>5</v>
      </c>
      <c r="U522" s="1">
        <v>1</v>
      </c>
      <c r="W522" s="5">
        <v>1</v>
      </c>
      <c r="X522" s="1" t="s">
        <v>29</v>
      </c>
    </row>
    <row r="523" spans="1:24" x14ac:dyDescent="0.2">
      <c r="A523" s="5">
        <v>598</v>
      </c>
      <c r="B523" s="6" t="s">
        <v>164</v>
      </c>
      <c r="C523" s="1" t="s">
        <v>165</v>
      </c>
      <c r="D523" s="6" t="str">
        <f t="shared" si="8"/>
        <v>Creswell_2B_10</v>
      </c>
      <c r="E523" s="1">
        <v>2017</v>
      </c>
      <c r="F523" s="10">
        <v>42872</v>
      </c>
      <c r="G523" s="1" t="s">
        <v>25</v>
      </c>
      <c r="H523" s="6">
        <v>1</v>
      </c>
      <c r="I523" s="8">
        <v>0.25694444444444448</v>
      </c>
      <c r="J523" s="6" t="s">
        <v>26</v>
      </c>
      <c r="K523" s="6">
        <v>1</v>
      </c>
      <c r="L523" s="1">
        <v>2</v>
      </c>
      <c r="M523" s="6">
        <v>1</v>
      </c>
      <c r="O523" s="1" t="s">
        <v>30</v>
      </c>
      <c r="P523" s="1" t="str">
        <f>INDEX(Sheet2!A:E, MATCH(F_NP_excluded_Data!O523,Sheet2!A:A),4)</f>
        <v>tree</v>
      </c>
      <c r="Q523" s="1" t="str">
        <f>INDEX(Sheet2!A:E, MATCH(F_NP_excluded_Data!O523,Sheet2!A:A),5)</f>
        <v>bark forager</v>
      </c>
      <c r="R523" s="1" t="str">
        <f>INDEX(Sheet2!A:E, MATCH(F_NP_excluded_Data!O523,Sheet2!A:A),3)</f>
        <v>insects</v>
      </c>
      <c r="S523" s="1" t="str">
        <f>INDEX(Sheet2!A:E, MATCH(F_NP_excluded_Data!O523,Sheet2!A:A),2)</f>
        <v>forest</v>
      </c>
      <c r="T523" s="5">
        <v>5</v>
      </c>
      <c r="U523" s="1">
        <v>1</v>
      </c>
      <c r="W523" s="5">
        <v>1</v>
      </c>
      <c r="X523" s="1" t="s">
        <v>29</v>
      </c>
    </row>
    <row r="524" spans="1:24" x14ac:dyDescent="0.2">
      <c r="A524" s="5">
        <v>599</v>
      </c>
      <c r="B524" s="6" t="s">
        <v>164</v>
      </c>
      <c r="C524" s="1" t="s">
        <v>165</v>
      </c>
      <c r="D524" s="6" t="str">
        <f t="shared" si="8"/>
        <v>Creswell_2B_10</v>
      </c>
      <c r="E524" s="1">
        <v>2017</v>
      </c>
      <c r="F524" s="10">
        <v>42872</v>
      </c>
      <c r="G524" s="1" t="s">
        <v>25</v>
      </c>
      <c r="H524" s="6">
        <v>1</v>
      </c>
      <c r="I524" s="8">
        <v>0.25694444444444448</v>
      </c>
      <c r="J524" s="6" t="s">
        <v>26</v>
      </c>
      <c r="K524" s="6">
        <v>1</v>
      </c>
      <c r="L524" s="1">
        <v>2</v>
      </c>
      <c r="M524" s="6">
        <v>1</v>
      </c>
      <c r="O524" s="1" t="s">
        <v>118</v>
      </c>
      <c r="P524" s="1" t="str">
        <f>INDEX(Sheet2!A:E, MATCH(F_NP_excluded_Data!O524,Sheet2!A:A),4)</f>
        <v>cavity</v>
      </c>
      <c r="Q524" s="1" t="str">
        <f>INDEX(Sheet2!A:E, MATCH(F_NP_excluded_Data!O524,Sheet2!A:A),5)</f>
        <v>ground forager</v>
      </c>
      <c r="R524" s="1" t="str">
        <f>INDEX(Sheet2!A:E, MATCH(F_NP_excluded_Data!O524,Sheet2!A:A),3)</f>
        <v>insects</v>
      </c>
      <c r="S524" s="1" t="str">
        <f>INDEX(Sheet2!A:E, MATCH(F_NP_excluded_Data!O524,Sheet2!A:A),2)</f>
        <v>grassland</v>
      </c>
      <c r="T524" s="5">
        <v>10</v>
      </c>
      <c r="U524" s="1">
        <v>1</v>
      </c>
      <c r="W524" s="5">
        <v>1</v>
      </c>
      <c r="X524" s="1" t="s">
        <v>29</v>
      </c>
    </row>
    <row r="525" spans="1:24" x14ac:dyDescent="0.2">
      <c r="A525" s="5">
        <v>600</v>
      </c>
      <c r="B525" s="6" t="s">
        <v>164</v>
      </c>
      <c r="C525" s="1" t="s">
        <v>165</v>
      </c>
      <c r="D525" s="6" t="str">
        <f t="shared" si="8"/>
        <v>Creswell_2B_10</v>
      </c>
      <c r="E525" s="1">
        <v>2017</v>
      </c>
      <c r="F525" s="10">
        <v>42872</v>
      </c>
      <c r="G525" s="1" t="s">
        <v>25</v>
      </c>
      <c r="H525" s="6">
        <v>1</v>
      </c>
      <c r="I525" s="8">
        <v>0.25694444444444448</v>
      </c>
      <c r="J525" s="6" t="s">
        <v>26</v>
      </c>
      <c r="K525" s="6">
        <v>1</v>
      </c>
      <c r="L525" s="1">
        <v>2</v>
      </c>
      <c r="M525" s="6">
        <v>1</v>
      </c>
      <c r="O525" s="1" t="s">
        <v>34</v>
      </c>
      <c r="P525" s="1" t="str">
        <f>INDEX(Sheet2!A:E, MATCH(F_NP_excluded_Data!O525,Sheet2!A:A),4)</f>
        <v>cavity</v>
      </c>
      <c r="Q525" s="1" t="str">
        <f>INDEX(Sheet2!A:E, MATCH(F_NP_excluded_Data!O525,Sheet2!A:A),5)</f>
        <v>foliage gleaner</v>
      </c>
      <c r="R525" s="1" t="str">
        <f>INDEX(Sheet2!A:E, MATCH(F_NP_excluded_Data!O525,Sheet2!A:A),3)</f>
        <v>insects</v>
      </c>
      <c r="S525" s="1" t="str">
        <f>INDEX(Sheet2!A:E, MATCH(F_NP_excluded_Data!O525,Sheet2!A:A),2)</f>
        <v>forest</v>
      </c>
      <c r="T525" s="5">
        <v>5</v>
      </c>
      <c r="U525" s="1">
        <v>1</v>
      </c>
      <c r="W525" s="5">
        <v>1</v>
      </c>
      <c r="X525" s="1" t="s">
        <v>29</v>
      </c>
    </row>
    <row r="526" spans="1:24" x14ac:dyDescent="0.2">
      <c r="A526" s="5">
        <v>601</v>
      </c>
      <c r="B526" s="6" t="s">
        <v>164</v>
      </c>
      <c r="C526" s="1" t="s">
        <v>165</v>
      </c>
      <c r="D526" s="6" t="str">
        <f t="shared" si="8"/>
        <v>Creswell_2B_10</v>
      </c>
      <c r="E526" s="1">
        <v>2017</v>
      </c>
      <c r="F526" s="10">
        <v>42872</v>
      </c>
      <c r="G526" s="1" t="s">
        <v>25</v>
      </c>
      <c r="H526" s="6">
        <v>1</v>
      </c>
      <c r="I526" s="8">
        <v>0.25694444444444448</v>
      </c>
      <c r="J526" s="6" t="s">
        <v>26</v>
      </c>
      <c r="K526" s="6">
        <v>1</v>
      </c>
      <c r="L526" s="1">
        <v>2</v>
      </c>
      <c r="M526" s="6">
        <v>1</v>
      </c>
      <c r="O526" s="1" t="s">
        <v>39</v>
      </c>
      <c r="P526" s="1" t="str">
        <f>INDEX(Sheet2!A:E, MATCH(F_NP_excluded_Data!O526,Sheet2!A:A),4)</f>
        <v>cavity</v>
      </c>
      <c r="Q526" s="1" t="str">
        <f>INDEX(Sheet2!A:E, MATCH(F_NP_excluded_Data!O526,Sheet2!A:A),5)</f>
        <v>bark forager</v>
      </c>
      <c r="R526" s="1" t="str">
        <f>INDEX(Sheet2!A:E, MATCH(F_NP_excluded_Data!O526,Sheet2!A:A),3)</f>
        <v>insects</v>
      </c>
      <c r="S526" s="1" t="str">
        <f>INDEX(Sheet2!A:E, MATCH(F_NP_excluded_Data!O526,Sheet2!A:A),2)</f>
        <v>forest</v>
      </c>
      <c r="T526" s="5">
        <v>10</v>
      </c>
      <c r="U526" s="1">
        <v>2</v>
      </c>
      <c r="W526" s="5">
        <v>1</v>
      </c>
      <c r="X526" s="1" t="s">
        <v>29</v>
      </c>
    </row>
    <row r="527" spans="1:24" x14ac:dyDescent="0.2">
      <c r="A527" s="5">
        <v>603</v>
      </c>
      <c r="B527" s="6" t="s">
        <v>164</v>
      </c>
      <c r="C527" s="1" t="s">
        <v>165</v>
      </c>
      <c r="D527" s="6" t="str">
        <f t="shared" si="8"/>
        <v>Creswell_2B_10</v>
      </c>
      <c r="E527" s="1">
        <v>2017</v>
      </c>
      <c r="F527" s="10">
        <v>42872</v>
      </c>
      <c r="G527" s="1" t="s">
        <v>25</v>
      </c>
      <c r="H527" s="6">
        <v>1</v>
      </c>
      <c r="I527" s="8">
        <v>0.25694444444444448</v>
      </c>
      <c r="J527" s="6" t="s">
        <v>26</v>
      </c>
      <c r="K527" s="6">
        <v>1</v>
      </c>
      <c r="L527" s="1">
        <v>2</v>
      </c>
      <c r="M527" s="6">
        <v>1</v>
      </c>
      <c r="O527" s="1" t="s">
        <v>27</v>
      </c>
      <c r="P527" s="1" t="str">
        <f>INDEX(Sheet2!A:E, MATCH(F_NP_excluded_Data!O527,Sheet2!A:A),4)</f>
        <v>shrub</v>
      </c>
      <c r="Q527" s="1" t="str">
        <f>INDEX(Sheet2!A:E, MATCH(F_NP_excluded_Data!O527,Sheet2!A:A),5)</f>
        <v>ground forager</v>
      </c>
      <c r="R527" s="1" t="str">
        <f>INDEX(Sheet2!A:E, MATCH(F_NP_excluded_Data!O527,Sheet2!A:A),3)</f>
        <v>seeds</v>
      </c>
      <c r="S527" s="1" t="str">
        <f>INDEX(Sheet2!A:E, MATCH(F_NP_excluded_Data!O527,Sheet2!A:A),2)</f>
        <v>open woodland</v>
      </c>
      <c r="T527" s="5">
        <v>5</v>
      </c>
      <c r="U527" s="1">
        <v>2</v>
      </c>
      <c r="V527" s="1" t="s">
        <v>28</v>
      </c>
      <c r="W527" s="5">
        <v>4</v>
      </c>
      <c r="X527" s="1" t="s">
        <v>29</v>
      </c>
    </row>
    <row r="528" spans="1:24" x14ac:dyDescent="0.2">
      <c r="A528" s="5">
        <v>604</v>
      </c>
      <c r="B528" s="6" t="s">
        <v>164</v>
      </c>
      <c r="C528" s="1" t="s">
        <v>165</v>
      </c>
      <c r="D528" s="6" t="str">
        <f t="shared" si="8"/>
        <v>Creswell_2B_10</v>
      </c>
      <c r="E528" s="1">
        <v>2017</v>
      </c>
      <c r="F528" s="10">
        <v>42872</v>
      </c>
      <c r="G528" s="1" t="s">
        <v>25</v>
      </c>
      <c r="H528" s="6">
        <v>1</v>
      </c>
      <c r="I528" s="8">
        <v>0.25694444444444448</v>
      </c>
      <c r="J528" s="6" t="s">
        <v>26</v>
      </c>
      <c r="K528" s="6">
        <v>1</v>
      </c>
      <c r="L528" s="1">
        <v>2</v>
      </c>
      <c r="M528" s="6">
        <v>1</v>
      </c>
      <c r="O528" s="1" t="s">
        <v>107</v>
      </c>
      <c r="P528" s="1" t="str">
        <f>INDEX(Sheet2!A:E, MATCH(F_NP_excluded_Data!O528,Sheet2!A:A),4)</f>
        <v>shrub</v>
      </c>
      <c r="Q528" s="1" t="str">
        <f>INDEX(Sheet2!A:E, MATCH(F_NP_excluded_Data!O528,Sheet2!A:A),5)</f>
        <v>ground forager</v>
      </c>
      <c r="R528" s="1" t="str">
        <f>INDEX(Sheet2!A:E, MATCH(F_NP_excluded_Data!O528,Sheet2!A:A),3)</f>
        <v>omnivore</v>
      </c>
      <c r="S528" s="1" t="str">
        <f>INDEX(Sheet2!A:E, MATCH(F_NP_excluded_Data!O528,Sheet2!A:A),2)</f>
        <v>town</v>
      </c>
      <c r="T528" s="5">
        <v>10</v>
      </c>
      <c r="U528" s="1">
        <v>2</v>
      </c>
      <c r="W528" s="5">
        <v>1</v>
      </c>
      <c r="X528" s="1" t="s">
        <v>29</v>
      </c>
    </row>
    <row r="529" spans="1:27" x14ac:dyDescent="0.2">
      <c r="A529" s="5">
        <v>605</v>
      </c>
      <c r="B529" s="6" t="s">
        <v>164</v>
      </c>
      <c r="C529" s="1" t="s">
        <v>165</v>
      </c>
      <c r="D529" s="6" t="str">
        <f t="shared" si="8"/>
        <v>Creswell_2B_10</v>
      </c>
      <c r="E529" s="1">
        <v>2017</v>
      </c>
      <c r="F529" s="10">
        <v>42872</v>
      </c>
      <c r="G529" s="1" t="s">
        <v>25</v>
      </c>
      <c r="H529" s="6">
        <v>1</v>
      </c>
      <c r="I529" s="8">
        <v>0.25694444444444448</v>
      </c>
      <c r="J529" s="6" t="s">
        <v>26</v>
      </c>
      <c r="K529" s="6">
        <v>1</v>
      </c>
      <c r="L529" s="1">
        <v>2</v>
      </c>
      <c r="M529" s="6">
        <v>1</v>
      </c>
      <c r="O529" s="1" t="s">
        <v>30</v>
      </c>
      <c r="P529" s="1" t="str">
        <f>INDEX(Sheet2!A:E, MATCH(F_NP_excluded_Data!O529,Sheet2!A:A),4)</f>
        <v>tree</v>
      </c>
      <c r="Q529" s="1" t="str">
        <f>INDEX(Sheet2!A:E, MATCH(F_NP_excluded_Data!O529,Sheet2!A:A),5)</f>
        <v>bark forager</v>
      </c>
      <c r="R529" s="1" t="str">
        <f>INDEX(Sheet2!A:E, MATCH(F_NP_excluded_Data!O529,Sheet2!A:A),3)</f>
        <v>insects</v>
      </c>
      <c r="S529" s="1" t="str">
        <f>INDEX(Sheet2!A:E, MATCH(F_NP_excluded_Data!O529,Sheet2!A:A),2)</f>
        <v>forest</v>
      </c>
      <c r="T529" s="5">
        <v>10</v>
      </c>
      <c r="U529" s="1">
        <v>2</v>
      </c>
      <c r="W529" s="5">
        <v>1</v>
      </c>
      <c r="X529" s="1" t="s">
        <v>29</v>
      </c>
    </row>
    <row r="530" spans="1:27" x14ac:dyDescent="0.2">
      <c r="A530" s="5">
        <v>607</v>
      </c>
      <c r="B530" s="6" t="s">
        <v>164</v>
      </c>
      <c r="C530" s="1" t="s">
        <v>165</v>
      </c>
      <c r="D530" s="6" t="str">
        <f t="shared" si="8"/>
        <v>Creswell_2B_10</v>
      </c>
      <c r="E530" s="1">
        <v>2017</v>
      </c>
      <c r="F530" s="10">
        <v>42872</v>
      </c>
      <c r="G530" s="1" t="s">
        <v>25</v>
      </c>
      <c r="H530" s="6">
        <v>1</v>
      </c>
      <c r="I530" s="8">
        <v>0.25694444444444448</v>
      </c>
      <c r="J530" s="6" t="s">
        <v>26</v>
      </c>
      <c r="K530" s="6">
        <v>1</v>
      </c>
      <c r="L530" s="1">
        <v>2</v>
      </c>
      <c r="M530" s="6">
        <v>1</v>
      </c>
      <c r="O530" s="1" t="s">
        <v>27</v>
      </c>
      <c r="P530" s="1" t="str">
        <f>INDEX(Sheet2!A:E, MATCH(F_NP_excluded_Data!O530,Sheet2!A:A),4)</f>
        <v>shrub</v>
      </c>
      <c r="Q530" s="1" t="str">
        <f>INDEX(Sheet2!A:E, MATCH(F_NP_excluded_Data!O530,Sheet2!A:A),5)</f>
        <v>ground forager</v>
      </c>
      <c r="R530" s="1" t="str">
        <f>INDEX(Sheet2!A:E, MATCH(F_NP_excluded_Data!O530,Sheet2!A:A),3)</f>
        <v>seeds</v>
      </c>
      <c r="S530" s="1" t="str">
        <f>INDEX(Sheet2!A:E, MATCH(F_NP_excluded_Data!O530,Sheet2!A:A),2)</f>
        <v>open woodland</v>
      </c>
      <c r="T530" s="5">
        <v>10</v>
      </c>
      <c r="U530" s="1">
        <v>3</v>
      </c>
      <c r="V530" s="1" t="s">
        <v>28</v>
      </c>
      <c r="W530" s="5">
        <v>1</v>
      </c>
      <c r="X530" s="1" t="s">
        <v>29</v>
      </c>
    </row>
    <row r="531" spans="1:27" x14ac:dyDescent="0.2">
      <c r="A531" s="5">
        <v>608</v>
      </c>
      <c r="B531" s="6" t="s">
        <v>164</v>
      </c>
      <c r="C531" s="1" t="s">
        <v>165</v>
      </c>
      <c r="D531" s="6" t="str">
        <f t="shared" si="8"/>
        <v>Creswell_2B_10</v>
      </c>
      <c r="E531" s="1">
        <v>2017</v>
      </c>
      <c r="F531" s="10">
        <v>42872</v>
      </c>
      <c r="G531" s="1" t="s">
        <v>25</v>
      </c>
      <c r="H531" s="6">
        <v>1</v>
      </c>
      <c r="I531" s="8">
        <v>0.25694444444444448</v>
      </c>
      <c r="J531" s="6" t="s">
        <v>26</v>
      </c>
      <c r="K531" s="6">
        <v>1</v>
      </c>
      <c r="L531" s="1">
        <v>2</v>
      </c>
      <c r="M531" s="6">
        <v>1</v>
      </c>
      <c r="O531" s="1" t="s">
        <v>27</v>
      </c>
      <c r="P531" s="1" t="str">
        <f>INDEX(Sheet2!A:E, MATCH(F_NP_excluded_Data!O531,Sheet2!A:A),4)</f>
        <v>shrub</v>
      </c>
      <c r="Q531" s="1" t="str">
        <f>INDEX(Sheet2!A:E, MATCH(F_NP_excluded_Data!O531,Sheet2!A:A),5)</f>
        <v>ground forager</v>
      </c>
      <c r="R531" s="1" t="str">
        <f>INDEX(Sheet2!A:E, MATCH(F_NP_excluded_Data!O531,Sheet2!A:A),3)</f>
        <v>seeds</v>
      </c>
      <c r="S531" s="1" t="str">
        <f>INDEX(Sheet2!A:E, MATCH(F_NP_excluded_Data!O531,Sheet2!A:A),2)</f>
        <v>open woodland</v>
      </c>
      <c r="T531" s="5">
        <v>5</v>
      </c>
      <c r="U531" s="1">
        <v>3</v>
      </c>
      <c r="W531" s="5">
        <v>2</v>
      </c>
      <c r="X531" s="1" t="s">
        <v>29</v>
      </c>
      <c r="AA531" s="1" t="s">
        <v>166</v>
      </c>
    </row>
    <row r="532" spans="1:27" x14ac:dyDescent="0.2">
      <c r="A532" s="5">
        <v>609</v>
      </c>
      <c r="B532" s="6" t="s">
        <v>164</v>
      </c>
      <c r="C532" s="1" t="s">
        <v>165</v>
      </c>
      <c r="D532" s="6" t="str">
        <f t="shared" si="8"/>
        <v>Creswell_2B_10</v>
      </c>
      <c r="E532" s="1">
        <v>2017</v>
      </c>
      <c r="F532" s="10">
        <v>42872</v>
      </c>
      <c r="G532" s="1" t="s">
        <v>25</v>
      </c>
      <c r="H532" s="6">
        <v>1</v>
      </c>
      <c r="I532" s="8">
        <v>0.25694444444444448</v>
      </c>
      <c r="J532" s="6" t="s">
        <v>26</v>
      </c>
      <c r="K532" s="6">
        <v>1</v>
      </c>
      <c r="L532" s="1">
        <v>2</v>
      </c>
      <c r="M532" s="6">
        <v>1</v>
      </c>
      <c r="O532" s="1" t="s">
        <v>34</v>
      </c>
      <c r="P532" s="1" t="str">
        <f>INDEX(Sheet2!A:E, MATCH(F_NP_excluded_Data!O532,Sheet2!A:A),4)</f>
        <v>cavity</v>
      </c>
      <c r="Q532" s="1" t="str">
        <f>INDEX(Sheet2!A:E, MATCH(F_NP_excluded_Data!O532,Sheet2!A:A),5)</f>
        <v>foliage gleaner</v>
      </c>
      <c r="R532" s="1" t="str">
        <f>INDEX(Sheet2!A:E, MATCH(F_NP_excluded_Data!O532,Sheet2!A:A),3)</f>
        <v>insects</v>
      </c>
      <c r="S532" s="1" t="str">
        <f>INDEX(Sheet2!A:E, MATCH(F_NP_excluded_Data!O532,Sheet2!A:A),2)</f>
        <v>forest</v>
      </c>
      <c r="T532" s="5">
        <v>5</v>
      </c>
      <c r="U532" s="1">
        <v>4</v>
      </c>
      <c r="W532" s="5">
        <v>1</v>
      </c>
      <c r="X532" s="1" t="s">
        <v>29</v>
      </c>
    </row>
    <row r="533" spans="1:27" x14ac:dyDescent="0.2">
      <c r="A533" s="5">
        <v>610</v>
      </c>
      <c r="B533" s="6" t="s">
        <v>164</v>
      </c>
      <c r="C533" s="1" t="s">
        <v>165</v>
      </c>
      <c r="D533" s="6" t="str">
        <f t="shared" si="8"/>
        <v>Creswell_2B_10</v>
      </c>
      <c r="E533" s="1">
        <v>2017</v>
      </c>
      <c r="F533" s="10">
        <v>42872</v>
      </c>
      <c r="G533" s="1" t="s">
        <v>25</v>
      </c>
      <c r="H533" s="6">
        <v>1</v>
      </c>
      <c r="I533" s="8">
        <v>0.25694444444444448</v>
      </c>
      <c r="J533" s="6" t="s">
        <v>26</v>
      </c>
      <c r="K533" s="6">
        <v>1</v>
      </c>
      <c r="L533" s="1">
        <v>2</v>
      </c>
      <c r="M533" s="6">
        <v>1</v>
      </c>
      <c r="O533" s="1" t="s">
        <v>48</v>
      </c>
      <c r="P533" s="1" t="str">
        <f>INDEX(Sheet2!A:E, MATCH(F_NP_excluded_Data!O533,Sheet2!A:A),4)</f>
        <v>tree</v>
      </c>
      <c r="Q533" s="1" t="str">
        <f>INDEX(Sheet2!A:E, MATCH(F_NP_excluded_Data!O533,Sheet2!A:A),5)</f>
        <v>ground forager</v>
      </c>
      <c r="R533" s="1" t="str">
        <f>INDEX(Sheet2!A:E, MATCH(F_NP_excluded_Data!O533,Sheet2!A:A),3)</f>
        <v>omnivore</v>
      </c>
      <c r="S533" s="1" t="str">
        <f>INDEX(Sheet2!A:E, MATCH(F_NP_excluded_Data!O533,Sheet2!A:A),2)</f>
        <v>forest</v>
      </c>
      <c r="T533" s="5">
        <v>10</v>
      </c>
      <c r="U533" s="1">
        <v>4</v>
      </c>
      <c r="W533" s="5">
        <v>1</v>
      </c>
      <c r="X533" s="1" t="s">
        <v>29</v>
      </c>
    </row>
    <row r="534" spans="1:27" x14ac:dyDescent="0.2">
      <c r="A534" s="5">
        <v>611</v>
      </c>
      <c r="B534" s="6" t="s">
        <v>164</v>
      </c>
      <c r="C534" s="1" t="s">
        <v>167</v>
      </c>
      <c r="D534" s="6" t="str">
        <f t="shared" si="8"/>
        <v>Creswell_0B_8</v>
      </c>
      <c r="E534" s="1">
        <v>2017</v>
      </c>
      <c r="F534" s="10">
        <v>42872</v>
      </c>
      <c r="G534" s="1" t="s">
        <v>25</v>
      </c>
      <c r="H534" s="6">
        <v>1</v>
      </c>
      <c r="I534" s="8">
        <v>0.2722222222222222</v>
      </c>
      <c r="J534" s="6" t="s">
        <v>26</v>
      </c>
      <c r="K534" s="6">
        <v>1</v>
      </c>
      <c r="L534" s="1">
        <v>1</v>
      </c>
      <c r="M534" s="6">
        <v>1</v>
      </c>
      <c r="O534" s="1" t="s">
        <v>89</v>
      </c>
      <c r="P534" s="1" t="str">
        <f>INDEX(Sheet2!A:E, MATCH(F_NP_excluded_Data!O534,Sheet2!A:A),4)</f>
        <v>cavity</v>
      </c>
      <c r="Q534" s="1" t="str">
        <f>INDEX(Sheet2!A:E, MATCH(F_NP_excluded_Data!O534,Sheet2!A:A),5)</f>
        <v>flycatching</v>
      </c>
      <c r="R534" s="1" t="str">
        <f>INDEX(Sheet2!A:E, MATCH(F_NP_excluded_Data!O534,Sheet2!A:A),3)</f>
        <v>insects</v>
      </c>
      <c r="S534" s="1" t="str">
        <f>INDEX(Sheet2!A:E, MATCH(F_NP_excluded_Data!O534,Sheet2!A:A),2)</f>
        <v>open woodland</v>
      </c>
      <c r="T534" s="5">
        <v>5</v>
      </c>
      <c r="U534" s="1">
        <v>1</v>
      </c>
      <c r="W534" s="5">
        <v>4</v>
      </c>
      <c r="X534" s="1" t="s">
        <v>29</v>
      </c>
      <c r="AA534" s="1" t="s">
        <v>168</v>
      </c>
    </row>
    <row r="535" spans="1:27" x14ac:dyDescent="0.2">
      <c r="A535" s="5">
        <v>612</v>
      </c>
      <c r="B535" s="6" t="s">
        <v>164</v>
      </c>
      <c r="C535" s="1" t="s">
        <v>167</v>
      </c>
      <c r="D535" s="6" t="str">
        <f t="shared" si="8"/>
        <v>Creswell_0B_8</v>
      </c>
      <c r="E535" s="1">
        <v>2017</v>
      </c>
      <c r="F535" s="10">
        <v>42872</v>
      </c>
      <c r="G535" s="1" t="s">
        <v>25</v>
      </c>
      <c r="H535" s="6">
        <v>1</v>
      </c>
      <c r="I535" s="8">
        <v>0.2722222222222222</v>
      </c>
      <c r="J535" s="6" t="s">
        <v>26</v>
      </c>
      <c r="K535" s="6">
        <v>1</v>
      </c>
      <c r="L535" s="1">
        <v>1</v>
      </c>
      <c r="M535" s="6">
        <v>1</v>
      </c>
      <c r="O535" s="1" t="s">
        <v>50</v>
      </c>
      <c r="P535" s="1" t="str">
        <f>INDEX(Sheet2!A:E, MATCH(F_NP_excluded_Data!O535,Sheet2!A:A),4)</f>
        <v>tree</v>
      </c>
      <c r="Q535" s="1" t="str">
        <f>INDEX(Sheet2!A:E, MATCH(F_NP_excluded_Data!O535,Sheet2!A:A),5)</f>
        <v>ground forager</v>
      </c>
      <c r="R535" s="1" t="str">
        <f>INDEX(Sheet2!A:E, MATCH(F_NP_excluded_Data!O535,Sheet2!A:A),3)</f>
        <v>omnivore</v>
      </c>
      <c r="S535" s="1" t="str">
        <f>INDEX(Sheet2!A:E, MATCH(F_NP_excluded_Data!O535,Sheet2!A:A),2)</f>
        <v>open woodland</v>
      </c>
      <c r="T535" s="5">
        <v>10</v>
      </c>
      <c r="U535" s="1">
        <v>1</v>
      </c>
      <c r="W535" s="5">
        <v>1</v>
      </c>
      <c r="X535" s="1" t="s">
        <v>29</v>
      </c>
    </row>
    <row r="536" spans="1:27" x14ac:dyDescent="0.2">
      <c r="A536" s="5">
        <v>613</v>
      </c>
      <c r="B536" s="6" t="s">
        <v>164</v>
      </c>
      <c r="C536" s="1" t="s">
        <v>167</v>
      </c>
      <c r="D536" s="6" t="str">
        <f t="shared" si="8"/>
        <v>Creswell_0B_8</v>
      </c>
      <c r="E536" s="1">
        <v>2017</v>
      </c>
      <c r="F536" s="10">
        <v>42872</v>
      </c>
      <c r="G536" s="1" t="s">
        <v>25</v>
      </c>
      <c r="H536" s="6">
        <v>1</v>
      </c>
      <c r="I536" s="8">
        <v>0.2722222222222222</v>
      </c>
      <c r="J536" s="6" t="s">
        <v>26</v>
      </c>
      <c r="K536" s="6">
        <v>1</v>
      </c>
      <c r="L536" s="1">
        <v>1</v>
      </c>
      <c r="M536" s="6">
        <v>1</v>
      </c>
      <c r="O536" s="1" t="s">
        <v>44</v>
      </c>
      <c r="P536" s="1" t="str">
        <f>INDEX(Sheet2!A:E, MATCH(F_NP_excluded_Data!O536,Sheet2!A:A),4)</f>
        <v>ground</v>
      </c>
      <c r="Q536" s="1" t="str">
        <f>INDEX(Sheet2!A:E, MATCH(F_NP_excluded_Data!O536,Sheet2!A:A),5)</f>
        <v>bark forager</v>
      </c>
      <c r="R536" s="1" t="str">
        <f>INDEX(Sheet2!A:E, MATCH(F_NP_excluded_Data!O536,Sheet2!A:A),3)</f>
        <v>insects</v>
      </c>
      <c r="S536" s="1" t="str">
        <f>INDEX(Sheet2!A:E, MATCH(F_NP_excluded_Data!O536,Sheet2!A:A),2)</f>
        <v>forest</v>
      </c>
      <c r="T536" s="5">
        <v>5</v>
      </c>
      <c r="U536" s="1">
        <v>1</v>
      </c>
      <c r="W536" s="5">
        <v>1</v>
      </c>
      <c r="X536" s="1" t="s">
        <v>29</v>
      </c>
      <c r="AA536" s="1" t="s">
        <v>169</v>
      </c>
    </row>
    <row r="537" spans="1:27" x14ac:dyDescent="0.2">
      <c r="A537" s="5">
        <v>614</v>
      </c>
      <c r="B537" s="6" t="s">
        <v>164</v>
      </c>
      <c r="C537" s="1" t="s">
        <v>167</v>
      </c>
      <c r="D537" s="6" t="str">
        <f t="shared" si="8"/>
        <v>Creswell_0B_8</v>
      </c>
      <c r="E537" s="1">
        <v>2017</v>
      </c>
      <c r="F537" s="10">
        <v>42872</v>
      </c>
      <c r="G537" s="1" t="s">
        <v>25</v>
      </c>
      <c r="H537" s="6">
        <v>1</v>
      </c>
      <c r="I537" s="8">
        <v>0.2722222222222222</v>
      </c>
      <c r="J537" s="6" t="s">
        <v>26</v>
      </c>
      <c r="K537" s="6">
        <v>1</v>
      </c>
      <c r="L537" s="1">
        <v>1</v>
      </c>
      <c r="M537" s="6">
        <v>1</v>
      </c>
      <c r="O537" s="1" t="s">
        <v>82</v>
      </c>
      <c r="P537" s="1" t="str">
        <f>INDEX(Sheet2!A:E, MATCH(F_NP_excluded_Data!O537,Sheet2!A:A),4)</f>
        <v>tree</v>
      </c>
      <c r="Q537" s="1" t="str">
        <f>INDEX(Sheet2!A:E, MATCH(F_NP_excluded_Data!O537,Sheet2!A:A),5)</f>
        <v>foliage gleaner</v>
      </c>
      <c r="R537" s="1" t="str">
        <f>INDEX(Sheet2!A:E, MATCH(F_NP_excluded_Data!O537,Sheet2!A:A),3)</f>
        <v>insects</v>
      </c>
      <c r="S537" s="1" t="str">
        <f>INDEX(Sheet2!A:E, MATCH(F_NP_excluded_Data!O537,Sheet2!A:A),2)</f>
        <v>forest</v>
      </c>
      <c r="T537" s="5">
        <v>5</v>
      </c>
      <c r="U537" s="1">
        <v>1</v>
      </c>
      <c r="W537" s="5">
        <v>1</v>
      </c>
      <c r="X537" s="1" t="s">
        <v>29</v>
      </c>
    </row>
    <row r="538" spans="1:27" x14ac:dyDescent="0.2">
      <c r="A538" s="5">
        <v>615</v>
      </c>
      <c r="B538" s="6" t="s">
        <v>164</v>
      </c>
      <c r="C538" s="1" t="s">
        <v>167</v>
      </c>
      <c r="D538" s="6" t="str">
        <f t="shared" si="8"/>
        <v>Creswell_0B_8</v>
      </c>
      <c r="E538" s="1">
        <v>2017</v>
      </c>
      <c r="F538" s="10">
        <v>42872</v>
      </c>
      <c r="G538" s="1" t="s">
        <v>25</v>
      </c>
      <c r="H538" s="6">
        <v>1</v>
      </c>
      <c r="I538" s="8">
        <v>0.2722222222222222</v>
      </c>
      <c r="J538" s="6" t="s">
        <v>26</v>
      </c>
      <c r="K538" s="6">
        <v>1</v>
      </c>
      <c r="L538" s="1">
        <v>1</v>
      </c>
      <c r="M538" s="6">
        <v>1</v>
      </c>
      <c r="O538" s="1" t="s">
        <v>39</v>
      </c>
      <c r="P538" s="1" t="str">
        <f>INDEX(Sheet2!A:E, MATCH(F_NP_excluded_Data!O538,Sheet2!A:A),4)</f>
        <v>cavity</v>
      </c>
      <c r="Q538" s="1" t="str">
        <f>INDEX(Sheet2!A:E, MATCH(F_NP_excluded_Data!O538,Sheet2!A:A),5)</f>
        <v>bark forager</v>
      </c>
      <c r="R538" s="1" t="str">
        <f>INDEX(Sheet2!A:E, MATCH(F_NP_excluded_Data!O538,Sheet2!A:A),3)</f>
        <v>insects</v>
      </c>
      <c r="S538" s="1" t="str">
        <f>INDEX(Sheet2!A:E, MATCH(F_NP_excluded_Data!O538,Sheet2!A:A),2)</f>
        <v>forest</v>
      </c>
      <c r="T538" s="5">
        <v>10</v>
      </c>
      <c r="U538" s="1">
        <v>1</v>
      </c>
      <c r="W538" s="5">
        <v>1</v>
      </c>
      <c r="X538" s="1" t="s">
        <v>29</v>
      </c>
    </row>
    <row r="539" spans="1:27" x14ac:dyDescent="0.2">
      <c r="A539" s="5">
        <v>617</v>
      </c>
      <c r="B539" s="6" t="s">
        <v>164</v>
      </c>
      <c r="C539" s="1" t="s">
        <v>167</v>
      </c>
      <c r="D539" s="6" t="str">
        <f t="shared" si="8"/>
        <v>Creswell_0B_8</v>
      </c>
      <c r="E539" s="1">
        <v>2017</v>
      </c>
      <c r="F539" s="10">
        <v>42872</v>
      </c>
      <c r="G539" s="1" t="s">
        <v>25</v>
      </c>
      <c r="H539" s="6">
        <v>1</v>
      </c>
      <c r="I539" s="8">
        <v>0.2722222222222222</v>
      </c>
      <c r="J539" s="6" t="s">
        <v>26</v>
      </c>
      <c r="K539" s="6">
        <v>1</v>
      </c>
      <c r="L539" s="1">
        <v>1</v>
      </c>
      <c r="M539" s="6">
        <v>1</v>
      </c>
      <c r="O539" s="1" t="s">
        <v>30</v>
      </c>
      <c r="P539" s="1" t="str">
        <f>INDEX(Sheet2!A:E, MATCH(F_NP_excluded_Data!O539,Sheet2!A:A),4)</f>
        <v>tree</v>
      </c>
      <c r="Q539" s="1" t="str">
        <f>INDEX(Sheet2!A:E, MATCH(F_NP_excluded_Data!O539,Sheet2!A:A),5)</f>
        <v>bark forager</v>
      </c>
      <c r="R539" s="1" t="str">
        <f>INDEX(Sheet2!A:E, MATCH(F_NP_excluded_Data!O539,Sheet2!A:A),3)</f>
        <v>insects</v>
      </c>
      <c r="S539" s="1" t="str">
        <f>INDEX(Sheet2!A:E, MATCH(F_NP_excluded_Data!O539,Sheet2!A:A),2)</f>
        <v>forest</v>
      </c>
      <c r="T539" s="5">
        <v>5</v>
      </c>
      <c r="U539" s="1">
        <v>1</v>
      </c>
      <c r="W539" s="5">
        <v>1</v>
      </c>
      <c r="X539" s="1" t="s">
        <v>29</v>
      </c>
    </row>
    <row r="540" spans="1:27" x14ac:dyDescent="0.2">
      <c r="A540" s="5">
        <v>619</v>
      </c>
      <c r="B540" s="6" t="s">
        <v>164</v>
      </c>
      <c r="C540" s="1" t="s">
        <v>167</v>
      </c>
      <c r="D540" s="6" t="str">
        <f t="shared" si="8"/>
        <v>Creswell_0B_8</v>
      </c>
      <c r="E540" s="1">
        <v>2017</v>
      </c>
      <c r="F540" s="10">
        <v>42872</v>
      </c>
      <c r="G540" s="1" t="s">
        <v>25</v>
      </c>
      <c r="H540" s="6">
        <v>1</v>
      </c>
      <c r="I540" s="8">
        <v>0.2722222222222222</v>
      </c>
      <c r="J540" s="6" t="s">
        <v>26</v>
      </c>
      <c r="K540" s="6">
        <v>1</v>
      </c>
      <c r="L540" s="1">
        <v>1</v>
      </c>
      <c r="M540" s="6">
        <v>1</v>
      </c>
      <c r="O540" s="1" t="s">
        <v>27</v>
      </c>
      <c r="P540" s="1" t="str">
        <f>INDEX(Sheet2!A:E, MATCH(F_NP_excluded_Data!O540,Sheet2!A:A),4)</f>
        <v>shrub</v>
      </c>
      <c r="Q540" s="1" t="str">
        <f>INDEX(Sheet2!A:E, MATCH(F_NP_excluded_Data!O540,Sheet2!A:A),5)</f>
        <v>ground forager</v>
      </c>
      <c r="R540" s="1" t="str">
        <f>INDEX(Sheet2!A:E, MATCH(F_NP_excluded_Data!O540,Sheet2!A:A),3)</f>
        <v>seeds</v>
      </c>
      <c r="S540" s="1" t="str">
        <f>INDEX(Sheet2!A:E, MATCH(F_NP_excluded_Data!O540,Sheet2!A:A),2)</f>
        <v>open woodland</v>
      </c>
      <c r="T540" s="5">
        <v>5</v>
      </c>
      <c r="U540" s="1">
        <v>1</v>
      </c>
      <c r="V540" s="1" t="s">
        <v>28</v>
      </c>
      <c r="W540" s="5">
        <v>1</v>
      </c>
      <c r="X540" s="1" t="s">
        <v>29</v>
      </c>
    </row>
    <row r="541" spans="1:27" x14ac:dyDescent="0.2">
      <c r="A541" s="5">
        <v>620</v>
      </c>
      <c r="B541" s="15" t="s">
        <v>164</v>
      </c>
      <c r="C541" s="12" t="s">
        <v>167</v>
      </c>
      <c r="D541" s="15" t="str">
        <f t="shared" si="8"/>
        <v>Creswell_0B_8</v>
      </c>
      <c r="E541" s="12">
        <v>2017</v>
      </c>
      <c r="F541" s="16">
        <v>42872</v>
      </c>
      <c r="G541" s="12" t="s">
        <v>25</v>
      </c>
      <c r="H541" s="15">
        <v>1</v>
      </c>
      <c r="I541" s="17">
        <v>0.2722222222222222</v>
      </c>
      <c r="J541" s="15" t="s">
        <v>26</v>
      </c>
      <c r="K541" s="15">
        <v>1</v>
      </c>
      <c r="L541" s="12">
        <v>1</v>
      </c>
      <c r="M541" s="15">
        <v>1</v>
      </c>
      <c r="N541" s="12"/>
      <c r="O541" s="12" t="s">
        <v>34</v>
      </c>
      <c r="P541" s="1" t="str">
        <f>INDEX(Sheet2!A:E, MATCH(F_NP_excluded_Data!O541,Sheet2!A:A),4)</f>
        <v>cavity</v>
      </c>
      <c r="Q541" s="1" t="str">
        <f>INDEX(Sheet2!A:E, MATCH(F_NP_excluded_Data!O541,Sheet2!A:A),5)</f>
        <v>foliage gleaner</v>
      </c>
      <c r="R541" s="1" t="str">
        <f>INDEX(Sheet2!A:E, MATCH(F_NP_excluded_Data!O541,Sheet2!A:A),3)</f>
        <v>insects</v>
      </c>
      <c r="S541" s="1" t="str">
        <f>INDEX(Sheet2!A:E, MATCH(F_NP_excluded_Data!O541,Sheet2!A:A),2)</f>
        <v>forest</v>
      </c>
      <c r="T541" s="18">
        <v>5</v>
      </c>
      <c r="U541" s="12">
        <v>2</v>
      </c>
      <c r="V541" s="12"/>
      <c r="W541" s="18">
        <v>4</v>
      </c>
      <c r="X541" s="12" t="s">
        <v>29</v>
      </c>
      <c r="Y541" s="12">
        <v>2</v>
      </c>
      <c r="Z541" s="12"/>
      <c r="AA541" s="12"/>
    </row>
    <row r="542" spans="1:27" x14ac:dyDescent="0.2">
      <c r="A542" s="5">
        <v>622</v>
      </c>
      <c r="B542" s="6" t="s">
        <v>164</v>
      </c>
      <c r="C542" s="1" t="s">
        <v>167</v>
      </c>
      <c r="D542" s="6" t="str">
        <f t="shared" si="8"/>
        <v>Creswell_0B_8</v>
      </c>
      <c r="E542" s="1">
        <v>2017</v>
      </c>
      <c r="F542" s="10">
        <v>42872</v>
      </c>
      <c r="G542" s="1" t="s">
        <v>25</v>
      </c>
      <c r="H542" s="6">
        <v>1</v>
      </c>
      <c r="I542" s="8">
        <v>0.2722222222222222</v>
      </c>
      <c r="J542" s="6" t="s">
        <v>26</v>
      </c>
      <c r="K542" s="6">
        <v>1</v>
      </c>
      <c r="L542" s="1">
        <v>1</v>
      </c>
      <c r="M542" s="6">
        <v>1</v>
      </c>
      <c r="O542" s="1" t="s">
        <v>64</v>
      </c>
      <c r="P542" s="1" t="str">
        <f>INDEX(Sheet2!A:E, MATCH(F_NP_excluded_Data!O542,Sheet2!A:A),4)</f>
        <v>tree</v>
      </c>
      <c r="Q542" s="1" t="str">
        <f>INDEX(Sheet2!A:E, MATCH(F_NP_excluded_Data!O542,Sheet2!A:A),5)</f>
        <v>flycatching</v>
      </c>
      <c r="R542" s="1" t="str">
        <f>INDEX(Sheet2!A:E, MATCH(F_NP_excluded_Data!O542,Sheet2!A:A),3)</f>
        <v>insects</v>
      </c>
      <c r="S542" s="1" t="str">
        <f>INDEX(Sheet2!A:E, MATCH(F_NP_excluded_Data!O542,Sheet2!A:A),2)</f>
        <v>forest</v>
      </c>
      <c r="T542" s="5">
        <v>10</v>
      </c>
      <c r="U542" s="1">
        <v>2</v>
      </c>
      <c r="W542" s="5">
        <v>1</v>
      </c>
      <c r="X542" s="1" t="s">
        <v>29</v>
      </c>
    </row>
    <row r="543" spans="1:27" x14ac:dyDescent="0.2">
      <c r="A543" s="5">
        <v>623</v>
      </c>
      <c r="B543" s="6" t="s">
        <v>164</v>
      </c>
      <c r="C543" s="1" t="s">
        <v>167</v>
      </c>
      <c r="D543" s="6" t="str">
        <f t="shared" si="8"/>
        <v>Creswell_0B_8</v>
      </c>
      <c r="E543" s="1">
        <v>2017</v>
      </c>
      <c r="F543" s="10">
        <v>42872</v>
      </c>
      <c r="G543" s="1" t="s">
        <v>25</v>
      </c>
      <c r="H543" s="6">
        <v>1</v>
      </c>
      <c r="I543" s="8">
        <v>0.2722222222222222</v>
      </c>
      <c r="J543" s="6" t="s">
        <v>26</v>
      </c>
      <c r="K543" s="6">
        <v>1</v>
      </c>
      <c r="L543" s="1">
        <v>1</v>
      </c>
      <c r="M543" s="6">
        <v>1</v>
      </c>
      <c r="O543" s="1" t="s">
        <v>107</v>
      </c>
      <c r="P543" s="1" t="str">
        <f>INDEX(Sheet2!A:E, MATCH(F_NP_excluded_Data!O543,Sheet2!A:A),4)</f>
        <v>shrub</v>
      </c>
      <c r="Q543" s="1" t="str">
        <f>INDEX(Sheet2!A:E, MATCH(F_NP_excluded_Data!O543,Sheet2!A:A),5)</f>
        <v>ground forager</v>
      </c>
      <c r="R543" s="1" t="str">
        <f>INDEX(Sheet2!A:E, MATCH(F_NP_excluded_Data!O543,Sheet2!A:A),3)</f>
        <v>omnivore</v>
      </c>
      <c r="S543" s="1" t="str">
        <f>INDEX(Sheet2!A:E, MATCH(F_NP_excluded_Data!O543,Sheet2!A:A),2)</f>
        <v>town</v>
      </c>
      <c r="T543" s="5">
        <v>10</v>
      </c>
      <c r="U543" s="1">
        <v>2</v>
      </c>
      <c r="W543" s="5">
        <v>1</v>
      </c>
      <c r="X543" s="1" t="s">
        <v>29</v>
      </c>
    </row>
    <row r="544" spans="1:27" x14ac:dyDescent="0.2">
      <c r="A544" s="5">
        <v>626</v>
      </c>
      <c r="B544" s="6" t="s">
        <v>164</v>
      </c>
      <c r="C544" s="1" t="s">
        <v>167</v>
      </c>
      <c r="D544" s="6" t="str">
        <f t="shared" si="8"/>
        <v>Creswell_0B_8</v>
      </c>
      <c r="E544" s="1">
        <v>2017</v>
      </c>
      <c r="F544" s="10">
        <v>42872</v>
      </c>
      <c r="G544" s="1" t="s">
        <v>25</v>
      </c>
      <c r="H544" s="6">
        <v>1</v>
      </c>
      <c r="I544" s="8">
        <v>0.2722222222222222</v>
      </c>
      <c r="J544" s="6" t="s">
        <v>26</v>
      </c>
      <c r="K544" s="6">
        <v>1</v>
      </c>
      <c r="L544" s="1">
        <v>1</v>
      </c>
      <c r="M544" s="6">
        <v>1</v>
      </c>
      <c r="O544" s="1" t="s">
        <v>57</v>
      </c>
      <c r="P544" s="1" t="str">
        <f>INDEX(Sheet2!A:E, MATCH(F_NP_excluded_Data!O544,Sheet2!A:A),4)</f>
        <v>shrub</v>
      </c>
      <c r="Q544" s="1" t="str">
        <f>INDEX(Sheet2!A:E, MATCH(F_NP_excluded_Data!O544,Sheet2!A:A),5)</f>
        <v>ground forager</v>
      </c>
      <c r="R544" s="1" t="str">
        <f>INDEX(Sheet2!A:E, MATCH(F_NP_excluded_Data!O544,Sheet2!A:A),3)</f>
        <v>seeds</v>
      </c>
      <c r="S544" s="1" t="str">
        <f>INDEX(Sheet2!A:E, MATCH(F_NP_excluded_Data!O544,Sheet2!A:A),2)</f>
        <v>open woodland</v>
      </c>
      <c r="T544" s="5">
        <v>10</v>
      </c>
      <c r="U544" s="1">
        <v>4</v>
      </c>
      <c r="W544" s="5">
        <v>1</v>
      </c>
      <c r="X544" s="1" t="s">
        <v>29</v>
      </c>
    </row>
    <row r="545" spans="1:27" x14ac:dyDescent="0.2">
      <c r="A545" s="5">
        <v>627</v>
      </c>
      <c r="B545" s="6" t="s">
        <v>170</v>
      </c>
      <c r="C545" s="1" t="s">
        <v>171</v>
      </c>
      <c r="D545" s="6" t="str">
        <f t="shared" si="8"/>
        <v>Turkey_Rd_2B_6A</v>
      </c>
      <c r="E545" s="1">
        <v>2017</v>
      </c>
      <c r="F545" s="10">
        <v>42872</v>
      </c>
      <c r="G545" s="1" t="s">
        <v>25</v>
      </c>
      <c r="H545" s="6">
        <v>1</v>
      </c>
      <c r="I545" s="8">
        <v>0.29722222222222222</v>
      </c>
      <c r="J545" s="6" t="s">
        <v>26</v>
      </c>
      <c r="K545" s="6">
        <v>1</v>
      </c>
      <c r="L545" s="1">
        <v>1</v>
      </c>
      <c r="M545" s="6">
        <v>1</v>
      </c>
      <c r="O545" s="1" t="s">
        <v>74</v>
      </c>
      <c r="P545" s="1" t="str">
        <f>INDEX(Sheet2!A:E, MATCH(F_NP_excluded_Data!O545,Sheet2!A:A),4)</f>
        <v>shrub</v>
      </c>
      <c r="Q545" s="1" t="str">
        <f>INDEX(Sheet2!A:E, MATCH(F_NP_excluded_Data!O545,Sheet2!A:A),5)</f>
        <v>foliage gleaner</v>
      </c>
      <c r="R545" s="1" t="str">
        <f>INDEX(Sheet2!A:E, MATCH(F_NP_excluded_Data!O545,Sheet2!A:A),3)</f>
        <v>insects</v>
      </c>
      <c r="S545" s="1" t="str">
        <f>INDEX(Sheet2!A:E, MATCH(F_NP_excluded_Data!O545,Sheet2!A:A),2)</f>
        <v>open woodland</v>
      </c>
      <c r="T545" s="5">
        <v>5</v>
      </c>
      <c r="U545" s="1">
        <v>1</v>
      </c>
      <c r="W545" s="5">
        <v>4</v>
      </c>
      <c r="X545" s="1" t="s">
        <v>29</v>
      </c>
    </row>
    <row r="546" spans="1:27" x14ac:dyDescent="0.2">
      <c r="A546" s="5">
        <v>628</v>
      </c>
      <c r="B546" s="6" t="s">
        <v>170</v>
      </c>
      <c r="C546" s="1" t="s">
        <v>171</v>
      </c>
      <c r="D546" s="6" t="str">
        <f t="shared" si="8"/>
        <v>Turkey_Rd_2B_6A</v>
      </c>
      <c r="E546" s="1">
        <v>2017</v>
      </c>
      <c r="F546" s="10">
        <v>42872</v>
      </c>
      <c r="G546" s="1" t="s">
        <v>25</v>
      </c>
      <c r="H546" s="6">
        <v>1</v>
      </c>
      <c r="I546" s="8">
        <v>0.29722222222222222</v>
      </c>
      <c r="J546" s="6" t="s">
        <v>26</v>
      </c>
      <c r="K546" s="6">
        <v>1</v>
      </c>
      <c r="L546" s="1">
        <v>1</v>
      </c>
      <c r="M546" s="6">
        <v>1</v>
      </c>
      <c r="O546" s="1" t="s">
        <v>172</v>
      </c>
      <c r="P546" s="1" t="str">
        <f>INDEX(Sheet2!A:E, MATCH(F_NP_excluded_Data!O546,Sheet2!A:A),4)</f>
        <v>ground</v>
      </c>
      <c r="Q546" s="1" t="str">
        <f>INDEX(Sheet2!A:E, MATCH(F_NP_excluded_Data!O546,Sheet2!A:A),5)</f>
        <v>ground forager</v>
      </c>
      <c r="R546" s="1" t="str">
        <f>INDEX(Sheet2!A:E, MATCH(F_NP_excluded_Data!O546,Sheet2!A:A),3)</f>
        <v>plants</v>
      </c>
      <c r="S546" s="1" t="str">
        <f>INDEX(Sheet2!A:E, MATCH(F_NP_excluded_Data!O546,Sheet2!A:A),2)</f>
        <v>grassland</v>
      </c>
      <c r="T546" s="5">
        <v>10</v>
      </c>
      <c r="U546" s="1">
        <v>1</v>
      </c>
      <c r="W546" s="5">
        <v>1</v>
      </c>
      <c r="X546" s="1" t="s">
        <v>29</v>
      </c>
    </row>
    <row r="547" spans="1:27" x14ac:dyDescent="0.2">
      <c r="A547" s="5">
        <v>629</v>
      </c>
      <c r="B547" s="6" t="s">
        <v>170</v>
      </c>
      <c r="C547" s="1" t="s">
        <v>171</v>
      </c>
      <c r="D547" s="6" t="str">
        <f t="shared" si="8"/>
        <v>Turkey_Rd_2B_6A</v>
      </c>
      <c r="E547" s="1">
        <v>2017</v>
      </c>
      <c r="F547" s="10">
        <v>42872</v>
      </c>
      <c r="G547" s="1" t="s">
        <v>25</v>
      </c>
      <c r="H547" s="6">
        <v>1</v>
      </c>
      <c r="I547" s="8">
        <v>0.29722222222222222</v>
      </c>
      <c r="J547" s="6" t="s">
        <v>26</v>
      </c>
      <c r="K547" s="6">
        <v>1</v>
      </c>
      <c r="L547" s="1">
        <v>1</v>
      </c>
      <c r="M547" s="6">
        <v>1</v>
      </c>
      <c r="O547" s="1" t="s">
        <v>81</v>
      </c>
      <c r="P547" s="1" t="str">
        <f>INDEX(Sheet2!A:E, MATCH(F_NP_excluded_Data!O547,Sheet2!A:A),4)</f>
        <v>shrub</v>
      </c>
      <c r="Q547" s="1" t="str">
        <f>INDEX(Sheet2!A:E, MATCH(F_NP_excluded_Data!O547,Sheet2!A:A),5)</f>
        <v>foliage gleaner</v>
      </c>
      <c r="R547" s="1" t="str">
        <f>INDEX(Sheet2!A:E, MATCH(F_NP_excluded_Data!O547,Sheet2!A:A),3)</f>
        <v>insects</v>
      </c>
      <c r="S547" s="1" t="str">
        <f>INDEX(Sheet2!A:E, MATCH(F_NP_excluded_Data!O547,Sheet2!A:A),2)</f>
        <v>scrub</v>
      </c>
      <c r="T547" s="5">
        <v>10</v>
      </c>
      <c r="U547" s="1">
        <v>1</v>
      </c>
      <c r="W547" s="5">
        <v>1</v>
      </c>
      <c r="X547" s="1" t="s">
        <v>29</v>
      </c>
      <c r="AA547" s="1" t="s">
        <v>146</v>
      </c>
    </row>
    <row r="548" spans="1:27" x14ac:dyDescent="0.2">
      <c r="A548" s="5">
        <v>630</v>
      </c>
      <c r="B548" s="6" t="s">
        <v>170</v>
      </c>
      <c r="C548" s="1" t="s">
        <v>171</v>
      </c>
      <c r="D548" s="6" t="str">
        <f t="shared" si="8"/>
        <v>Turkey_Rd_2B_6A</v>
      </c>
      <c r="E548" s="1">
        <v>2017</v>
      </c>
      <c r="F548" s="10">
        <v>42872</v>
      </c>
      <c r="G548" s="1" t="s">
        <v>25</v>
      </c>
      <c r="H548" s="6">
        <v>1</v>
      </c>
      <c r="I548" s="8">
        <v>0.29722222222222222</v>
      </c>
      <c r="J548" s="6" t="s">
        <v>26</v>
      </c>
      <c r="K548" s="6">
        <v>1</v>
      </c>
      <c r="L548" s="1">
        <v>1</v>
      </c>
      <c r="M548" s="6">
        <v>1</v>
      </c>
      <c r="O548" s="1" t="s">
        <v>50</v>
      </c>
      <c r="P548" s="1" t="str">
        <f>INDEX(Sheet2!A:E, MATCH(F_NP_excluded_Data!O548,Sheet2!A:A),4)</f>
        <v>tree</v>
      </c>
      <c r="Q548" s="1" t="str">
        <f>INDEX(Sheet2!A:E, MATCH(F_NP_excluded_Data!O548,Sheet2!A:A),5)</f>
        <v>ground forager</v>
      </c>
      <c r="R548" s="1" t="str">
        <f>INDEX(Sheet2!A:E, MATCH(F_NP_excluded_Data!O548,Sheet2!A:A),3)</f>
        <v>omnivore</v>
      </c>
      <c r="S548" s="1" t="str">
        <f>INDEX(Sheet2!A:E, MATCH(F_NP_excluded_Data!O548,Sheet2!A:A),2)</f>
        <v>open woodland</v>
      </c>
      <c r="T548" s="5">
        <v>10</v>
      </c>
      <c r="U548" s="1">
        <v>1</v>
      </c>
      <c r="W548" s="5">
        <v>1</v>
      </c>
      <c r="X548" s="1" t="s">
        <v>29</v>
      </c>
    </row>
    <row r="549" spans="1:27" x14ac:dyDescent="0.2">
      <c r="A549" s="5">
        <v>631</v>
      </c>
      <c r="B549" s="6" t="s">
        <v>170</v>
      </c>
      <c r="C549" s="1" t="s">
        <v>171</v>
      </c>
      <c r="D549" s="6" t="str">
        <f t="shared" si="8"/>
        <v>Turkey_Rd_2B_6A</v>
      </c>
      <c r="E549" s="1">
        <v>2017</v>
      </c>
      <c r="F549" s="10">
        <v>42872</v>
      </c>
      <c r="G549" s="1" t="s">
        <v>25</v>
      </c>
      <c r="H549" s="6">
        <v>1</v>
      </c>
      <c r="I549" s="8">
        <v>0.29722222222222222</v>
      </c>
      <c r="J549" s="6" t="s">
        <v>26</v>
      </c>
      <c r="K549" s="6">
        <v>1</v>
      </c>
      <c r="L549" s="1">
        <v>1</v>
      </c>
      <c r="M549" s="6">
        <v>1</v>
      </c>
      <c r="O549" s="1" t="s">
        <v>151</v>
      </c>
      <c r="P549" s="1" t="str">
        <f>INDEX(Sheet2!A:E, MATCH(F_NP_excluded_Data!O549,Sheet2!A:A),4)</f>
        <v>shrub</v>
      </c>
      <c r="Q549" s="1" t="str">
        <f>INDEX(Sheet2!A:E, MATCH(F_NP_excluded_Data!O549,Sheet2!A:A),5)</f>
        <v>foliage gleaner</v>
      </c>
      <c r="R549" s="1" t="str">
        <f>INDEX(Sheet2!A:E, MATCH(F_NP_excluded_Data!O549,Sheet2!A:A),3)</f>
        <v>insects</v>
      </c>
      <c r="S549" s="1" t="str">
        <f>INDEX(Sheet2!A:E, MATCH(F_NP_excluded_Data!O549,Sheet2!A:A),2)</f>
        <v>open woodland</v>
      </c>
      <c r="T549" s="5">
        <v>5</v>
      </c>
      <c r="U549" s="1">
        <v>1</v>
      </c>
      <c r="W549" s="5">
        <v>1</v>
      </c>
      <c r="X549" s="1" t="s">
        <v>29</v>
      </c>
    </row>
    <row r="550" spans="1:27" x14ac:dyDescent="0.2">
      <c r="A550" s="5">
        <v>632</v>
      </c>
      <c r="B550" s="6" t="s">
        <v>170</v>
      </c>
      <c r="C550" s="1" t="s">
        <v>171</v>
      </c>
      <c r="D550" s="6" t="str">
        <f t="shared" si="8"/>
        <v>Turkey_Rd_2B_6A</v>
      </c>
      <c r="E550" s="1">
        <v>2017</v>
      </c>
      <c r="F550" s="10">
        <v>42872</v>
      </c>
      <c r="G550" s="1" t="s">
        <v>25</v>
      </c>
      <c r="H550" s="6">
        <v>1</v>
      </c>
      <c r="I550" s="8">
        <v>0.29722222222222222</v>
      </c>
      <c r="J550" s="6" t="s">
        <v>26</v>
      </c>
      <c r="K550" s="6">
        <v>1</v>
      </c>
      <c r="L550" s="1">
        <v>1</v>
      </c>
      <c r="M550" s="6">
        <v>1</v>
      </c>
      <c r="O550" s="1" t="s">
        <v>39</v>
      </c>
      <c r="P550" s="1" t="str">
        <f>INDEX(Sheet2!A:E, MATCH(F_NP_excluded_Data!O550,Sheet2!A:A),4)</f>
        <v>cavity</v>
      </c>
      <c r="Q550" s="1" t="str">
        <f>INDEX(Sheet2!A:E, MATCH(F_NP_excluded_Data!O550,Sheet2!A:A),5)</f>
        <v>bark forager</v>
      </c>
      <c r="R550" s="1" t="str">
        <f>INDEX(Sheet2!A:E, MATCH(F_NP_excluded_Data!O550,Sheet2!A:A),3)</f>
        <v>insects</v>
      </c>
      <c r="S550" s="1" t="str">
        <f>INDEX(Sheet2!A:E, MATCH(F_NP_excluded_Data!O550,Sheet2!A:A),2)</f>
        <v>forest</v>
      </c>
      <c r="T550" s="5">
        <v>5</v>
      </c>
      <c r="U550" s="1">
        <v>1</v>
      </c>
      <c r="W550" s="5">
        <v>1</v>
      </c>
      <c r="X550" s="1" t="s">
        <v>29</v>
      </c>
    </row>
    <row r="551" spans="1:27" x14ac:dyDescent="0.2">
      <c r="A551" s="5">
        <v>633</v>
      </c>
      <c r="B551" s="6" t="s">
        <v>170</v>
      </c>
      <c r="C551" s="1" t="s">
        <v>171</v>
      </c>
      <c r="D551" s="6" t="str">
        <f t="shared" si="8"/>
        <v>Turkey_Rd_2B_6A</v>
      </c>
      <c r="E551" s="1">
        <v>2017</v>
      </c>
      <c r="F551" s="10">
        <v>42872</v>
      </c>
      <c r="G551" s="1" t="s">
        <v>25</v>
      </c>
      <c r="H551" s="6">
        <v>1</v>
      </c>
      <c r="I551" s="8">
        <v>0.29722222222222222</v>
      </c>
      <c r="J551" s="6" t="s">
        <v>26</v>
      </c>
      <c r="K551" s="6">
        <v>1</v>
      </c>
      <c r="L551" s="1">
        <v>1</v>
      </c>
      <c r="M551" s="6">
        <v>1</v>
      </c>
      <c r="O551" s="1" t="s">
        <v>57</v>
      </c>
      <c r="P551" s="1" t="str">
        <f>INDEX(Sheet2!A:E, MATCH(F_NP_excluded_Data!O551,Sheet2!A:A),4)</f>
        <v>shrub</v>
      </c>
      <c r="Q551" s="1" t="str">
        <f>INDEX(Sheet2!A:E, MATCH(F_NP_excluded_Data!O551,Sheet2!A:A),5)</f>
        <v>ground forager</v>
      </c>
      <c r="R551" s="1" t="str">
        <f>INDEX(Sheet2!A:E, MATCH(F_NP_excluded_Data!O551,Sheet2!A:A),3)</f>
        <v>seeds</v>
      </c>
      <c r="S551" s="1" t="str">
        <f>INDEX(Sheet2!A:E, MATCH(F_NP_excluded_Data!O551,Sheet2!A:A),2)</f>
        <v>open woodland</v>
      </c>
      <c r="T551" s="5">
        <v>5</v>
      </c>
      <c r="U551" s="1">
        <v>1</v>
      </c>
      <c r="W551" s="5">
        <v>4</v>
      </c>
      <c r="X551" s="1" t="s">
        <v>29</v>
      </c>
    </row>
    <row r="552" spans="1:27" x14ac:dyDescent="0.2">
      <c r="A552" s="5">
        <v>634</v>
      </c>
      <c r="B552" s="6" t="s">
        <v>170</v>
      </c>
      <c r="C552" s="1" t="s">
        <v>171</v>
      </c>
      <c r="D552" s="6" t="str">
        <f t="shared" si="8"/>
        <v>Turkey_Rd_2B_6A</v>
      </c>
      <c r="E552" s="1">
        <v>2017</v>
      </c>
      <c r="F552" s="10">
        <v>42872</v>
      </c>
      <c r="G552" s="1" t="s">
        <v>25</v>
      </c>
      <c r="H552" s="6">
        <v>1</v>
      </c>
      <c r="I552" s="8">
        <v>0.29722222222222222</v>
      </c>
      <c r="J552" s="6" t="s">
        <v>26</v>
      </c>
      <c r="K552" s="6">
        <v>1</v>
      </c>
      <c r="L552" s="1">
        <v>1</v>
      </c>
      <c r="M552" s="6">
        <v>1</v>
      </c>
      <c r="O552" s="1" t="s">
        <v>80</v>
      </c>
      <c r="P552" s="1" t="str">
        <f>INDEX(Sheet2!A:E, MATCH(F_NP_excluded_Data!O552,Sheet2!A:A),4)</f>
        <v>tree</v>
      </c>
      <c r="Q552" s="1" t="str">
        <f>INDEX(Sheet2!A:E, MATCH(F_NP_excluded_Data!O552,Sheet2!A:A),5)</f>
        <v>foliage gleaner</v>
      </c>
      <c r="R552" s="1" t="str">
        <f>INDEX(Sheet2!A:E, MATCH(F_NP_excluded_Data!O552,Sheet2!A:A),3)</f>
        <v>insects</v>
      </c>
      <c r="S552" s="1" t="str">
        <f>INDEX(Sheet2!A:E, MATCH(F_NP_excluded_Data!O552,Sheet2!A:A),2)</f>
        <v>forest</v>
      </c>
      <c r="T552" s="5">
        <v>5</v>
      </c>
      <c r="U552" s="1">
        <v>1</v>
      </c>
      <c r="W552" s="5">
        <v>1</v>
      </c>
      <c r="X552" s="1" t="s">
        <v>29</v>
      </c>
    </row>
    <row r="553" spans="1:27" x14ac:dyDescent="0.2">
      <c r="A553" s="5">
        <v>635</v>
      </c>
      <c r="B553" s="6" t="s">
        <v>170</v>
      </c>
      <c r="C553" s="1" t="s">
        <v>171</v>
      </c>
      <c r="D553" s="6" t="str">
        <f t="shared" si="8"/>
        <v>Turkey_Rd_2B_6A</v>
      </c>
      <c r="E553" s="1">
        <v>2017</v>
      </c>
      <c r="F553" s="10">
        <v>42872</v>
      </c>
      <c r="G553" s="1" t="s">
        <v>25</v>
      </c>
      <c r="H553" s="6">
        <v>1</v>
      </c>
      <c r="I553" s="8">
        <v>0.29722222222222222</v>
      </c>
      <c r="J553" s="6" t="s">
        <v>26</v>
      </c>
      <c r="K553" s="6">
        <v>1</v>
      </c>
      <c r="L553" s="1">
        <v>1</v>
      </c>
      <c r="M553" s="6">
        <v>1</v>
      </c>
      <c r="O553" s="1" t="s">
        <v>78</v>
      </c>
      <c r="P553" s="1" t="str">
        <f>INDEX(Sheet2!A:E, MATCH(F_NP_excluded_Data!O553,Sheet2!A:A),4)</f>
        <v>cavity</v>
      </c>
      <c r="Q553" s="1" t="str">
        <f>INDEX(Sheet2!A:E, MATCH(F_NP_excluded_Data!O553,Sheet2!A:A),5)</f>
        <v>bark forager</v>
      </c>
      <c r="R553" s="1" t="str">
        <f>INDEX(Sheet2!A:E, MATCH(F_NP_excluded_Data!O553,Sheet2!A:A),3)</f>
        <v>insects</v>
      </c>
      <c r="S553" s="1" t="str">
        <f>INDEX(Sheet2!A:E, MATCH(F_NP_excluded_Data!O553,Sheet2!A:A),2)</f>
        <v>forest</v>
      </c>
      <c r="T553" s="5">
        <v>10</v>
      </c>
      <c r="U553" s="1">
        <v>1</v>
      </c>
      <c r="W553" s="5">
        <v>1</v>
      </c>
      <c r="X553" s="1" t="s">
        <v>29</v>
      </c>
    </row>
    <row r="554" spans="1:27" x14ac:dyDescent="0.2">
      <c r="A554" s="5">
        <v>636</v>
      </c>
      <c r="B554" s="6" t="s">
        <v>170</v>
      </c>
      <c r="C554" s="1" t="s">
        <v>171</v>
      </c>
      <c r="D554" s="6" t="str">
        <f t="shared" si="8"/>
        <v>Turkey_Rd_2B_6A</v>
      </c>
      <c r="E554" s="1">
        <v>2017</v>
      </c>
      <c r="F554" s="10">
        <v>42872</v>
      </c>
      <c r="G554" s="1" t="s">
        <v>25</v>
      </c>
      <c r="H554" s="6">
        <v>1</v>
      </c>
      <c r="I554" s="8">
        <v>0.29722222222222222</v>
      </c>
      <c r="J554" s="6" t="s">
        <v>26</v>
      </c>
      <c r="K554" s="6">
        <v>1</v>
      </c>
      <c r="L554" s="1">
        <v>1</v>
      </c>
      <c r="M554" s="6">
        <v>1</v>
      </c>
      <c r="O554" s="1" t="s">
        <v>40</v>
      </c>
      <c r="P554" s="1" t="str">
        <f>INDEX(Sheet2!A:E, MATCH(F_NP_excluded_Data!O554,Sheet2!A:A),4)</f>
        <v>ground</v>
      </c>
      <c r="Q554" s="1" t="str">
        <f>INDEX(Sheet2!A:E, MATCH(F_NP_excluded_Data!O554,Sheet2!A:A),5)</f>
        <v>ground forager</v>
      </c>
      <c r="R554" s="1" t="str">
        <f>INDEX(Sheet2!A:E, MATCH(F_NP_excluded_Data!O554,Sheet2!A:A),3)</f>
        <v>omnivore</v>
      </c>
      <c r="S554" s="1" t="str">
        <f>INDEX(Sheet2!A:E, MATCH(F_NP_excluded_Data!O554,Sheet2!A:A),2)</f>
        <v>scrub</v>
      </c>
      <c r="T554" s="5">
        <v>5</v>
      </c>
      <c r="U554" s="1">
        <v>1</v>
      </c>
      <c r="W554" s="5">
        <v>1</v>
      </c>
      <c r="X554" s="1" t="s">
        <v>29</v>
      </c>
    </row>
    <row r="555" spans="1:27" x14ac:dyDescent="0.2">
      <c r="A555" s="5">
        <v>637</v>
      </c>
      <c r="B555" s="6" t="s">
        <v>170</v>
      </c>
      <c r="C555" s="1" t="s">
        <v>171</v>
      </c>
      <c r="D555" s="6" t="str">
        <f t="shared" si="8"/>
        <v>Turkey_Rd_2B_6A</v>
      </c>
      <c r="E555" s="1">
        <v>2017</v>
      </c>
      <c r="F555" s="10">
        <v>42872</v>
      </c>
      <c r="G555" s="1" t="s">
        <v>25</v>
      </c>
      <c r="H555" s="6">
        <v>1</v>
      </c>
      <c r="I555" s="8">
        <v>0.29722222222222222</v>
      </c>
      <c r="J555" s="6" t="s">
        <v>26</v>
      </c>
      <c r="K555" s="6">
        <v>1</v>
      </c>
      <c r="L555" s="1">
        <v>1</v>
      </c>
      <c r="M555" s="6">
        <v>1</v>
      </c>
      <c r="O555" s="1" t="s">
        <v>39</v>
      </c>
      <c r="P555" s="1" t="str">
        <f>INDEX(Sheet2!A:E, MATCH(F_NP_excluded_Data!O555,Sheet2!A:A),4)</f>
        <v>cavity</v>
      </c>
      <c r="Q555" s="1" t="str">
        <f>INDEX(Sheet2!A:E, MATCH(F_NP_excluded_Data!O555,Sheet2!A:A),5)</f>
        <v>bark forager</v>
      </c>
      <c r="R555" s="1" t="str">
        <f>INDEX(Sheet2!A:E, MATCH(F_NP_excluded_Data!O555,Sheet2!A:A),3)</f>
        <v>insects</v>
      </c>
      <c r="S555" s="1" t="str">
        <f>INDEX(Sheet2!A:E, MATCH(F_NP_excluded_Data!O555,Sheet2!A:A),2)</f>
        <v>forest</v>
      </c>
      <c r="T555" s="5">
        <v>10</v>
      </c>
      <c r="U555" s="1">
        <v>1</v>
      </c>
      <c r="W555" s="5">
        <v>1</v>
      </c>
      <c r="X555" s="1" t="s">
        <v>29</v>
      </c>
    </row>
    <row r="556" spans="1:27" x14ac:dyDescent="0.2">
      <c r="A556" s="5">
        <v>638</v>
      </c>
      <c r="B556" s="6" t="s">
        <v>170</v>
      </c>
      <c r="C556" s="1" t="s">
        <v>171</v>
      </c>
      <c r="D556" s="6" t="str">
        <f t="shared" si="8"/>
        <v>Turkey_Rd_2B_6A</v>
      </c>
      <c r="E556" s="1">
        <v>2017</v>
      </c>
      <c r="F556" s="10">
        <v>42872</v>
      </c>
      <c r="G556" s="1" t="s">
        <v>25</v>
      </c>
      <c r="H556" s="6">
        <v>1</v>
      </c>
      <c r="I556" s="8">
        <v>0.29722222222222222</v>
      </c>
      <c r="J556" s="6" t="s">
        <v>26</v>
      </c>
      <c r="K556" s="6">
        <v>1</v>
      </c>
      <c r="L556" s="1">
        <v>1</v>
      </c>
      <c r="M556" s="6">
        <v>1</v>
      </c>
      <c r="O556" s="1" t="s">
        <v>37</v>
      </c>
      <c r="P556" s="1" t="str">
        <f>INDEX(Sheet2!A:E, MATCH(F_NP_excluded_Data!O556,Sheet2!A:A),4)</f>
        <v>building</v>
      </c>
      <c r="Q556" s="1" t="str">
        <f>INDEX(Sheet2!A:E, MATCH(F_NP_excluded_Data!O556,Sheet2!A:A),5)</f>
        <v>flycatching</v>
      </c>
      <c r="R556" s="1" t="str">
        <f>INDEX(Sheet2!A:E, MATCH(F_NP_excluded_Data!O556,Sheet2!A:A),3)</f>
        <v>insects</v>
      </c>
      <c r="S556" s="1" t="str">
        <f>INDEX(Sheet2!A:E, MATCH(F_NP_excluded_Data!O556,Sheet2!A:A),2)</f>
        <v>open woodland</v>
      </c>
      <c r="T556" s="5">
        <v>10</v>
      </c>
      <c r="U556" s="1">
        <v>1</v>
      </c>
      <c r="W556" s="5">
        <v>1</v>
      </c>
      <c r="X556" s="1" t="s">
        <v>29</v>
      </c>
    </row>
    <row r="557" spans="1:27" x14ac:dyDescent="0.2">
      <c r="A557" s="5">
        <v>639</v>
      </c>
      <c r="B557" s="6" t="s">
        <v>170</v>
      </c>
      <c r="C557" s="1" t="s">
        <v>171</v>
      </c>
      <c r="D557" s="6" t="str">
        <f t="shared" si="8"/>
        <v>Turkey_Rd_2B_6A</v>
      </c>
      <c r="E557" s="1">
        <v>2017</v>
      </c>
      <c r="F557" s="10">
        <v>42872</v>
      </c>
      <c r="G557" s="1" t="s">
        <v>25</v>
      </c>
      <c r="H557" s="6">
        <v>1</v>
      </c>
      <c r="I557" s="8">
        <v>0.29722222222222222</v>
      </c>
      <c r="J557" s="6" t="s">
        <v>26</v>
      </c>
      <c r="K557" s="6">
        <v>1</v>
      </c>
      <c r="L557" s="1">
        <v>1</v>
      </c>
      <c r="M557" s="6">
        <v>1</v>
      </c>
      <c r="O557" s="1" t="s">
        <v>33</v>
      </c>
      <c r="P557" s="1" t="str">
        <f>INDEX(Sheet2!A:E, MATCH(F_NP_excluded_Data!O557,Sheet2!A:A),4)</f>
        <v>tree</v>
      </c>
      <c r="Q557" s="1" t="str">
        <f>INDEX(Sheet2!A:E, MATCH(F_NP_excluded_Data!O557,Sheet2!A:A),5)</f>
        <v>foliage gleaner</v>
      </c>
      <c r="R557" s="1" t="str">
        <f>INDEX(Sheet2!A:E, MATCH(F_NP_excluded_Data!O557,Sheet2!A:A),3)</f>
        <v>insects</v>
      </c>
      <c r="S557" s="1" t="str">
        <f>INDEX(Sheet2!A:E, MATCH(F_NP_excluded_Data!O557,Sheet2!A:A),2)</f>
        <v>forest</v>
      </c>
      <c r="T557" s="5">
        <v>5</v>
      </c>
      <c r="U557" s="1">
        <v>1</v>
      </c>
      <c r="W557" s="5">
        <v>4</v>
      </c>
      <c r="X557" s="1" t="s">
        <v>29</v>
      </c>
    </row>
    <row r="558" spans="1:27" x14ac:dyDescent="0.2">
      <c r="A558" s="5">
        <v>640</v>
      </c>
      <c r="B558" s="6" t="s">
        <v>170</v>
      </c>
      <c r="C558" s="1" t="s">
        <v>171</v>
      </c>
      <c r="D558" s="6" t="str">
        <f t="shared" si="8"/>
        <v>Turkey_Rd_2B_6A</v>
      </c>
      <c r="E558" s="1">
        <v>2017</v>
      </c>
      <c r="F558" s="10">
        <v>42872</v>
      </c>
      <c r="G558" s="1" t="s">
        <v>25</v>
      </c>
      <c r="H558" s="6">
        <v>1</v>
      </c>
      <c r="I558" s="8">
        <v>0.29722222222222222</v>
      </c>
      <c r="J558" s="6" t="s">
        <v>26</v>
      </c>
      <c r="K558" s="6">
        <v>1</v>
      </c>
      <c r="L558" s="1">
        <v>1</v>
      </c>
      <c r="M558" s="6">
        <v>1</v>
      </c>
      <c r="O558" s="1" t="s">
        <v>81</v>
      </c>
      <c r="P558" s="1" t="str">
        <f>INDEX(Sheet2!A:E, MATCH(F_NP_excluded_Data!O558,Sheet2!A:A),4)</f>
        <v>shrub</v>
      </c>
      <c r="Q558" s="1" t="str">
        <f>INDEX(Sheet2!A:E, MATCH(F_NP_excluded_Data!O558,Sheet2!A:A),5)</f>
        <v>foliage gleaner</v>
      </c>
      <c r="R558" s="1" t="str">
        <f>INDEX(Sheet2!A:E, MATCH(F_NP_excluded_Data!O558,Sheet2!A:A),3)</f>
        <v>insects</v>
      </c>
      <c r="S558" s="1" t="str">
        <f>INDEX(Sheet2!A:E, MATCH(F_NP_excluded_Data!O558,Sheet2!A:A),2)</f>
        <v>scrub</v>
      </c>
      <c r="T558" s="5">
        <v>5</v>
      </c>
      <c r="U558" s="1">
        <v>2</v>
      </c>
      <c r="W558" s="5">
        <v>4</v>
      </c>
      <c r="X558" s="1" t="s">
        <v>29</v>
      </c>
    </row>
    <row r="559" spans="1:27" x14ac:dyDescent="0.2">
      <c r="A559" s="5">
        <v>641</v>
      </c>
      <c r="B559" s="6" t="s">
        <v>170</v>
      </c>
      <c r="C559" s="1" t="s">
        <v>171</v>
      </c>
      <c r="D559" s="6" t="str">
        <f t="shared" si="8"/>
        <v>Turkey_Rd_2B_6A</v>
      </c>
      <c r="E559" s="1">
        <v>2017</v>
      </c>
      <c r="F559" s="10">
        <v>42872</v>
      </c>
      <c r="G559" s="1" t="s">
        <v>25</v>
      </c>
      <c r="H559" s="6">
        <v>1</v>
      </c>
      <c r="I559" s="8">
        <v>0.29722222222222222</v>
      </c>
      <c r="J559" s="6" t="s">
        <v>26</v>
      </c>
      <c r="K559" s="6">
        <v>1</v>
      </c>
      <c r="L559" s="1">
        <v>1</v>
      </c>
      <c r="M559" s="6">
        <v>1</v>
      </c>
      <c r="O559" s="1" t="s">
        <v>65</v>
      </c>
      <c r="P559" s="1" t="str">
        <f>INDEX(Sheet2!A:E, MATCH(F_NP_excluded_Data!O559,Sheet2!A:A),4)</f>
        <v>tree</v>
      </c>
      <c r="Q559" s="1" t="str">
        <f>INDEX(Sheet2!A:E, MATCH(F_NP_excluded_Data!O559,Sheet2!A:A),5)</f>
        <v>ground forager</v>
      </c>
      <c r="R559" s="1" t="str">
        <f>INDEX(Sheet2!A:E, MATCH(F_NP_excluded_Data!O559,Sheet2!A:A),3)</f>
        <v>seeds</v>
      </c>
      <c r="S559" s="1" t="str">
        <f>INDEX(Sheet2!A:E, MATCH(F_NP_excluded_Data!O559,Sheet2!A:A),2)</f>
        <v>open woodland</v>
      </c>
      <c r="T559" s="5">
        <v>100</v>
      </c>
      <c r="U559" s="1">
        <v>2</v>
      </c>
      <c r="W559" s="5">
        <v>1</v>
      </c>
      <c r="X559" s="1" t="s">
        <v>29</v>
      </c>
    </row>
    <row r="560" spans="1:27" x14ac:dyDescent="0.2">
      <c r="A560" s="5">
        <v>642</v>
      </c>
      <c r="B560" s="6" t="s">
        <v>170</v>
      </c>
      <c r="C560" s="1" t="s">
        <v>171</v>
      </c>
      <c r="D560" s="6" t="str">
        <f t="shared" si="8"/>
        <v>Turkey_Rd_2B_6A</v>
      </c>
      <c r="E560" s="1">
        <v>2017</v>
      </c>
      <c r="F560" s="10">
        <v>42872</v>
      </c>
      <c r="G560" s="1" t="s">
        <v>25</v>
      </c>
      <c r="H560" s="6">
        <v>1</v>
      </c>
      <c r="I560" s="8">
        <v>0.29722222222222222</v>
      </c>
      <c r="J560" s="6" t="s">
        <v>26</v>
      </c>
      <c r="K560" s="6">
        <v>1</v>
      </c>
      <c r="L560" s="1">
        <v>1</v>
      </c>
      <c r="M560" s="6">
        <v>1</v>
      </c>
      <c r="O560" s="1" t="s">
        <v>32</v>
      </c>
      <c r="P560" s="1" t="str">
        <f>INDEX(Sheet2!A:E, MATCH(F_NP_excluded_Data!O560,Sheet2!A:A),4)</f>
        <v>cavity</v>
      </c>
      <c r="Q560" s="1" t="str">
        <f>INDEX(Sheet2!A:E, MATCH(F_NP_excluded_Data!O560,Sheet2!A:A),5)</f>
        <v>ground forager</v>
      </c>
      <c r="R560" s="1" t="str">
        <f>INDEX(Sheet2!A:E, MATCH(F_NP_excluded_Data!O560,Sheet2!A:A),3)</f>
        <v>insects</v>
      </c>
      <c r="S560" s="1" t="str">
        <f>INDEX(Sheet2!A:E, MATCH(F_NP_excluded_Data!O560,Sheet2!A:A),2)</f>
        <v>open woodland</v>
      </c>
      <c r="T560" s="5">
        <v>5</v>
      </c>
      <c r="U560" s="1">
        <v>2</v>
      </c>
      <c r="W560" s="5">
        <v>1</v>
      </c>
      <c r="X560" s="1" t="s">
        <v>29</v>
      </c>
    </row>
    <row r="561" spans="1:24" x14ac:dyDescent="0.2">
      <c r="A561" s="5">
        <v>643</v>
      </c>
      <c r="B561" s="6" t="s">
        <v>170</v>
      </c>
      <c r="C561" s="1" t="s">
        <v>171</v>
      </c>
      <c r="D561" s="6" t="str">
        <f t="shared" si="8"/>
        <v>Turkey_Rd_2B_6A</v>
      </c>
      <c r="E561" s="1">
        <v>2017</v>
      </c>
      <c r="F561" s="10">
        <v>42872</v>
      </c>
      <c r="G561" s="1" t="s">
        <v>25</v>
      </c>
      <c r="H561" s="6">
        <v>1</v>
      </c>
      <c r="I561" s="8">
        <v>0.29722222222222222</v>
      </c>
      <c r="J561" s="6" t="s">
        <v>26</v>
      </c>
      <c r="K561" s="6">
        <v>1</v>
      </c>
      <c r="L561" s="1">
        <v>1</v>
      </c>
      <c r="M561" s="6">
        <v>1</v>
      </c>
      <c r="O561" s="1" t="s">
        <v>63</v>
      </c>
      <c r="P561" s="1" t="str">
        <f>INDEX(Sheet2!A:E, MATCH(F_NP_excluded_Data!O561,Sheet2!A:A),4)</f>
        <v>cavity</v>
      </c>
      <c r="Q561" s="1" t="str">
        <f>INDEX(Sheet2!A:E, MATCH(F_NP_excluded_Data!O561,Sheet2!A:A),5)</f>
        <v>bark forager</v>
      </c>
      <c r="R561" s="1" t="str">
        <f>INDEX(Sheet2!A:E, MATCH(F_NP_excluded_Data!O561,Sheet2!A:A),3)</f>
        <v>insects</v>
      </c>
      <c r="S561" s="1" t="str">
        <f>INDEX(Sheet2!A:E, MATCH(F_NP_excluded_Data!O561,Sheet2!A:A),2)</f>
        <v>forest</v>
      </c>
      <c r="T561" s="5">
        <v>5</v>
      </c>
      <c r="U561" s="1">
        <v>3</v>
      </c>
      <c r="W561" s="5">
        <v>1</v>
      </c>
      <c r="X561" s="1" t="s">
        <v>29</v>
      </c>
    </row>
    <row r="562" spans="1:24" x14ac:dyDescent="0.2">
      <c r="A562" s="5">
        <v>644</v>
      </c>
      <c r="B562" s="6" t="s">
        <v>170</v>
      </c>
      <c r="C562" s="1" t="s">
        <v>171</v>
      </c>
      <c r="D562" s="6" t="str">
        <f t="shared" si="8"/>
        <v>Turkey_Rd_2B_6A</v>
      </c>
      <c r="E562" s="1">
        <v>2017</v>
      </c>
      <c r="F562" s="10">
        <v>42872</v>
      </c>
      <c r="G562" s="1" t="s">
        <v>25</v>
      </c>
      <c r="H562" s="6">
        <v>1</v>
      </c>
      <c r="I562" s="8">
        <v>0.29722222222222222</v>
      </c>
      <c r="J562" s="6" t="s">
        <v>26</v>
      </c>
      <c r="K562" s="6">
        <v>1</v>
      </c>
      <c r="L562" s="1">
        <v>1</v>
      </c>
      <c r="M562" s="6">
        <v>1</v>
      </c>
      <c r="O562" s="1" t="s">
        <v>64</v>
      </c>
      <c r="P562" s="1" t="str">
        <f>INDEX(Sheet2!A:E, MATCH(F_NP_excluded_Data!O562,Sheet2!A:A),4)</f>
        <v>tree</v>
      </c>
      <c r="Q562" s="1" t="str">
        <f>INDEX(Sheet2!A:E, MATCH(F_NP_excluded_Data!O562,Sheet2!A:A),5)</f>
        <v>flycatching</v>
      </c>
      <c r="R562" s="1" t="str">
        <f>INDEX(Sheet2!A:E, MATCH(F_NP_excluded_Data!O562,Sheet2!A:A),3)</f>
        <v>insects</v>
      </c>
      <c r="S562" s="1" t="str">
        <f>INDEX(Sheet2!A:E, MATCH(F_NP_excluded_Data!O562,Sheet2!A:A),2)</f>
        <v>forest</v>
      </c>
      <c r="T562" s="5">
        <v>10</v>
      </c>
      <c r="U562" s="1">
        <v>3</v>
      </c>
      <c r="W562" s="5">
        <v>1</v>
      </c>
      <c r="X562" s="1" t="s">
        <v>29</v>
      </c>
    </row>
    <row r="563" spans="1:24" x14ac:dyDescent="0.2">
      <c r="A563" s="5">
        <v>645</v>
      </c>
      <c r="B563" s="6" t="s">
        <v>170</v>
      </c>
      <c r="C563" s="1" t="s">
        <v>171</v>
      </c>
      <c r="D563" s="6" t="str">
        <f t="shared" si="8"/>
        <v>Turkey_Rd_2B_6A</v>
      </c>
      <c r="E563" s="1">
        <v>2017</v>
      </c>
      <c r="F563" s="10">
        <v>42872</v>
      </c>
      <c r="G563" s="1" t="s">
        <v>25</v>
      </c>
      <c r="H563" s="6">
        <v>1</v>
      </c>
      <c r="I563" s="8">
        <v>0.29722222222222222</v>
      </c>
      <c r="J563" s="6" t="s">
        <v>26</v>
      </c>
      <c r="K563" s="6">
        <v>1</v>
      </c>
      <c r="L563" s="1">
        <v>1</v>
      </c>
      <c r="M563" s="6">
        <v>1</v>
      </c>
      <c r="O563" s="1" t="s">
        <v>30</v>
      </c>
      <c r="P563" s="1" t="str">
        <f>INDEX(Sheet2!A:E, MATCH(F_NP_excluded_Data!O563,Sheet2!A:A),4)</f>
        <v>tree</v>
      </c>
      <c r="Q563" s="1" t="str">
        <f>INDEX(Sheet2!A:E, MATCH(F_NP_excluded_Data!O563,Sheet2!A:A),5)</f>
        <v>bark forager</v>
      </c>
      <c r="R563" s="1" t="str">
        <f>INDEX(Sheet2!A:E, MATCH(F_NP_excluded_Data!O563,Sheet2!A:A),3)</f>
        <v>insects</v>
      </c>
      <c r="S563" s="1" t="str">
        <f>INDEX(Sheet2!A:E, MATCH(F_NP_excluded_Data!O563,Sheet2!A:A),2)</f>
        <v>forest</v>
      </c>
      <c r="T563" s="5">
        <v>5</v>
      </c>
      <c r="U563" s="1">
        <v>3</v>
      </c>
      <c r="W563" s="5">
        <v>4</v>
      </c>
      <c r="X563" s="1" t="s">
        <v>29</v>
      </c>
    </row>
    <row r="564" spans="1:24" x14ac:dyDescent="0.2">
      <c r="A564" s="5">
        <v>646</v>
      </c>
      <c r="B564" s="6" t="s">
        <v>170</v>
      </c>
      <c r="C564" s="1" t="s">
        <v>171</v>
      </c>
      <c r="D564" s="6" t="str">
        <f t="shared" si="8"/>
        <v>Turkey_Rd_2B_6A</v>
      </c>
      <c r="E564" s="1">
        <v>2017</v>
      </c>
      <c r="F564" s="10">
        <v>42872</v>
      </c>
      <c r="G564" s="1" t="s">
        <v>25</v>
      </c>
      <c r="H564" s="6">
        <v>1</v>
      </c>
      <c r="I564" s="8">
        <v>0.29722222222222222</v>
      </c>
      <c r="J564" s="6" t="s">
        <v>26</v>
      </c>
      <c r="K564" s="6">
        <v>1</v>
      </c>
      <c r="L564" s="1">
        <v>1</v>
      </c>
      <c r="M564" s="6">
        <v>1</v>
      </c>
      <c r="O564" s="1" t="s">
        <v>40</v>
      </c>
      <c r="P564" s="1" t="str">
        <f>INDEX(Sheet2!A:E, MATCH(F_NP_excluded_Data!O564,Sheet2!A:A),4)</f>
        <v>ground</v>
      </c>
      <c r="Q564" s="1" t="str">
        <f>INDEX(Sheet2!A:E, MATCH(F_NP_excluded_Data!O564,Sheet2!A:A),5)</f>
        <v>ground forager</v>
      </c>
      <c r="R564" s="1" t="str">
        <f>INDEX(Sheet2!A:E, MATCH(F_NP_excluded_Data!O564,Sheet2!A:A),3)</f>
        <v>omnivore</v>
      </c>
      <c r="S564" s="1" t="str">
        <f>INDEX(Sheet2!A:E, MATCH(F_NP_excluded_Data!O564,Sheet2!A:A),2)</f>
        <v>scrub</v>
      </c>
      <c r="T564" s="5">
        <v>10</v>
      </c>
      <c r="U564" s="1">
        <v>3</v>
      </c>
      <c r="W564" s="5">
        <v>1</v>
      </c>
      <c r="X564" s="1" t="s">
        <v>29</v>
      </c>
    </row>
    <row r="565" spans="1:24" x14ac:dyDescent="0.2">
      <c r="A565" s="5">
        <v>647</v>
      </c>
      <c r="B565" s="6" t="s">
        <v>170</v>
      </c>
      <c r="C565" s="1" t="s">
        <v>171</v>
      </c>
      <c r="D565" s="6" t="str">
        <f t="shared" si="8"/>
        <v>Turkey_Rd_2B_6A</v>
      </c>
      <c r="E565" s="1">
        <v>2017</v>
      </c>
      <c r="F565" s="10">
        <v>42872</v>
      </c>
      <c r="G565" s="1" t="s">
        <v>25</v>
      </c>
      <c r="H565" s="6">
        <v>1</v>
      </c>
      <c r="I565" s="8">
        <v>0.29722222222222222</v>
      </c>
      <c r="J565" s="6" t="s">
        <v>26</v>
      </c>
      <c r="K565" s="6">
        <v>1</v>
      </c>
      <c r="L565" s="1">
        <v>1</v>
      </c>
      <c r="M565" s="6">
        <v>1</v>
      </c>
      <c r="O565" s="1" t="s">
        <v>27</v>
      </c>
      <c r="P565" s="1" t="str">
        <f>INDEX(Sheet2!A:E, MATCH(F_NP_excluded_Data!O565,Sheet2!A:A),4)</f>
        <v>shrub</v>
      </c>
      <c r="Q565" s="1" t="str">
        <f>INDEX(Sheet2!A:E, MATCH(F_NP_excluded_Data!O565,Sheet2!A:A),5)</f>
        <v>ground forager</v>
      </c>
      <c r="R565" s="1" t="str">
        <f>INDEX(Sheet2!A:E, MATCH(F_NP_excluded_Data!O565,Sheet2!A:A),3)</f>
        <v>seeds</v>
      </c>
      <c r="S565" s="1" t="str">
        <f>INDEX(Sheet2!A:E, MATCH(F_NP_excluded_Data!O565,Sheet2!A:A),2)</f>
        <v>open woodland</v>
      </c>
      <c r="T565" s="5">
        <v>10</v>
      </c>
      <c r="U565" s="1">
        <v>3</v>
      </c>
      <c r="W565" s="5">
        <v>1</v>
      </c>
      <c r="X565" s="1" t="s">
        <v>29</v>
      </c>
    </row>
    <row r="566" spans="1:24" x14ac:dyDescent="0.2">
      <c r="A566" s="5">
        <v>648</v>
      </c>
      <c r="B566" s="6" t="s">
        <v>170</v>
      </c>
      <c r="C566" s="1" t="s">
        <v>171</v>
      </c>
      <c r="D566" s="6" t="str">
        <f t="shared" si="8"/>
        <v>Turkey_Rd_2B_6A</v>
      </c>
      <c r="E566" s="1">
        <v>2017</v>
      </c>
      <c r="F566" s="10">
        <v>42872</v>
      </c>
      <c r="G566" s="1" t="s">
        <v>25</v>
      </c>
      <c r="H566" s="6">
        <v>1</v>
      </c>
      <c r="I566" s="8">
        <v>0.29722222222222222</v>
      </c>
      <c r="J566" s="6" t="s">
        <v>26</v>
      </c>
      <c r="K566" s="6">
        <v>1</v>
      </c>
      <c r="L566" s="1">
        <v>1</v>
      </c>
      <c r="M566" s="6">
        <v>1</v>
      </c>
      <c r="O566" s="1" t="s">
        <v>118</v>
      </c>
      <c r="P566" s="1" t="str">
        <f>INDEX(Sheet2!A:E, MATCH(F_NP_excluded_Data!O566,Sheet2!A:A),4)</f>
        <v>cavity</v>
      </c>
      <c r="Q566" s="1" t="str">
        <f>INDEX(Sheet2!A:E, MATCH(F_NP_excluded_Data!O566,Sheet2!A:A),5)</f>
        <v>ground forager</v>
      </c>
      <c r="R566" s="1" t="str">
        <f>INDEX(Sheet2!A:E, MATCH(F_NP_excluded_Data!O566,Sheet2!A:A),3)</f>
        <v>insects</v>
      </c>
      <c r="S566" s="1" t="str">
        <f>INDEX(Sheet2!A:E, MATCH(F_NP_excluded_Data!O566,Sheet2!A:A),2)</f>
        <v>grassland</v>
      </c>
      <c r="T566" s="5">
        <v>10</v>
      </c>
      <c r="U566" s="1">
        <v>4</v>
      </c>
      <c r="W566" s="5">
        <v>1</v>
      </c>
      <c r="X566" s="1" t="s">
        <v>29</v>
      </c>
    </row>
    <row r="567" spans="1:24" x14ac:dyDescent="0.2">
      <c r="A567" s="5">
        <v>649</v>
      </c>
      <c r="B567" s="6" t="s">
        <v>170</v>
      </c>
      <c r="C567" s="1" t="s">
        <v>171</v>
      </c>
      <c r="D567" s="6" t="str">
        <f t="shared" si="8"/>
        <v>Turkey_Rd_2B_6A</v>
      </c>
      <c r="E567" s="1">
        <v>2017</v>
      </c>
      <c r="F567" s="10">
        <v>42872</v>
      </c>
      <c r="G567" s="1" t="s">
        <v>25</v>
      </c>
      <c r="H567" s="6">
        <v>1</v>
      </c>
      <c r="I567" s="8">
        <v>0.29722222222222222</v>
      </c>
      <c r="J567" s="6" t="s">
        <v>26</v>
      </c>
      <c r="K567" s="6">
        <v>1</v>
      </c>
      <c r="L567" s="1">
        <v>1</v>
      </c>
      <c r="M567" s="6">
        <v>1</v>
      </c>
      <c r="O567" s="1" t="s">
        <v>78</v>
      </c>
      <c r="P567" s="1" t="str">
        <f>INDEX(Sheet2!A:E, MATCH(F_NP_excluded_Data!O567,Sheet2!A:A),4)</f>
        <v>cavity</v>
      </c>
      <c r="Q567" s="1" t="str">
        <f>INDEX(Sheet2!A:E, MATCH(F_NP_excluded_Data!O567,Sheet2!A:A),5)</f>
        <v>bark forager</v>
      </c>
      <c r="R567" s="1" t="str">
        <f>INDEX(Sheet2!A:E, MATCH(F_NP_excluded_Data!O567,Sheet2!A:A),3)</f>
        <v>insects</v>
      </c>
      <c r="S567" s="1" t="str">
        <f>INDEX(Sheet2!A:E, MATCH(F_NP_excluded_Data!O567,Sheet2!A:A),2)</f>
        <v>forest</v>
      </c>
      <c r="T567" s="5">
        <v>5</v>
      </c>
      <c r="U567" s="1">
        <v>4</v>
      </c>
      <c r="W567" s="5">
        <v>1</v>
      </c>
      <c r="X567" s="1" t="s">
        <v>29</v>
      </c>
    </row>
    <row r="568" spans="1:24" x14ac:dyDescent="0.2">
      <c r="A568" s="5">
        <v>650</v>
      </c>
      <c r="B568" s="6" t="s">
        <v>170</v>
      </c>
      <c r="C568" s="1" t="s">
        <v>171</v>
      </c>
      <c r="D568" s="6" t="str">
        <f t="shared" si="8"/>
        <v>Turkey_Rd_2B_6A</v>
      </c>
      <c r="E568" s="1">
        <v>2017</v>
      </c>
      <c r="F568" s="10">
        <v>42872</v>
      </c>
      <c r="G568" s="1" t="s">
        <v>25</v>
      </c>
      <c r="H568" s="6">
        <v>1</v>
      </c>
      <c r="I568" s="8">
        <v>0.29722222222222222</v>
      </c>
      <c r="J568" s="6" t="s">
        <v>26</v>
      </c>
      <c r="K568" s="6">
        <v>1</v>
      </c>
      <c r="L568" s="1">
        <v>1</v>
      </c>
      <c r="M568" s="6">
        <v>1</v>
      </c>
      <c r="O568" s="1" t="s">
        <v>74</v>
      </c>
      <c r="P568" s="1" t="str">
        <f>INDEX(Sheet2!A:E, MATCH(F_NP_excluded_Data!O568,Sheet2!A:A),4)</f>
        <v>shrub</v>
      </c>
      <c r="Q568" s="1" t="str">
        <f>INDEX(Sheet2!A:E, MATCH(F_NP_excluded_Data!O568,Sheet2!A:A),5)</f>
        <v>foliage gleaner</v>
      </c>
      <c r="R568" s="1" t="str">
        <f>INDEX(Sheet2!A:E, MATCH(F_NP_excluded_Data!O568,Sheet2!A:A),3)</f>
        <v>insects</v>
      </c>
      <c r="S568" s="1" t="str">
        <f>INDEX(Sheet2!A:E, MATCH(F_NP_excluded_Data!O568,Sheet2!A:A),2)</f>
        <v>open woodland</v>
      </c>
      <c r="T568" s="5">
        <v>10</v>
      </c>
      <c r="U568" s="1">
        <v>4</v>
      </c>
      <c r="W568" s="5">
        <v>1</v>
      </c>
      <c r="X568" s="1" t="s">
        <v>29</v>
      </c>
    </row>
    <row r="569" spans="1:24" x14ac:dyDescent="0.2">
      <c r="A569" s="5">
        <v>651</v>
      </c>
      <c r="B569" s="6" t="s">
        <v>170</v>
      </c>
      <c r="C569" s="1" t="s">
        <v>171</v>
      </c>
      <c r="D569" s="6" t="str">
        <f t="shared" si="8"/>
        <v>Turkey_Rd_2B_6A</v>
      </c>
      <c r="E569" s="1">
        <v>2017</v>
      </c>
      <c r="F569" s="10">
        <v>42872</v>
      </c>
      <c r="G569" s="1" t="s">
        <v>25</v>
      </c>
      <c r="H569" s="6">
        <v>1</v>
      </c>
      <c r="I569" s="8">
        <v>0.29722222222222222</v>
      </c>
      <c r="J569" s="6" t="s">
        <v>26</v>
      </c>
      <c r="K569" s="6">
        <v>1</v>
      </c>
      <c r="L569" s="1">
        <v>1</v>
      </c>
      <c r="M569" s="6">
        <v>1</v>
      </c>
      <c r="O569" s="1" t="s">
        <v>88</v>
      </c>
      <c r="P569" s="1" t="str">
        <f>INDEX(Sheet2!A:E, MATCH(F_NP_excluded_Data!O569,Sheet2!A:A),4)</f>
        <v>tree</v>
      </c>
      <c r="Q569" s="1" t="str">
        <f>INDEX(Sheet2!A:E, MATCH(F_NP_excluded_Data!O569,Sheet2!A:A),5)</f>
        <v>ground forager</v>
      </c>
      <c r="R569" s="1" t="str">
        <f>INDEX(Sheet2!A:E, MATCH(F_NP_excluded_Data!O569,Sheet2!A:A),3)</f>
        <v>insects</v>
      </c>
      <c r="S569" s="1" t="str">
        <f>INDEX(Sheet2!A:E, MATCH(F_NP_excluded_Data!O569,Sheet2!A:A),2)</f>
        <v>open woodland</v>
      </c>
      <c r="T569" s="5">
        <v>100</v>
      </c>
      <c r="U569" s="1">
        <v>4</v>
      </c>
      <c r="W569" s="5">
        <v>1</v>
      </c>
      <c r="X569" s="1" t="s">
        <v>29</v>
      </c>
    </row>
    <row r="570" spans="1:24" x14ac:dyDescent="0.2">
      <c r="A570" s="5">
        <v>652</v>
      </c>
      <c r="B570" s="6" t="s">
        <v>170</v>
      </c>
      <c r="C570" s="1" t="s">
        <v>173</v>
      </c>
      <c r="D570" s="6" t="str">
        <f t="shared" si="8"/>
        <v>Turkey_Rd_2B_6B</v>
      </c>
      <c r="E570" s="1">
        <v>2017</v>
      </c>
      <c r="F570" s="10">
        <v>42872</v>
      </c>
      <c r="G570" s="1" t="s">
        <v>25</v>
      </c>
      <c r="H570" s="6">
        <v>1</v>
      </c>
      <c r="I570" s="8">
        <v>0.31388888888888888</v>
      </c>
      <c r="J570" s="6" t="s">
        <v>26</v>
      </c>
      <c r="K570" s="6">
        <v>1</v>
      </c>
      <c r="L570" s="1">
        <v>1</v>
      </c>
      <c r="M570" s="6">
        <v>1</v>
      </c>
      <c r="O570" s="1" t="s">
        <v>78</v>
      </c>
      <c r="P570" s="1" t="str">
        <f>INDEX(Sheet2!A:E, MATCH(F_NP_excluded_Data!O570,Sheet2!A:A),4)</f>
        <v>cavity</v>
      </c>
      <c r="Q570" s="1" t="str">
        <f>INDEX(Sheet2!A:E, MATCH(F_NP_excluded_Data!O570,Sheet2!A:A),5)</f>
        <v>bark forager</v>
      </c>
      <c r="R570" s="1" t="str">
        <f>INDEX(Sheet2!A:E, MATCH(F_NP_excluded_Data!O570,Sheet2!A:A),3)</f>
        <v>insects</v>
      </c>
      <c r="S570" s="1" t="str">
        <f>INDEX(Sheet2!A:E, MATCH(F_NP_excluded_Data!O570,Sheet2!A:A),2)</f>
        <v>forest</v>
      </c>
      <c r="T570" s="5">
        <v>5</v>
      </c>
      <c r="U570" s="1">
        <v>1</v>
      </c>
      <c r="W570" s="5">
        <v>1</v>
      </c>
      <c r="X570" s="1" t="s">
        <v>29</v>
      </c>
    </row>
    <row r="571" spans="1:24" x14ac:dyDescent="0.2">
      <c r="A571" s="5">
        <v>653</v>
      </c>
      <c r="B571" s="6" t="s">
        <v>170</v>
      </c>
      <c r="C571" s="1" t="s">
        <v>173</v>
      </c>
      <c r="D571" s="6" t="str">
        <f t="shared" si="8"/>
        <v>Turkey_Rd_2B_6B</v>
      </c>
      <c r="E571" s="1">
        <v>2017</v>
      </c>
      <c r="F571" s="10">
        <v>42872</v>
      </c>
      <c r="G571" s="1" t="s">
        <v>25</v>
      </c>
      <c r="H571" s="6">
        <v>1</v>
      </c>
      <c r="I571" s="8">
        <v>0.31388888888888888</v>
      </c>
      <c r="J571" s="6" t="s">
        <v>26</v>
      </c>
      <c r="K571" s="6">
        <v>1</v>
      </c>
      <c r="L571" s="1">
        <v>1</v>
      </c>
      <c r="M571" s="6">
        <v>1</v>
      </c>
      <c r="O571" s="1" t="s">
        <v>78</v>
      </c>
      <c r="P571" s="1" t="str">
        <f>INDEX(Sheet2!A:E, MATCH(F_NP_excluded_Data!O571,Sheet2!A:A),4)</f>
        <v>cavity</v>
      </c>
      <c r="Q571" s="1" t="str">
        <f>INDEX(Sheet2!A:E, MATCH(F_NP_excluded_Data!O571,Sheet2!A:A),5)</f>
        <v>bark forager</v>
      </c>
      <c r="R571" s="1" t="str">
        <f>INDEX(Sheet2!A:E, MATCH(F_NP_excluded_Data!O571,Sheet2!A:A),3)</f>
        <v>insects</v>
      </c>
      <c r="S571" s="1" t="str">
        <f>INDEX(Sheet2!A:E, MATCH(F_NP_excluded_Data!O571,Sheet2!A:A),2)</f>
        <v>forest</v>
      </c>
      <c r="T571" s="5">
        <v>10</v>
      </c>
      <c r="U571" s="1">
        <v>1</v>
      </c>
      <c r="W571" s="5">
        <v>1</v>
      </c>
      <c r="X571" s="1" t="s">
        <v>29</v>
      </c>
    </row>
    <row r="572" spans="1:24" x14ac:dyDescent="0.2">
      <c r="A572" s="5">
        <v>654</v>
      </c>
      <c r="B572" s="6" t="s">
        <v>170</v>
      </c>
      <c r="C572" s="1" t="s">
        <v>173</v>
      </c>
      <c r="D572" s="6" t="str">
        <f t="shared" si="8"/>
        <v>Turkey_Rd_2B_6B</v>
      </c>
      <c r="E572" s="1">
        <v>2017</v>
      </c>
      <c r="F572" s="10">
        <v>42872</v>
      </c>
      <c r="G572" s="1" t="s">
        <v>25</v>
      </c>
      <c r="H572" s="6">
        <v>1</v>
      </c>
      <c r="I572" s="8">
        <v>0.31388888888888888</v>
      </c>
      <c r="J572" s="6" t="s">
        <v>26</v>
      </c>
      <c r="K572" s="6">
        <v>1</v>
      </c>
      <c r="L572" s="1">
        <v>1</v>
      </c>
      <c r="M572" s="6">
        <v>1</v>
      </c>
      <c r="O572" s="1" t="s">
        <v>32</v>
      </c>
      <c r="P572" s="1" t="str">
        <f>INDEX(Sheet2!A:E, MATCH(F_NP_excluded_Data!O572,Sheet2!A:A),4)</f>
        <v>cavity</v>
      </c>
      <c r="Q572" s="1" t="str">
        <f>INDEX(Sheet2!A:E, MATCH(F_NP_excluded_Data!O572,Sheet2!A:A),5)</f>
        <v>ground forager</v>
      </c>
      <c r="R572" s="1" t="str">
        <f>INDEX(Sheet2!A:E, MATCH(F_NP_excluded_Data!O572,Sheet2!A:A),3)</f>
        <v>insects</v>
      </c>
      <c r="S572" s="1" t="str">
        <f>INDEX(Sheet2!A:E, MATCH(F_NP_excluded_Data!O572,Sheet2!A:A),2)</f>
        <v>open woodland</v>
      </c>
      <c r="T572" s="5">
        <v>5</v>
      </c>
      <c r="U572" s="1">
        <v>1</v>
      </c>
      <c r="W572" s="5">
        <v>1</v>
      </c>
      <c r="X572" s="1" t="s">
        <v>29</v>
      </c>
    </row>
    <row r="573" spans="1:24" x14ac:dyDescent="0.2">
      <c r="A573" s="5">
        <v>655</v>
      </c>
      <c r="B573" s="6" t="s">
        <v>170</v>
      </c>
      <c r="C573" s="1" t="s">
        <v>173</v>
      </c>
      <c r="D573" s="6" t="str">
        <f t="shared" si="8"/>
        <v>Turkey_Rd_2B_6B</v>
      </c>
      <c r="E573" s="1">
        <v>2017</v>
      </c>
      <c r="F573" s="10">
        <v>42872</v>
      </c>
      <c r="G573" s="1" t="s">
        <v>25</v>
      </c>
      <c r="H573" s="6">
        <v>1</v>
      </c>
      <c r="I573" s="8">
        <v>0.31388888888888888</v>
      </c>
      <c r="J573" s="6" t="s">
        <v>26</v>
      </c>
      <c r="K573" s="6">
        <v>1</v>
      </c>
      <c r="L573" s="1">
        <v>1</v>
      </c>
      <c r="M573" s="6">
        <v>1</v>
      </c>
      <c r="O573" s="1" t="s">
        <v>151</v>
      </c>
      <c r="P573" s="1" t="str">
        <f>INDEX(Sheet2!A:E, MATCH(F_NP_excluded_Data!O573,Sheet2!A:A),4)</f>
        <v>shrub</v>
      </c>
      <c r="Q573" s="1" t="str">
        <f>INDEX(Sheet2!A:E, MATCH(F_NP_excluded_Data!O573,Sheet2!A:A),5)</f>
        <v>foliage gleaner</v>
      </c>
      <c r="R573" s="1" t="str">
        <f>INDEX(Sheet2!A:E, MATCH(F_NP_excluded_Data!O573,Sheet2!A:A),3)</f>
        <v>insects</v>
      </c>
      <c r="S573" s="1" t="str">
        <f>INDEX(Sheet2!A:E, MATCH(F_NP_excluded_Data!O573,Sheet2!A:A),2)</f>
        <v>open woodland</v>
      </c>
      <c r="T573" s="5">
        <v>5</v>
      </c>
      <c r="U573" s="1">
        <v>1</v>
      </c>
      <c r="W573" s="5">
        <v>4</v>
      </c>
      <c r="X573" s="1" t="s">
        <v>29</v>
      </c>
    </row>
    <row r="574" spans="1:24" x14ac:dyDescent="0.2">
      <c r="A574" s="5">
        <v>656</v>
      </c>
      <c r="B574" s="6" t="s">
        <v>170</v>
      </c>
      <c r="C574" s="1" t="s">
        <v>173</v>
      </c>
      <c r="D574" s="6" t="str">
        <f t="shared" si="8"/>
        <v>Turkey_Rd_2B_6B</v>
      </c>
      <c r="E574" s="1">
        <v>2017</v>
      </c>
      <c r="F574" s="10">
        <v>42872</v>
      </c>
      <c r="G574" s="1" t="s">
        <v>25</v>
      </c>
      <c r="H574" s="6">
        <v>1</v>
      </c>
      <c r="I574" s="8">
        <v>0.31388888888888888</v>
      </c>
      <c r="J574" s="6" t="s">
        <v>26</v>
      </c>
      <c r="K574" s="6">
        <v>1</v>
      </c>
      <c r="L574" s="1">
        <v>1</v>
      </c>
      <c r="M574" s="6">
        <v>1</v>
      </c>
      <c r="O574" s="1" t="s">
        <v>151</v>
      </c>
      <c r="P574" s="1" t="str">
        <f>INDEX(Sheet2!A:E, MATCH(F_NP_excluded_Data!O574,Sheet2!A:A),4)</f>
        <v>shrub</v>
      </c>
      <c r="Q574" s="1" t="str">
        <f>INDEX(Sheet2!A:E, MATCH(F_NP_excluded_Data!O574,Sheet2!A:A),5)</f>
        <v>foliage gleaner</v>
      </c>
      <c r="R574" s="1" t="str">
        <f>INDEX(Sheet2!A:E, MATCH(F_NP_excluded_Data!O574,Sheet2!A:A),3)</f>
        <v>insects</v>
      </c>
      <c r="S574" s="1" t="str">
        <f>INDEX(Sheet2!A:E, MATCH(F_NP_excluded_Data!O574,Sheet2!A:A),2)</f>
        <v>open woodland</v>
      </c>
      <c r="T574" s="5">
        <v>5</v>
      </c>
      <c r="U574" s="1">
        <v>1</v>
      </c>
      <c r="W574" s="5">
        <v>1</v>
      </c>
      <c r="X574" s="1" t="s">
        <v>29</v>
      </c>
    </row>
    <row r="575" spans="1:24" x14ac:dyDescent="0.2">
      <c r="A575" s="5">
        <v>657</v>
      </c>
      <c r="B575" s="6" t="s">
        <v>170</v>
      </c>
      <c r="C575" s="1" t="s">
        <v>173</v>
      </c>
      <c r="D575" s="6" t="str">
        <f t="shared" si="8"/>
        <v>Turkey_Rd_2B_6B</v>
      </c>
      <c r="E575" s="1">
        <v>2017</v>
      </c>
      <c r="F575" s="10">
        <v>42872</v>
      </c>
      <c r="G575" s="1" t="s">
        <v>25</v>
      </c>
      <c r="H575" s="6">
        <v>1</v>
      </c>
      <c r="I575" s="8">
        <v>0.31388888888888888</v>
      </c>
      <c r="J575" s="6" t="s">
        <v>26</v>
      </c>
      <c r="K575" s="6">
        <v>1</v>
      </c>
      <c r="L575" s="1">
        <v>1</v>
      </c>
      <c r="M575" s="6">
        <v>1</v>
      </c>
      <c r="O575" s="1" t="s">
        <v>34</v>
      </c>
      <c r="P575" s="1" t="str">
        <f>INDEX(Sheet2!A:E, MATCH(F_NP_excluded_Data!O575,Sheet2!A:A),4)</f>
        <v>cavity</v>
      </c>
      <c r="Q575" s="1" t="str">
        <f>INDEX(Sheet2!A:E, MATCH(F_NP_excluded_Data!O575,Sheet2!A:A),5)</f>
        <v>foliage gleaner</v>
      </c>
      <c r="R575" s="1" t="str">
        <f>INDEX(Sheet2!A:E, MATCH(F_NP_excluded_Data!O575,Sheet2!A:A),3)</f>
        <v>insects</v>
      </c>
      <c r="S575" s="1" t="str">
        <f>INDEX(Sheet2!A:E, MATCH(F_NP_excluded_Data!O575,Sheet2!A:A),2)</f>
        <v>forest</v>
      </c>
      <c r="T575" s="5">
        <v>5</v>
      </c>
      <c r="U575" s="1">
        <v>1</v>
      </c>
      <c r="W575" s="5">
        <v>1</v>
      </c>
      <c r="X575" s="1" t="s">
        <v>29</v>
      </c>
    </row>
    <row r="576" spans="1:24" x14ac:dyDescent="0.2">
      <c r="A576" s="5">
        <v>658</v>
      </c>
      <c r="B576" s="6" t="s">
        <v>170</v>
      </c>
      <c r="C576" s="1" t="s">
        <v>173</v>
      </c>
      <c r="D576" s="6" t="str">
        <f t="shared" si="8"/>
        <v>Turkey_Rd_2B_6B</v>
      </c>
      <c r="E576" s="1">
        <v>2017</v>
      </c>
      <c r="F576" s="10">
        <v>42872</v>
      </c>
      <c r="G576" s="1" t="s">
        <v>25</v>
      </c>
      <c r="H576" s="6">
        <v>1</v>
      </c>
      <c r="I576" s="8">
        <v>0.31388888888888888</v>
      </c>
      <c r="J576" s="6" t="s">
        <v>26</v>
      </c>
      <c r="K576" s="6">
        <v>1</v>
      </c>
      <c r="L576" s="1">
        <v>1</v>
      </c>
      <c r="M576" s="6">
        <v>1</v>
      </c>
      <c r="O576" s="1" t="s">
        <v>34</v>
      </c>
      <c r="P576" s="1" t="str">
        <f>INDEX(Sheet2!A:E, MATCH(F_NP_excluded_Data!O576,Sheet2!A:A),4)</f>
        <v>cavity</v>
      </c>
      <c r="Q576" s="1" t="str">
        <f>INDEX(Sheet2!A:E, MATCH(F_NP_excluded_Data!O576,Sheet2!A:A),5)</f>
        <v>foliage gleaner</v>
      </c>
      <c r="R576" s="1" t="str">
        <f>INDEX(Sheet2!A:E, MATCH(F_NP_excluded_Data!O576,Sheet2!A:A),3)</f>
        <v>insects</v>
      </c>
      <c r="S576" s="1" t="str">
        <f>INDEX(Sheet2!A:E, MATCH(F_NP_excluded_Data!O576,Sheet2!A:A),2)</f>
        <v>forest</v>
      </c>
      <c r="T576" s="5">
        <v>10</v>
      </c>
      <c r="U576" s="1">
        <v>1</v>
      </c>
      <c r="W576" s="5">
        <v>1</v>
      </c>
      <c r="X576" s="1" t="s">
        <v>29</v>
      </c>
    </row>
    <row r="577" spans="1:25" x14ac:dyDescent="0.2">
      <c r="A577" s="5">
        <v>659</v>
      </c>
      <c r="B577" s="6" t="s">
        <v>170</v>
      </c>
      <c r="C577" s="1" t="s">
        <v>173</v>
      </c>
      <c r="D577" s="6" t="str">
        <f t="shared" si="8"/>
        <v>Turkey_Rd_2B_6B</v>
      </c>
      <c r="E577" s="1">
        <v>2017</v>
      </c>
      <c r="F577" s="10">
        <v>42872</v>
      </c>
      <c r="G577" s="1" t="s">
        <v>25</v>
      </c>
      <c r="H577" s="6">
        <v>1</v>
      </c>
      <c r="I577" s="8">
        <v>0.31388888888888888</v>
      </c>
      <c r="J577" s="6" t="s">
        <v>26</v>
      </c>
      <c r="K577" s="6">
        <v>1</v>
      </c>
      <c r="L577" s="1">
        <v>1</v>
      </c>
      <c r="M577" s="6">
        <v>1</v>
      </c>
      <c r="O577" s="1" t="s">
        <v>40</v>
      </c>
      <c r="P577" s="1" t="str">
        <f>INDEX(Sheet2!A:E, MATCH(F_NP_excluded_Data!O577,Sheet2!A:A),4)</f>
        <v>ground</v>
      </c>
      <c r="Q577" s="1" t="str">
        <f>INDEX(Sheet2!A:E, MATCH(F_NP_excluded_Data!O577,Sheet2!A:A),5)</f>
        <v>ground forager</v>
      </c>
      <c r="R577" s="1" t="str">
        <f>INDEX(Sheet2!A:E, MATCH(F_NP_excluded_Data!O577,Sheet2!A:A),3)</f>
        <v>omnivore</v>
      </c>
      <c r="S577" s="1" t="str">
        <f>INDEX(Sheet2!A:E, MATCH(F_NP_excluded_Data!O577,Sheet2!A:A),2)</f>
        <v>scrub</v>
      </c>
      <c r="T577" s="5">
        <v>5</v>
      </c>
      <c r="U577" s="1">
        <v>1</v>
      </c>
      <c r="W577" s="5">
        <v>1</v>
      </c>
      <c r="X577" s="1" t="s">
        <v>29</v>
      </c>
    </row>
    <row r="578" spans="1:25" x14ac:dyDescent="0.2">
      <c r="A578" s="5">
        <v>660</v>
      </c>
      <c r="B578" s="6" t="s">
        <v>170</v>
      </c>
      <c r="C578" s="1" t="s">
        <v>173</v>
      </c>
      <c r="D578" s="6" t="str">
        <f t="shared" ref="D578:D641" si="9">_xlfn.CONCAT(B578,C578)</f>
        <v>Turkey_Rd_2B_6B</v>
      </c>
      <c r="E578" s="1">
        <v>2017</v>
      </c>
      <c r="F578" s="10">
        <v>42872</v>
      </c>
      <c r="G578" s="1" t="s">
        <v>25</v>
      </c>
      <c r="H578" s="6">
        <v>1</v>
      </c>
      <c r="I578" s="8">
        <v>0.31388888888888888</v>
      </c>
      <c r="J578" s="6" t="s">
        <v>26</v>
      </c>
      <c r="K578" s="6">
        <v>1</v>
      </c>
      <c r="L578" s="1">
        <v>1</v>
      </c>
      <c r="M578" s="6">
        <v>1</v>
      </c>
      <c r="O578" s="1" t="s">
        <v>64</v>
      </c>
      <c r="P578" s="1" t="str">
        <f>INDEX(Sheet2!A:E, MATCH(F_NP_excluded_Data!O578,Sheet2!A:A),4)</f>
        <v>tree</v>
      </c>
      <c r="Q578" s="1" t="str">
        <f>INDEX(Sheet2!A:E, MATCH(F_NP_excluded_Data!O578,Sheet2!A:A),5)</f>
        <v>flycatching</v>
      </c>
      <c r="R578" s="1" t="str">
        <f>INDEX(Sheet2!A:E, MATCH(F_NP_excluded_Data!O578,Sheet2!A:A),3)</f>
        <v>insects</v>
      </c>
      <c r="S578" s="1" t="str">
        <f>INDEX(Sheet2!A:E, MATCH(F_NP_excluded_Data!O578,Sheet2!A:A),2)</f>
        <v>forest</v>
      </c>
      <c r="T578" s="5">
        <v>10</v>
      </c>
      <c r="U578" s="1">
        <v>1</v>
      </c>
      <c r="W578" s="5">
        <v>1</v>
      </c>
      <c r="X578" s="1" t="s">
        <v>29</v>
      </c>
    </row>
    <row r="579" spans="1:25" x14ac:dyDescent="0.2">
      <c r="A579" s="5">
        <v>662</v>
      </c>
      <c r="B579" s="6" t="s">
        <v>170</v>
      </c>
      <c r="C579" s="1" t="s">
        <v>173</v>
      </c>
      <c r="D579" s="6" t="str">
        <f t="shared" si="9"/>
        <v>Turkey_Rd_2B_6B</v>
      </c>
      <c r="E579" s="1">
        <v>2017</v>
      </c>
      <c r="F579" s="10">
        <v>42872</v>
      </c>
      <c r="G579" s="1" t="s">
        <v>25</v>
      </c>
      <c r="H579" s="6">
        <v>1</v>
      </c>
      <c r="I579" s="8">
        <v>0.31388888888888888</v>
      </c>
      <c r="J579" s="6" t="s">
        <v>26</v>
      </c>
      <c r="K579" s="6">
        <v>1</v>
      </c>
      <c r="L579" s="1">
        <v>1</v>
      </c>
      <c r="M579" s="6">
        <v>1</v>
      </c>
      <c r="O579" s="1" t="s">
        <v>63</v>
      </c>
      <c r="P579" s="1" t="str">
        <f>INDEX(Sheet2!A:E, MATCH(F_NP_excluded_Data!O579,Sheet2!A:A),4)</f>
        <v>cavity</v>
      </c>
      <c r="Q579" s="1" t="str">
        <f>INDEX(Sheet2!A:E, MATCH(F_NP_excluded_Data!O579,Sheet2!A:A),5)</f>
        <v>bark forager</v>
      </c>
      <c r="R579" s="1" t="str">
        <f>INDEX(Sheet2!A:E, MATCH(F_NP_excluded_Data!O579,Sheet2!A:A),3)</f>
        <v>insects</v>
      </c>
      <c r="S579" s="1" t="str">
        <f>INDEX(Sheet2!A:E, MATCH(F_NP_excluded_Data!O579,Sheet2!A:A),2)</f>
        <v>forest</v>
      </c>
      <c r="T579" s="5">
        <v>5</v>
      </c>
      <c r="U579" s="1">
        <v>1</v>
      </c>
      <c r="W579" s="5">
        <v>2</v>
      </c>
      <c r="X579" s="1" t="s">
        <v>29</v>
      </c>
    </row>
    <row r="580" spans="1:25" x14ac:dyDescent="0.2">
      <c r="A580" s="5">
        <v>663</v>
      </c>
      <c r="B580" s="6" t="s">
        <v>170</v>
      </c>
      <c r="C580" s="1" t="s">
        <v>173</v>
      </c>
      <c r="D580" s="6" t="str">
        <f t="shared" si="9"/>
        <v>Turkey_Rd_2B_6B</v>
      </c>
      <c r="E580" s="1">
        <v>2017</v>
      </c>
      <c r="F580" s="10">
        <v>42872</v>
      </c>
      <c r="G580" s="1" t="s">
        <v>25</v>
      </c>
      <c r="H580" s="6">
        <v>1</v>
      </c>
      <c r="I580" s="8">
        <v>0.31388888888888888</v>
      </c>
      <c r="J580" s="6" t="s">
        <v>26</v>
      </c>
      <c r="K580" s="6">
        <v>1</v>
      </c>
      <c r="L580" s="1">
        <v>1</v>
      </c>
      <c r="M580" s="6">
        <v>1</v>
      </c>
      <c r="O580" s="1" t="s">
        <v>63</v>
      </c>
      <c r="P580" s="1" t="str">
        <f>INDEX(Sheet2!A:E, MATCH(F_NP_excluded_Data!O580,Sheet2!A:A),4)</f>
        <v>cavity</v>
      </c>
      <c r="Q580" s="1" t="str">
        <f>INDEX(Sheet2!A:E, MATCH(F_NP_excluded_Data!O580,Sheet2!A:A),5)</f>
        <v>bark forager</v>
      </c>
      <c r="R580" s="1" t="str">
        <f>INDEX(Sheet2!A:E, MATCH(F_NP_excluded_Data!O580,Sheet2!A:A),3)</f>
        <v>insects</v>
      </c>
      <c r="S580" s="1" t="str">
        <f>INDEX(Sheet2!A:E, MATCH(F_NP_excluded_Data!O580,Sheet2!A:A),2)</f>
        <v>forest</v>
      </c>
      <c r="T580" s="5">
        <v>5</v>
      </c>
      <c r="U580" s="1">
        <v>1</v>
      </c>
      <c r="W580" s="5">
        <v>1</v>
      </c>
      <c r="X580" s="1" t="s">
        <v>29</v>
      </c>
    </row>
    <row r="581" spans="1:25" x14ac:dyDescent="0.2">
      <c r="A581" s="5">
        <v>664</v>
      </c>
      <c r="B581" s="6" t="s">
        <v>170</v>
      </c>
      <c r="C581" s="1" t="s">
        <v>173</v>
      </c>
      <c r="D581" s="6" t="str">
        <f t="shared" si="9"/>
        <v>Turkey_Rd_2B_6B</v>
      </c>
      <c r="E581" s="1">
        <v>2017</v>
      </c>
      <c r="F581" s="10">
        <v>42872</v>
      </c>
      <c r="G581" s="1" t="s">
        <v>25</v>
      </c>
      <c r="H581" s="6">
        <v>1</v>
      </c>
      <c r="I581" s="8">
        <v>0.31388888888888888</v>
      </c>
      <c r="J581" s="6" t="s">
        <v>26</v>
      </c>
      <c r="K581" s="6">
        <v>1</v>
      </c>
      <c r="L581" s="1">
        <v>1</v>
      </c>
      <c r="M581" s="6">
        <v>1</v>
      </c>
      <c r="O581" s="1" t="s">
        <v>125</v>
      </c>
      <c r="P581" s="1" t="str">
        <f>INDEX(Sheet2!A:E, MATCH(F_NP_excluded_Data!O581,Sheet2!A:A),4)</f>
        <v>shrub</v>
      </c>
      <c r="Q581" s="1" t="str">
        <f>INDEX(Sheet2!A:E, MATCH(F_NP_excluded_Data!O581,Sheet2!A:A),5)</f>
        <v>foliage gleaner</v>
      </c>
      <c r="R581" s="1" t="str">
        <f>INDEX(Sheet2!A:E, MATCH(F_NP_excluded_Data!O581,Sheet2!A:A),3)</f>
        <v>seeds</v>
      </c>
      <c r="S581" s="1" t="str">
        <f>INDEX(Sheet2!A:E, MATCH(F_NP_excluded_Data!O581,Sheet2!A:A),2)</f>
        <v>open woodland</v>
      </c>
      <c r="T581" s="5">
        <v>10</v>
      </c>
      <c r="U581" s="1">
        <v>1</v>
      </c>
      <c r="W581" s="5">
        <v>4</v>
      </c>
      <c r="X581" s="1" t="s">
        <v>29</v>
      </c>
      <c r="Y581" s="1">
        <v>4</v>
      </c>
    </row>
    <row r="582" spans="1:25" x14ac:dyDescent="0.2">
      <c r="A582" s="5">
        <v>665</v>
      </c>
      <c r="B582" s="6" t="s">
        <v>170</v>
      </c>
      <c r="C582" s="1" t="s">
        <v>173</v>
      </c>
      <c r="D582" s="6" t="str">
        <f t="shared" si="9"/>
        <v>Turkey_Rd_2B_6B</v>
      </c>
      <c r="E582" s="1">
        <v>2017</v>
      </c>
      <c r="F582" s="10">
        <v>42872</v>
      </c>
      <c r="G582" s="1" t="s">
        <v>25</v>
      </c>
      <c r="H582" s="6">
        <v>1</v>
      </c>
      <c r="I582" s="8">
        <v>0.31388888888888888</v>
      </c>
      <c r="J582" s="6" t="s">
        <v>26</v>
      </c>
      <c r="K582" s="6">
        <v>1</v>
      </c>
      <c r="L582" s="1">
        <v>1</v>
      </c>
      <c r="M582" s="6">
        <v>1</v>
      </c>
      <c r="O582" s="1" t="s">
        <v>74</v>
      </c>
      <c r="P582" s="1" t="str">
        <f>INDEX(Sheet2!A:E, MATCH(F_NP_excluded_Data!O582,Sheet2!A:A),4)</f>
        <v>shrub</v>
      </c>
      <c r="Q582" s="1" t="str">
        <f>INDEX(Sheet2!A:E, MATCH(F_NP_excluded_Data!O582,Sheet2!A:A),5)</f>
        <v>foliage gleaner</v>
      </c>
      <c r="R582" s="1" t="str">
        <f>INDEX(Sheet2!A:E, MATCH(F_NP_excluded_Data!O582,Sheet2!A:A),3)</f>
        <v>insects</v>
      </c>
      <c r="S582" s="1" t="str">
        <f>INDEX(Sheet2!A:E, MATCH(F_NP_excluded_Data!O582,Sheet2!A:A),2)</f>
        <v>open woodland</v>
      </c>
      <c r="T582" s="5">
        <v>5</v>
      </c>
      <c r="U582" s="1">
        <v>2</v>
      </c>
      <c r="W582" s="5">
        <v>1</v>
      </c>
      <c r="X582" s="1" t="s">
        <v>29</v>
      </c>
    </row>
    <row r="583" spans="1:25" x14ac:dyDescent="0.2">
      <c r="A583" s="5">
        <v>666</v>
      </c>
      <c r="B583" s="6" t="s">
        <v>170</v>
      </c>
      <c r="C583" s="1" t="s">
        <v>173</v>
      </c>
      <c r="D583" s="6" t="str">
        <f t="shared" si="9"/>
        <v>Turkey_Rd_2B_6B</v>
      </c>
      <c r="E583" s="1">
        <v>2017</v>
      </c>
      <c r="F583" s="10">
        <v>42872</v>
      </c>
      <c r="G583" s="1" t="s">
        <v>25</v>
      </c>
      <c r="H583" s="6">
        <v>1</v>
      </c>
      <c r="I583" s="8">
        <v>0.31388888888888888</v>
      </c>
      <c r="J583" s="6" t="s">
        <v>26</v>
      </c>
      <c r="K583" s="6">
        <v>1</v>
      </c>
      <c r="L583" s="1">
        <v>1</v>
      </c>
      <c r="M583" s="6">
        <v>1</v>
      </c>
      <c r="O583" s="1" t="s">
        <v>40</v>
      </c>
      <c r="P583" s="1" t="str">
        <f>INDEX(Sheet2!A:E, MATCH(F_NP_excluded_Data!O583,Sheet2!A:A),4)</f>
        <v>ground</v>
      </c>
      <c r="Q583" s="1" t="str">
        <f>INDEX(Sheet2!A:E, MATCH(F_NP_excluded_Data!O583,Sheet2!A:A),5)</f>
        <v>ground forager</v>
      </c>
      <c r="R583" s="1" t="str">
        <f>INDEX(Sheet2!A:E, MATCH(F_NP_excluded_Data!O583,Sheet2!A:A),3)</f>
        <v>omnivore</v>
      </c>
      <c r="S583" s="1" t="str">
        <f>INDEX(Sheet2!A:E, MATCH(F_NP_excluded_Data!O583,Sheet2!A:A),2)</f>
        <v>scrub</v>
      </c>
      <c r="T583" s="5">
        <v>5</v>
      </c>
      <c r="U583" s="1">
        <v>2</v>
      </c>
      <c r="W583" s="5">
        <v>4</v>
      </c>
      <c r="X583" s="1" t="s">
        <v>29</v>
      </c>
    </row>
    <row r="584" spans="1:25" x14ac:dyDescent="0.2">
      <c r="A584" s="5">
        <v>667</v>
      </c>
      <c r="B584" s="6" t="s">
        <v>170</v>
      </c>
      <c r="C584" s="1" t="s">
        <v>173</v>
      </c>
      <c r="D584" s="6" t="str">
        <f t="shared" si="9"/>
        <v>Turkey_Rd_2B_6B</v>
      </c>
      <c r="E584" s="1">
        <v>2017</v>
      </c>
      <c r="F584" s="10">
        <v>42872</v>
      </c>
      <c r="G584" s="1" t="s">
        <v>25</v>
      </c>
      <c r="H584" s="6">
        <v>1</v>
      </c>
      <c r="I584" s="8">
        <v>0.31388888888888888</v>
      </c>
      <c r="J584" s="6" t="s">
        <v>26</v>
      </c>
      <c r="K584" s="6">
        <v>1</v>
      </c>
      <c r="L584" s="1">
        <v>1</v>
      </c>
      <c r="M584" s="6">
        <v>1</v>
      </c>
      <c r="O584" s="1" t="s">
        <v>30</v>
      </c>
      <c r="P584" s="1" t="str">
        <f>INDEX(Sheet2!A:E, MATCH(F_NP_excluded_Data!O584,Sheet2!A:A),4)</f>
        <v>tree</v>
      </c>
      <c r="Q584" s="1" t="str">
        <f>INDEX(Sheet2!A:E, MATCH(F_NP_excluded_Data!O584,Sheet2!A:A),5)</f>
        <v>bark forager</v>
      </c>
      <c r="R584" s="1" t="str">
        <f>INDEX(Sheet2!A:E, MATCH(F_NP_excluded_Data!O584,Sheet2!A:A),3)</f>
        <v>insects</v>
      </c>
      <c r="S584" s="1" t="str">
        <f>INDEX(Sheet2!A:E, MATCH(F_NP_excluded_Data!O584,Sheet2!A:A),2)</f>
        <v>forest</v>
      </c>
      <c r="T584" s="5">
        <v>5</v>
      </c>
      <c r="U584" s="1">
        <v>2</v>
      </c>
      <c r="W584" s="5">
        <v>1</v>
      </c>
      <c r="X584" s="1" t="s">
        <v>29</v>
      </c>
    </row>
    <row r="585" spans="1:25" x14ac:dyDescent="0.2">
      <c r="A585" s="5">
        <v>668</v>
      </c>
      <c r="B585" s="6" t="s">
        <v>170</v>
      </c>
      <c r="C585" s="1" t="s">
        <v>173</v>
      </c>
      <c r="D585" s="6" t="str">
        <f t="shared" si="9"/>
        <v>Turkey_Rd_2B_6B</v>
      </c>
      <c r="E585" s="1">
        <v>2017</v>
      </c>
      <c r="F585" s="10">
        <v>42872</v>
      </c>
      <c r="G585" s="1" t="s">
        <v>25</v>
      </c>
      <c r="H585" s="6">
        <v>1</v>
      </c>
      <c r="I585" s="8">
        <v>0.31388888888888888</v>
      </c>
      <c r="J585" s="6" t="s">
        <v>26</v>
      </c>
      <c r="K585" s="6">
        <v>1</v>
      </c>
      <c r="L585" s="1">
        <v>1</v>
      </c>
      <c r="M585" s="6">
        <v>1</v>
      </c>
      <c r="O585" s="1" t="s">
        <v>34</v>
      </c>
      <c r="P585" s="1" t="str">
        <f>INDEX(Sheet2!A:E, MATCH(F_NP_excluded_Data!O585,Sheet2!A:A),4)</f>
        <v>cavity</v>
      </c>
      <c r="Q585" s="1" t="str">
        <f>INDEX(Sheet2!A:E, MATCH(F_NP_excluded_Data!O585,Sheet2!A:A),5)</f>
        <v>foliage gleaner</v>
      </c>
      <c r="R585" s="1" t="str">
        <f>INDEX(Sheet2!A:E, MATCH(F_NP_excluded_Data!O585,Sheet2!A:A),3)</f>
        <v>insects</v>
      </c>
      <c r="S585" s="1" t="str">
        <f>INDEX(Sheet2!A:E, MATCH(F_NP_excluded_Data!O585,Sheet2!A:A),2)</f>
        <v>forest</v>
      </c>
      <c r="T585" s="5">
        <v>5</v>
      </c>
      <c r="U585" s="1">
        <v>2</v>
      </c>
      <c r="W585" s="5">
        <v>1</v>
      </c>
      <c r="X585" s="1" t="s">
        <v>29</v>
      </c>
    </row>
    <row r="586" spans="1:25" x14ac:dyDescent="0.2">
      <c r="A586" s="5">
        <v>669</v>
      </c>
      <c r="B586" s="6" t="s">
        <v>170</v>
      </c>
      <c r="C586" s="1" t="s">
        <v>173</v>
      </c>
      <c r="D586" s="6" t="str">
        <f t="shared" si="9"/>
        <v>Turkey_Rd_2B_6B</v>
      </c>
      <c r="E586" s="1">
        <v>2017</v>
      </c>
      <c r="F586" s="10">
        <v>42872</v>
      </c>
      <c r="G586" s="1" t="s">
        <v>25</v>
      </c>
      <c r="H586" s="6">
        <v>1</v>
      </c>
      <c r="I586" s="8">
        <v>0.31388888888888888</v>
      </c>
      <c r="J586" s="6" t="s">
        <v>26</v>
      </c>
      <c r="K586" s="6">
        <v>1</v>
      </c>
      <c r="L586" s="1">
        <v>1</v>
      </c>
      <c r="M586" s="6">
        <v>1</v>
      </c>
      <c r="O586" s="1" t="s">
        <v>32</v>
      </c>
      <c r="P586" s="1" t="str">
        <f>INDEX(Sheet2!A:E, MATCH(F_NP_excluded_Data!O586,Sheet2!A:A),4)</f>
        <v>cavity</v>
      </c>
      <c r="Q586" s="1" t="str">
        <f>INDEX(Sheet2!A:E, MATCH(F_NP_excluded_Data!O586,Sheet2!A:A),5)</f>
        <v>ground forager</v>
      </c>
      <c r="R586" s="1" t="str">
        <f>INDEX(Sheet2!A:E, MATCH(F_NP_excluded_Data!O586,Sheet2!A:A),3)</f>
        <v>insects</v>
      </c>
      <c r="S586" s="1" t="str">
        <f>INDEX(Sheet2!A:E, MATCH(F_NP_excluded_Data!O586,Sheet2!A:A),2)</f>
        <v>open woodland</v>
      </c>
      <c r="T586" s="5">
        <v>5</v>
      </c>
      <c r="U586" s="1">
        <v>3</v>
      </c>
      <c r="W586" s="5">
        <v>1</v>
      </c>
      <c r="X586" s="1" t="s">
        <v>29</v>
      </c>
    </row>
    <row r="587" spans="1:25" x14ac:dyDescent="0.2">
      <c r="A587" s="5">
        <v>670</v>
      </c>
      <c r="B587" s="6" t="s">
        <v>170</v>
      </c>
      <c r="C587" s="1" t="s">
        <v>173</v>
      </c>
      <c r="D587" s="6" t="str">
        <f t="shared" si="9"/>
        <v>Turkey_Rd_2B_6B</v>
      </c>
      <c r="E587" s="1">
        <v>2017</v>
      </c>
      <c r="F587" s="10">
        <v>42872</v>
      </c>
      <c r="G587" s="1" t="s">
        <v>25</v>
      </c>
      <c r="H587" s="6">
        <v>1</v>
      </c>
      <c r="I587" s="8">
        <v>0.31388888888888888</v>
      </c>
      <c r="J587" s="6" t="s">
        <v>26</v>
      </c>
      <c r="K587" s="6">
        <v>1</v>
      </c>
      <c r="L587" s="1">
        <v>1</v>
      </c>
      <c r="M587" s="6">
        <v>1</v>
      </c>
      <c r="O587" s="1" t="s">
        <v>81</v>
      </c>
      <c r="P587" s="1" t="str">
        <f>INDEX(Sheet2!A:E, MATCH(F_NP_excluded_Data!O587,Sheet2!A:A),4)</f>
        <v>shrub</v>
      </c>
      <c r="Q587" s="1" t="str">
        <f>INDEX(Sheet2!A:E, MATCH(F_NP_excluded_Data!O587,Sheet2!A:A),5)</f>
        <v>foliage gleaner</v>
      </c>
      <c r="R587" s="1" t="str">
        <f>INDEX(Sheet2!A:E, MATCH(F_NP_excluded_Data!O587,Sheet2!A:A),3)</f>
        <v>insects</v>
      </c>
      <c r="S587" s="1" t="str">
        <f>INDEX(Sheet2!A:E, MATCH(F_NP_excluded_Data!O587,Sheet2!A:A),2)</f>
        <v>scrub</v>
      </c>
      <c r="T587" s="5">
        <v>10</v>
      </c>
      <c r="U587" s="1">
        <v>3</v>
      </c>
      <c r="W587" s="5">
        <v>1</v>
      </c>
      <c r="X587" s="1" t="s">
        <v>29</v>
      </c>
    </row>
    <row r="588" spans="1:25" x14ac:dyDescent="0.2">
      <c r="A588" s="5">
        <v>671</v>
      </c>
      <c r="B588" s="6" t="s">
        <v>170</v>
      </c>
      <c r="C588" s="1" t="s">
        <v>173</v>
      </c>
      <c r="D588" s="6" t="str">
        <f t="shared" si="9"/>
        <v>Turkey_Rd_2B_6B</v>
      </c>
      <c r="E588" s="1">
        <v>2017</v>
      </c>
      <c r="F588" s="10">
        <v>42872</v>
      </c>
      <c r="G588" s="1" t="s">
        <v>25</v>
      </c>
      <c r="H588" s="6">
        <v>1</v>
      </c>
      <c r="I588" s="8">
        <v>0.31388888888888888</v>
      </c>
      <c r="J588" s="6" t="s">
        <v>26</v>
      </c>
      <c r="K588" s="6">
        <v>1</v>
      </c>
      <c r="L588" s="1">
        <v>1</v>
      </c>
      <c r="M588" s="6">
        <v>1</v>
      </c>
      <c r="O588" s="1" t="s">
        <v>66</v>
      </c>
      <c r="P588" s="1" t="str">
        <f>INDEX(Sheet2!A:E, MATCH(F_NP_excluded_Data!O588,Sheet2!A:A),4)</f>
        <v>shrub</v>
      </c>
      <c r="Q588" s="1" t="str">
        <f>INDEX(Sheet2!A:E, MATCH(F_NP_excluded_Data!O588,Sheet2!A:A),5)</f>
        <v>foliage gleaner</v>
      </c>
      <c r="R588" s="1" t="str">
        <f>INDEX(Sheet2!A:E, MATCH(F_NP_excluded_Data!O588,Sheet2!A:A),3)</f>
        <v>insects</v>
      </c>
      <c r="S588" s="1" t="str">
        <f>INDEX(Sheet2!A:E, MATCH(F_NP_excluded_Data!O588,Sheet2!A:A),2)</f>
        <v>open woodland</v>
      </c>
      <c r="T588" s="5">
        <v>5</v>
      </c>
      <c r="U588" s="1">
        <v>4</v>
      </c>
      <c r="W588" s="5">
        <v>1</v>
      </c>
      <c r="X588" s="1" t="s">
        <v>29</v>
      </c>
    </row>
    <row r="589" spans="1:25" x14ac:dyDescent="0.2">
      <c r="A589" s="5">
        <v>672</v>
      </c>
      <c r="B589" s="6" t="s">
        <v>170</v>
      </c>
      <c r="C589" s="1" t="s">
        <v>173</v>
      </c>
      <c r="D589" s="6" t="str">
        <f t="shared" si="9"/>
        <v>Turkey_Rd_2B_6B</v>
      </c>
      <c r="E589" s="1">
        <v>2017</v>
      </c>
      <c r="F589" s="10">
        <v>42872</v>
      </c>
      <c r="G589" s="1" t="s">
        <v>25</v>
      </c>
      <c r="H589" s="6">
        <v>1</v>
      </c>
      <c r="I589" s="8">
        <v>0.31388888888888888</v>
      </c>
      <c r="J589" s="6" t="s">
        <v>26</v>
      </c>
      <c r="K589" s="6">
        <v>1</v>
      </c>
      <c r="L589" s="1">
        <v>1</v>
      </c>
      <c r="M589" s="6">
        <v>1</v>
      </c>
      <c r="O589" s="1" t="s">
        <v>150</v>
      </c>
      <c r="P589" s="1" t="str">
        <f>INDEX(Sheet2!A:E, MATCH(F_NP_excluded_Data!O589,Sheet2!A:A),4)</f>
        <v>ground</v>
      </c>
      <c r="Q589" s="1" t="str">
        <f>INDEX(Sheet2!A:E, MATCH(F_NP_excluded_Data!O589,Sheet2!A:A),5)</f>
        <v>ground forager</v>
      </c>
      <c r="R589" s="1" t="str">
        <f>INDEX(Sheet2!A:E, MATCH(F_NP_excluded_Data!O589,Sheet2!A:A),3)</f>
        <v>insects</v>
      </c>
      <c r="S589" s="1" t="str">
        <f>INDEX(Sheet2!A:E, MATCH(F_NP_excluded_Data!O589,Sheet2!A:A),2)</f>
        <v>scrub</v>
      </c>
      <c r="T589" s="5">
        <v>10</v>
      </c>
      <c r="U589" s="1">
        <v>4</v>
      </c>
      <c r="W589" s="5">
        <v>1</v>
      </c>
      <c r="X589" s="1" t="s">
        <v>29</v>
      </c>
    </row>
    <row r="590" spans="1:25" x14ac:dyDescent="0.2">
      <c r="A590" s="5">
        <v>673</v>
      </c>
      <c r="B590" s="6" t="s">
        <v>174</v>
      </c>
      <c r="C590" s="1" t="s">
        <v>175</v>
      </c>
      <c r="D590" s="6" t="str">
        <f t="shared" si="9"/>
        <v>Mathis_1B_6</v>
      </c>
      <c r="E590" s="1">
        <v>2017</v>
      </c>
      <c r="F590" s="10">
        <v>42872</v>
      </c>
      <c r="G590" s="1" t="s">
        <v>25</v>
      </c>
      <c r="H590" s="6">
        <v>1</v>
      </c>
      <c r="I590" s="8">
        <v>0.34930555555555554</v>
      </c>
      <c r="J590" s="6" t="s">
        <v>43</v>
      </c>
      <c r="K590" s="6">
        <v>3</v>
      </c>
      <c r="L590" s="1">
        <v>3</v>
      </c>
      <c r="M590" s="6">
        <v>1</v>
      </c>
      <c r="O590" s="1" t="s">
        <v>32</v>
      </c>
      <c r="P590" s="1" t="str">
        <f>INDEX(Sheet2!A:E, MATCH(F_NP_excluded_Data!O590,Sheet2!A:A),4)</f>
        <v>cavity</v>
      </c>
      <c r="Q590" s="1" t="str">
        <f>INDEX(Sheet2!A:E, MATCH(F_NP_excluded_Data!O590,Sheet2!A:A),5)</f>
        <v>ground forager</v>
      </c>
      <c r="R590" s="1" t="str">
        <f>INDEX(Sheet2!A:E, MATCH(F_NP_excluded_Data!O590,Sheet2!A:A),3)</f>
        <v>insects</v>
      </c>
      <c r="S590" s="1" t="str">
        <f>INDEX(Sheet2!A:E, MATCH(F_NP_excluded_Data!O590,Sheet2!A:A),2)</f>
        <v>open woodland</v>
      </c>
      <c r="T590" s="5">
        <v>5</v>
      </c>
      <c r="U590" s="1">
        <v>1</v>
      </c>
      <c r="W590" s="5">
        <v>1</v>
      </c>
      <c r="X590" s="1" t="s">
        <v>29</v>
      </c>
    </row>
    <row r="591" spans="1:25" x14ac:dyDescent="0.2">
      <c r="A591" s="5">
        <v>674</v>
      </c>
      <c r="B591" s="6" t="s">
        <v>174</v>
      </c>
      <c r="C591" s="1" t="s">
        <v>175</v>
      </c>
      <c r="D591" s="6" t="str">
        <f t="shared" si="9"/>
        <v>Mathis_1B_6</v>
      </c>
      <c r="E591" s="1">
        <v>2017</v>
      </c>
      <c r="F591" s="10">
        <v>42872</v>
      </c>
      <c r="G591" s="1" t="s">
        <v>25</v>
      </c>
      <c r="H591" s="6">
        <v>1</v>
      </c>
      <c r="I591" s="8">
        <v>0.34930555555555554</v>
      </c>
      <c r="J591" s="6" t="s">
        <v>43</v>
      </c>
      <c r="K591" s="6">
        <v>3</v>
      </c>
      <c r="L591" s="1">
        <v>3</v>
      </c>
      <c r="M591" s="6">
        <v>1</v>
      </c>
      <c r="O591" s="1" t="s">
        <v>50</v>
      </c>
      <c r="P591" s="1" t="str">
        <f>INDEX(Sheet2!A:E, MATCH(F_NP_excluded_Data!O591,Sheet2!A:A),4)</f>
        <v>tree</v>
      </c>
      <c r="Q591" s="1" t="str">
        <f>INDEX(Sheet2!A:E, MATCH(F_NP_excluded_Data!O591,Sheet2!A:A),5)</f>
        <v>ground forager</v>
      </c>
      <c r="R591" s="1" t="str">
        <f>INDEX(Sheet2!A:E, MATCH(F_NP_excluded_Data!O591,Sheet2!A:A),3)</f>
        <v>omnivore</v>
      </c>
      <c r="S591" s="1" t="str">
        <f>INDEX(Sheet2!A:E, MATCH(F_NP_excluded_Data!O591,Sheet2!A:A),2)</f>
        <v>open woodland</v>
      </c>
      <c r="T591" s="5">
        <v>5</v>
      </c>
      <c r="U591" s="1">
        <v>1</v>
      </c>
      <c r="W591" s="5">
        <v>4</v>
      </c>
      <c r="X591" s="1" t="s">
        <v>29</v>
      </c>
    </row>
    <row r="592" spans="1:25" x14ac:dyDescent="0.2">
      <c r="A592" s="5">
        <v>675</v>
      </c>
      <c r="B592" s="6" t="s">
        <v>174</v>
      </c>
      <c r="C592" s="1" t="s">
        <v>175</v>
      </c>
      <c r="D592" s="6" t="str">
        <f t="shared" si="9"/>
        <v>Mathis_1B_6</v>
      </c>
      <c r="E592" s="1">
        <v>2017</v>
      </c>
      <c r="F592" s="10">
        <v>42872</v>
      </c>
      <c r="G592" s="1" t="s">
        <v>25</v>
      </c>
      <c r="H592" s="6">
        <v>1</v>
      </c>
      <c r="I592" s="8">
        <v>0.34930555555555554</v>
      </c>
      <c r="J592" s="6" t="s">
        <v>43</v>
      </c>
      <c r="K592" s="6">
        <v>3</v>
      </c>
      <c r="L592" s="1">
        <v>3</v>
      </c>
      <c r="M592" s="6">
        <v>1</v>
      </c>
      <c r="O592" s="1" t="s">
        <v>50</v>
      </c>
      <c r="P592" s="1" t="str">
        <f>INDEX(Sheet2!A:E, MATCH(F_NP_excluded_Data!O592,Sheet2!A:A),4)</f>
        <v>tree</v>
      </c>
      <c r="Q592" s="1" t="str">
        <f>INDEX(Sheet2!A:E, MATCH(F_NP_excluded_Data!O592,Sheet2!A:A),5)</f>
        <v>ground forager</v>
      </c>
      <c r="R592" s="1" t="str">
        <f>INDEX(Sheet2!A:E, MATCH(F_NP_excluded_Data!O592,Sheet2!A:A),3)</f>
        <v>omnivore</v>
      </c>
      <c r="S592" s="1" t="str">
        <f>INDEX(Sheet2!A:E, MATCH(F_NP_excluded_Data!O592,Sheet2!A:A),2)</f>
        <v>open woodland</v>
      </c>
      <c r="T592" s="5">
        <v>10</v>
      </c>
      <c r="U592" s="1">
        <v>1</v>
      </c>
      <c r="W592" s="5">
        <v>1</v>
      </c>
      <c r="X592" s="1" t="s">
        <v>29</v>
      </c>
    </row>
    <row r="593" spans="1:27" x14ac:dyDescent="0.2">
      <c r="A593" s="5">
        <v>676</v>
      </c>
      <c r="B593" s="6" t="s">
        <v>174</v>
      </c>
      <c r="C593" s="1" t="s">
        <v>175</v>
      </c>
      <c r="D593" s="6" t="str">
        <f t="shared" si="9"/>
        <v>Mathis_1B_6</v>
      </c>
      <c r="E593" s="1">
        <v>2017</v>
      </c>
      <c r="F593" s="10">
        <v>42872</v>
      </c>
      <c r="G593" s="1" t="s">
        <v>25</v>
      </c>
      <c r="H593" s="6">
        <v>1</v>
      </c>
      <c r="I593" s="8">
        <v>0.34930555555555554</v>
      </c>
      <c r="J593" s="6" t="s">
        <v>43</v>
      </c>
      <c r="K593" s="6">
        <v>3</v>
      </c>
      <c r="L593" s="1">
        <v>3</v>
      </c>
      <c r="M593" s="6">
        <v>1</v>
      </c>
      <c r="O593" s="1" t="s">
        <v>48</v>
      </c>
      <c r="P593" s="1" t="str">
        <f>INDEX(Sheet2!A:E, MATCH(F_NP_excluded_Data!O593,Sheet2!A:A),4)</f>
        <v>tree</v>
      </c>
      <c r="Q593" s="1" t="str">
        <f>INDEX(Sheet2!A:E, MATCH(F_NP_excluded_Data!O593,Sheet2!A:A),5)</f>
        <v>ground forager</v>
      </c>
      <c r="R593" s="1" t="str">
        <f>INDEX(Sheet2!A:E, MATCH(F_NP_excluded_Data!O593,Sheet2!A:A),3)</f>
        <v>omnivore</v>
      </c>
      <c r="S593" s="1" t="str">
        <f>INDEX(Sheet2!A:E, MATCH(F_NP_excluded_Data!O593,Sheet2!A:A),2)</f>
        <v>forest</v>
      </c>
      <c r="T593" s="5">
        <v>10</v>
      </c>
      <c r="U593" s="1">
        <v>1</v>
      </c>
      <c r="W593" s="5">
        <v>1</v>
      </c>
      <c r="X593" s="1" t="s">
        <v>29</v>
      </c>
    </row>
    <row r="594" spans="1:27" x14ac:dyDescent="0.2">
      <c r="A594" s="5">
        <v>677</v>
      </c>
      <c r="B594" s="6" t="s">
        <v>174</v>
      </c>
      <c r="C594" s="1" t="s">
        <v>175</v>
      </c>
      <c r="D594" s="6" t="str">
        <f t="shared" si="9"/>
        <v>Mathis_1B_6</v>
      </c>
      <c r="E594" s="1">
        <v>2017</v>
      </c>
      <c r="F594" s="10">
        <v>42872</v>
      </c>
      <c r="G594" s="1" t="s">
        <v>25</v>
      </c>
      <c r="H594" s="6">
        <v>1</v>
      </c>
      <c r="I594" s="8">
        <v>0.34930555555555554</v>
      </c>
      <c r="J594" s="6" t="s">
        <v>43</v>
      </c>
      <c r="K594" s="6">
        <v>3</v>
      </c>
      <c r="L594" s="1">
        <v>3</v>
      </c>
      <c r="M594" s="6">
        <v>1</v>
      </c>
      <c r="O594" s="1" t="s">
        <v>81</v>
      </c>
      <c r="P594" s="1" t="str">
        <f>INDEX(Sheet2!A:E, MATCH(F_NP_excluded_Data!O594,Sheet2!A:A),4)</f>
        <v>shrub</v>
      </c>
      <c r="Q594" s="1" t="str">
        <f>INDEX(Sheet2!A:E, MATCH(F_NP_excluded_Data!O594,Sheet2!A:A),5)</f>
        <v>foliage gleaner</v>
      </c>
      <c r="R594" s="1" t="str">
        <f>INDEX(Sheet2!A:E, MATCH(F_NP_excluded_Data!O594,Sheet2!A:A),3)</f>
        <v>insects</v>
      </c>
      <c r="S594" s="1" t="str">
        <f>INDEX(Sheet2!A:E, MATCH(F_NP_excluded_Data!O594,Sheet2!A:A),2)</f>
        <v>scrub</v>
      </c>
      <c r="T594" s="5">
        <v>5</v>
      </c>
      <c r="U594" s="1">
        <v>1</v>
      </c>
      <c r="W594" s="5">
        <v>1</v>
      </c>
      <c r="X594" s="1" t="s">
        <v>29</v>
      </c>
    </row>
    <row r="595" spans="1:27" x14ac:dyDescent="0.2">
      <c r="A595" s="5">
        <v>678</v>
      </c>
      <c r="B595" s="6" t="s">
        <v>174</v>
      </c>
      <c r="C595" s="1" t="s">
        <v>175</v>
      </c>
      <c r="D595" s="6" t="str">
        <f t="shared" si="9"/>
        <v>Mathis_1B_6</v>
      </c>
      <c r="E595" s="1">
        <v>2017</v>
      </c>
      <c r="F595" s="10">
        <v>42872</v>
      </c>
      <c r="G595" s="1" t="s">
        <v>25</v>
      </c>
      <c r="H595" s="6">
        <v>1</v>
      </c>
      <c r="I595" s="8">
        <v>0.34930555555555554</v>
      </c>
      <c r="J595" s="6" t="s">
        <v>43</v>
      </c>
      <c r="K595" s="6">
        <v>3</v>
      </c>
      <c r="L595" s="1">
        <v>3</v>
      </c>
      <c r="M595" s="6">
        <v>1</v>
      </c>
      <c r="O595" s="1" t="s">
        <v>27</v>
      </c>
      <c r="P595" s="1" t="str">
        <f>INDEX(Sheet2!A:E, MATCH(F_NP_excluded_Data!O595,Sheet2!A:A),4)</f>
        <v>shrub</v>
      </c>
      <c r="Q595" s="1" t="str">
        <f>INDEX(Sheet2!A:E, MATCH(F_NP_excluded_Data!O595,Sheet2!A:A),5)</f>
        <v>ground forager</v>
      </c>
      <c r="R595" s="1" t="str">
        <f>INDEX(Sheet2!A:E, MATCH(F_NP_excluded_Data!O595,Sheet2!A:A),3)</f>
        <v>seeds</v>
      </c>
      <c r="S595" s="1" t="str">
        <f>INDEX(Sheet2!A:E, MATCH(F_NP_excluded_Data!O595,Sheet2!A:A),2)</f>
        <v>open woodland</v>
      </c>
      <c r="T595" s="5">
        <v>5</v>
      </c>
      <c r="U595" s="1">
        <v>1</v>
      </c>
      <c r="V595" s="1" t="s">
        <v>28</v>
      </c>
      <c r="W595" s="5">
        <v>1</v>
      </c>
      <c r="X595" s="1" t="s">
        <v>29</v>
      </c>
    </row>
    <row r="596" spans="1:27" x14ac:dyDescent="0.2">
      <c r="A596" s="5">
        <v>680</v>
      </c>
      <c r="B596" s="6" t="s">
        <v>174</v>
      </c>
      <c r="C596" s="1" t="s">
        <v>175</v>
      </c>
      <c r="D596" s="6" t="str">
        <f t="shared" si="9"/>
        <v>Mathis_1B_6</v>
      </c>
      <c r="E596" s="1">
        <v>2017</v>
      </c>
      <c r="F596" s="10">
        <v>42872</v>
      </c>
      <c r="G596" s="1" t="s">
        <v>25</v>
      </c>
      <c r="H596" s="6">
        <v>1</v>
      </c>
      <c r="I596" s="8">
        <v>0.34930555555555554</v>
      </c>
      <c r="J596" s="6" t="s">
        <v>43</v>
      </c>
      <c r="K596" s="6">
        <v>3</v>
      </c>
      <c r="L596" s="1">
        <v>3</v>
      </c>
      <c r="M596" s="6">
        <v>1</v>
      </c>
      <c r="O596" s="1" t="s">
        <v>74</v>
      </c>
      <c r="P596" s="1" t="str">
        <f>INDEX(Sheet2!A:E, MATCH(F_NP_excluded_Data!O596,Sheet2!A:A),4)</f>
        <v>shrub</v>
      </c>
      <c r="Q596" s="1" t="str">
        <f>INDEX(Sheet2!A:E, MATCH(F_NP_excluded_Data!O596,Sheet2!A:A),5)</f>
        <v>foliage gleaner</v>
      </c>
      <c r="R596" s="1" t="str">
        <f>INDEX(Sheet2!A:E, MATCH(F_NP_excluded_Data!O596,Sheet2!A:A),3)</f>
        <v>insects</v>
      </c>
      <c r="S596" s="1" t="str">
        <f>INDEX(Sheet2!A:E, MATCH(F_NP_excluded_Data!O596,Sheet2!A:A),2)</f>
        <v>open woodland</v>
      </c>
      <c r="T596" s="5">
        <v>10</v>
      </c>
      <c r="U596" s="1">
        <v>1</v>
      </c>
      <c r="W596" s="5">
        <v>1</v>
      </c>
      <c r="X596" s="1" t="s">
        <v>29</v>
      </c>
    </row>
    <row r="597" spans="1:27" x14ac:dyDescent="0.2">
      <c r="A597" s="5">
        <v>681</v>
      </c>
      <c r="B597" s="6" t="s">
        <v>174</v>
      </c>
      <c r="C597" s="1" t="s">
        <v>175</v>
      </c>
      <c r="D597" s="6" t="str">
        <f t="shared" si="9"/>
        <v>Mathis_1B_6</v>
      </c>
      <c r="E597" s="1">
        <v>2017</v>
      </c>
      <c r="F597" s="10">
        <v>42872</v>
      </c>
      <c r="G597" s="1" t="s">
        <v>25</v>
      </c>
      <c r="H597" s="6">
        <v>1</v>
      </c>
      <c r="I597" s="8">
        <v>0.34930555555555554</v>
      </c>
      <c r="J597" s="6" t="s">
        <v>43</v>
      </c>
      <c r="K597" s="6">
        <v>3</v>
      </c>
      <c r="L597" s="1">
        <v>3</v>
      </c>
      <c r="M597" s="6">
        <v>1</v>
      </c>
      <c r="O597" s="1" t="s">
        <v>64</v>
      </c>
      <c r="P597" s="1" t="str">
        <f>INDEX(Sheet2!A:E, MATCH(F_NP_excluded_Data!O597,Sheet2!A:A),4)</f>
        <v>tree</v>
      </c>
      <c r="Q597" s="1" t="str">
        <f>INDEX(Sheet2!A:E, MATCH(F_NP_excluded_Data!O597,Sheet2!A:A),5)</f>
        <v>flycatching</v>
      </c>
      <c r="R597" s="1" t="str">
        <f>INDEX(Sheet2!A:E, MATCH(F_NP_excluded_Data!O597,Sheet2!A:A),3)</f>
        <v>insects</v>
      </c>
      <c r="S597" s="1" t="str">
        <f>INDEX(Sheet2!A:E, MATCH(F_NP_excluded_Data!O597,Sheet2!A:A),2)</f>
        <v>forest</v>
      </c>
      <c r="T597" s="5">
        <v>10</v>
      </c>
      <c r="U597" s="1">
        <v>1</v>
      </c>
      <c r="W597" s="5">
        <v>1</v>
      </c>
      <c r="X597" s="1" t="s">
        <v>29</v>
      </c>
    </row>
    <row r="598" spans="1:27" x14ac:dyDescent="0.2">
      <c r="A598" s="5">
        <v>682</v>
      </c>
      <c r="B598" s="6" t="s">
        <v>174</v>
      </c>
      <c r="C598" s="1" t="s">
        <v>175</v>
      </c>
      <c r="D598" s="6" t="str">
        <f t="shared" si="9"/>
        <v>Mathis_1B_6</v>
      </c>
      <c r="E598" s="1">
        <v>2017</v>
      </c>
      <c r="F598" s="10">
        <v>42872</v>
      </c>
      <c r="G598" s="1" t="s">
        <v>25</v>
      </c>
      <c r="H598" s="6">
        <v>1</v>
      </c>
      <c r="I598" s="8">
        <v>0.34930555555555554</v>
      </c>
      <c r="J598" s="6" t="s">
        <v>43</v>
      </c>
      <c r="K598" s="6">
        <v>3</v>
      </c>
      <c r="L598" s="1">
        <v>3</v>
      </c>
      <c r="M598" s="6">
        <v>1</v>
      </c>
      <c r="O598" s="1" t="s">
        <v>27</v>
      </c>
      <c r="P598" s="1" t="str">
        <f>INDEX(Sheet2!A:E, MATCH(F_NP_excluded_Data!O598,Sheet2!A:A),4)</f>
        <v>shrub</v>
      </c>
      <c r="Q598" s="1" t="str">
        <f>INDEX(Sheet2!A:E, MATCH(F_NP_excluded_Data!O598,Sheet2!A:A),5)</f>
        <v>ground forager</v>
      </c>
      <c r="R598" s="1" t="str">
        <f>INDEX(Sheet2!A:E, MATCH(F_NP_excluded_Data!O598,Sheet2!A:A),3)</f>
        <v>seeds</v>
      </c>
      <c r="S598" s="1" t="str">
        <f>INDEX(Sheet2!A:E, MATCH(F_NP_excluded_Data!O598,Sheet2!A:A),2)</f>
        <v>open woodland</v>
      </c>
      <c r="T598" s="5">
        <v>10</v>
      </c>
      <c r="U598" s="1">
        <v>1</v>
      </c>
      <c r="V598" s="1" t="s">
        <v>28</v>
      </c>
      <c r="W598" s="5">
        <v>1</v>
      </c>
      <c r="X598" s="1" t="s">
        <v>29</v>
      </c>
    </row>
    <row r="599" spans="1:27" x14ac:dyDescent="0.2">
      <c r="A599" s="5">
        <v>683</v>
      </c>
      <c r="B599" s="6" t="s">
        <v>174</v>
      </c>
      <c r="C599" s="1" t="s">
        <v>175</v>
      </c>
      <c r="D599" s="6" t="str">
        <f t="shared" si="9"/>
        <v>Mathis_1B_6</v>
      </c>
      <c r="E599" s="1">
        <v>2017</v>
      </c>
      <c r="F599" s="10">
        <v>42872</v>
      </c>
      <c r="G599" s="1" t="s">
        <v>25</v>
      </c>
      <c r="H599" s="6">
        <v>1</v>
      </c>
      <c r="I599" s="8">
        <v>0.34930555555555554</v>
      </c>
      <c r="J599" s="6" t="s">
        <v>43</v>
      </c>
      <c r="K599" s="6">
        <v>3</v>
      </c>
      <c r="L599" s="1">
        <v>3</v>
      </c>
      <c r="M599" s="6">
        <v>1</v>
      </c>
      <c r="O599" s="1" t="s">
        <v>80</v>
      </c>
      <c r="P599" s="1" t="str">
        <f>INDEX(Sheet2!A:E, MATCH(F_NP_excluded_Data!O599,Sheet2!A:A),4)</f>
        <v>tree</v>
      </c>
      <c r="Q599" s="1" t="str">
        <f>INDEX(Sheet2!A:E, MATCH(F_NP_excluded_Data!O599,Sheet2!A:A),5)</f>
        <v>foliage gleaner</v>
      </c>
      <c r="R599" s="1" t="str">
        <f>INDEX(Sheet2!A:E, MATCH(F_NP_excluded_Data!O599,Sheet2!A:A),3)</f>
        <v>insects</v>
      </c>
      <c r="S599" s="1" t="str">
        <f>INDEX(Sheet2!A:E, MATCH(F_NP_excluded_Data!O599,Sheet2!A:A),2)</f>
        <v>forest</v>
      </c>
      <c r="T599" s="5">
        <v>5</v>
      </c>
      <c r="U599" s="1">
        <v>1</v>
      </c>
      <c r="W599" s="5">
        <v>1</v>
      </c>
      <c r="X599" s="1" t="s">
        <v>29</v>
      </c>
    </row>
    <row r="600" spans="1:27" x14ac:dyDescent="0.2">
      <c r="A600" s="5">
        <v>684</v>
      </c>
      <c r="B600" s="6" t="s">
        <v>174</v>
      </c>
      <c r="C600" s="1" t="s">
        <v>175</v>
      </c>
      <c r="D600" s="6" t="str">
        <f t="shared" si="9"/>
        <v>Mathis_1B_6</v>
      </c>
      <c r="E600" s="1">
        <v>2017</v>
      </c>
      <c r="F600" s="10">
        <v>42872</v>
      </c>
      <c r="G600" s="1" t="s">
        <v>25</v>
      </c>
      <c r="H600" s="6">
        <v>1</v>
      </c>
      <c r="I600" s="8">
        <v>0.34930555555555554</v>
      </c>
      <c r="J600" s="6" t="s">
        <v>43</v>
      </c>
      <c r="K600" s="6">
        <v>3</v>
      </c>
      <c r="L600" s="1">
        <v>3</v>
      </c>
      <c r="M600" s="6">
        <v>1</v>
      </c>
      <c r="O600" s="1" t="s">
        <v>125</v>
      </c>
      <c r="P600" s="1" t="str">
        <f>INDEX(Sheet2!A:E, MATCH(F_NP_excluded_Data!O600,Sheet2!A:A),4)</f>
        <v>shrub</v>
      </c>
      <c r="Q600" s="1" t="str">
        <f>INDEX(Sheet2!A:E, MATCH(F_NP_excluded_Data!O600,Sheet2!A:A),5)</f>
        <v>foliage gleaner</v>
      </c>
      <c r="R600" s="1" t="str">
        <f>INDEX(Sheet2!A:E, MATCH(F_NP_excluded_Data!O600,Sheet2!A:A),3)</f>
        <v>seeds</v>
      </c>
      <c r="S600" s="1" t="str">
        <f>INDEX(Sheet2!A:E, MATCH(F_NP_excluded_Data!O600,Sheet2!A:A),2)</f>
        <v>open woodland</v>
      </c>
      <c r="T600" s="5">
        <v>5</v>
      </c>
      <c r="U600" s="1">
        <v>1</v>
      </c>
      <c r="W600" s="5">
        <v>1</v>
      </c>
      <c r="X600" s="1" t="s">
        <v>29</v>
      </c>
    </row>
    <row r="601" spans="1:27" x14ac:dyDescent="0.2">
      <c r="A601" s="5">
        <v>685</v>
      </c>
      <c r="B601" s="6" t="s">
        <v>174</v>
      </c>
      <c r="C601" s="1" t="s">
        <v>175</v>
      </c>
      <c r="D601" s="6" t="str">
        <f t="shared" si="9"/>
        <v>Mathis_1B_6</v>
      </c>
      <c r="E601" s="1">
        <v>2017</v>
      </c>
      <c r="F601" s="10">
        <v>42872</v>
      </c>
      <c r="G601" s="1" t="s">
        <v>25</v>
      </c>
      <c r="H601" s="6">
        <v>1</v>
      </c>
      <c r="I601" s="8">
        <v>0.34930555555555554</v>
      </c>
      <c r="J601" s="6" t="s">
        <v>43</v>
      </c>
      <c r="K601" s="6">
        <v>3</v>
      </c>
      <c r="L601" s="1">
        <v>3</v>
      </c>
      <c r="M601" s="6">
        <v>1</v>
      </c>
      <c r="O601" s="1" t="s">
        <v>176</v>
      </c>
      <c r="P601" s="1" t="str">
        <f>INDEX(Sheet2!A:E, MATCH(F_NP_excluded_Data!O601,Sheet2!A:A),4)</f>
        <v>shrub</v>
      </c>
      <c r="Q601" s="1" t="str">
        <f>INDEX(Sheet2!A:E, MATCH(F_NP_excluded_Data!O601,Sheet2!A:A),5)</f>
        <v>ground forager</v>
      </c>
      <c r="R601" s="1" t="str">
        <f>INDEX(Sheet2!A:E, MATCH(F_NP_excluded_Data!O601,Sheet2!A:A),3)</f>
        <v>insects</v>
      </c>
      <c r="S601" s="1" t="str">
        <f>INDEX(Sheet2!A:E, MATCH(F_NP_excluded_Data!O601,Sheet2!A:A),2)</f>
        <v>open woodland</v>
      </c>
      <c r="T601" s="5">
        <v>5</v>
      </c>
      <c r="U601" s="1">
        <v>1</v>
      </c>
      <c r="W601" s="5">
        <v>1</v>
      </c>
      <c r="X601" s="1" t="s">
        <v>29</v>
      </c>
    </row>
    <row r="602" spans="1:27" x14ac:dyDescent="0.2">
      <c r="A602" s="5">
        <v>686</v>
      </c>
      <c r="B602" s="6" t="s">
        <v>174</v>
      </c>
      <c r="C602" s="1" t="s">
        <v>175</v>
      </c>
      <c r="D602" s="6" t="str">
        <f t="shared" si="9"/>
        <v>Mathis_1B_6</v>
      </c>
      <c r="E602" s="1">
        <v>2017</v>
      </c>
      <c r="F602" s="10">
        <v>42872</v>
      </c>
      <c r="G602" s="1" t="s">
        <v>25</v>
      </c>
      <c r="H602" s="6">
        <v>1</v>
      </c>
      <c r="I602" s="8">
        <v>0.34930555555555554</v>
      </c>
      <c r="J602" s="6" t="s">
        <v>43</v>
      </c>
      <c r="K602" s="6">
        <v>3</v>
      </c>
      <c r="L602" s="1">
        <v>3</v>
      </c>
      <c r="M602" s="6">
        <v>1</v>
      </c>
      <c r="O602" s="1" t="s">
        <v>40</v>
      </c>
      <c r="P602" s="1" t="str">
        <f>INDEX(Sheet2!A:E, MATCH(F_NP_excluded_Data!O602,Sheet2!A:A),4)</f>
        <v>ground</v>
      </c>
      <c r="Q602" s="1" t="str">
        <f>INDEX(Sheet2!A:E, MATCH(F_NP_excluded_Data!O602,Sheet2!A:A),5)</f>
        <v>ground forager</v>
      </c>
      <c r="R602" s="1" t="str">
        <f>INDEX(Sheet2!A:E, MATCH(F_NP_excluded_Data!O602,Sheet2!A:A),3)</f>
        <v>omnivore</v>
      </c>
      <c r="S602" s="1" t="str">
        <f>INDEX(Sheet2!A:E, MATCH(F_NP_excluded_Data!O602,Sheet2!A:A),2)</f>
        <v>scrub</v>
      </c>
      <c r="T602" s="5">
        <v>5</v>
      </c>
      <c r="U602" s="1">
        <v>2</v>
      </c>
      <c r="W602" s="5">
        <v>4</v>
      </c>
      <c r="X602" s="1" t="s">
        <v>29</v>
      </c>
    </row>
    <row r="603" spans="1:27" x14ac:dyDescent="0.2">
      <c r="A603" s="5">
        <v>687</v>
      </c>
      <c r="B603" s="6" t="s">
        <v>174</v>
      </c>
      <c r="C603" s="1" t="s">
        <v>175</v>
      </c>
      <c r="D603" s="6" t="str">
        <f t="shared" si="9"/>
        <v>Mathis_1B_6</v>
      </c>
      <c r="E603" s="1">
        <v>2017</v>
      </c>
      <c r="F603" s="10">
        <v>42872</v>
      </c>
      <c r="G603" s="1" t="s">
        <v>25</v>
      </c>
      <c r="H603" s="6">
        <v>1</v>
      </c>
      <c r="I603" s="8">
        <v>0.34930555555555554</v>
      </c>
      <c r="J603" s="6" t="s">
        <v>43</v>
      </c>
      <c r="K603" s="6">
        <v>3</v>
      </c>
      <c r="L603" s="1">
        <v>3</v>
      </c>
      <c r="M603" s="6">
        <v>1</v>
      </c>
      <c r="O603" s="1" t="s">
        <v>40</v>
      </c>
      <c r="P603" s="1" t="str">
        <f>INDEX(Sheet2!A:E, MATCH(F_NP_excluded_Data!O603,Sheet2!A:A),4)</f>
        <v>ground</v>
      </c>
      <c r="Q603" s="1" t="str">
        <f>INDEX(Sheet2!A:E, MATCH(F_NP_excluded_Data!O603,Sheet2!A:A),5)</f>
        <v>ground forager</v>
      </c>
      <c r="R603" s="1" t="str">
        <f>INDEX(Sheet2!A:E, MATCH(F_NP_excluded_Data!O603,Sheet2!A:A),3)</f>
        <v>omnivore</v>
      </c>
      <c r="S603" s="1" t="str">
        <f>INDEX(Sheet2!A:E, MATCH(F_NP_excluded_Data!O603,Sheet2!A:A),2)</f>
        <v>scrub</v>
      </c>
      <c r="T603" s="5">
        <v>10</v>
      </c>
      <c r="U603" s="1">
        <v>2</v>
      </c>
      <c r="W603" s="5">
        <v>1</v>
      </c>
      <c r="X603" s="1" t="s">
        <v>29</v>
      </c>
    </row>
    <row r="604" spans="1:27" x14ac:dyDescent="0.2">
      <c r="A604" s="5">
        <v>688</v>
      </c>
      <c r="B604" s="6" t="s">
        <v>174</v>
      </c>
      <c r="C604" s="1" t="s">
        <v>175</v>
      </c>
      <c r="D604" s="6" t="str">
        <f t="shared" si="9"/>
        <v>Mathis_1B_6</v>
      </c>
      <c r="E604" s="1">
        <v>2017</v>
      </c>
      <c r="F604" s="10">
        <v>42872</v>
      </c>
      <c r="G604" s="1" t="s">
        <v>25</v>
      </c>
      <c r="H604" s="6">
        <v>1</v>
      </c>
      <c r="I604" s="8">
        <v>0.34930555555555554</v>
      </c>
      <c r="J604" s="6" t="s">
        <v>43</v>
      </c>
      <c r="K604" s="6">
        <v>3</v>
      </c>
      <c r="L604" s="1">
        <v>3</v>
      </c>
      <c r="M604" s="6">
        <v>1</v>
      </c>
      <c r="O604" s="1" t="s">
        <v>32</v>
      </c>
      <c r="P604" s="1" t="str">
        <f>INDEX(Sheet2!A:E, MATCH(F_NP_excluded_Data!O604,Sheet2!A:A),4)</f>
        <v>cavity</v>
      </c>
      <c r="Q604" s="1" t="str">
        <f>INDEX(Sheet2!A:E, MATCH(F_NP_excluded_Data!O604,Sheet2!A:A),5)</f>
        <v>ground forager</v>
      </c>
      <c r="R604" s="1" t="str">
        <f>INDEX(Sheet2!A:E, MATCH(F_NP_excluded_Data!O604,Sheet2!A:A),3)</f>
        <v>insects</v>
      </c>
      <c r="S604" s="1" t="str">
        <f>INDEX(Sheet2!A:E, MATCH(F_NP_excluded_Data!O604,Sheet2!A:A),2)</f>
        <v>open woodland</v>
      </c>
      <c r="T604" s="5">
        <v>10</v>
      </c>
      <c r="U604" s="1">
        <v>2</v>
      </c>
      <c r="W604" s="5">
        <v>1</v>
      </c>
      <c r="X604" s="1" t="s">
        <v>29</v>
      </c>
    </row>
    <row r="605" spans="1:27" x14ac:dyDescent="0.2">
      <c r="A605" s="5">
        <v>689</v>
      </c>
      <c r="B605" s="6" t="s">
        <v>174</v>
      </c>
      <c r="C605" s="1" t="s">
        <v>175</v>
      </c>
      <c r="D605" s="6" t="str">
        <f t="shared" si="9"/>
        <v>Mathis_1B_6</v>
      </c>
      <c r="E605" s="1">
        <v>2017</v>
      </c>
      <c r="F605" s="10">
        <v>42872</v>
      </c>
      <c r="G605" s="1" t="s">
        <v>25</v>
      </c>
      <c r="H605" s="6">
        <v>1</v>
      </c>
      <c r="I605" s="8">
        <v>0.34930555555555554</v>
      </c>
      <c r="J605" s="6" t="s">
        <v>43</v>
      </c>
      <c r="K605" s="6">
        <v>3</v>
      </c>
      <c r="L605" s="1">
        <v>3</v>
      </c>
      <c r="M605" s="6">
        <v>1</v>
      </c>
      <c r="O605" s="1" t="s">
        <v>118</v>
      </c>
      <c r="P605" s="1" t="str">
        <f>INDEX(Sheet2!A:E, MATCH(F_NP_excluded_Data!O605,Sheet2!A:A),4)</f>
        <v>cavity</v>
      </c>
      <c r="Q605" s="1" t="str">
        <f>INDEX(Sheet2!A:E, MATCH(F_NP_excluded_Data!O605,Sheet2!A:A),5)</f>
        <v>ground forager</v>
      </c>
      <c r="R605" s="1" t="str">
        <f>INDEX(Sheet2!A:E, MATCH(F_NP_excluded_Data!O605,Sheet2!A:A),3)</f>
        <v>insects</v>
      </c>
      <c r="S605" s="1" t="str">
        <f>INDEX(Sheet2!A:E, MATCH(F_NP_excluded_Data!O605,Sheet2!A:A),2)</f>
        <v>grassland</v>
      </c>
      <c r="T605" s="5">
        <v>10</v>
      </c>
      <c r="U605" s="1">
        <v>2</v>
      </c>
      <c r="W605" s="5">
        <v>1</v>
      </c>
      <c r="X605" s="1" t="s">
        <v>29</v>
      </c>
    </row>
    <row r="606" spans="1:27" x14ac:dyDescent="0.2">
      <c r="A606" s="5">
        <v>690</v>
      </c>
      <c r="B606" s="6" t="s">
        <v>174</v>
      </c>
      <c r="C606" s="1" t="s">
        <v>175</v>
      </c>
      <c r="D606" s="6" t="str">
        <f t="shared" si="9"/>
        <v>Mathis_1B_6</v>
      </c>
      <c r="E606" s="1">
        <v>2017</v>
      </c>
      <c r="F606" s="10">
        <v>42872</v>
      </c>
      <c r="G606" s="1" t="s">
        <v>25</v>
      </c>
      <c r="H606" s="6">
        <v>1</v>
      </c>
      <c r="I606" s="8">
        <v>0.34930555555555554</v>
      </c>
      <c r="J606" s="6" t="s">
        <v>43</v>
      </c>
      <c r="K606" s="6">
        <v>3</v>
      </c>
      <c r="L606" s="1">
        <v>3</v>
      </c>
      <c r="M606" s="6">
        <v>1</v>
      </c>
      <c r="O606" s="1" t="s">
        <v>34</v>
      </c>
      <c r="P606" s="1" t="str">
        <f>INDEX(Sheet2!A:E, MATCH(F_NP_excluded_Data!O606,Sheet2!A:A),4)</f>
        <v>cavity</v>
      </c>
      <c r="Q606" s="1" t="str">
        <f>INDEX(Sheet2!A:E, MATCH(F_NP_excluded_Data!O606,Sheet2!A:A),5)</f>
        <v>foliage gleaner</v>
      </c>
      <c r="R606" s="1" t="str">
        <f>INDEX(Sheet2!A:E, MATCH(F_NP_excluded_Data!O606,Sheet2!A:A),3)</f>
        <v>insects</v>
      </c>
      <c r="S606" s="1" t="str">
        <f>INDEX(Sheet2!A:E, MATCH(F_NP_excluded_Data!O606,Sheet2!A:A),2)</f>
        <v>forest</v>
      </c>
      <c r="T606" s="5">
        <v>5</v>
      </c>
      <c r="U606" s="1">
        <v>3</v>
      </c>
      <c r="W606" s="5">
        <v>4</v>
      </c>
      <c r="X606" s="1" t="s">
        <v>29</v>
      </c>
      <c r="Y606" s="1">
        <v>2</v>
      </c>
    </row>
    <row r="607" spans="1:27" x14ac:dyDescent="0.2">
      <c r="A607" s="5">
        <v>691</v>
      </c>
      <c r="B607" s="6" t="s">
        <v>174</v>
      </c>
      <c r="C607" s="1" t="s">
        <v>175</v>
      </c>
      <c r="D607" s="6" t="str">
        <f t="shared" si="9"/>
        <v>Mathis_1B_6</v>
      </c>
      <c r="E607" s="1">
        <v>2017</v>
      </c>
      <c r="F607" s="10">
        <v>42872</v>
      </c>
      <c r="G607" s="1" t="s">
        <v>25</v>
      </c>
      <c r="H607" s="6">
        <v>1</v>
      </c>
      <c r="I607" s="8">
        <v>0.34930555555555554</v>
      </c>
      <c r="J607" s="6" t="s">
        <v>43</v>
      </c>
      <c r="K607" s="6">
        <v>3</v>
      </c>
      <c r="L607" s="1">
        <v>3</v>
      </c>
      <c r="M607" s="6">
        <v>1</v>
      </c>
      <c r="O607" s="1" t="s">
        <v>78</v>
      </c>
      <c r="P607" s="1" t="str">
        <f>INDEX(Sheet2!A:E, MATCH(F_NP_excluded_Data!O607,Sheet2!A:A),4)</f>
        <v>cavity</v>
      </c>
      <c r="Q607" s="1" t="str">
        <f>INDEX(Sheet2!A:E, MATCH(F_NP_excluded_Data!O607,Sheet2!A:A),5)</f>
        <v>bark forager</v>
      </c>
      <c r="R607" s="1" t="str">
        <f>INDEX(Sheet2!A:E, MATCH(F_NP_excluded_Data!O607,Sheet2!A:A),3)</f>
        <v>insects</v>
      </c>
      <c r="S607" s="1" t="str">
        <f>INDEX(Sheet2!A:E, MATCH(F_NP_excluded_Data!O607,Sheet2!A:A),2)</f>
        <v>forest</v>
      </c>
      <c r="T607" s="5">
        <v>5</v>
      </c>
      <c r="U607" s="1">
        <v>4</v>
      </c>
      <c r="W607" s="5">
        <v>1</v>
      </c>
      <c r="X607" s="1" t="s">
        <v>29</v>
      </c>
      <c r="AA607" s="1" t="s">
        <v>177</v>
      </c>
    </row>
    <row r="608" spans="1:27" x14ac:dyDescent="0.2">
      <c r="A608" s="5">
        <v>693</v>
      </c>
      <c r="B608" s="6" t="s">
        <v>174</v>
      </c>
      <c r="C608" s="1" t="s">
        <v>178</v>
      </c>
      <c r="D608" s="6" t="str">
        <f t="shared" si="9"/>
        <v>Mathis_1B_7</v>
      </c>
      <c r="E608" s="1">
        <v>2017</v>
      </c>
      <c r="F608" s="10">
        <v>42872</v>
      </c>
      <c r="G608" s="1" t="s">
        <v>25</v>
      </c>
      <c r="H608" s="6">
        <v>1</v>
      </c>
      <c r="I608" s="8">
        <v>0.40416666666666662</v>
      </c>
      <c r="J608" s="6" t="s">
        <v>26</v>
      </c>
      <c r="K608" s="6">
        <v>1</v>
      </c>
      <c r="L608" s="1">
        <v>3</v>
      </c>
      <c r="M608" s="6">
        <v>0</v>
      </c>
      <c r="O608" s="1" t="s">
        <v>40</v>
      </c>
      <c r="P608" s="1" t="str">
        <f>INDEX(Sheet2!A:E, MATCH(F_NP_excluded_Data!O608,Sheet2!A:A),4)</f>
        <v>ground</v>
      </c>
      <c r="Q608" s="1" t="str">
        <f>INDEX(Sheet2!A:E, MATCH(F_NP_excluded_Data!O608,Sheet2!A:A),5)</f>
        <v>ground forager</v>
      </c>
      <c r="R608" s="1" t="str">
        <f>INDEX(Sheet2!A:E, MATCH(F_NP_excluded_Data!O608,Sheet2!A:A),3)</f>
        <v>omnivore</v>
      </c>
      <c r="S608" s="1" t="str">
        <f>INDEX(Sheet2!A:E, MATCH(F_NP_excluded_Data!O608,Sheet2!A:A),2)</f>
        <v>scrub</v>
      </c>
      <c r="T608" s="5">
        <v>5</v>
      </c>
      <c r="U608" s="1">
        <v>1</v>
      </c>
      <c r="W608" s="5">
        <v>1</v>
      </c>
      <c r="X608" s="1" t="s">
        <v>29</v>
      </c>
    </row>
    <row r="609" spans="1:24" x14ac:dyDescent="0.2">
      <c r="A609" s="5">
        <v>694</v>
      </c>
      <c r="B609" s="6" t="s">
        <v>174</v>
      </c>
      <c r="C609" s="1" t="s">
        <v>178</v>
      </c>
      <c r="D609" s="6" t="str">
        <f t="shared" si="9"/>
        <v>Mathis_1B_7</v>
      </c>
      <c r="E609" s="1">
        <v>2017</v>
      </c>
      <c r="F609" s="10">
        <v>42872</v>
      </c>
      <c r="G609" s="1" t="s">
        <v>25</v>
      </c>
      <c r="H609" s="6">
        <v>1</v>
      </c>
      <c r="I609" s="8">
        <v>0.40416666666666662</v>
      </c>
      <c r="J609" s="6" t="s">
        <v>26</v>
      </c>
      <c r="K609" s="6">
        <v>1</v>
      </c>
      <c r="L609" s="1">
        <v>3</v>
      </c>
      <c r="M609" s="6">
        <v>0</v>
      </c>
      <c r="O609" s="1" t="s">
        <v>39</v>
      </c>
      <c r="P609" s="1" t="str">
        <f>INDEX(Sheet2!A:E, MATCH(F_NP_excluded_Data!O609,Sheet2!A:A),4)</f>
        <v>cavity</v>
      </c>
      <c r="Q609" s="1" t="str">
        <f>INDEX(Sheet2!A:E, MATCH(F_NP_excluded_Data!O609,Sheet2!A:A),5)</f>
        <v>bark forager</v>
      </c>
      <c r="R609" s="1" t="str">
        <f>INDEX(Sheet2!A:E, MATCH(F_NP_excluded_Data!O609,Sheet2!A:A),3)</f>
        <v>insects</v>
      </c>
      <c r="S609" s="1" t="str">
        <f>INDEX(Sheet2!A:E, MATCH(F_NP_excluded_Data!O609,Sheet2!A:A),2)</f>
        <v>forest</v>
      </c>
      <c r="T609" s="5">
        <v>10</v>
      </c>
      <c r="U609" s="1">
        <v>1</v>
      </c>
      <c r="W609" s="5">
        <v>1</v>
      </c>
      <c r="X609" s="1" t="s">
        <v>29</v>
      </c>
    </row>
    <row r="610" spans="1:24" x14ac:dyDescent="0.2">
      <c r="A610" s="5">
        <v>695</v>
      </c>
      <c r="B610" s="6" t="s">
        <v>174</v>
      </c>
      <c r="C610" s="1" t="s">
        <v>178</v>
      </c>
      <c r="D610" s="6" t="str">
        <f t="shared" si="9"/>
        <v>Mathis_1B_7</v>
      </c>
      <c r="E610" s="1">
        <v>2017</v>
      </c>
      <c r="F610" s="10">
        <v>42872</v>
      </c>
      <c r="G610" s="1" t="s">
        <v>25</v>
      </c>
      <c r="H610" s="6">
        <v>1</v>
      </c>
      <c r="I610" s="8">
        <v>0.40416666666666662</v>
      </c>
      <c r="J610" s="6" t="s">
        <v>26</v>
      </c>
      <c r="K610" s="6">
        <v>1</v>
      </c>
      <c r="L610" s="1">
        <v>3</v>
      </c>
      <c r="M610" s="6">
        <v>0</v>
      </c>
      <c r="O610" s="1" t="s">
        <v>81</v>
      </c>
      <c r="P610" s="1" t="str">
        <f>INDEX(Sheet2!A:E, MATCH(F_NP_excluded_Data!O610,Sheet2!A:A),4)</f>
        <v>shrub</v>
      </c>
      <c r="Q610" s="1" t="str">
        <f>INDEX(Sheet2!A:E, MATCH(F_NP_excluded_Data!O610,Sheet2!A:A),5)</f>
        <v>foliage gleaner</v>
      </c>
      <c r="R610" s="1" t="str">
        <f>INDEX(Sheet2!A:E, MATCH(F_NP_excluded_Data!O610,Sheet2!A:A),3)</f>
        <v>insects</v>
      </c>
      <c r="S610" s="1" t="str">
        <f>INDEX(Sheet2!A:E, MATCH(F_NP_excluded_Data!O610,Sheet2!A:A),2)</f>
        <v>scrub</v>
      </c>
      <c r="T610" s="5">
        <v>5</v>
      </c>
      <c r="U610" s="1">
        <v>1</v>
      </c>
      <c r="W610" s="5">
        <v>1</v>
      </c>
      <c r="X610" s="1" t="s">
        <v>29</v>
      </c>
    </row>
    <row r="611" spans="1:24" x14ac:dyDescent="0.2">
      <c r="A611" s="5">
        <v>698</v>
      </c>
      <c r="B611" s="6" t="s">
        <v>174</v>
      </c>
      <c r="C611" s="1" t="s">
        <v>178</v>
      </c>
      <c r="D611" s="6" t="str">
        <f t="shared" si="9"/>
        <v>Mathis_1B_7</v>
      </c>
      <c r="E611" s="1">
        <v>2017</v>
      </c>
      <c r="F611" s="10">
        <v>42872</v>
      </c>
      <c r="G611" s="1" t="s">
        <v>25</v>
      </c>
      <c r="H611" s="6">
        <v>1</v>
      </c>
      <c r="I611" s="8">
        <v>0.40416666666666662</v>
      </c>
      <c r="J611" s="6" t="s">
        <v>26</v>
      </c>
      <c r="K611" s="6">
        <v>1</v>
      </c>
      <c r="L611" s="1">
        <v>3</v>
      </c>
      <c r="M611" s="6">
        <v>0</v>
      </c>
      <c r="O611" s="1" t="s">
        <v>63</v>
      </c>
      <c r="P611" s="1" t="str">
        <f>INDEX(Sheet2!A:E, MATCH(F_NP_excluded_Data!O611,Sheet2!A:A),4)</f>
        <v>cavity</v>
      </c>
      <c r="Q611" s="1" t="str">
        <f>INDEX(Sheet2!A:E, MATCH(F_NP_excluded_Data!O611,Sheet2!A:A),5)</f>
        <v>bark forager</v>
      </c>
      <c r="R611" s="1" t="str">
        <f>INDEX(Sheet2!A:E, MATCH(F_NP_excluded_Data!O611,Sheet2!A:A),3)</f>
        <v>insects</v>
      </c>
      <c r="S611" s="1" t="str">
        <f>INDEX(Sheet2!A:E, MATCH(F_NP_excluded_Data!O611,Sheet2!A:A),2)</f>
        <v>forest</v>
      </c>
      <c r="T611" s="5">
        <v>5</v>
      </c>
      <c r="U611" s="1">
        <v>1</v>
      </c>
      <c r="W611" s="5">
        <v>4</v>
      </c>
      <c r="X611" s="1" t="s">
        <v>29</v>
      </c>
    </row>
    <row r="612" spans="1:24" x14ac:dyDescent="0.2">
      <c r="A612" s="5">
        <v>699</v>
      </c>
      <c r="B612" s="6" t="s">
        <v>174</v>
      </c>
      <c r="C612" s="1" t="s">
        <v>178</v>
      </c>
      <c r="D612" s="6" t="str">
        <f t="shared" si="9"/>
        <v>Mathis_1B_7</v>
      </c>
      <c r="E612" s="1">
        <v>2017</v>
      </c>
      <c r="F612" s="10">
        <v>42872</v>
      </c>
      <c r="G612" s="1" t="s">
        <v>25</v>
      </c>
      <c r="H612" s="6">
        <v>1</v>
      </c>
      <c r="I612" s="8">
        <v>0.40416666666666662</v>
      </c>
      <c r="J612" s="6" t="s">
        <v>26</v>
      </c>
      <c r="K612" s="6">
        <v>1</v>
      </c>
      <c r="L612" s="1">
        <v>3</v>
      </c>
      <c r="M612" s="6">
        <v>0</v>
      </c>
      <c r="O612" s="1" t="s">
        <v>74</v>
      </c>
      <c r="P612" s="1" t="str">
        <f>INDEX(Sheet2!A:E, MATCH(F_NP_excluded_Data!O612,Sheet2!A:A),4)</f>
        <v>shrub</v>
      </c>
      <c r="Q612" s="1" t="str">
        <f>INDEX(Sheet2!A:E, MATCH(F_NP_excluded_Data!O612,Sheet2!A:A),5)</f>
        <v>foliage gleaner</v>
      </c>
      <c r="R612" s="1" t="str">
        <f>INDEX(Sheet2!A:E, MATCH(F_NP_excluded_Data!O612,Sheet2!A:A),3)</f>
        <v>insects</v>
      </c>
      <c r="S612" s="1" t="str">
        <f>INDEX(Sheet2!A:E, MATCH(F_NP_excluded_Data!O612,Sheet2!A:A),2)</f>
        <v>open woodland</v>
      </c>
      <c r="T612" s="5">
        <v>5</v>
      </c>
      <c r="U612" s="1">
        <v>1</v>
      </c>
      <c r="V612" s="1" t="s">
        <v>28</v>
      </c>
      <c r="W612" s="5">
        <v>4</v>
      </c>
      <c r="X612" s="1" t="s">
        <v>29</v>
      </c>
    </row>
    <row r="613" spans="1:24" x14ac:dyDescent="0.2">
      <c r="A613" s="5">
        <v>700</v>
      </c>
      <c r="B613" s="6" t="s">
        <v>174</v>
      </c>
      <c r="C613" s="1" t="s">
        <v>178</v>
      </c>
      <c r="D613" s="6" t="str">
        <f t="shared" si="9"/>
        <v>Mathis_1B_7</v>
      </c>
      <c r="E613" s="1">
        <v>2017</v>
      </c>
      <c r="F613" s="10">
        <v>42872</v>
      </c>
      <c r="G613" s="1" t="s">
        <v>25</v>
      </c>
      <c r="H613" s="6">
        <v>1</v>
      </c>
      <c r="I613" s="8">
        <v>0.40416666666666662</v>
      </c>
      <c r="J613" s="6" t="s">
        <v>26</v>
      </c>
      <c r="K613" s="6">
        <v>1</v>
      </c>
      <c r="L613" s="1">
        <v>3</v>
      </c>
      <c r="M613" s="6">
        <v>0</v>
      </c>
      <c r="O613" s="1" t="s">
        <v>74</v>
      </c>
      <c r="P613" s="1" t="str">
        <f>INDEX(Sheet2!A:E, MATCH(F_NP_excluded_Data!O613,Sheet2!A:A),4)</f>
        <v>shrub</v>
      </c>
      <c r="Q613" s="1" t="str">
        <f>INDEX(Sheet2!A:E, MATCH(F_NP_excluded_Data!O613,Sheet2!A:A),5)</f>
        <v>foliage gleaner</v>
      </c>
      <c r="R613" s="1" t="str">
        <f>INDEX(Sheet2!A:E, MATCH(F_NP_excluded_Data!O613,Sheet2!A:A),3)</f>
        <v>insects</v>
      </c>
      <c r="S613" s="1" t="str">
        <f>INDEX(Sheet2!A:E, MATCH(F_NP_excluded_Data!O613,Sheet2!A:A),2)</f>
        <v>open woodland</v>
      </c>
      <c r="T613" s="5">
        <v>10</v>
      </c>
      <c r="U613" s="1">
        <v>1</v>
      </c>
      <c r="V613" s="1" t="s">
        <v>28</v>
      </c>
      <c r="W613" s="5">
        <v>1</v>
      </c>
      <c r="X613" s="1" t="s">
        <v>29</v>
      </c>
    </row>
    <row r="614" spans="1:24" x14ac:dyDescent="0.2">
      <c r="A614" s="5">
        <v>701</v>
      </c>
      <c r="B614" s="6" t="s">
        <v>174</v>
      </c>
      <c r="C614" s="1" t="s">
        <v>178</v>
      </c>
      <c r="D614" s="6" t="str">
        <f t="shared" si="9"/>
        <v>Mathis_1B_7</v>
      </c>
      <c r="E614" s="1">
        <v>2017</v>
      </c>
      <c r="F614" s="10">
        <v>42872</v>
      </c>
      <c r="G614" s="1" t="s">
        <v>25</v>
      </c>
      <c r="H614" s="6">
        <v>1</v>
      </c>
      <c r="I614" s="8">
        <v>0.40416666666666662</v>
      </c>
      <c r="J614" s="6" t="s">
        <v>26</v>
      </c>
      <c r="K614" s="6">
        <v>1</v>
      </c>
      <c r="L614" s="1">
        <v>3</v>
      </c>
      <c r="M614" s="6">
        <v>0</v>
      </c>
      <c r="O614" s="1" t="s">
        <v>103</v>
      </c>
      <c r="P614" s="1" t="str">
        <f>INDEX(Sheet2!A:E, MATCH(F_NP_excluded_Data!O614,Sheet2!A:A),4)</f>
        <v>tree</v>
      </c>
      <c r="Q614" s="1" t="str">
        <f>INDEX(Sheet2!A:E, MATCH(F_NP_excluded_Data!O614,Sheet2!A:A),5)</f>
        <v>ground forager</v>
      </c>
      <c r="R614" s="1" t="str">
        <f>INDEX(Sheet2!A:E, MATCH(F_NP_excluded_Data!O614,Sheet2!A:A),3)</f>
        <v>seeds</v>
      </c>
      <c r="S614" s="1" t="str">
        <f>INDEX(Sheet2!A:E, MATCH(F_NP_excluded_Data!O614,Sheet2!A:A),2)</f>
        <v>grassland</v>
      </c>
      <c r="T614" s="5">
        <v>5</v>
      </c>
      <c r="U614" s="1">
        <v>1</v>
      </c>
      <c r="W614" s="5">
        <v>1</v>
      </c>
      <c r="X614" s="1" t="s">
        <v>29</v>
      </c>
    </row>
    <row r="615" spans="1:24" x14ac:dyDescent="0.2">
      <c r="A615" s="5">
        <v>702</v>
      </c>
      <c r="B615" s="6" t="s">
        <v>174</v>
      </c>
      <c r="C615" s="1" t="s">
        <v>178</v>
      </c>
      <c r="D615" s="6" t="str">
        <f t="shared" si="9"/>
        <v>Mathis_1B_7</v>
      </c>
      <c r="E615" s="1">
        <v>2017</v>
      </c>
      <c r="F615" s="10">
        <v>42872</v>
      </c>
      <c r="G615" s="1" t="s">
        <v>25</v>
      </c>
      <c r="H615" s="6">
        <v>1</v>
      </c>
      <c r="I615" s="8">
        <v>0.40416666666666662</v>
      </c>
      <c r="J615" s="6" t="s">
        <v>26</v>
      </c>
      <c r="K615" s="6">
        <v>1</v>
      </c>
      <c r="L615" s="1">
        <v>3</v>
      </c>
      <c r="M615" s="6">
        <v>0</v>
      </c>
      <c r="O615" s="1" t="s">
        <v>32</v>
      </c>
      <c r="P615" s="1" t="str">
        <f>INDEX(Sheet2!A:E, MATCH(F_NP_excluded_Data!O615,Sheet2!A:A),4)</f>
        <v>cavity</v>
      </c>
      <c r="Q615" s="1" t="str">
        <f>INDEX(Sheet2!A:E, MATCH(F_NP_excluded_Data!O615,Sheet2!A:A),5)</f>
        <v>ground forager</v>
      </c>
      <c r="R615" s="1" t="str">
        <f>INDEX(Sheet2!A:E, MATCH(F_NP_excluded_Data!O615,Sheet2!A:A),3)</f>
        <v>insects</v>
      </c>
      <c r="S615" s="1" t="str">
        <f>INDEX(Sheet2!A:E, MATCH(F_NP_excluded_Data!O615,Sheet2!A:A),2)</f>
        <v>open woodland</v>
      </c>
      <c r="T615" s="5">
        <v>5</v>
      </c>
      <c r="U615" s="1">
        <v>1</v>
      </c>
      <c r="W615" s="5">
        <v>1</v>
      </c>
      <c r="X615" s="1" t="s">
        <v>29</v>
      </c>
    </row>
    <row r="616" spans="1:24" x14ac:dyDescent="0.2">
      <c r="A616" s="5">
        <v>705</v>
      </c>
      <c r="B616" s="6" t="s">
        <v>174</v>
      </c>
      <c r="C616" s="1" t="s">
        <v>178</v>
      </c>
      <c r="D616" s="6" t="str">
        <f t="shared" si="9"/>
        <v>Mathis_1B_7</v>
      </c>
      <c r="E616" s="1">
        <v>2017</v>
      </c>
      <c r="F616" s="10">
        <v>42872</v>
      </c>
      <c r="G616" s="1" t="s">
        <v>25</v>
      </c>
      <c r="H616" s="6">
        <v>1</v>
      </c>
      <c r="I616" s="8">
        <v>0.40416666666666662</v>
      </c>
      <c r="J616" s="6" t="s">
        <v>26</v>
      </c>
      <c r="K616" s="6">
        <v>1</v>
      </c>
      <c r="L616" s="1">
        <v>3</v>
      </c>
      <c r="M616" s="6">
        <v>0</v>
      </c>
      <c r="O616" s="1" t="s">
        <v>27</v>
      </c>
      <c r="P616" s="1" t="str">
        <f>INDEX(Sheet2!A:E, MATCH(F_NP_excluded_Data!O616,Sheet2!A:A),4)</f>
        <v>shrub</v>
      </c>
      <c r="Q616" s="1" t="str">
        <f>INDEX(Sheet2!A:E, MATCH(F_NP_excluded_Data!O616,Sheet2!A:A),5)</f>
        <v>ground forager</v>
      </c>
      <c r="R616" s="1" t="str">
        <f>INDEX(Sheet2!A:E, MATCH(F_NP_excluded_Data!O616,Sheet2!A:A),3)</f>
        <v>seeds</v>
      </c>
      <c r="S616" s="1" t="str">
        <f>INDEX(Sheet2!A:E, MATCH(F_NP_excluded_Data!O616,Sheet2!A:A),2)</f>
        <v>open woodland</v>
      </c>
      <c r="T616" s="5">
        <v>5</v>
      </c>
      <c r="U616" s="1">
        <v>2</v>
      </c>
      <c r="V616" s="1" t="s">
        <v>28</v>
      </c>
      <c r="W616" s="5">
        <v>1</v>
      </c>
      <c r="X616" s="1" t="s">
        <v>29</v>
      </c>
    </row>
    <row r="617" spans="1:24" x14ac:dyDescent="0.2">
      <c r="A617" s="5">
        <v>706</v>
      </c>
      <c r="B617" s="6" t="s">
        <v>174</v>
      </c>
      <c r="C617" s="1" t="s">
        <v>178</v>
      </c>
      <c r="D617" s="6" t="str">
        <f t="shared" si="9"/>
        <v>Mathis_1B_7</v>
      </c>
      <c r="E617" s="1">
        <v>2017</v>
      </c>
      <c r="F617" s="10">
        <v>42872</v>
      </c>
      <c r="G617" s="1" t="s">
        <v>25</v>
      </c>
      <c r="H617" s="6">
        <v>1</v>
      </c>
      <c r="I617" s="8">
        <v>0.40416666666666662</v>
      </c>
      <c r="J617" s="6" t="s">
        <v>26</v>
      </c>
      <c r="K617" s="6">
        <v>1</v>
      </c>
      <c r="L617" s="1">
        <v>3</v>
      </c>
      <c r="M617" s="6">
        <v>0</v>
      </c>
      <c r="O617" s="1" t="s">
        <v>78</v>
      </c>
      <c r="P617" s="1" t="str">
        <f>INDEX(Sheet2!A:E, MATCH(F_NP_excluded_Data!O617,Sheet2!A:A),4)</f>
        <v>cavity</v>
      </c>
      <c r="Q617" s="1" t="str">
        <f>INDEX(Sheet2!A:E, MATCH(F_NP_excluded_Data!O617,Sheet2!A:A),5)</f>
        <v>bark forager</v>
      </c>
      <c r="R617" s="1" t="str">
        <f>INDEX(Sheet2!A:E, MATCH(F_NP_excluded_Data!O617,Sheet2!A:A),3)</f>
        <v>insects</v>
      </c>
      <c r="S617" s="1" t="str">
        <f>INDEX(Sheet2!A:E, MATCH(F_NP_excluded_Data!O617,Sheet2!A:A),2)</f>
        <v>forest</v>
      </c>
      <c r="T617" s="5">
        <v>10</v>
      </c>
      <c r="U617" s="1">
        <v>2</v>
      </c>
      <c r="W617" s="5">
        <v>1</v>
      </c>
      <c r="X617" s="1" t="s">
        <v>29</v>
      </c>
    </row>
    <row r="618" spans="1:24" x14ac:dyDescent="0.2">
      <c r="A618" s="5">
        <v>707</v>
      </c>
      <c r="B618" s="6" t="s">
        <v>174</v>
      </c>
      <c r="C618" s="1" t="s">
        <v>178</v>
      </c>
      <c r="D618" s="6" t="str">
        <f t="shared" si="9"/>
        <v>Mathis_1B_7</v>
      </c>
      <c r="E618" s="1">
        <v>2017</v>
      </c>
      <c r="F618" s="10">
        <v>42872</v>
      </c>
      <c r="G618" s="1" t="s">
        <v>25</v>
      </c>
      <c r="H618" s="6">
        <v>1</v>
      </c>
      <c r="I618" s="8">
        <v>0.40416666666666662</v>
      </c>
      <c r="J618" s="6" t="s">
        <v>26</v>
      </c>
      <c r="K618" s="6">
        <v>1</v>
      </c>
      <c r="L618" s="1">
        <v>3</v>
      </c>
      <c r="M618" s="6">
        <v>0</v>
      </c>
      <c r="O618" s="1" t="s">
        <v>107</v>
      </c>
      <c r="P618" s="1" t="str">
        <f>INDEX(Sheet2!A:E, MATCH(F_NP_excluded_Data!O618,Sheet2!A:A),4)</f>
        <v>shrub</v>
      </c>
      <c r="Q618" s="1" t="str">
        <f>INDEX(Sheet2!A:E, MATCH(F_NP_excluded_Data!O618,Sheet2!A:A),5)</f>
        <v>ground forager</v>
      </c>
      <c r="R618" s="1" t="str">
        <f>INDEX(Sheet2!A:E, MATCH(F_NP_excluded_Data!O618,Sheet2!A:A),3)</f>
        <v>omnivore</v>
      </c>
      <c r="S618" s="1" t="str">
        <f>INDEX(Sheet2!A:E, MATCH(F_NP_excluded_Data!O618,Sheet2!A:A),2)</f>
        <v>town</v>
      </c>
      <c r="T618" s="5">
        <v>10</v>
      </c>
      <c r="U618" s="1">
        <v>2</v>
      </c>
      <c r="W618" s="5">
        <v>1</v>
      </c>
      <c r="X618" s="1" t="s">
        <v>29</v>
      </c>
    </row>
    <row r="619" spans="1:24" x14ac:dyDescent="0.2">
      <c r="A619" s="5">
        <v>708</v>
      </c>
      <c r="B619" s="6" t="s">
        <v>174</v>
      </c>
      <c r="C619" s="1" t="s">
        <v>178</v>
      </c>
      <c r="D619" s="6" t="str">
        <f t="shared" si="9"/>
        <v>Mathis_1B_7</v>
      </c>
      <c r="E619" s="1">
        <v>2017</v>
      </c>
      <c r="F619" s="10">
        <v>42872</v>
      </c>
      <c r="G619" s="1" t="s">
        <v>25</v>
      </c>
      <c r="H619" s="6">
        <v>1</v>
      </c>
      <c r="I619" s="8">
        <v>0.40416666666666662</v>
      </c>
      <c r="J619" s="6" t="s">
        <v>26</v>
      </c>
      <c r="K619" s="6">
        <v>1</v>
      </c>
      <c r="L619" s="1">
        <v>3</v>
      </c>
      <c r="M619" s="6">
        <v>0</v>
      </c>
      <c r="O619" s="1" t="s">
        <v>37</v>
      </c>
      <c r="P619" s="1" t="str">
        <f>INDEX(Sheet2!A:E, MATCH(F_NP_excluded_Data!O619,Sheet2!A:A),4)</f>
        <v>building</v>
      </c>
      <c r="Q619" s="1" t="str">
        <f>INDEX(Sheet2!A:E, MATCH(F_NP_excluded_Data!O619,Sheet2!A:A),5)</f>
        <v>flycatching</v>
      </c>
      <c r="R619" s="1" t="str">
        <f>INDEX(Sheet2!A:E, MATCH(F_NP_excluded_Data!O619,Sheet2!A:A),3)</f>
        <v>insects</v>
      </c>
      <c r="S619" s="1" t="str">
        <f>INDEX(Sheet2!A:E, MATCH(F_NP_excluded_Data!O619,Sheet2!A:A),2)</f>
        <v>open woodland</v>
      </c>
      <c r="T619" s="5">
        <v>10</v>
      </c>
      <c r="U619" s="1">
        <v>2</v>
      </c>
      <c r="W619" s="5">
        <v>1</v>
      </c>
      <c r="X619" s="1" t="s">
        <v>29</v>
      </c>
    </row>
    <row r="620" spans="1:24" x14ac:dyDescent="0.2">
      <c r="A620" s="5">
        <v>710</v>
      </c>
      <c r="B620" s="6" t="s">
        <v>174</v>
      </c>
      <c r="C620" s="1" t="s">
        <v>178</v>
      </c>
      <c r="D620" s="6" t="str">
        <f t="shared" si="9"/>
        <v>Mathis_1B_7</v>
      </c>
      <c r="E620" s="1">
        <v>2017</v>
      </c>
      <c r="F620" s="10">
        <v>42872</v>
      </c>
      <c r="G620" s="1" t="s">
        <v>25</v>
      </c>
      <c r="H620" s="6">
        <v>1</v>
      </c>
      <c r="I620" s="8">
        <v>0.40416666666666662</v>
      </c>
      <c r="J620" s="6" t="s">
        <v>26</v>
      </c>
      <c r="K620" s="6">
        <v>1</v>
      </c>
      <c r="L620" s="1">
        <v>3</v>
      </c>
      <c r="M620" s="6">
        <v>0</v>
      </c>
      <c r="O620" s="1" t="s">
        <v>118</v>
      </c>
      <c r="P620" s="1" t="str">
        <f>INDEX(Sheet2!A:E, MATCH(F_NP_excluded_Data!O620,Sheet2!A:A),4)</f>
        <v>cavity</v>
      </c>
      <c r="Q620" s="1" t="str">
        <f>INDEX(Sheet2!A:E, MATCH(F_NP_excluded_Data!O620,Sheet2!A:A),5)</f>
        <v>ground forager</v>
      </c>
      <c r="R620" s="1" t="str">
        <f>INDEX(Sheet2!A:E, MATCH(F_NP_excluded_Data!O620,Sheet2!A:A),3)</f>
        <v>insects</v>
      </c>
      <c r="S620" s="1" t="str">
        <f>INDEX(Sheet2!A:E, MATCH(F_NP_excluded_Data!O620,Sheet2!A:A),2)</f>
        <v>grassland</v>
      </c>
      <c r="T620" s="5">
        <v>5</v>
      </c>
      <c r="U620" s="1">
        <v>3</v>
      </c>
      <c r="W620" s="5">
        <v>1</v>
      </c>
      <c r="X620" s="1" t="s">
        <v>29</v>
      </c>
    </row>
    <row r="621" spans="1:24" x14ac:dyDescent="0.2">
      <c r="A621" s="5">
        <v>711</v>
      </c>
      <c r="B621" s="6" t="s">
        <v>174</v>
      </c>
      <c r="C621" s="1" t="s">
        <v>178</v>
      </c>
      <c r="D621" s="6" t="str">
        <f t="shared" si="9"/>
        <v>Mathis_1B_7</v>
      </c>
      <c r="E621" s="1">
        <v>2017</v>
      </c>
      <c r="F621" s="10">
        <v>42872</v>
      </c>
      <c r="G621" s="1" t="s">
        <v>25</v>
      </c>
      <c r="H621" s="6">
        <v>1</v>
      </c>
      <c r="I621" s="8">
        <v>0.40416666666666662</v>
      </c>
      <c r="J621" s="6" t="s">
        <v>26</v>
      </c>
      <c r="K621" s="6">
        <v>1</v>
      </c>
      <c r="L621" s="1">
        <v>3</v>
      </c>
      <c r="M621" s="6">
        <v>0</v>
      </c>
      <c r="O621" s="1" t="s">
        <v>118</v>
      </c>
      <c r="P621" s="1" t="str">
        <f>INDEX(Sheet2!A:E, MATCH(F_NP_excluded_Data!O621,Sheet2!A:A),4)</f>
        <v>cavity</v>
      </c>
      <c r="Q621" s="1" t="str">
        <f>INDEX(Sheet2!A:E, MATCH(F_NP_excluded_Data!O621,Sheet2!A:A),5)</f>
        <v>ground forager</v>
      </c>
      <c r="R621" s="1" t="str">
        <f>INDEX(Sheet2!A:E, MATCH(F_NP_excluded_Data!O621,Sheet2!A:A),3)</f>
        <v>insects</v>
      </c>
      <c r="S621" s="1" t="str">
        <f>INDEX(Sheet2!A:E, MATCH(F_NP_excluded_Data!O621,Sheet2!A:A),2)</f>
        <v>grassland</v>
      </c>
      <c r="T621" s="5">
        <v>10</v>
      </c>
      <c r="U621" s="1">
        <v>3</v>
      </c>
      <c r="W621" s="5">
        <v>1</v>
      </c>
      <c r="X621" s="1" t="s">
        <v>29</v>
      </c>
    </row>
    <row r="622" spans="1:24" x14ac:dyDescent="0.2">
      <c r="A622" s="5">
        <v>713</v>
      </c>
      <c r="B622" s="6" t="s">
        <v>174</v>
      </c>
      <c r="C622" s="1" t="s">
        <v>178</v>
      </c>
      <c r="D622" s="6" t="str">
        <f t="shared" si="9"/>
        <v>Mathis_1B_7</v>
      </c>
      <c r="E622" s="1">
        <v>2017</v>
      </c>
      <c r="F622" s="10">
        <v>42872</v>
      </c>
      <c r="G622" s="1" t="s">
        <v>25</v>
      </c>
      <c r="H622" s="6">
        <v>1</v>
      </c>
      <c r="I622" s="8">
        <v>0.40416666666666662</v>
      </c>
      <c r="J622" s="6" t="s">
        <v>26</v>
      </c>
      <c r="K622" s="6">
        <v>1</v>
      </c>
      <c r="L622" s="1">
        <v>3</v>
      </c>
      <c r="M622" s="6">
        <v>0</v>
      </c>
      <c r="O622" s="1" t="s">
        <v>179</v>
      </c>
      <c r="P622" s="1" t="str">
        <f>INDEX(Sheet2!A:E, MATCH(F_NP_excluded_Data!O622,Sheet2!A:A),4)</f>
        <v>shrub</v>
      </c>
      <c r="Q622" s="1" t="str">
        <f>INDEX(Sheet2!A:E, MATCH(F_NP_excluded_Data!O622,Sheet2!A:A),5)</f>
        <v>foliage gleaner</v>
      </c>
      <c r="R622" s="1" t="str">
        <f>INDEX(Sheet2!A:E, MATCH(F_NP_excluded_Data!O622,Sheet2!A:A),3)</f>
        <v>insects</v>
      </c>
      <c r="S622" s="1" t="str">
        <f>INDEX(Sheet2!A:E, MATCH(F_NP_excluded_Data!O622,Sheet2!A:A),2)</f>
        <v>scrub</v>
      </c>
      <c r="T622" s="5">
        <v>10</v>
      </c>
      <c r="U622" s="1">
        <v>4</v>
      </c>
      <c r="W622" s="5">
        <v>1</v>
      </c>
      <c r="X622" s="1" t="s">
        <v>29</v>
      </c>
    </row>
    <row r="623" spans="1:24" x14ac:dyDescent="0.2">
      <c r="A623" s="5">
        <v>714</v>
      </c>
      <c r="B623" s="6" t="s">
        <v>174</v>
      </c>
      <c r="C623" s="1" t="s">
        <v>178</v>
      </c>
      <c r="D623" s="6" t="str">
        <f t="shared" si="9"/>
        <v>Mathis_1B_7</v>
      </c>
      <c r="E623" s="1">
        <v>2017</v>
      </c>
      <c r="F623" s="10">
        <v>42872</v>
      </c>
      <c r="G623" s="1" t="s">
        <v>25</v>
      </c>
      <c r="H623" s="6">
        <v>1</v>
      </c>
      <c r="I623" s="8">
        <v>0.40416666666666662</v>
      </c>
      <c r="J623" s="6" t="s">
        <v>26</v>
      </c>
      <c r="K623" s="6">
        <v>1</v>
      </c>
      <c r="L623" s="1">
        <v>3</v>
      </c>
      <c r="M623" s="6">
        <v>0</v>
      </c>
      <c r="O623" s="1" t="s">
        <v>63</v>
      </c>
      <c r="P623" s="1" t="str">
        <f>INDEX(Sheet2!A:E, MATCH(F_NP_excluded_Data!O623,Sheet2!A:A),4)</f>
        <v>cavity</v>
      </c>
      <c r="Q623" s="1" t="str">
        <f>INDEX(Sheet2!A:E, MATCH(F_NP_excluded_Data!O623,Sheet2!A:A),5)</f>
        <v>bark forager</v>
      </c>
      <c r="R623" s="1" t="str">
        <f>INDEX(Sheet2!A:E, MATCH(F_NP_excluded_Data!O623,Sheet2!A:A),3)</f>
        <v>insects</v>
      </c>
      <c r="S623" s="1" t="str">
        <f>INDEX(Sheet2!A:E, MATCH(F_NP_excluded_Data!O623,Sheet2!A:A),2)</f>
        <v>forest</v>
      </c>
      <c r="T623" s="5">
        <v>5</v>
      </c>
      <c r="U623" s="1">
        <v>4</v>
      </c>
      <c r="W623" s="5">
        <v>4</v>
      </c>
      <c r="X623" s="1" t="s">
        <v>29</v>
      </c>
    </row>
    <row r="624" spans="1:24" x14ac:dyDescent="0.2">
      <c r="A624" s="5">
        <v>715</v>
      </c>
      <c r="B624" s="6" t="s">
        <v>180</v>
      </c>
      <c r="C624" s="19" t="s">
        <v>181</v>
      </c>
      <c r="D624" s="6" t="str">
        <f t="shared" si="9"/>
        <v>Swanson_2B_E_SW</v>
      </c>
      <c r="E624" s="1">
        <v>2017</v>
      </c>
      <c r="F624" s="10">
        <v>42873</v>
      </c>
      <c r="G624" s="1" t="s">
        <v>25</v>
      </c>
      <c r="H624" s="6">
        <v>1</v>
      </c>
      <c r="I624" s="8">
        <v>0.26041666666666669</v>
      </c>
      <c r="J624" s="6" t="s">
        <v>26</v>
      </c>
      <c r="K624" s="6">
        <v>1</v>
      </c>
      <c r="L624" s="1">
        <v>1</v>
      </c>
      <c r="M624" s="6">
        <v>1</v>
      </c>
      <c r="O624" s="1" t="s">
        <v>68</v>
      </c>
      <c r="P624" s="1" t="str">
        <f>INDEX(Sheet2!A:E, MATCH(F_NP_excluded_Data!O624,Sheet2!A:A),4)</f>
        <v>cavity</v>
      </c>
      <c r="Q624" s="1" t="str">
        <f>INDEX(Sheet2!A:E, MATCH(F_NP_excluded_Data!O624,Sheet2!A:A),5)</f>
        <v>ground forager</v>
      </c>
      <c r="R624" s="1" t="str">
        <f>INDEX(Sheet2!A:E, MATCH(F_NP_excluded_Data!O624,Sheet2!A:A),3)</f>
        <v>insects</v>
      </c>
      <c r="S624" s="1" t="str">
        <f>INDEX(Sheet2!A:E, MATCH(F_NP_excluded_Data!O624,Sheet2!A:A),2)</f>
        <v>open woodland</v>
      </c>
      <c r="T624" s="5">
        <v>5</v>
      </c>
      <c r="U624" s="1">
        <v>1</v>
      </c>
      <c r="W624" s="5">
        <v>1</v>
      </c>
      <c r="X624" s="1" t="s">
        <v>29</v>
      </c>
    </row>
    <row r="625" spans="1:25" x14ac:dyDescent="0.2">
      <c r="A625" s="5">
        <v>716</v>
      </c>
      <c r="B625" s="6" t="s">
        <v>180</v>
      </c>
      <c r="C625" s="19" t="s">
        <v>181</v>
      </c>
      <c r="D625" s="6" t="str">
        <f t="shared" si="9"/>
        <v>Swanson_2B_E_SW</v>
      </c>
      <c r="E625" s="1">
        <v>2017</v>
      </c>
      <c r="F625" s="10">
        <v>42873</v>
      </c>
      <c r="G625" s="1" t="s">
        <v>25</v>
      </c>
      <c r="H625" s="6">
        <v>1</v>
      </c>
      <c r="I625" s="8">
        <v>0.26041666666666669</v>
      </c>
      <c r="J625" s="6" t="s">
        <v>26</v>
      </c>
      <c r="K625" s="6">
        <v>1</v>
      </c>
      <c r="L625" s="1">
        <v>1</v>
      </c>
      <c r="M625" s="6">
        <v>1</v>
      </c>
      <c r="O625" s="1" t="s">
        <v>32</v>
      </c>
      <c r="P625" s="1" t="str">
        <f>INDEX(Sheet2!A:E, MATCH(F_NP_excluded_Data!O625,Sheet2!A:A),4)</f>
        <v>cavity</v>
      </c>
      <c r="Q625" s="1" t="str">
        <f>INDEX(Sheet2!A:E, MATCH(F_NP_excluded_Data!O625,Sheet2!A:A),5)</f>
        <v>ground forager</v>
      </c>
      <c r="R625" s="1" t="str">
        <f>INDEX(Sheet2!A:E, MATCH(F_NP_excluded_Data!O625,Sheet2!A:A),3)</f>
        <v>insects</v>
      </c>
      <c r="S625" s="1" t="str">
        <f>INDEX(Sheet2!A:E, MATCH(F_NP_excluded_Data!O625,Sheet2!A:A),2)</f>
        <v>open woodland</v>
      </c>
      <c r="T625" s="5">
        <v>5</v>
      </c>
      <c r="U625" s="1">
        <v>1</v>
      </c>
      <c r="W625" s="5">
        <v>1</v>
      </c>
      <c r="X625" s="1" t="s">
        <v>29</v>
      </c>
    </row>
    <row r="626" spans="1:25" x14ac:dyDescent="0.2">
      <c r="A626" s="5">
        <v>717</v>
      </c>
      <c r="B626" s="6" t="s">
        <v>180</v>
      </c>
      <c r="C626" s="19" t="s">
        <v>181</v>
      </c>
      <c r="D626" s="6" t="str">
        <f t="shared" si="9"/>
        <v>Swanson_2B_E_SW</v>
      </c>
      <c r="E626" s="1">
        <v>2017</v>
      </c>
      <c r="F626" s="10">
        <v>42873</v>
      </c>
      <c r="G626" s="1" t="s">
        <v>25</v>
      </c>
      <c r="H626" s="6">
        <v>1</v>
      </c>
      <c r="I626" s="8">
        <v>0.26041666666666669</v>
      </c>
      <c r="J626" s="6" t="s">
        <v>26</v>
      </c>
      <c r="K626" s="6">
        <v>1</v>
      </c>
      <c r="L626" s="1">
        <v>1</v>
      </c>
      <c r="M626" s="6">
        <v>1</v>
      </c>
      <c r="O626" s="1" t="s">
        <v>50</v>
      </c>
      <c r="P626" s="1" t="str">
        <f>INDEX(Sheet2!A:E, MATCH(F_NP_excluded_Data!O626,Sheet2!A:A),4)</f>
        <v>tree</v>
      </c>
      <c r="Q626" s="1" t="str">
        <f>INDEX(Sheet2!A:E, MATCH(F_NP_excluded_Data!O626,Sheet2!A:A),5)</f>
        <v>ground forager</v>
      </c>
      <c r="R626" s="1" t="str">
        <f>INDEX(Sheet2!A:E, MATCH(F_NP_excluded_Data!O626,Sheet2!A:A),3)</f>
        <v>omnivore</v>
      </c>
      <c r="S626" s="1" t="str">
        <f>INDEX(Sheet2!A:E, MATCH(F_NP_excluded_Data!O626,Sheet2!A:A),2)</f>
        <v>open woodland</v>
      </c>
      <c r="T626" s="5">
        <v>5</v>
      </c>
      <c r="U626" s="1">
        <v>1</v>
      </c>
      <c r="W626" s="5">
        <v>1</v>
      </c>
      <c r="X626" s="1" t="s">
        <v>29</v>
      </c>
    </row>
    <row r="627" spans="1:25" x14ac:dyDescent="0.2">
      <c r="A627" s="5">
        <v>718</v>
      </c>
      <c r="B627" s="6" t="s">
        <v>180</v>
      </c>
      <c r="C627" s="19" t="s">
        <v>181</v>
      </c>
      <c r="D627" s="6" t="str">
        <f t="shared" si="9"/>
        <v>Swanson_2B_E_SW</v>
      </c>
      <c r="E627" s="1">
        <v>2017</v>
      </c>
      <c r="F627" s="10">
        <v>42873</v>
      </c>
      <c r="G627" s="1" t="s">
        <v>25</v>
      </c>
      <c r="H627" s="6">
        <v>1</v>
      </c>
      <c r="I627" s="8">
        <v>0.26041666666666669</v>
      </c>
      <c r="J627" s="6" t="s">
        <v>26</v>
      </c>
      <c r="K627" s="6">
        <v>1</v>
      </c>
      <c r="L627" s="1">
        <v>1</v>
      </c>
      <c r="M627" s="6">
        <v>1</v>
      </c>
      <c r="O627" s="1" t="s">
        <v>50</v>
      </c>
      <c r="P627" s="1" t="str">
        <f>INDEX(Sheet2!A:E, MATCH(F_NP_excluded_Data!O627,Sheet2!A:A),4)</f>
        <v>tree</v>
      </c>
      <c r="Q627" s="1" t="str">
        <f>INDEX(Sheet2!A:E, MATCH(F_NP_excluded_Data!O627,Sheet2!A:A),5)</f>
        <v>ground forager</v>
      </c>
      <c r="R627" s="1" t="str">
        <f>INDEX(Sheet2!A:E, MATCH(F_NP_excluded_Data!O627,Sheet2!A:A),3)</f>
        <v>omnivore</v>
      </c>
      <c r="S627" s="1" t="str">
        <f>INDEX(Sheet2!A:E, MATCH(F_NP_excluded_Data!O627,Sheet2!A:A),2)</f>
        <v>open woodland</v>
      </c>
      <c r="T627" s="5">
        <v>10</v>
      </c>
      <c r="U627" s="1">
        <v>1</v>
      </c>
      <c r="W627" s="5">
        <v>1</v>
      </c>
      <c r="X627" s="1" t="s">
        <v>29</v>
      </c>
    </row>
    <row r="628" spans="1:25" x14ac:dyDescent="0.2">
      <c r="A628" s="5">
        <v>719</v>
      </c>
      <c r="B628" s="6" t="s">
        <v>180</v>
      </c>
      <c r="C628" s="19" t="s">
        <v>181</v>
      </c>
      <c r="D628" s="6" t="str">
        <f t="shared" si="9"/>
        <v>Swanson_2B_E_SW</v>
      </c>
      <c r="E628" s="1">
        <v>2017</v>
      </c>
      <c r="F628" s="10">
        <v>42873</v>
      </c>
      <c r="G628" s="1" t="s">
        <v>25</v>
      </c>
      <c r="H628" s="6">
        <v>1</v>
      </c>
      <c r="I628" s="8">
        <v>0.26041666666666669</v>
      </c>
      <c r="J628" s="6" t="s">
        <v>26</v>
      </c>
      <c r="K628" s="6">
        <v>1</v>
      </c>
      <c r="L628" s="1">
        <v>1</v>
      </c>
      <c r="M628" s="6">
        <v>1</v>
      </c>
      <c r="O628" s="1" t="s">
        <v>176</v>
      </c>
      <c r="P628" s="1" t="str">
        <f>INDEX(Sheet2!A:E, MATCH(F_NP_excluded_Data!O628,Sheet2!A:A),4)</f>
        <v>shrub</v>
      </c>
      <c r="Q628" s="1" t="str">
        <f>INDEX(Sheet2!A:E, MATCH(F_NP_excluded_Data!O628,Sheet2!A:A),5)</f>
        <v>ground forager</v>
      </c>
      <c r="R628" s="1" t="str">
        <f>INDEX(Sheet2!A:E, MATCH(F_NP_excluded_Data!O628,Sheet2!A:A),3)</f>
        <v>insects</v>
      </c>
      <c r="S628" s="1" t="str">
        <f>INDEX(Sheet2!A:E, MATCH(F_NP_excluded_Data!O628,Sheet2!A:A),2)</f>
        <v>open woodland</v>
      </c>
      <c r="T628" s="5">
        <v>5</v>
      </c>
      <c r="U628" s="1">
        <v>1</v>
      </c>
      <c r="W628" s="5">
        <v>1</v>
      </c>
      <c r="X628" s="1" t="s">
        <v>29</v>
      </c>
    </row>
    <row r="629" spans="1:25" x14ac:dyDescent="0.2">
      <c r="A629" s="5">
        <v>720</v>
      </c>
      <c r="B629" s="6" t="s">
        <v>180</v>
      </c>
      <c r="C629" s="19" t="s">
        <v>181</v>
      </c>
      <c r="D629" s="6" t="str">
        <f t="shared" si="9"/>
        <v>Swanson_2B_E_SW</v>
      </c>
      <c r="E629" s="1">
        <v>2017</v>
      </c>
      <c r="F629" s="10">
        <v>42873</v>
      </c>
      <c r="G629" s="1" t="s">
        <v>25</v>
      </c>
      <c r="H629" s="6">
        <v>1</v>
      </c>
      <c r="I629" s="8">
        <v>0.26041666666666669</v>
      </c>
      <c r="J629" s="6" t="s">
        <v>26</v>
      </c>
      <c r="K629" s="6">
        <v>1</v>
      </c>
      <c r="L629" s="1">
        <v>1</v>
      </c>
      <c r="M629" s="6">
        <v>1</v>
      </c>
      <c r="O629" s="1" t="s">
        <v>38</v>
      </c>
      <c r="P629" s="1" t="str">
        <f>INDEX(Sheet2!A:E, MATCH(F_NP_excluded_Data!O629,Sheet2!A:A),4)</f>
        <v>cavity</v>
      </c>
      <c r="Q629" s="1" t="str">
        <f>INDEX(Sheet2!A:E, MATCH(F_NP_excluded_Data!O629,Sheet2!A:A),5)</f>
        <v>foliage gleaner</v>
      </c>
      <c r="R629" s="1" t="str">
        <f>INDEX(Sheet2!A:E, MATCH(F_NP_excluded_Data!O629,Sheet2!A:A),3)</f>
        <v>insects</v>
      </c>
      <c r="S629" s="1" t="str">
        <f>INDEX(Sheet2!A:E, MATCH(F_NP_excluded_Data!O629,Sheet2!A:A),2)</f>
        <v>forest</v>
      </c>
      <c r="T629" s="5">
        <v>10</v>
      </c>
      <c r="U629" s="1">
        <v>1</v>
      </c>
      <c r="W629" s="5">
        <v>1</v>
      </c>
      <c r="X629" s="1" t="s">
        <v>29</v>
      </c>
    </row>
    <row r="630" spans="1:25" x14ac:dyDescent="0.2">
      <c r="A630" s="5">
        <v>721</v>
      </c>
      <c r="B630" s="6" t="s">
        <v>180</v>
      </c>
      <c r="C630" s="19" t="s">
        <v>181</v>
      </c>
      <c r="D630" s="6" t="str">
        <f t="shared" si="9"/>
        <v>Swanson_2B_E_SW</v>
      </c>
      <c r="E630" s="1">
        <v>2017</v>
      </c>
      <c r="F630" s="10">
        <v>42873</v>
      </c>
      <c r="G630" s="1" t="s">
        <v>25</v>
      </c>
      <c r="H630" s="6">
        <v>1</v>
      </c>
      <c r="I630" s="8">
        <v>0.26041666666666669</v>
      </c>
      <c r="J630" s="6" t="s">
        <v>26</v>
      </c>
      <c r="K630" s="6">
        <v>1</v>
      </c>
      <c r="L630" s="1">
        <v>1</v>
      </c>
      <c r="M630" s="6">
        <v>1</v>
      </c>
      <c r="O630" s="1" t="s">
        <v>32</v>
      </c>
      <c r="P630" s="1" t="str">
        <f>INDEX(Sheet2!A:E, MATCH(F_NP_excluded_Data!O630,Sheet2!A:A),4)</f>
        <v>cavity</v>
      </c>
      <c r="Q630" s="1" t="str">
        <f>INDEX(Sheet2!A:E, MATCH(F_NP_excluded_Data!O630,Sheet2!A:A),5)</f>
        <v>ground forager</v>
      </c>
      <c r="R630" s="1" t="str">
        <f>INDEX(Sheet2!A:E, MATCH(F_NP_excluded_Data!O630,Sheet2!A:A),3)</f>
        <v>insects</v>
      </c>
      <c r="S630" s="1" t="str">
        <f>INDEX(Sheet2!A:E, MATCH(F_NP_excluded_Data!O630,Sheet2!A:A),2)</f>
        <v>open woodland</v>
      </c>
      <c r="T630" s="5">
        <v>10</v>
      </c>
      <c r="U630" s="1">
        <v>1</v>
      </c>
      <c r="W630" s="5">
        <v>1</v>
      </c>
      <c r="X630" s="1" t="s">
        <v>29</v>
      </c>
    </row>
    <row r="631" spans="1:25" x14ac:dyDescent="0.2">
      <c r="A631" s="5">
        <v>722</v>
      </c>
      <c r="B631" s="6" t="s">
        <v>180</v>
      </c>
      <c r="C631" s="19" t="s">
        <v>181</v>
      </c>
      <c r="D631" s="6" t="str">
        <f t="shared" si="9"/>
        <v>Swanson_2B_E_SW</v>
      </c>
      <c r="E631" s="1">
        <v>2017</v>
      </c>
      <c r="F631" s="10">
        <v>42873</v>
      </c>
      <c r="G631" s="1" t="s">
        <v>25</v>
      </c>
      <c r="H631" s="6">
        <v>1</v>
      </c>
      <c r="I631" s="8">
        <v>0.26041666666666669</v>
      </c>
      <c r="J631" s="6" t="s">
        <v>26</v>
      </c>
      <c r="K631" s="6">
        <v>1</v>
      </c>
      <c r="L631" s="1">
        <v>1</v>
      </c>
      <c r="M631" s="6">
        <v>1</v>
      </c>
      <c r="O631" s="1" t="s">
        <v>64</v>
      </c>
      <c r="P631" s="1" t="str">
        <f>INDEX(Sheet2!A:E, MATCH(F_NP_excluded_Data!O631,Sheet2!A:A),4)</f>
        <v>tree</v>
      </c>
      <c r="Q631" s="1" t="str">
        <f>INDEX(Sheet2!A:E, MATCH(F_NP_excluded_Data!O631,Sheet2!A:A),5)</f>
        <v>flycatching</v>
      </c>
      <c r="R631" s="1" t="str">
        <f>INDEX(Sheet2!A:E, MATCH(F_NP_excluded_Data!O631,Sheet2!A:A),3)</f>
        <v>insects</v>
      </c>
      <c r="S631" s="1" t="str">
        <f>INDEX(Sheet2!A:E, MATCH(F_NP_excluded_Data!O631,Sheet2!A:A),2)</f>
        <v>forest</v>
      </c>
      <c r="T631" s="5">
        <v>5</v>
      </c>
      <c r="U631" s="1">
        <v>1</v>
      </c>
      <c r="W631" s="5">
        <v>1</v>
      </c>
      <c r="X631" s="1" t="s">
        <v>29</v>
      </c>
    </row>
    <row r="632" spans="1:25" x14ac:dyDescent="0.2">
      <c r="A632" s="5">
        <v>723</v>
      </c>
      <c r="B632" s="6" t="s">
        <v>180</v>
      </c>
      <c r="C632" s="19" t="s">
        <v>181</v>
      </c>
      <c r="D632" s="6" t="str">
        <f t="shared" si="9"/>
        <v>Swanson_2B_E_SW</v>
      </c>
      <c r="E632" s="1">
        <v>2017</v>
      </c>
      <c r="F632" s="10">
        <v>42873</v>
      </c>
      <c r="G632" s="1" t="s">
        <v>25</v>
      </c>
      <c r="H632" s="6">
        <v>1</v>
      </c>
      <c r="I632" s="8">
        <v>0.26041666666666669</v>
      </c>
      <c r="J632" s="6" t="s">
        <v>26</v>
      </c>
      <c r="K632" s="6">
        <v>1</v>
      </c>
      <c r="L632" s="1">
        <v>1</v>
      </c>
      <c r="M632" s="6">
        <v>1</v>
      </c>
      <c r="O632" s="1" t="s">
        <v>74</v>
      </c>
      <c r="P632" s="1" t="str">
        <f>INDEX(Sheet2!A:E, MATCH(F_NP_excluded_Data!O632,Sheet2!A:A),4)</f>
        <v>shrub</v>
      </c>
      <c r="Q632" s="1" t="str">
        <f>INDEX(Sheet2!A:E, MATCH(F_NP_excluded_Data!O632,Sheet2!A:A),5)</f>
        <v>foliage gleaner</v>
      </c>
      <c r="R632" s="1" t="str">
        <f>INDEX(Sheet2!A:E, MATCH(F_NP_excluded_Data!O632,Sheet2!A:A),3)</f>
        <v>insects</v>
      </c>
      <c r="S632" s="1" t="str">
        <f>INDEX(Sheet2!A:E, MATCH(F_NP_excluded_Data!O632,Sheet2!A:A),2)</f>
        <v>open woodland</v>
      </c>
      <c r="T632" s="5">
        <v>5</v>
      </c>
      <c r="U632" s="1">
        <v>1</v>
      </c>
      <c r="V632" s="1" t="s">
        <v>28</v>
      </c>
      <c r="W632" s="5">
        <v>1</v>
      </c>
      <c r="X632" s="1" t="s">
        <v>29</v>
      </c>
    </row>
    <row r="633" spans="1:25" x14ac:dyDescent="0.2">
      <c r="A633" s="5">
        <v>724</v>
      </c>
      <c r="B633" s="6" t="s">
        <v>180</v>
      </c>
      <c r="C633" s="19" t="s">
        <v>181</v>
      </c>
      <c r="D633" s="6" t="str">
        <f t="shared" si="9"/>
        <v>Swanson_2B_E_SW</v>
      </c>
      <c r="E633" s="1">
        <v>2017</v>
      </c>
      <c r="F633" s="10">
        <v>42873</v>
      </c>
      <c r="G633" s="1" t="s">
        <v>25</v>
      </c>
      <c r="H633" s="6">
        <v>1</v>
      </c>
      <c r="I633" s="8">
        <v>0.26041666666666669</v>
      </c>
      <c r="J633" s="6" t="s">
        <v>26</v>
      </c>
      <c r="K633" s="6">
        <v>1</v>
      </c>
      <c r="L633" s="1">
        <v>1</v>
      </c>
      <c r="M633" s="6">
        <v>1</v>
      </c>
      <c r="O633" s="1" t="s">
        <v>40</v>
      </c>
      <c r="P633" s="1" t="str">
        <f>INDEX(Sheet2!A:E, MATCH(F_NP_excluded_Data!O633,Sheet2!A:A),4)</f>
        <v>ground</v>
      </c>
      <c r="Q633" s="1" t="str">
        <f>INDEX(Sheet2!A:E, MATCH(F_NP_excluded_Data!O633,Sheet2!A:A),5)</f>
        <v>ground forager</v>
      </c>
      <c r="R633" s="1" t="str">
        <f>INDEX(Sheet2!A:E, MATCH(F_NP_excluded_Data!O633,Sheet2!A:A),3)</f>
        <v>omnivore</v>
      </c>
      <c r="S633" s="1" t="str">
        <f>INDEX(Sheet2!A:E, MATCH(F_NP_excluded_Data!O633,Sheet2!A:A),2)</f>
        <v>scrub</v>
      </c>
      <c r="T633" s="5">
        <v>10</v>
      </c>
      <c r="U633" s="1">
        <v>1</v>
      </c>
      <c r="W633" s="5">
        <v>1</v>
      </c>
      <c r="X633" s="1" t="s">
        <v>29</v>
      </c>
    </row>
    <row r="634" spans="1:25" x14ac:dyDescent="0.2">
      <c r="A634" s="5">
        <v>725</v>
      </c>
      <c r="B634" s="6" t="s">
        <v>180</v>
      </c>
      <c r="C634" s="19" t="s">
        <v>181</v>
      </c>
      <c r="D634" s="6" t="str">
        <f t="shared" si="9"/>
        <v>Swanson_2B_E_SW</v>
      </c>
      <c r="E634" s="1">
        <v>2017</v>
      </c>
      <c r="F634" s="10">
        <v>42873</v>
      </c>
      <c r="G634" s="1" t="s">
        <v>25</v>
      </c>
      <c r="H634" s="6">
        <v>1</v>
      </c>
      <c r="I634" s="8">
        <v>0.26041666666666669</v>
      </c>
      <c r="J634" s="6" t="s">
        <v>26</v>
      </c>
      <c r="K634" s="6">
        <v>1</v>
      </c>
      <c r="L634" s="1">
        <v>1</v>
      </c>
      <c r="M634" s="6">
        <v>1</v>
      </c>
      <c r="O634" s="1" t="s">
        <v>83</v>
      </c>
      <c r="P634" s="1" t="str">
        <f>INDEX(Sheet2!A:E, MATCH(F_NP_excluded_Data!O634,Sheet2!A:A),4)</f>
        <v>tree</v>
      </c>
      <c r="Q634" s="1" t="str">
        <f>INDEX(Sheet2!A:E, MATCH(F_NP_excluded_Data!O634,Sheet2!A:A),5)</f>
        <v>ground forager</v>
      </c>
      <c r="R634" s="1" t="str">
        <f>INDEX(Sheet2!A:E, MATCH(F_NP_excluded_Data!O634,Sheet2!A:A),3)</f>
        <v>insects</v>
      </c>
      <c r="S634" s="1" t="str">
        <f>INDEX(Sheet2!A:E, MATCH(F_NP_excluded_Data!O634,Sheet2!A:A),2)</f>
        <v>forest</v>
      </c>
      <c r="T634" s="5">
        <v>10</v>
      </c>
      <c r="U634" s="1">
        <v>1</v>
      </c>
      <c r="W634" s="5">
        <v>1</v>
      </c>
      <c r="X634" s="1" t="s">
        <v>29</v>
      </c>
    </row>
    <row r="635" spans="1:25" x14ac:dyDescent="0.2">
      <c r="A635" s="5">
        <v>726</v>
      </c>
      <c r="B635" s="6" t="s">
        <v>180</v>
      </c>
      <c r="C635" s="19" t="s">
        <v>181</v>
      </c>
      <c r="D635" s="6" t="str">
        <f t="shared" si="9"/>
        <v>Swanson_2B_E_SW</v>
      </c>
      <c r="E635" s="1">
        <v>2017</v>
      </c>
      <c r="F635" s="10">
        <v>42873</v>
      </c>
      <c r="G635" s="1" t="s">
        <v>25</v>
      </c>
      <c r="H635" s="6">
        <v>1</v>
      </c>
      <c r="I635" s="8">
        <v>0.26041666666666669</v>
      </c>
      <c r="J635" s="6" t="s">
        <v>26</v>
      </c>
      <c r="K635" s="6">
        <v>1</v>
      </c>
      <c r="L635" s="1">
        <v>1</v>
      </c>
      <c r="M635" s="6">
        <v>1</v>
      </c>
      <c r="O635" s="1" t="s">
        <v>118</v>
      </c>
      <c r="P635" s="1" t="str">
        <f>INDEX(Sheet2!A:E, MATCH(F_NP_excluded_Data!O635,Sheet2!A:A),4)</f>
        <v>cavity</v>
      </c>
      <c r="Q635" s="1" t="str">
        <f>INDEX(Sheet2!A:E, MATCH(F_NP_excluded_Data!O635,Sheet2!A:A),5)</f>
        <v>ground forager</v>
      </c>
      <c r="R635" s="1" t="str">
        <f>INDEX(Sheet2!A:E, MATCH(F_NP_excluded_Data!O635,Sheet2!A:A),3)</f>
        <v>insects</v>
      </c>
      <c r="S635" s="1" t="str">
        <f>INDEX(Sheet2!A:E, MATCH(F_NP_excluded_Data!O635,Sheet2!A:A),2)</f>
        <v>grassland</v>
      </c>
      <c r="T635" s="5">
        <v>10</v>
      </c>
      <c r="U635" s="1">
        <v>2</v>
      </c>
      <c r="W635" s="5">
        <v>1</v>
      </c>
      <c r="X635" s="1" t="s">
        <v>29</v>
      </c>
    </row>
    <row r="636" spans="1:25" x14ac:dyDescent="0.2">
      <c r="A636" s="5">
        <v>727</v>
      </c>
      <c r="B636" s="6" t="s">
        <v>180</v>
      </c>
      <c r="C636" s="19" t="s">
        <v>181</v>
      </c>
      <c r="D636" s="6" t="str">
        <f t="shared" si="9"/>
        <v>Swanson_2B_E_SW</v>
      </c>
      <c r="E636" s="1">
        <v>2017</v>
      </c>
      <c r="F636" s="10">
        <v>42873</v>
      </c>
      <c r="G636" s="1" t="s">
        <v>25</v>
      </c>
      <c r="H636" s="6">
        <v>1</v>
      </c>
      <c r="I636" s="8">
        <v>0.26041666666666669</v>
      </c>
      <c r="J636" s="6" t="s">
        <v>26</v>
      </c>
      <c r="K636" s="6">
        <v>1</v>
      </c>
      <c r="L636" s="1">
        <v>1</v>
      </c>
      <c r="M636" s="6">
        <v>1</v>
      </c>
      <c r="O636" s="13" t="s">
        <v>134</v>
      </c>
      <c r="P636" s="1" t="str">
        <f>INDEX(Sheet2!A:E, MATCH(F_NP_excluded_Data!O636,Sheet2!A:A),4)</f>
        <v>shrub</v>
      </c>
      <c r="Q636" s="1" t="str">
        <f>INDEX(Sheet2!A:E, MATCH(F_NP_excluded_Data!O636,Sheet2!A:A),5)</f>
        <v>ground forager</v>
      </c>
      <c r="R636" s="1" t="str">
        <f>INDEX(Sheet2!A:E, MATCH(F_NP_excluded_Data!O636,Sheet2!A:A),3)</f>
        <v>insects</v>
      </c>
      <c r="S636" s="1" t="str">
        <f>INDEX(Sheet2!A:E, MATCH(F_NP_excluded_Data!O636,Sheet2!A:A),2)</f>
        <v>open woodland</v>
      </c>
      <c r="T636" s="5">
        <v>5</v>
      </c>
      <c r="U636" s="1">
        <v>2</v>
      </c>
      <c r="W636" s="5">
        <v>1</v>
      </c>
      <c r="X636" s="1" t="s">
        <v>29</v>
      </c>
    </row>
    <row r="637" spans="1:25" x14ac:dyDescent="0.2">
      <c r="A637" s="5">
        <v>728</v>
      </c>
      <c r="B637" s="6" t="s">
        <v>180</v>
      </c>
      <c r="C637" s="19" t="s">
        <v>181</v>
      </c>
      <c r="D637" s="6" t="str">
        <f t="shared" si="9"/>
        <v>Swanson_2B_E_SW</v>
      </c>
      <c r="E637" s="1">
        <v>2017</v>
      </c>
      <c r="F637" s="10">
        <v>42873</v>
      </c>
      <c r="G637" s="1" t="s">
        <v>25</v>
      </c>
      <c r="H637" s="6">
        <v>1</v>
      </c>
      <c r="I637" s="8">
        <v>0.26041666666666669</v>
      </c>
      <c r="J637" s="6" t="s">
        <v>26</v>
      </c>
      <c r="K637" s="6">
        <v>1</v>
      </c>
      <c r="L637" s="1">
        <v>1</v>
      </c>
      <c r="M637" s="6">
        <v>1</v>
      </c>
      <c r="O637" s="13" t="s">
        <v>134</v>
      </c>
      <c r="P637" s="1" t="str">
        <f>INDEX(Sheet2!A:E, MATCH(F_NP_excluded_Data!O637,Sheet2!A:A),4)</f>
        <v>shrub</v>
      </c>
      <c r="Q637" s="1" t="str">
        <f>INDEX(Sheet2!A:E, MATCH(F_NP_excluded_Data!O637,Sheet2!A:A),5)</f>
        <v>ground forager</v>
      </c>
      <c r="R637" s="1" t="str">
        <f>INDEX(Sheet2!A:E, MATCH(F_NP_excluded_Data!O637,Sheet2!A:A),3)</f>
        <v>insects</v>
      </c>
      <c r="S637" s="1" t="str">
        <f>INDEX(Sheet2!A:E, MATCH(F_NP_excluded_Data!O637,Sheet2!A:A),2)</f>
        <v>open woodland</v>
      </c>
      <c r="T637" s="5">
        <v>10</v>
      </c>
      <c r="U637" s="1">
        <v>2</v>
      </c>
      <c r="W637" s="5">
        <v>1</v>
      </c>
      <c r="X637" s="1" t="s">
        <v>29</v>
      </c>
    </row>
    <row r="638" spans="1:25" x14ac:dyDescent="0.2">
      <c r="A638" s="5">
        <v>729</v>
      </c>
      <c r="B638" s="6" t="s">
        <v>180</v>
      </c>
      <c r="C638" s="19" t="s">
        <v>181</v>
      </c>
      <c r="D638" s="6" t="str">
        <f t="shared" si="9"/>
        <v>Swanson_2B_E_SW</v>
      </c>
      <c r="E638" s="1">
        <v>2017</v>
      </c>
      <c r="F638" s="10">
        <v>42873</v>
      </c>
      <c r="G638" s="1" t="s">
        <v>25</v>
      </c>
      <c r="H638" s="6">
        <v>1</v>
      </c>
      <c r="I638" s="8">
        <v>0.26041666666666669</v>
      </c>
      <c r="J638" s="6" t="s">
        <v>26</v>
      </c>
      <c r="K638" s="6">
        <v>1</v>
      </c>
      <c r="L638" s="1">
        <v>1</v>
      </c>
      <c r="M638" s="6">
        <v>1</v>
      </c>
      <c r="O638" s="1" t="s">
        <v>50</v>
      </c>
      <c r="P638" s="1" t="str">
        <f>INDEX(Sheet2!A:E, MATCH(F_NP_excluded_Data!O638,Sheet2!A:A),4)</f>
        <v>tree</v>
      </c>
      <c r="Q638" s="1" t="str">
        <f>INDEX(Sheet2!A:E, MATCH(F_NP_excluded_Data!O638,Sheet2!A:A),5)</f>
        <v>ground forager</v>
      </c>
      <c r="R638" s="1" t="str">
        <f>INDEX(Sheet2!A:E, MATCH(F_NP_excluded_Data!O638,Sheet2!A:A),3)</f>
        <v>omnivore</v>
      </c>
      <c r="S638" s="1" t="str">
        <f>INDEX(Sheet2!A:E, MATCH(F_NP_excluded_Data!O638,Sheet2!A:A),2)</f>
        <v>open woodland</v>
      </c>
      <c r="T638" s="5">
        <v>5</v>
      </c>
      <c r="U638" s="1">
        <v>2</v>
      </c>
      <c r="W638" s="5">
        <v>1</v>
      </c>
      <c r="X638" s="1" t="s">
        <v>29</v>
      </c>
    </row>
    <row r="639" spans="1:25" x14ac:dyDescent="0.2">
      <c r="A639" s="5">
        <v>731</v>
      </c>
      <c r="B639" s="6" t="s">
        <v>180</v>
      </c>
      <c r="C639" s="19" t="s">
        <v>181</v>
      </c>
      <c r="D639" s="6" t="str">
        <f t="shared" si="9"/>
        <v>Swanson_2B_E_SW</v>
      </c>
      <c r="E639" s="1">
        <v>2017</v>
      </c>
      <c r="F639" s="10">
        <v>42873</v>
      </c>
      <c r="G639" s="1" t="s">
        <v>25</v>
      </c>
      <c r="H639" s="6">
        <v>1</v>
      </c>
      <c r="I639" s="8">
        <v>0.26041666666666669</v>
      </c>
      <c r="J639" s="6" t="s">
        <v>26</v>
      </c>
      <c r="K639" s="6">
        <v>1</v>
      </c>
      <c r="L639" s="1">
        <v>1</v>
      </c>
      <c r="M639" s="6">
        <v>1</v>
      </c>
      <c r="O639" s="1" t="s">
        <v>34</v>
      </c>
      <c r="P639" s="1" t="str">
        <f>INDEX(Sheet2!A:E, MATCH(F_NP_excluded_Data!O639,Sheet2!A:A),4)</f>
        <v>cavity</v>
      </c>
      <c r="Q639" s="1" t="str">
        <f>INDEX(Sheet2!A:E, MATCH(F_NP_excluded_Data!O639,Sheet2!A:A),5)</f>
        <v>foliage gleaner</v>
      </c>
      <c r="R639" s="1" t="str">
        <f>INDEX(Sheet2!A:E, MATCH(F_NP_excluded_Data!O639,Sheet2!A:A),3)</f>
        <v>insects</v>
      </c>
      <c r="S639" s="1" t="str">
        <f>INDEX(Sheet2!A:E, MATCH(F_NP_excluded_Data!O639,Sheet2!A:A),2)</f>
        <v>forest</v>
      </c>
      <c r="T639" s="5">
        <v>10</v>
      </c>
      <c r="U639" s="1">
        <v>3</v>
      </c>
      <c r="W639" s="5">
        <v>4</v>
      </c>
      <c r="X639" s="1" t="s">
        <v>29</v>
      </c>
      <c r="Y639" s="1">
        <v>3</v>
      </c>
    </row>
    <row r="640" spans="1:25" x14ac:dyDescent="0.2">
      <c r="A640" s="5">
        <v>732</v>
      </c>
      <c r="B640" s="6" t="s">
        <v>180</v>
      </c>
      <c r="C640" s="19" t="s">
        <v>181</v>
      </c>
      <c r="D640" s="6" t="str">
        <f t="shared" si="9"/>
        <v>Swanson_2B_E_SW</v>
      </c>
      <c r="E640" s="1">
        <v>2017</v>
      </c>
      <c r="F640" s="10">
        <v>42873</v>
      </c>
      <c r="G640" s="1" t="s">
        <v>25</v>
      </c>
      <c r="H640" s="6">
        <v>1</v>
      </c>
      <c r="I640" s="8">
        <v>0.26041666666666669</v>
      </c>
      <c r="J640" s="6" t="s">
        <v>26</v>
      </c>
      <c r="K640" s="6">
        <v>1</v>
      </c>
      <c r="L640" s="1">
        <v>1</v>
      </c>
      <c r="M640" s="6">
        <v>1</v>
      </c>
      <c r="O640" s="1" t="s">
        <v>38</v>
      </c>
      <c r="P640" s="1" t="str">
        <f>INDEX(Sheet2!A:E, MATCH(F_NP_excluded_Data!O640,Sheet2!A:A),4)</f>
        <v>cavity</v>
      </c>
      <c r="Q640" s="1" t="str">
        <f>INDEX(Sheet2!A:E, MATCH(F_NP_excluded_Data!O640,Sheet2!A:A),5)</f>
        <v>foliage gleaner</v>
      </c>
      <c r="R640" s="1" t="str">
        <f>INDEX(Sheet2!A:E, MATCH(F_NP_excluded_Data!O640,Sheet2!A:A),3)</f>
        <v>insects</v>
      </c>
      <c r="S640" s="1" t="str">
        <f>INDEX(Sheet2!A:E, MATCH(F_NP_excluded_Data!O640,Sheet2!A:A),2)</f>
        <v>forest</v>
      </c>
      <c r="T640" s="5">
        <v>5</v>
      </c>
      <c r="U640" s="1">
        <v>3</v>
      </c>
      <c r="W640" s="5">
        <v>1</v>
      </c>
      <c r="X640" s="1" t="s">
        <v>29</v>
      </c>
    </row>
    <row r="641" spans="1:25" x14ac:dyDescent="0.2">
      <c r="A641" s="5">
        <v>733</v>
      </c>
      <c r="B641" s="6" t="s">
        <v>180</v>
      </c>
      <c r="C641" s="19" t="s">
        <v>181</v>
      </c>
      <c r="D641" s="6" t="str">
        <f t="shared" si="9"/>
        <v>Swanson_2B_E_SW</v>
      </c>
      <c r="E641" s="1">
        <v>2017</v>
      </c>
      <c r="F641" s="10">
        <v>42873</v>
      </c>
      <c r="G641" s="1" t="s">
        <v>25</v>
      </c>
      <c r="H641" s="6">
        <v>1</v>
      </c>
      <c r="I641" s="8">
        <v>0.26041666666666669</v>
      </c>
      <c r="J641" s="6" t="s">
        <v>26</v>
      </c>
      <c r="K641" s="6">
        <v>1</v>
      </c>
      <c r="L641" s="1">
        <v>1</v>
      </c>
      <c r="M641" s="6">
        <v>1</v>
      </c>
      <c r="O641" s="1" t="s">
        <v>107</v>
      </c>
      <c r="P641" s="1" t="str">
        <f>INDEX(Sheet2!A:E, MATCH(F_NP_excluded_Data!O641,Sheet2!A:A),4)</f>
        <v>shrub</v>
      </c>
      <c r="Q641" s="1" t="str">
        <f>INDEX(Sheet2!A:E, MATCH(F_NP_excluded_Data!O641,Sheet2!A:A),5)</f>
        <v>ground forager</v>
      </c>
      <c r="R641" s="1" t="str">
        <f>INDEX(Sheet2!A:E, MATCH(F_NP_excluded_Data!O641,Sheet2!A:A),3)</f>
        <v>omnivore</v>
      </c>
      <c r="S641" s="1" t="str">
        <f>INDEX(Sheet2!A:E, MATCH(F_NP_excluded_Data!O641,Sheet2!A:A),2)</f>
        <v>town</v>
      </c>
      <c r="T641" s="5">
        <v>5</v>
      </c>
      <c r="U641" s="1">
        <v>3</v>
      </c>
      <c r="W641" s="5">
        <v>4</v>
      </c>
      <c r="X641" s="1" t="s">
        <v>29</v>
      </c>
    </row>
    <row r="642" spans="1:25" x14ac:dyDescent="0.2">
      <c r="A642" s="5">
        <v>734</v>
      </c>
      <c r="B642" s="6" t="s">
        <v>180</v>
      </c>
      <c r="C642" s="19" t="s">
        <v>181</v>
      </c>
      <c r="D642" s="6" t="str">
        <f t="shared" ref="D642:D705" si="10">_xlfn.CONCAT(B642,C642)</f>
        <v>Swanson_2B_E_SW</v>
      </c>
      <c r="E642" s="1">
        <v>2017</v>
      </c>
      <c r="F642" s="10">
        <v>42873</v>
      </c>
      <c r="G642" s="1" t="s">
        <v>25</v>
      </c>
      <c r="H642" s="6">
        <v>1</v>
      </c>
      <c r="I642" s="8">
        <v>0.26041666666666669</v>
      </c>
      <c r="J642" s="6" t="s">
        <v>26</v>
      </c>
      <c r="K642" s="6">
        <v>1</v>
      </c>
      <c r="L642" s="1">
        <v>1</v>
      </c>
      <c r="M642" s="6">
        <v>1</v>
      </c>
      <c r="O642" s="1" t="s">
        <v>182</v>
      </c>
      <c r="P642" s="1" t="str">
        <f>INDEX(Sheet2!A:E, MATCH(F_NP_excluded_Data!O642,Sheet2!A:A),4)</f>
        <v>tree</v>
      </c>
      <c r="Q642" s="1" t="str">
        <f>INDEX(Sheet2!A:E, MATCH(F_NP_excluded_Data!O642,Sheet2!A:A),5)</f>
        <v>foliage gleaner</v>
      </c>
      <c r="R642" s="1" t="str">
        <f>INDEX(Sheet2!A:E, MATCH(F_NP_excluded_Data!O642,Sheet2!A:A),3)</f>
        <v>insects</v>
      </c>
      <c r="S642" s="1" t="str">
        <f>INDEX(Sheet2!A:E, MATCH(F_NP_excluded_Data!O642,Sheet2!A:A),2)</f>
        <v>open woodland</v>
      </c>
      <c r="T642" s="5">
        <v>5</v>
      </c>
      <c r="U642" s="1">
        <v>3</v>
      </c>
      <c r="W642" s="5">
        <v>1</v>
      </c>
      <c r="X642" s="1" t="s">
        <v>29</v>
      </c>
    </row>
    <row r="643" spans="1:25" x14ac:dyDescent="0.2">
      <c r="A643" s="5">
        <v>735</v>
      </c>
      <c r="B643" s="6" t="s">
        <v>180</v>
      </c>
      <c r="C643" s="19" t="s">
        <v>181</v>
      </c>
      <c r="D643" s="6" t="str">
        <f t="shared" si="10"/>
        <v>Swanson_2B_E_SW</v>
      </c>
      <c r="E643" s="1">
        <v>2017</v>
      </c>
      <c r="F643" s="10">
        <v>42873</v>
      </c>
      <c r="G643" s="1" t="s">
        <v>25</v>
      </c>
      <c r="H643" s="6">
        <v>1</v>
      </c>
      <c r="I643" s="8">
        <v>0.26041666666666669</v>
      </c>
      <c r="J643" s="6" t="s">
        <v>26</v>
      </c>
      <c r="K643" s="6">
        <v>1</v>
      </c>
      <c r="L643" s="1">
        <v>1</v>
      </c>
      <c r="M643" s="6">
        <v>1</v>
      </c>
      <c r="O643" s="1" t="s">
        <v>107</v>
      </c>
      <c r="P643" s="1" t="str">
        <f>INDEX(Sheet2!A:E, MATCH(F_NP_excluded_Data!O643,Sheet2!A:A),4)</f>
        <v>shrub</v>
      </c>
      <c r="Q643" s="1" t="str">
        <f>INDEX(Sheet2!A:E, MATCH(F_NP_excluded_Data!O643,Sheet2!A:A),5)</f>
        <v>ground forager</v>
      </c>
      <c r="R643" s="1" t="str">
        <f>INDEX(Sheet2!A:E, MATCH(F_NP_excluded_Data!O643,Sheet2!A:A),3)</f>
        <v>omnivore</v>
      </c>
      <c r="S643" s="1" t="str">
        <f>INDEX(Sheet2!A:E, MATCH(F_NP_excluded_Data!O643,Sheet2!A:A),2)</f>
        <v>town</v>
      </c>
      <c r="T643" s="5">
        <v>5</v>
      </c>
      <c r="U643" s="1">
        <v>3</v>
      </c>
      <c r="W643" s="5">
        <v>4</v>
      </c>
      <c r="X643" s="1" t="s">
        <v>29</v>
      </c>
    </row>
    <row r="644" spans="1:25" x14ac:dyDescent="0.2">
      <c r="A644" s="5">
        <v>736</v>
      </c>
      <c r="B644" s="6" t="s">
        <v>180</v>
      </c>
      <c r="C644" s="19" t="s">
        <v>181</v>
      </c>
      <c r="D644" s="6" t="str">
        <f t="shared" si="10"/>
        <v>Swanson_2B_E_SW</v>
      </c>
      <c r="E644" s="1">
        <v>2017</v>
      </c>
      <c r="F644" s="10">
        <v>42873</v>
      </c>
      <c r="G644" s="1" t="s">
        <v>25</v>
      </c>
      <c r="H644" s="6">
        <v>1</v>
      </c>
      <c r="I644" s="8">
        <v>0.26041666666666669</v>
      </c>
      <c r="J644" s="6" t="s">
        <v>26</v>
      </c>
      <c r="K644" s="6">
        <v>1</v>
      </c>
      <c r="L644" s="1">
        <v>1</v>
      </c>
      <c r="M644" s="6">
        <v>1</v>
      </c>
      <c r="O644" s="1" t="s">
        <v>39</v>
      </c>
      <c r="P644" s="1" t="str">
        <f>INDEX(Sheet2!A:E, MATCH(F_NP_excluded_Data!O644,Sheet2!A:A),4)</f>
        <v>cavity</v>
      </c>
      <c r="Q644" s="1" t="str">
        <f>INDEX(Sheet2!A:E, MATCH(F_NP_excluded_Data!O644,Sheet2!A:A),5)</f>
        <v>bark forager</v>
      </c>
      <c r="R644" s="1" t="str">
        <f>INDEX(Sheet2!A:E, MATCH(F_NP_excluded_Data!O644,Sheet2!A:A),3)</f>
        <v>insects</v>
      </c>
      <c r="S644" s="1" t="str">
        <f>INDEX(Sheet2!A:E, MATCH(F_NP_excluded_Data!O644,Sheet2!A:A),2)</f>
        <v>forest</v>
      </c>
      <c r="T644" s="5">
        <v>10</v>
      </c>
      <c r="U644" s="1">
        <v>3</v>
      </c>
      <c r="W644" s="5">
        <v>1</v>
      </c>
      <c r="X644" s="1" t="s">
        <v>29</v>
      </c>
    </row>
    <row r="645" spans="1:25" x14ac:dyDescent="0.2">
      <c r="A645" s="5">
        <v>737</v>
      </c>
      <c r="B645" s="6" t="s">
        <v>180</v>
      </c>
      <c r="C645" s="19" t="s">
        <v>181</v>
      </c>
      <c r="D645" s="6" t="str">
        <f t="shared" si="10"/>
        <v>Swanson_2B_E_SW</v>
      </c>
      <c r="E645" s="1">
        <v>2017</v>
      </c>
      <c r="F645" s="10">
        <v>42873</v>
      </c>
      <c r="G645" s="1" t="s">
        <v>25</v>
      </c>
      <c r="H645" s="6">
        <v>1</v>
      </c>
      <c r="I645" s="8">
        <v>0.26041666666666669</v>
      </c>
      <c r="J645" s="6" t="s">
        <v>26</v>
      </c>
      <c r="K645" s="6">
        <v>1</v>
      </c>
      <c r="L645" s="1">
        <v>1</v>
      </c>
      <c r="M645" s="6">
        <v>1</v>
      </c>
      <c r="O645" s="1" t="s">
        <v>103</v>
      </c>
      <c r="P645" s="1" t="str">
        <f>INDEX(Sheet2!A:E, MATCH(F_NP_excluded_Data!O645,Sheet2!A:A),4)</f>
        <v>tree</v>
      </c>
      <c r="Q645" s="1" t="str">
        <f>INDEX(Sheet2!A:E, MATCH(F_NP_excluded_Data!O645,Sheet2!A:A),5)</f>
        <v>ground forager</v>
      </c>
      <c r="R645" s="1" t="str">
        <f>INDEX(Sheet2!A:E, MATCH(F_NP_excluded_Data!O645,Sheet2!A:A),3)</f>
        <v>seeds</v>
      </c>
      <c r="S645" s="1" t="str">
        <f>INDEX(Sheet2!A:E, MATCH(F_NP_excluded_Data!O645,Sheet2!A:A),2)</f>
        <v>grassland</v>
      </c>
      <c r="T645" s="5">
        <v>5</v>
      </c>
      <c r="U645" s="1">
        <v>4</v>
      </c>
      <c r="V645" s="1" t="s">
        <v>28</v>
      </c>
      <c r="W645" s="5">
        <v>4</v>
      </c>
      <c r="X645" s="1" t="s">
        <v>29</v>
      </c>
    </row>
    <row r="646" spans="1:25" x14ac:dyDescent="0.2">
      <c r="A646" s="5">
        <v>738</v>
      </c>
      <c r="B646" s="6" t="s">
        <v>180</v>
      </c>
      <c r="C646" s="19" t="s">
        <v>181</v>
      </c>
      <c r="D646" s="6" t="str">
        <f t="shared" si="10"/>
        <v>Swanson_2B_E_SW</v>
      </c>
      <c r="E646" s="1">
        <v>2017</v>
      </c>
      <c r="F646" s="10">
        <v>42873</v>
      </c>
      <c r="G646" s="1" t="s">
        <v>25</v>
      </c>
      <c r="H646" s="6">
        <v>1</v>
      </c>
      <c r="I646" s="8">
        <v>0.26041666666666669</v>
      </c>
      <c r="J646" s="6" t="s">
        <v>26</v>
      </c>
      <c r="K646" s="6">
        <v>1</v>
      </c>
      <c r="L646" s="1">
        <v>1</v>
      </c>
      <c r="M646" s="6">
        <v>1</v>
      </c>
      <c r="O646" s="1" t="s">
        <v>103</v>
      </c>
      <c r="P646" s="1" t="str">
        <f>INDEX(Sheet2!A:E, MATCH(F_NP_excluded_Data!O646,Sheet2!A:A),4)</f>
        <v>tree</v>
      </c>
      <c r="Q646" s="1" t="str">
        <f>INDEX(Sheet2!A:E, MATCH(F_NP_excluded_Data!O646,Sheet2!A:A),5)</f>
        <v>ground forager</v>
      </c>
      <c r="R646" s="1" t="str">
        <f>INDEX(Sheet2!A:E, MATCH(F_NP_excluded_Data!O646,Sheet2!A:A),3)</f>
        <v>seeds</v>
      </c>
      <c r="S646" s="1" t="str">
        <f>INDEX(Sheet2!A:E, MATCH(F_NP_excluded_Data!O646,Sheet2!A:A),2)</f>
        <v>grassland</v>
      </c>
      <c r="T646" s="5">
        <v>5</v>
      </c>
      <c r="U646" s="1">
        <v>4</v>
      </c>
      <c r="W646" s="5">
        <v>4</v>
      </c>
      <c r="X646" s="1" t="s">
        <v>29</v>
      </c>
      <c r="Y646" s="1">
        <v>4</v>
      </c>
    </row>
    <row r="647" spans="1:25" x14ac:dyDescent="0.2">
      <c r="A647" s="5">
        <v>739</v>
      </c>
      <c r="B647" s="6" t="s">
        <v>180</v>
      </c>
      <c r="C647" s="19" t="s">
        <v>181</v>
      </c>
      <c r="D647" s="6" t="str">
        <f t="shared" si="10"/>
        <v>Swanson_2B_E_SW</v>
      </c>
      <c r="E647" s="1">
        <v>2017</v>
      </c>
      <c r="F647" s="10">
        <v>42873</v>
      </c>
      <c r="G647" s="1" t="s">
        <v>25</v>
      </c>
      <c r="H647" s="6">
        <v>1</v>
      </c>
      <c r="I647" s="8">
        <v>0.26041666666666669</v>
      </c>
      <c r="J647" s="6" t="s">
        <v>26</v>
      </c>
      <c r="K647" s="6">
        <v>1</v>
      </c>
      <c r="L647" s="1">
        <v>1</v>
      </c>
      <c r="M647" s="6">
        <v>1</v>
      </c>
      <c r="O647" s="1" t="s">
        <v>150</v>
      </c>
      <c r="P647" s="1" t="str">
        <f>INDEX(Sheet2!A:E, MATCH(F_NP_excluded_Data!O647,Sheet2!A:A),4)</f>
        <v>ground</v>
      </c>
      <c r="Q647" s="1" t="str">
        <f>INDEX(Sheet2!A:E, MATCH(F_NP_excluded_Data!O647,Sheet2!A:A),5)</f>
        <v>ground forager</v>
      </c>
      <c r="R647" s="1" t="str">
        <f>INDEX(Sheet2!A:E, MATCH(F_NP_excluded_Data!O647,Sheet2!A:A),3)</f>
        <v>insects</v>
      </c>
      <c r="S647" s="1" t="str">
        <f>INDEX(Sheet2!A:E, MATCH(F_NP_excluded_Data!O647,Sheet2!A:A),2)</f>
        <v>scrub</v>
      </c>
      <c r="T647" s="5">
        <v>10</v>
      </c>
      <c r="U647" s="1">
        <v>4</v>
      </c>
      <c r="W647" s="5">
        <v>1</v>
      </c>
      <c r="X647" s="1" t="s">
        <v>29</v>
      </c>
    </row>
    <row r="648" spans="1:25" x14ac:dyDescent="0.2">
      <c r="A648" s="5">
        <v>740</v>
      </c>
      <c r="B648" s="6" t="s">
        <v>180</v>
      </c>
      <c r="C648" s="19" t="s">
        <v>183</v>
      </c>
      <c r="D648" s="6" t="str">
        <f t="shared" si="10"/>
        <v>Swanson_3B_2</v>
      </c>
      <c r="E648" s="1">
        <v>2017</v>
      </c>
      <c r="F648" s="10">
        <v>42873</v>
      </c>
      <c r="G648" s="1" t="s">
        <v>25</v>
      </c>
      <c r="H648" s="6">
        <v>1</v>
      </c>
      <c r="I648" s="8">
        <v>0.27083333333333331</v>
      </c>
      <c r="J648" s="6" t="s">
        <v>26</v>
      </c>
      <c r="K648" s="6">
        <v>1</v>
      </c>
      <c r="L648" s="1">
        <v>1</v>
      </c>
      <c r="M648" s="6">
        <v>1</v>
      </c>
      <c r="O648" s="1" t="s">
        <v>27</v>
      </c>
      <c r="P648" s="1" t="str">
        <f>INDEX(Sheet2!A:E, MATCH(F_NP_excluded_Data!O648,Sheet2!A:A),4)</f>
        <v>shrub</v>
      </c>
      <c r="Q648" s="1" t="str">
        <f>INDEX(Sheet2!A:E, MATCH(F_NP_excluded_Data!O648,Sheet2!A:A),5)</f>
        <v>ground forager</v>
      </c>
      <c r="R648" s="1" t="str">
        <f>INDEX(Sheet2!A:E, MATCH(F_NP_excluded_Data!O648,Sheet2!A:A),3)</f>
        <v>seeds</v>
      </c>
      <c r="S648" s="1" t="str">
        <f>INDEX(Sheet2!A:E, MATCH(F_NP_excluded_Data!O648,Sheet2!A:A),2)</f>
        <v>open woodland</v>
      </c>
      <c r="T648" s="5">
        <v>5</v>
      </c>
      <c r="U648" s="1">
        <v>1</v>
      </c>
      <c r="W648" s="5">
        <v>1</v>
      </c>
      <c r="X648" s="1" t="s">
        <v>29</v>
      </c>
    </row>
    <row r="649" spans="1:25" x14ac:dyDescent="0.2">
      <c r="A649" s="5">
        <v>741</v>
      </c>
      <c r="B649" s="6" t="s">
        <v>180</v>
      </c>
      <c r="C649" s="19" t="s">
        <v>183</v>
      </c>
      <c r="D649" s="6" t="str">
        <f t="shared" si="10"/>
        <v>Swanson_3B_2</v>
      </c>
      <c r="E649" s="1">
        <v>2017</v>
      </c>
      <c r="F649" s="10">
        <v>42873</v>
      </c>
      <c r="G649" s="1" t="s">
        <v>25</v>
      </c>
      <c r="H649" s="6">
        <v>1</v>
      </c>
      <c r="I649" s="8">
        <v>0.27083333333333331</v>
      </c>
      <c r="J649" s="6" t="s">
        <v>26</v>
      </c>
      <c r="K649" s="6">
        <v>1</v>
      </c>
      <c r="L649" s="1">
        <v>1</v>
      </c>
      <c r="M649" s="6">
        <v>1</v>
      </c>
      <c r="O649" s="1" t="s">
        <v>107</v>
      </c>
      <c r="P649" s="1" t="str">
        <f>INDEX(Sheet2!A:E, MATCH(F_NP_excluded_Data!O649,Sheet2!A:A),4)</f>
        <v>shrub</v>
      </c>
      <c r="Q649" s="1" t="str">
        <f>INDEX(Sheet2!A:E, MATCH(F_NP_excluded_Data!O649,Sheet2!A:A),5)</f>
        <v>ground forager</v>
      </c>
      <c r="R649" s="1" t="str">
        <f>INDEX(Sheet2!A:E, MATCH(F_NP_excluded_Data!O649,Sheet2!A:A),3)</f>
        <v>omnivore</v>
      </c>
      <c r="S649" s="1" t="str">
        <f>INDEX(Sheet2!A:E, MATCH(F_NP_excluded_Data!O649,Sheet2!A:A),2)</f>
        <v>town</v>
      </c>
      <c r="T649" s="5">
        <v>5</v>
      </c>
      <c r="U649" s="1">
        <v>1</v>
      </c>
      <c r="W649" s="5">
        <v>1</v>
      </c>
      <c r="X649" s="1" t="s">
        <v>29</v>
      </c>
    </row>
    <row r="650" spans="1:25" x14ac:dyDescent="0.2">
      <c r="A650" s="5">
        <v>742</v>
      </c>
      <c r="B650" s="6" t="s">
        <v>180</v>
      </c>
      <c r="C650" s="19" t="s">
        <v>183</v>
      </c>
      <c r="D650" s="6" t="str">
        <f t="shared" si="10"/>
        <v>Swanson_3B_2</v>
      </c>
      <c r="E650" s="1">
        <v>2017</v>
      </c>
      <c r="F650" s="10">
        <v>42873</v>
      </c>
      <c r="G650" s="1" t="s">
        <v>25</v>
      </c>
      <c r="H650" s="6">
        <v>1</v>
      </c>
      <c r="I650" s="8">
        <v>0.27083333333333331</v>
      </c>
      <c r="J650" s="6" t="s">
        <v>26</v>
      </c>
      <c r="K650" s="6">
        <v>1</v>
      </c>
      <c r="L650" s="1">
        <v>1</v>
      </c>
      <c r="M650" s="6">
        <v>1</v>
      </c>
      <c r="O650" s="1" t="s">
        <v>34</v>
      </c>
      <c r="P650" s="1" t="str">
        <f>INDEX(Sheet2!A:E, MATCH(F_NP_excluded_Data!O650,Sheet2!A:A),4)</f>
        <v>cavity</v>
      </c>
      <c r="Q650" s="1" t="str">
        <f>INDEX(Sheet2!A:E, MATCH(F_NP_excluded_Data!O650,Sheet2!A:A),5)</f>
        <v>foliage gleaner</v>
      </c>
      <c r="R650" s="1" t="str">
        <f>INDEX(Sheet2!A:E, MATCH(F_NP_excluded_Data!O650,Sheet2!A:A),3)</f>
        <v>insects</v>
      </c>
      <c r="S650" s="1" t="str">
        <f>INDEX(Sheet2!A:E, MATCH(F_NP_excluded_Data!O650,Sheet2!A:A),2)</f>
        <v>forest</v>
      </c>
      <c r="T650" s="5">
        <v>5</v>
      </c>
      <c r="U650" s="1">
        <v>1</v>
      </c>
      <c r="W650" s="5">
        <v>4</v>
      </c>
      <c r="X650" s="1" t="s">
        <v>29</v>
      </c>
    </row>
    <row r="651" spans="1:25" x14ac:dyDescent="0.2">
      <c r="A651" s="5">
        <v>743</v>
      </c>
      <c r="B651" s="6" t="s">
        <v>180</v>
      </c>
      <c r="C651" s="19" t="s">
        <v>183</v>
      </c>
      <c r="D651" s="6" t="str">
        <f t="shared" si="10"/>
        <v>Swanson_3B_2</v>
      </c>
      <c r="E651" s="1">
        <v>2017</v>
      </c>
      <c r="F651" s="10">
        <v>42873</v>
      </c>
      <c r="G651" s="1" t="s">
        <v>25</v>
      </c>
      <c r="H651" s="6">
        <v>1</v>
      </c>
      <c r="I651" s="8">
        <v>0.27083333333333331</v>
      </c>
      <c r="J651" s="6" t="s">
        <v>26</v>
      </c>
      <c r="K651" s="6">
        <v>1</v>
      </c>
      <c r="L651" s="1">
        <v>1</v>
      </c>
      <c r="M651" s="6">
        <v>1</v>
      </c>
      <c r="O651" s="1" t="s">
        <v>68</v>
      </c>
      <c r="P651" s="1" t="str">
        <f>INDEX(Sheet2!A:E, MATCH(F_NP_excluded_Data!O651,Sheet2!A:A),4)</f>
        <v>cavity</v>
      </c>
      <c r="Q651" s="1" t="str">
        <f>INDEX(Sheet2!A:E, MATCH(F_NP_excluded_Data!O651,Sheet2!A:A),5)</f>
        <v>ground forager</v>
      </c>
      <c r="R651" s="1" t="str">
        <f>INDEX(Sheet2!A:E, MATCH(F_NP_excluded_Data!O651,Sheet2!A:A),3)</f>
        <v>insects</v>
      </c>
      <c r="S651" s="1" t="str">
        <f>INDEX(Sheet2!A:E, MATCH(F_NP_excluded_Data!O651,Sheet2!A:A),2)</f>
        <v>open woodland</v>
      </c>
      <c r="T651" s="5">
        <v>5</v>
      </c>
      <c r="U651" s="1">
        <v>1</v>
      </c>
      <c r="W651" s="5">
        <v>1</v>
      </c>
      <c r="X651" s="1" t="s">
        <v>29</v>
      </c>
    </row>
    <row r="652" spans="1:25" x14ac:dyDescent="0.2">
      <c r="A652" s="5">
        <v>744</v>
      </c>
      <c r="B652" s="6" t="s">
        <v>180</v>
      </c>
      <c r="C652" s="19" t="s">
        <v>183</v>
      </c>
      <c r="D652" s="6" t="str">
        <f t="shared" si="10"/>
        <v>Swanson_3B_2</v>
      </c>
      <c r="E652" s="1">
        <v>2017</v>
      </c>
      <c r="F652" s="10">
        <v>42873</v>
      </c>
      <c r="G652" s="1" t="s">
        <v>25</v>
      </c>
      <c r="H652" s="6">
        <v>1</v>
      </c>
      <c r="I652" s="8">
        <v>0.27083333333333331</v>
      </c>
      <c r="J652" s="6" t="s">
        <v>26</v>
      </c>
      <c r="K652" s="6">
        <v>1</v>
      </c>
      <c r="L652" s="1">
        <v>1</v>
      </c>
      <c r="M652" s="6">
        <v>1</v>
      </c>
      <c r="O652" s="1" t="s">
        <v>32</v>
      </c>
      <c r="P652" s="1" t="str">
        <f>INDEX(Sheet2!A:E, MATCH(F_NP_excluded_Data!O652,Sheet2!A:A),4)</f>
        <v>cavity</v>
      </c>
      <c r="Q652" s="1" t="str">
        <f>INDEX(Sheet2!A:E, MATCH(F_NP_excluded_Data!O652,Sheet2!A:A),5)</f>
        <v>ground forager</v>
      </c>
      <c r="R652" s="1" t="str">
        <f>INDEX(Sheet2!A:E, MATCH(F_NP_excluded_Data!O652,Sheet2!A:A),3)</f>
        <v>insects</v>
      </c>
      <c r="S652" s="1" t="str">
        <f>INDEX(Sheet2!A:E, MATCH(F_NP_excluded_Data!O652,Sheet2!A:A),2)</f>
        <v>open woodland</v>
      </c>
      <c r="T652" s="5">
        <v>5</v>
      </c>
      <c r="U652" s="1">
        <v>1</v>
      </c>
      <c r="W652" s="5">
        <v>1</v>
      </c>
      <c r="X652" s="1" t="s">
        <v>29</v>
      </c>
    </row>
    <row r="653" spans="1:25" x14ac:dyDescent="0.2">
      <c r="A653" s="5">
        <v>745</v>
      </c>
      <c r="B653" s="6" t="s">
        <v>180</v>
      </c>
      <c r="C653" s="19" t="s">
        <v>183</v>
      </c>
      <c r="D653" s="6" t="str">
        <f t="shared" si="10"/>
        <v>Swanson_3B_2</v>
      </c>
      <c r="E653" s="1">
        <v>2017</v>
      </c>
      <c r="F653" s="10">
        <v>42873</v>
      </c>
      <c r="G653" s="1" t="s">
        <v>25</v>
      </c>
      <c r="H653" s="6">
        <v>1</v>
      </c>
      <c r="I653" s="8">
        <v>0.27083333333333331</v>
      </c>
      <c r="J653" s="6" t="s">
        <v>26</v>
      </c>
      <c r="K653" s="6">
        <v>1</v>
      </c>
      <c r="L653" s="1">
        <v>1</v>
      </c>
      <c r="M653" s="6">
        <v>1</v>
      </c>
      <c r="O653" s="1" t="s">
        <v>50</v>
      </c>
      <c r="P653" s="1" t="str">
        <f>INDEX(Sheet2!A:E, MATCH(F_NP_excluded_Data!O653,Sheet2!A:A),4)</f>
        <v>tree</v>
      </c>
      <c r="Q653" s="1" t="str">
        <f>INDEX(Sheet2!A:E, MATCH(F_NP_excluded_Data!O653,Sheet2!A:A),5)</f>
        <v>ground forager</v>
      </c>
      <c r="R653" s="1" t="str">
        <f>INDEX(Sheet2!A:E, MATCH(F_NP_excluded_Data!O653,Sheet2!A:A),3)</f>
        <v>omnivore</v>
      </c>
      <c r="S653" s="1" t="str">
        <f>INDEX(Sheet2!A:E, MATCH(F_NP_excluded_Data!O653,Sheet2!A:A),2)</f>
        <v>open woodland</v>
      </c>
      <c r="T653" s="5">
        <v>10</v>
      </c>
      <c r="U653" s="1">
        <v>1</v>
      </c>
      <c r="W653" s="5">
        <v>1</v>
      </c>
      <c r="X653" s="1" t="s">
        <v>29</v>
      </c>
    </row>
    <row r="654" spans="1:25" x14ac:dyDescent="0.2">
      <c r="A654" s="5">
        <v>747</v>
      </c>
      <c r="B654" s="6" t="s">
        <v>180</v>
      </c>
      <c r="C654" s="19" t="s">
        <v>183</v>
      </c>
      <c r="D654" s="6" t="str">
        <f t="shared" si="10"/>
        <v>Swanson_3B_2</v>
      </c>
      <c r="E654" s="1">
        <v>2017</v>
      </c>
      <c r="F654" s="10">
        <v>42873</v>
      </c>
      <c r="G654" s="1" t="s">
        <v>25</v>
      </c>
      <c r="H654" s="6">
        <v>1</v>
      </c>
      <c r="I654" s="8">
        <v>0.27083333333333331</v>
      </c>
      <c r="J654" s="6" t="s">
        <v>26</v>
      </c>
      <c r="K654" s="6">
        <v>1</v>
      </c>
      <c r="L654" s="1">
        <v>1</v>
      </c>
      <c r="M654" s="6">
        <v>1</v>
      </c>
      <c r="O654" s="1" t="s">
        <v>34</v>
      </c>
      <c r="P654" s="1" t="str">
        <f>INDEX(Sheet2!A:E, MATCH(F_NP_excluded_Data!O654,Sheet2!A:A),4)</f>
        <v>cavity</v>
      </c>
      <c r="Q654" s="1" t="str">
        <f>INDEX(Sheet2!A:E, MATCH(F_NP_excluded_Data!O654,Sheet2!A:A),5)</f>
        <v>foliage gleaner</v>
      </c>
      <c r="R654" s="1" t="str">
        <f>INDEX(Sheet2!A:E, MATCH(F_NP_excluded_Data!O654,Sheet2!A:A),3)</f>
        <v>insects</v>
      </c>
      <c r="S654" s="1" t="str">
        <f>INDEX(Sheet2!A:E, MATCH(F_NP_excluded_Data!O654,Sheet2!A:A),2)</f>
        <v>forest</v>
      </c>
      <c r="T654" s="5">
        <v>5</v>
      </c>
      <c r="U654" s="1">
        <v>1</v>
      </c>
      <c r="W654" s="5">
        <v>4</v>
      </c>
      <c r="X654" s="1" t="s">
        <v>29</v>
      </c>
    </row>
    <row r="655" spans="1:25" x14ac:dyDescent="0.2">
      <c r="A655" s="5">
        <v>748</v>
      </c>
      <c r="B655" s="6" t="s">
        <v>180</v>
      </c>
      <c r="C655" s="19" t="s">
        <v>183</v>
      </c>
      <c r="D655" s="6" t="str">
        <f t="shared" si="10"/>
        <v>Swanson_3B_2</v>
      </c>
      <c r="E655" s="1">
        <v>2017</v>
      </c>
      <c r="F655" s="10">
        <v>42873</v>
      </c>
      <c r="G655" s="1" t="s">
        <v>25</v>
      </c>
      <c r="H655" s="6">
        <v>1</v>
      </c>
      <c r="I655" s="8">
        <v>0.27083333333333331</v>
      </c>
      <c r="J655" s="6" t="s">
        <v>26</v>
      </c>
      <c r="K655" s="6">
        <v>1</v>
      </c>
      <c r="L655" s="1">
        <v>1</v>
      </c>
      <c r="M655" s="6">
        <v>1</v>
      </c>
      <c r="O655" s="1" t="s">
        <v>118</v>
      </c>
      <c r="P655" s="1" t="str">
        <f>INDEX(Sheet2!A:E, MATCH(F_NP_excluded_Data!O655,Sheet2!A:A),4)</f>
        <v>cavity</v>
      </c>
      <c r="Q655" s="1" t="str">
        <f>INDEX(Sheet2!A:E, MATCH(F_NP_excluded_Data!O655,Sheet2!A:A),5)</f>
        <v>ground forager</v>
      </c>
      <c r="R655" s="1" t="str">
        <f>INDEX(Sheet2!A:E, MATCH(F_NP_excluded_Data!O655,Sheet2!A:A),3)</f>
        <v>insects</v>
      </c>
      <c r="S655" s="1" t="str">
        <f>INDEX(Sheet2!A:E, MATCH(F_NP_excluded_Data!O655,Sheet2!A:A),2)</f>
        <v>grassland</v>
      </c>
      <c r="T655" s="5">
        <v>5</v>
      </c>
      <c r="U655" s="1">
        <v>1</v>
      </c>
      <c r="W655" s="5">
        <v>1</v>
      </c>
      <c r="X655" s="1" t="s">
        <v>29</v>
      </c>
    </row>
    <row r="656" spans="1:25" x14ac:dyDescent="0.2">
      <c r="A656" s="5">
        <v>749</v>
      </c>
      <c r="B656" s="6" t="s">
        <v>180</v>
      </c>
      <c r="C656" s="19" t="s">
        <v>183</v>
      </c>
      <c r="D656" s="6" t="str">
        <f t="shared" si="10"/>
        <v>Swanson_3B_2</v>
      </c>
      <c r="E656" s="1">
        <v>2017</v>
      </c>
      <c r="F656" s="10">
        <v>42873</v>
      </c>
      <c r="G656" s="1" t="s">
        <v>25</v>
      </c>
      <c r="H656" s="6">
        <v>1</v>
      </c>
      <c r="I656" s="8">
        <v>0.27083333333333331</v>
      </c>
      <c r="J656" s="6" t="s">
        <v>26</v>
      </c>
      <c r="K656" s="6">
        <v>1</v>
      </c>
      <c r="L656" s="1">
        <v>1</v>
      </c>
      <c r="M656" s="6">
        <v>1</v>
      </c>
      <c r="O656" s="1" t="s">
        <v>32</v>
      </c>
      <c r="P656" s="1" t="str">
        <f>INDEX(Sheet2!A:E, MATCH(F_NP_excluded_Data!O656,Sheet2!A:A),4)</f>
        <v>cavity</v>
      </c>
      <c r="Q656" s="1" t="str">
        <f>INDEX(Sheet2!A:E, MATCH(F_NP_excluded_Data!O656,Sheet2!A:A),5)</f>
        <v>ground forager</v>
      </c>
      <c r="R656" s="1" t="str">
        <f>INDEX(Sheet2!A:E, MATCH(F_NP_excluded_Data!O656,Sheet2!A:A),3)</f>
        <v>insects</v>
      </c>
      <c r="S656" s="1" t="str">
        <f>INDEX(Sheet2!A:E, MATCH(F_NP_excluded_Data!O656,Sheet2!A:A),2)</f>
        <v>open woodland</v>
      </c>
      <c r="T656" s="5">
        <v>10</v>
      </c>
      <c r="U656" s="1">
        <v>1</v>
      </c>
      <c r="W656" s="5">
        <v>1</v>
      </c>
      <c r="X656" s="1" t="s">
        <v>29</v>
      </c>
    </row>
    <row r="657" spans="1:27" x14ac:dyDescent="0.2">
      <c r="A657" s="5">
        <v>750</v>
      </c>
      <c r="B657" s="6" t="s">
        <v>180</v>
      </c>
      <c r="C657" s="19" t="s">
        <v>183</v>
      </c>
      <c r="D657" s="6" t="str">
        <f t="shared" si="10"/>
        <v>Swanson_3B_2</v>
      </c>
      <c r="E657" s="1">
        <v>2017</v>
      </c>
      <c r="F657" s="10">
        <v>42873</v>
      </c>
      <c r="G657" s="1" t="s">
        <v>25</v>
      </c>
      <c r="H657" s="6">
        <v>1</v>
      </c>
      <c r="I657" s="8">
        <v>0.27083333333333331</v>
      </c>
      <c r="J657" s="6" t="s">
        <v>26</v>
      </c>
      <c r="K657" s="6">
        <v>1</v>
      </c>
      <c r="L657" s="1">
        <v>1</v>
      </c>
      <c r="M657" s="6">
        <v>1</v>
      </c>
      <c r="O657" s="1" t="s">
        <v>57</v>
      </c>
      <c r="P657" s="1" t="str">
        <f>INDEX(Sheet2!A:E, MATCH(F_NP_excluded_Data!O657,Sheet2!A:A),4)</f>
        <v>shrub</v>
      </c>
      <c r="Q657" s="1" t="str">
        <f>INDEX(Sheet2!A:E, MATCH(F_NP_excluded_Data!O657,Sheet2!A:A),5)</f>
        <v>ground forager</v>
      </c>
      <c r="R657" s="1" t="str">
        <f>INDEX(Sheet2!A:E, MATCH(F_NP_excluded_Data!O657,Sheet2!A:A),3)</f>
        <v>seeds</v>
      </c>
      <c r="S657" s="1" t="str">
        <f>INDEX(Sheet2!A:E, MATCH(F_NP_excluded_Data!O657,Sheet2!A:A),2)</f>
        <v>open woodland</v>
      </c>
      <c r="T657" s="5">
        <v>5</v>
      </c>
      <c r="U657" s="1">
        <v>2</v>
      </c>
      <c r="W657" s="5">
        <v>1</v>
      </c>
      <c r="X657" s="1" t="s">
        <v>29</v>
      </c>
    </row>
    <row r="658" spans="1:27" x14ac:dyDescent="0.2">
      <c r="A658" s="5">
        <v>751</v>
      </c>
      <c r="B658" s="6" t="s">
        <v>180</v>
      </c>
      <c r="C658" s="19" t="s">
        <v>183</v>
      </c>
      <c r="D658" s="6" t="str">
        <f t="shared" si="10"/>
        <v>Swanson_3B_2</v>
      </c>
      <c r="E658" s="1">
        <v>2017</v>
      </c>
      <c r="F658" s="10">
        <v>42873</v>
      </c>
      <c r="G658" s="1" t="s">
        <v>25</v>
      </c>
      <c r="H658" s="6">
        <v>1</v>
      </c>
      <c r="I658" s="8">
        <v>0.27083333333333331</v>
      </c>
      <c r="J658" s="6" t="s">
        <v>26</v>
      </c>
      <c r="K658" s="6">
        <v>1</v>
      </c>
      <c r="L658" s="1">
        <v>1</v>
      </c>
      <c r="M658" s="6">
        <v>1</v>
      </c>
      <c r="O658" s="1" t="s">
        <v>64</v>
      </c>
      <c r="P658" s="1" t="str">
        <f>INDEX(Sheet2!A:E, MATCH(F_NP_excluded_Data!O658,Sheet2!A:A),4)</f>
        <v>tree</v>
      </c>
      <c r="Q658" s="1" t="str">
        <f>INDEX(Sheet2!A:E, MATCH(F_NP_excluded_Data!O658,Sheet2!A:A),5)</f>
        <v>flycatching</v>
      </c>
      <c r="R658" s="1" t="str">
        <f>INDEX(Sheet2!A:E, MATCH(F_NP_excluded_Data!O658,Sheet2!A:A),3)</f>
        <v>insects</v>
      </c>
      <c r="S658" s="1" t="str">
        <f>INDEX(Sheet2!A:E, MATCH(F_NP_excluded_Data!O658,Sheet2!A:A),2)</f>
        <v>forest</v>
      </c>
      <c r="T658" s="5">
        <v>10</v>
      </c>
      <c r="U658" s="1">
        <v>2</v>
      </c>
      <c r="W658" s="5">
        <v>1</v>
      </c>
      <c r="X658" s="1" t="s">
        <v>29</v>
      </c>
    </row>
    <row r="659" spans="1:27" x14ac:dyDescent="0.2">
      <c r="A659" s="5">
        <v>752</v>
      </c>
      <c r="B659" s="6" t="s">
        <v>180</v>
      </c>
      <c r="C659" s="19" t="s">
        <v>183</v>
      </c>
      <c r="D659" s="6" t="str">
        <f t="shared" si="10"/>
        <v>Swanson_3B_2</v>
      </c>
      <c r="E659" s="1">
        <v>2017</v>
      </c>
      <c r="F659" s="10">
        <v>42873</v>
      </c>
      <c r="G659" s="1" t="s">
        <v>25</v>
      </c>
      <c r="H659" s="6">
        <v>1</v>
      </c>
      <c r="I659" s="8">
        <v>0.27083333333333331</v>
      </c>
      <c r="J659" s="6" t="s">
        <v>26</v>
      </c>
      <c r="K659" s="6">
        <v>1</v>
      </c>
      <c r="L659" s="1">
        <v>1</v>
      </c>
      <c r="M659" s="6">
        <v>1</v>
      </c>
      <c r="O659" s="1" t="s">
        <v>81</v>
      </c>
      <c r="P659" s="1" t="str">
        <f>INDEX(Sheet2!A:E, MATCH(F_NP_excluded_Data!O659,Sheet2!A:A),4)</f>
        <v>shrub</v>
      </c>
      <c r="Q659" s="1" t="str">
        <f>INDEX(Sheet2!A:E, MATCH(F_NP_excluded_Data!O659,Sheet2!A:A),5)</f>
        <v>foliage gleaner</v>
      </c>
      <c r="R659" s="1" t="str">
        <f>INDEX(Sheet2!A:E, MATCH(F_NP_excluded_Data!O659,Sheet2!A:A),3)</f>
        <v>insects</v>
      </c>
      <c r="S659" s="1" t="str">
        <f>INDEX(Sheet2!A:E, MATCH(F_NP_excluded_Data!O659,Sheet2!A:A),2)</f>
        <v>scrub</v>
      </c>
      <c r="T659" s="5">
        <v>10</v>
      </c>
      <c r="U659" s="1">
        <v>2</v>
      </c>
      <c r="W659" s="5">
        <v>1</v>
      </c>
      <c r="X659" s="1" t="s">
        <v>29</v>
      </c>
    </row>
    <row r="660" spans="1:27" x14ac:dyDescent="0.2">
      <c r="A660" s="5">
        <v>753</v>
      </c>
      <c r="B660" s="6" t="s">
        <v>180</v>
      </c>
      <c r="C660" s="19" t="s">
        <v>183</v>
      </c>
      <c r="D660" s="6" t="str">
        <f t="shared" si="10"/>
        <v>Swanson_3B_2</v>
      </c>
      <c r="E660" s="1">
        <v>2017</v>
      </c>
      <c r="F660" s="10">
        <v>42873</v>
      </c>
      <c r="G660" s="1" t="s">
        <v>25</v>
      </c>
      <c r="H660" s="6">
        <v>1</v>
      </c>
      <c r="I660" s="8">
        <v>0.27083333333333331</v>
      </c>
      <c r="J660" s="6" t="s">
        <v>26</v>
      </c>
      <c r="K660" s="6">
        <v>1</v>
      </c>
      <c r="L660" s="1">
        <v>1</v>
      </c>
      <c r="M660" s="6">
        <v>1</v>
      </c>
      <c r="O660" s="1" t="s">
        <v>39</v>
      </c>
      <c r="P660" s="1" t="str">
        <f>INDEX(Sheet2!A:E, MATCH(F_NP_excluded_Data!O660,Sheet2!A:A),4)</f>
        <v>cavity</v>
      </c>
      <c r="Q660" s="1" t="str">
        <f>INDEX(Sheet2!A:E, MATCH(F_NP_excluded_Data!O660,Sheet2!A:A),5)</f>
        <v>bark forager</v>
      </c>
      <c r="R660" s="1" t="str">
        <f>INDEX(Sheet2!A:E, MATCH(F_NP_excluded_Data!O660,Sheet2!A:A),3)</f>
        <v>insects</v>
      </c>
      <c r="S660" s="1" t="str">
        <f>INDEX(Sheet2!A:E, MATCH(F_NP_excluded_Data!O660,Sheet2!A:A),2)</f>
        <v>forest</v>
      </c>
      <c r="T660" s="5">
        <v>10</v>
      </c>
      <c r="U660" s="1">
        <v>2</v>
      </c>
      <c r="W660" s="5">
        <v>1</v>
      </c>
      <c r="X660" s="1" t="s">
        <v>29</v>
      </c>
    </row>
    <row r="661" spans="1:27" x14ac:dyDescent="0.2">
      <c r="A661" s="5">
        <v>754</v>
      </c>
      <c r="B661" s="6" t="s">
        <v>180</v>
      </c>
      <c r="C661" s="19" t="s">
        <v>183</v>
      </c>
      <c r="D661" s="6" t="str">
        <f t="shared" si="10"/>
        <v>Swanson_3B_2</v>
      </c>
      <c r="E661" s="1">
        <v>2017</v>
      </c>
      <c r="F661" s="10">
        <v>42873</v>
      </c>
      <c r="G661" s="1" t="s">
        <v>25</v>
      </c>
      <c r="H661" s="6">
        <v>1</v>
      </c>
      <c r="I661" s="8">
        <v>0.27083333333333331</v>
      </c>
      <c r="J661" s="6" t="s">
        <v>26</v>
      </c>
      <c r="K661" s="6">
        <v>1</v>
      </c>
      <c r="L661" s="1">
        <v>1</v>
      </c>
      <c r="M661" s="6">
        <v>1</v>
      </c>
      <c r="O661" s="1" t="s">
        <v>38</v>
      </c>
      <c r="P661" s="1" t="str">
        <f>INDEX(Sheet2!A:E, MATCH(F_NP_excluded_Data!O661,Sheet2!A:A),4)</f>
        <v>cavity</v>
      </c>
      <c r="Q661" s="1" t="str">
        <f>INDEX(Sheet2!A:E, MATCH(F_NP_excluded_Data!O661,Sheet2!A:A),5)</f>
        <v>foliage gleaner</v>
      </c>
      <c r="R661" s="1" t="str">
        <f>INDEX(Sheet2!A:E, MATCH(F_NP_excluded_Data!O661,Sheet2!A:A),3)</f>
        <v>insects</v>
      </c>
      <c r="S661" s="1" t="str">
        <f>INDEX(Sheet2!A:E, MATCH(F_NP_excluded_Data!O661,Sheet2!A:A),2)</f>
        <v>forest</v>
      </c>
      <c r="T661" s="5">
        <v>10</v>
      </c>
      <c r="U661" s="1">
        <v>2</v>
      </c>
      <c r="W661" s="5">
        <v>1</v>
      </c>
      <c r="X661" s="1" t="s">
        <v>29</v>
      </c>
    </row>
    <row r="662" spans="1:27" x14ac:dyDescent="0.2">
      <c r="A662" s="5">
        <v>755</v>
      </c>
      <c r="B662" s="6" t="s">
        <v>180</v>
      </c>
      <c r="C662" s="19" t="s">
        <v>183</v>
      </c>
      <c r="D662" s="6" t="str">
        <f t="shared" si="10"/>
        <v>Swanson_3B_2</v>
      </c>
      <c r="E662" s="1">
        <v>2017</v>
      </c>
      <c r="F662" s="10">
        <v>42873</v>
      </c>
      <c r="G662" s="1" t="s">
        <v>25</v>
      </c>
      <c r="H662" s="6">
        <v>1</v>
      </c>
      <c r="I662" s="8">
        <v>0.27083333333333331</v>
      </c>
      <c r="J662" s="6" t="s">
        <v>26</v>
      </c>
      <c r="K662" s="6">
        <v>1</v>
      </c>
      <c r="L662" s="1">
        <v>1</v>
      </c>
      <c r="M662" s="6">
        <v>1</v>
      </c>
      <c r="O662" s="1" t="s">
        <v>40</v>
      </c>
      <c r="P662" s="1" t="str">
        <f>INDEX(Sheet2!A:E, MATCH(F_NP_excluded_Data!O662,Sheet2!A:A),4)</f>
        <v>ground</v>
      </c>
      <c r="Q662" s="1" t="str">
        <f>INDEX(Sheet2!A:E, MATCH(F_NP_excluded_Data!O662,Sheet2!A:A),5)</f>
        <v>ground forager</v>
      </c>
      <c r="R662" s="1" t="str">
        <f>INDEX(Sheet2!A:E, MATCH(F_NP_excluded_Data!O662,Sheet2!A:A),3)</f>
        <v>omnivore</v>
      </c>
      <c r="S662" s="1" t="str">
        <f>INDEX(Sheet2!A:E, MATCH(F_NP_excluded_Data!O662,Sheet2!A:A),2)</f>
        <v>scrub</v>
      </c>
      <c r="T662" s="5">
        <v>5</v>
      </c>
      <c r="U662" s="1">
        <v>2</v>
      </c>
      <c r="W662" s="5">
        <v>1</v>
      </c>
      <c r="X662" s="1" t="s">
        <v>29</v>
      </c>
    </row>
    <row r="663" spans="1:27" x14ac:dyDescent="0.2">
      <c r="A663" s="5">
        <v>756</v>
      </c>
      <c r="B663" s="6" t="s">
        <v>180</v>
      </c>
      <c r="C663" s="19" t="s">
        <v>183</v>
      </c>
      <c r="D663" s="6" t="str">
        <f t="shared" si="10"/>
        <v>Swanson_3B_2</v>
      </c>
      <c r="E663" s="1">
        <v>2017</v>
      </c>
      <c r="F663" s="10">
        <v>42873</v>
      </c>
      <c r="G663" s="1" t="s">
        <v>25</v>
      </c>
      <c r="H663" s="6">
        <v>1</v>
      </c>
      <c r="I663" s="8">
        <v>0.27083333333333331</v>
      </c>
      <c r="J663" s="6" t="s">
        <v>26</v>
      </c>
      <c r="K663" s="6">
        <v>1</v>
      </c>
      <c r="L663" s="1">
        <v>1</v>
      </c>
      <c r="M663" s="6">
        <v>1</v>
      </c>
      <c r="O663" s="1" t="s">
        <v>179</v>
      </c>
      <c r="P663" s="1" t="str">
        <f>INDEX(Sheet2!A:E, MATCH(F_NP_excluded_Data!O663,Sheet2!A:A),4)</f>
        <v>shrub</v>
      </c>
      <c r="Q663" s="1" t="str">
        <f>INDEX(Sheet2!A:E, MATCH(F_NP_excluded_Data!O663,Sheet2!A:A),5)</f>
        <v>foliage gleaner</v>
      </c>
      <c r="R663" s="1" t="str">
        <f>INDEX(Sheet2!A:E, MATCH(F_NP_excluded_Data!O663,Sheet2!A:A),3)</f>
        <v>insects</v>
      </c>
      <c r="S663" s="1" t="str">
        <f>INDEX(Sheet2!A:E, MATCH(F_NP_excluded_Data!O663,Sheet2!A:A),2)</f>
        <v>scrub</v>
      </c>
      <c r="T663" s="5">
        <v>5</v>
      </c>
      <c r="U663" s="1">
        <v>2</v>
      </c>
      <c r="W663" s="5">
        <v>1</v>
      </c>
      <c r="X663" s="1" t="s">
        <v>29</v>
      </c>
    </row>
    <row r="664" spans="1:27" x14ac:dyDescent="0.2">
      <c r="A664" s="5">
        <v>758</v>
      </c>
      <c r="B664" s="6" t="s">
        <v>180</v>
      </c>
      <c r="C664" s="19" t="s">
        <v>183</v>
      </c>
      <c r="D664" s="6" t="str">
        <f t="shared" si="10"/>
        <v>Swanson_3B_2</v>
      </c>
      <c r="E664" s="1">
        <v>2017</v>
      </c>
      <c r="F664" s="10">
        <v>42873</v>
      </c>
      <c r="G664" s="1" t="s">
        <v>25</v>
      </c>
      <c r="H664" s="6">
        <v>1</v>
      </c>
      <c r="I664" s="8">
        <v>0.27083333333333331</v>
      </c>
      <c r="J664" s="6" t="s">
        <v>26</v>
      </c>
      <c r="K664" s="6">
        <v>1</v>
      </c>
      <c r="L664" s="1">
        <v>1</v>
      </c>
      <c r="M664" s="6">
        <v>1</v>
      </c>
      <c r="O664" s="1" t="s">
        <v>176</v>
      </c>
      <c r="P664" s="1" t="str">
        <f>INDEX(Sheet2!A:E, MATCH(F_NP_excluded_Data!O664,Sheet2!A:A),4)</f>
        <v>shrub</v>
      </c>
      <c r="Q664" s="1" t="str">
        <f>INDEX(Sheet2!A:E, MATCH(F_NP_excluded_Data!O664,Sheet2!A:A),5)</f>
        <v>ground forager</v>
      </c>
      <c r="R664" s="1" t="str">
        <f>INDEX(Sheet2!A:E, MATCH(F_NP_excluded_Data!O664,Sheet2!A:A),3)</f>
        <v>insects</v>
      </c>
      <c r="S664" s="1" t="str">
        <f>INDEX(Sheet2!A:E, MATCH(F_NP_excluded_Data!O664,Sheet2!A:A),2)</f>
        <v>open woodland</v>
      </c>
      <c r="T664" s="5">
        <v>5</v>
      </c>
      <c r="U664" s="1">
        <v>3</v>
      </c>
      <c r="W664" s="5">
        <v>1</v>
      </c>
      <c r="X664" s="1" t="s">
        <v>29</v>
      </c>
    </row>
    <row r="665" spans="1:27" x14ac:dyDescent="0.2">
      <c r="A665" s="5">
        <v>759</v>
      </c>
      <c r="B665" s="6" t="s">
        <v>180</v>
      </c>
      <c r="C665" s="19" t="s">
        <v>183</v>
      </c>
      <c r="D665" s="6" t="str">
        <f t="shared" si="10"/>
        <v>Swanson_3B_2</v>
      </c>
      <c r="E665" s="1">
        <v>2017</v>
      </c>
      <c r="F665" s="10">
        <v>42873</v>
      </c>
      <c r="G665" s="1" t="s">
        <v>25</v>
      </c>
      <c r="H665" s="6">
        <v>1</v>
      </c>
      <c r="I665" s="8">
        <v>0.27083333333333331</v>
      </c>
      <c r="J665" s="6" t="s">
        <v>26</v>
      </c>
      <c r="K665" s="6">
        <v>1</v>
      </c>
      <c r="L665" s="1">
        <v>1</v>
      </c>
      <c r="M665" s="6">
        <v>1</v>
      </c>
      <c r="O665" s="1" t="s">
        <v>74</v>
      </c>
      <c r="P665" s="1" t="str">
        <f>INDEX(Sheet2!A:E, MATCH(F_NP_excluded_Data!O665,Sheet2!A:A),4)</f>
        <v>shrub</v>
      </c>
      <c r="Q665" s="1" t="str">
        <f>INDEX(Sheet2!A:E, MATCH(F_NP_excluded_Data!O665,Sheet2!A:A),5)</f>
        <v>foliage gleaner</v>
      </c>
      <c r="R665" s="1" t="str">
        <f>INDEX(Sheet2!A:E, MATCH(F_NP_excluded_Data!O665,Sheet2!A:A),3)</f>
        <v>insects</v>
      </c>
      <c r="S665" s="1" t="str">
        <f>INDEX(Sheet2!A:E, MATCH(F_NP_excluded_Data!O665,Sheet2!A:A),2)</f>
        <v>open woodland</v>
      </c>
      <c r="T665" s="5">
        <v>10</v>
      </c>
      <c r="U665" s="1">
        <v>3</v>
      </c>
      <c r="W665" s="5">
        <v>1</v>
      </c>
      <c r="X665" s="1" t="s">
        <v>29</v>
      </c>
    </row>
    <row r="666" spans="1:27" x14ac:dyDescent="0.2">
      <c r="A666" s="5">
        <v>760</v>
      </c>
      <c r="B666" s="6" t="s">
        <v>180</v>
      </c>
      <c r="C666" s="19" t="s">
        <v>183</v>
      </c>
      <c r="D666" s="6" t="str">
        <f t="shared" si="10"/>
        <v>Swanson_3B_2</v>
      </c>
      <c r="E666" s="1">
        <v>2017</v>
      </c>
      <c r="F666" s="10">
        <v>42873</v>
      </c>
      <c r="G666" s="1" t="s">
        <v>25</v>
      </c>
      <c r="H666" s="6">
        <v>1</v>
      </c>
      <c r="I666" s="8">
        <v>0.27083333333333331</v>
      </c>
      <c r="J666" s="6" t="s">
        <v>26</v>
      </c>
      <c r="K666" s="6">
        <v>1</v>
      </c>
      <c r="L666" s="1">
        <v>1</v>
      </c>
      <c r="M666" s="6">
        <v>1</v>
      </c>
      <c r="O666" s="1" t="s">
        <v>130</v>
      </c>
      <c r="P666" s="1" t="str">
        <f>INDEX(Sheet2!A:E, MATCH(F_NP_excluded_Data!O666,Sheet2!A:A),4)</f>
        <v>tree</v>
      </c>
      <c r="Q666" s="1" t="str">
        <f>INDEX(Sheet2!A:E, MATCH(F_NP_excluded_Data!O666,Sheet2!A:A),5)</f>
        <v>ground forager</v>
      </c>
      <c r="R666" s="1" t="str">
        <f>INDEX(Sheet2!A:E, MATCH(F_NP_excluded_Data!O666,Sheet2!A:A),3)</f>
        <v>seeds</v>
      </c>
      <c r="S666" s="1" t="str">
        <f>INDEX(Sheet2!A:E, MATCH(F_NP_excluded_Data!O666,Sheet2!A:A),2)</f>
        <v>town</v>
      </c>
      <c r="T666" s="5">
        <v>10</v>
      </c>
      <c r="U666" s="1">
        <v>3</v>
      </c>
      <c r="W666" s="5">
        <v>1</v>
      </c>
      <c r="X666" s="1" t="s">
        <v>29</v>
      </c>
    </row>
    <row r="667" spans="1:27" x14ac:dyDescent="0.2">
      <c r="A667" s="5">
        <v>761</v>
      </c>
      <c r="B667" s="6" t="s">
        <v>180</v>
      </c>
      <c r="C667" s="19" t="s">
        <v>183</v>
      </c>
      <c r="D667" s="6" t="str">
        <f t="shared" si="10"/>
        <v>Swanson_3B_2</v>
      </c>
      <c r="E667" s="1">
        <v>2017</v>
      </c>
      <c r="F667" s="10">
        <v>42873</v>
      </c>
      <c r="G667" s="1" t="s">
        <v>25</v>
      </c>
      <c r="H667" s="6">
        <v>1</v>
      </c>
      <c r="I667" s="8">
        <v>0.27083333333333331</v>
      </c>
      <c r="J667" s="6" t="s">
        <v>26</v>
      </c>
      <c r="K667" s="6">
        <v>1</v>
      </c>
      <c r="L667" s="1">
        <v>1</v>
      </c>
      <c r="M667" s="6">
        <v>1</v>
      </c>
      <c r="O667" s="1" t="s">
        <v>120</v>
      </c>
      <c r="P667" s="1" t="str">
        <f>INDEX(Sheet2!A:E, MATCH(F_NP_excluded_Data!O667,Sheet2!A:A),4)</f>
        <v>tree</v>
      </c>
      <c r="Q667" s="1" t="str">
        <f>INDEX(Sheet2!A:E, MATCH(F_NP_excluded_Data!O667,Sheet2!A:A),5)</f>
        <v>foliage gleaner</v>
      </c>
      <c r="R667" s="1" t="str">
        <f>INDEX(Sheet2!A:E, MATCH(F_NP_excluded_Data!O667,Sheet2!A:A),3)</f>
        <v>insects</v>
      </c>
      <c r="S667" s="1" t="str">
        <f>INDEX(Sheet2!A:E, MATCH(F_NP_excluded_Data!O667,Sheet2!A:A),2)</f>
        <v>open woodland</v>
      </c>
      <c r="T667" s="5">
        <v>10</v>
      </c>
      <c r="U667" s="1">
        <v>4</v>
      </c>
      <c r="W667" s="5">
        <v>1</v>
      </c>
      <c r="X667" s="1" t="s">
        <v>29</v>
      </c>
      <c r="AA667" s="1" t="s">
        <v>184</v>
      </c>
    </row>
    <row r="668" spans="1:27" x14ac:dyDescent="0.2">
      <c r="A668" s="5">
        <v>762</v>
      </c>
      <c r="B668" s="6" t="s">
        <v>180</v>
      </c>
      <c r="C668" s="19" t="s">
        <v>183</v>
      </c>
      <c r="D668" s="6" t="str">
        <f t="shared" si="10"/>
        <v>Swanson_3B_2</v>
      </c>
      <c r="E668" s="1">
        <v>2017</v>
      </c>
      <c r="F668" s="10">
        <v>42873</v>
      </c>
      <c r="G668" s="1" t="s">
        <v>25</v>
      </c>
      <c r="H668" s="6">
        <v>1</v>
      </c>
      <c r="I668" s="8">
        <v>0.27083333333333331</v>
      </c>
      <c r="J668" s="6" t="s">
        <v>26</v>
      </c>
      <c r="K668" s="6">
        <v>1</v>
      </c>
      <c r="L668" s="1">
        <v>1</v>
      </c>
      <c r="M668" s="6">
        <v>1</v>
      </c>
      <c r="O668" s="1" t="s">
        <v>33</v>
      </c>
      <c r="P668" s="1" t="str">
        <f>INDEX(Sheet2!A:E, MATCH(F_NP_excluded_Data!O668,Sheet2!A:A),4)</f>
        <v>tree</v>
      </c>
      <c r="Q668" s="1" t="str">
        <f>INDEX(Sheet2!A:E, MATCH(F_NP_excluded_Data!O668,Sheet2!A:A),5)</f>
        <v>foliage gleaner</v>
      </c>
      <c r="R668" s="1" t="str">
        <f>INDEX(Sheet2!A:E, MATCH(F_NP_excluded_Data!O668,Sheet2!A:A),3)</f>
        <v>insects</v>
      </c>
      <c r="S668" s="1" t="str">
        <f>INDEX(Sheet2!A:E, MATCH(F_NP_excluded_Data!O668,Sheet2!A:A),2)</f>
        <v>forest</v>
      </c>
      <c r="T668" s="5">
        <v>5</v>
      </c>
      <c r="U668" s="1">
        <v>4</v>
      </c>
      <c r="W668" s="5">
        <v>1</v>
      </c>
      <c r="X668" s="1" t="s">
        <v>29</v>
      </c>
    </row>
    <row r="669" spans="1:27" x14ac:dyDescent="0.2">
      <c r="A669" s="5">
        <v>763</v>
      </c>
      <c r="B669" s="6" t="s">
        <v>180</v>
      </c>
      <c r="C669" s="19" t="s">
        <v>183</v>
      </c>
      <c r="D669" s="6" t="str">
        <f t="shared" si="10"/>
        <v>Swanson_3B_2</v>
      </c>
      <c r="E669" s="1">
        <v>2017</v>
      </c>
      <c r="F669" s="10">
        <v>42873</v>
      </c>
      <c r="G669" s="1" t="s">
        <v>25</v>
      </c>
      <c r="H669" s="6">
        <v>1</v>
      </c>
      <c r="I669" s="8">
        <v>0.27083333333333331</v>
      </c>
      <c r="J669" s="6" t="s">
        <v>26</v>
      </c>
      <c r="K669" s="6">
        <v>1</v>
      </c>
      <c r="L669" s="1">
        <v>1</v>
      </c>
      <c r="M669" s="6">
        <v>1</v>
      </c>
      <c r="O669" s="1" t="s">
        <v>30</v>
      </c>
      <c r="P669" s="1" t="str">
        <f>INDEX(Sheet2!A:E, MATCH(F_NP_excluded_Data!O669,Sheet2!A:A),4)</f>
        <v>tree</v>
      </c>
      <c r="Q669" s="1" t="str">
        <f>INDEX(Sheet2!A:E, MATCH(F_NP_excluded_Data!O669,Sheet2!A:A),5)</f>
        <v>bark forager</v>
      </c>
      <c r="R669" s="1" t="str">
        <f>INDEX(Sheet2!A:E, MATCH(F_NP_excluded_Data!O669,Sheet2!A:A),3)</f>
        <v>insects</v>
      </c>
      <c r="S669" s="1" t="str">
        <f>INDEX(Sheet2!A:E, MATCH(F_NP_excluded_Data!O669,Sheet2!A:A),2)</f>
        <v>forest</v>
      </c>
      <c r="T669" s="5">
        <v>5</v>
      </c>
      <c r="U669" s="1">
        <v>4</v>
      </c>
      <c r="W669" s="5">
        <v>1</v>
      </c>
      <c r="X669" s="1" t="s">
        <v>29</v>
      </c>
    </row>
    <row r="670" spans="1:27" x14ac:dyDescent="0.2">
      <c r="A670" s="5">
        <v>764</v>
      </c>
      <c r="B670" s="6" t="s">
        <v>185</v>
      </c>
      <c r="C670" s="19" t="s">
        <v>186</v>
      </c>
      <c r="D670" s="6" t="str">
        <f t="shared" si="10"/>
        <v>Kemp_2B_5</v>
      </c>
      <c r="E670" s="1">
        <v>2017</v>
      </c>
      <c r="F670" s="10">
        <v>42873</v>
      </c>
      <c r="G670" s="1" t="s">
        <v>25</v>
      </c>
      <c r="H670" s="6">
        <v>1</v>
      </c>
      <c r="I670" s="8">
        <v>0.29722222222222222</v>
      </c>
      <c r="J670" s="6" t="s">
        <v>43</v>
      </c>
      <c r="K670" s="6">
        <v>3</v>
      </c>
      <c r="L670" s="1">
        <v>2</v>
      </c>
      <c r="M670" s="6">
        <v>2</v>
      </c>
      <c r="O670" s="1" t="s">
        <v>27</v>
      </c>
      <c r="P670" s="1" t="str">
        <f>INDEX(Sheet2!A:E, MATCH(F_NP_excluded_Data!O670,Sheet2!A:A),4)</f>
        <v>shrub</v>
      </c>
      <c r="Q670" s="1" t="str">
        <f>INDEX(Sheet2!A:E, MATCH(F_NP_excluded_Data!O670,Sheet2!A:A),5)</f>
        <v>ground forager</v>
      </c>
      <c r="R670" s="1" t="str">
        <f>INDEX(Sheet2!A:E, MATCH(F_NP_excluded_Data!O670,Sheet2!A:A),3)</f>
        <v>seeds</v>
      </c>
      <c r="S670" s="1" t="str">
        <f>INDEX(Sheet2!A:E, MATCH(F_NP_excluded_Data!O670,Sheet2!A:A),2)</f>
        <v>open woodland</v>
      </c>
      <c r="T670" s="5">
        <v>5</v>
      </c>
      <c r="U670" s="1">
        <v>1</v>
      </c>
      <c r="W670" s="5">
        <v>1</v>
      </c>
      <c r="X670" s="1" t="s">
        <v>29</v>
      </c>
    </row>
    <row r="671" spans="1:27" x14ac:dyDescent="0.2">
      <c r="A671" s="5">
        <v>765</v>
      </c>
      <c r="B671" s="6" t="s">
        <v>185</v>
      </c>
      <c r="C671" s="19" t="s">
        <v>186</v>
      </c>
      <c r="D671" s="6" t="str">
        <f t="shared" si="10"/>
        <v>Kemp_2B_5</v>
      </c>
      <c r="E671" s="1">
        <v>2017</v>
      </c>
      <c r="F671" s="10">
        <v>42873</v>
      </c>
      <c r="G671" s="1" t="s">
        <v>25</v>
      </c>
      <c r="H671" s="6">
        <v>1</v>
      </c>
      <c r="I671" s="8">
        <v>0.29722222222222222</v>
      </c>
      <c r="J671" s="6" t="s">
        <v>43</v>
      </c>
      <c r="K671" s="6">
        <v>3</v>
      </c>
      <c r="L671" s="1">
        <v>2</v>
      </c>
      <c r="M671" s="6">
        <v>2</v>
      </c>
      <c r="O671" s="1" t="s">
        <v>88</v>
      </c>
      <c r="P671" s="1" t="str">
        <f>INDEX(Sheet2!A:E, MATCH(F_NP_excluded_Data!O671,Sheet2!A:A),4)</f>
        <v>tree</v>
      </c>
      <c r="Q671" s="1" t="str">
        <f>INDEX(Sheet2!A:E, MATCH(F_NP_excluded_Data!O671,Sheet2!A:A),5)</f>
        <v>ground forager</v>
      </c>
      <c r="R671" s="1" t="str">
        <f>INDEX(Sheet2!A:E, MATCH(F_NP_excluded_Data!O671,Sheet2!A:A),3)</f>
        <v>insects</v>
      </c>
      <c r="S671" s="1" t="str">
        <f>INDEX(Sheet2!A:E, MATCH(F_NP_excluded_Data!O671,Sheet2!A:A),2)</f>
        <v>open woodland</v>
      </c>
      <c r="T671" s="5">
        <v>5</v>
      </c>
      <c r="U671" s="1">
        <v>1</v>
      </c>
      <c r="W671" s="5">
        <v>1</v>
      </c>
      <c r="X671" s="1" t="s">
        <v>29</v>
      </c>
    </row>
    <row r="672" spans="1:27" x14ac:dyDescent="0.2">
      <c r="A672" s="5">
        <v>766</v>
      </c>
      <c r="B672" s="6" t="s">
        <v>185</v>
      </c>
      <c r="C672" s="19" t="s">
        <v>186</v>
      </c>
      <c r="D672" s="6" t="str">
        <f t="shared" si="10"/>
        <v>Kemp_2B_5</v>
      </c>
      <c r="E672" s="1">
        <v>2017</v>
      </c>
      <c r="F672" s="10">
        <v>42873</v>
      </c>
      <c r="G672" s="1" t="s">
        <v>25</v>
      </c>
      <c r="H672" s="6">
        <v>1</v>
      </c>
      <c r="I672" s="8">
        <v>0.29722222222222222</v>
      </c>
      <c r="J672" s="6" t="s">
        <v>43</v>
      </c>
      <c r="K672" s="6">
        <v>3</v>
      </c>
      <c r="L672" s="1">
        <v>2</v>
      </c>
      <c r="M672" s="6">
        <v>2</v>
      </c>
      <c r="O672" s="1" t="s">
        <v>32</v>
      </c>
      <c r="P672" s="1" t="str">
        <f>INDEX(Sheet2!A:E, MATCH(F_NP_excluded_Data!O672,Sheet2!A:A),4)</f>
        <v>cavity</v>
      </c>
      <c r="Q672" s="1" t="str">
        <f>INDEX(Sheet2!A:E, MATCH(F_NP_excluded_Data!O672,Sheet2!A:A),5)</f>
        <v>ground forager</v>
      </c>
      <c r="R672" s="1" t="str">
        <f>INDEX(Sheet2!A:E, MATCH(F_NP_excluded_Data!O672,Sheet2!A:A),3)</f>
        <v>insects</v>
      </c>
      <c r="S672" s="1" t="str">
        <f>INDEX(Sheet2!A:E, MATCH(F_NP_excluded_Data!O672,Sheet2!A:A),2)</f>
        <v>open woodland</v>
      </c>
      <c r="T672" s="5">
        <v>5</v>
      </c>
      <c r="U672" s="1">
        <v>1</v>
      </c>
      <c r="W672" s="5">
        <v>1</v>
      </c>
      <c r="X672" s="1" t="s">
        <v>29</v>
      </c>
    </row>
    <row r="673" spans="1:24" x14ac:dyDescent="0.2">
      <c r="A673" s="5">
        <v>768</v>
      </c>
      <c r="B673" s="6" t="s">
        <v>185</v>
      </c>
      <c r="C673" s="19" t="s">
        <v>186</v>
      </c>
      <c r="D673" s="6" t="str">
        <f t="shared" si="10"/>
        <v>Kemp_2B_5</v>
      </c>
      <c r="E673" s="1">
        <v>2017</v>
      </c>
      <c r="F673" s="10">
        <v>42873</v>
      </c>
      <c r="G673" s="1" t="s">
        <v>25</v>
      </c>
      <c r="H673" s="6">
        <v>1</v>
      </c>
      <c r="I673" s="8">
        <v>0.29722222222222222</v>
      </c>
      <c r="J673" s="6" t="s">
        <v>43</v>
      </c>
      <c r="K673" s="6">
        <v>3</v>
      </c>
      <c r="L673" s="1">
        <v>2</v>
      </c>
      <c r="M673" s="6">
        <v>2</v>
      </c>
      <c r="O673" s="1" t="s">
        <v>39</v>
      </c>
      <c r="P673" s="1" t="str">
        <f>INDEX(Sheet2!A:E, MATCH(F_NP_excluded_Data!O673,Sheet2!A:A),4)</f>
        <v>cavity</v>
      </c>
      <c r="Q673" s="1" t="str">
        <f>INDEX(Sheet2!A:E, MATCH(F_NP_excluded_Data!O673,Sheet2!A:A),5)</f>
        <v>bark forager</v>
      </c>
      <c r="R673" s="1" t="str">
        <f>INDEX(Sheet2!A:E, MATCH(F_NP_excluded_Data!O673,Sheet2!A:A),3)</f>
        <v>insects</v>
      </c>
      <c r="S673" s="1" t="str">
        <f>INDEX(Sheet2!A:E, MATCH(F_NP_excluded_Data!O673,Sheet2!A:A),2)</f>
        <v>forest</v>
      </c>
      <c r="T673" s="5">
        <v>10</v>
      </c>
      <c r="U673" s="1">
        <v>1</v>
      </c>
      <c r="W673" s="5">
        <v>1</v>
      </c>
      <c r="X673" s="1" t="s">
        <v>29</v>
      </c>
    </row>
    <row r="674" spans="1:24" x14ac:dyDescent="0.2">
      <c r="A674" s="5">
        <v>769</v>
      </c>
      <c r="B674" s="6" t="s">
        <v>185</v>
      </c>
      <c r="C674" s="19" t="s">
        <v>186</v>
      </c>
      <c r="D674" s="6" t="str">
        <f t="shared" si="10"/>
        <v>Kemp_2B_5</v>
      </c>
      <c r="E674" s="1">
        <v>2017</v>
      </c>
      <c r="F674" s="10">
        <v>42873</v>
      </c>
      <c r="G674" s="1" t="s">
        <v>25</v>
      </c>
      <c r="H674" s="6">
        <v>1</v>
      </c>
      <c r="I674" s="8">
        <v>0.29722222222222222</v>
      </c>
      <c r="J674" s="6" t="s">
        <v>43</v>
      </c>
      <c r="K674" s="6">
        <v>3</v>
      </c>
      <c r="L674" s="1">
        <v>2</v>
      </c>
      <c r="M674" s="6">
        <v>2</v>
      </c>
      <c r="O674" s="1" t="s">
        <v>38</v>
      </c>
      <c r="P674" s="1" t="str">
        <f>INDEX(Sheet2!A:E, MATCH(F_NP_excluded_Data!O674,Sheet2!A:A),4)</f>
        <v>cavity</v>
      </c>
      <c r="Q674" s="1" t="str">
        <f>INDEX(Sheet2!A:E, MATCH(F_NP_excluded_Data!O674,Sheet2!A:A),5)</f>
        <v>foliage gleaner</v>
      </c>
      <c r="R674" s="1" t="str">
        <f>INDEX(Sheet2!A:E, MATCH(F_NP_excluded_Data!O674,Sheet2!A:A),3)</f>
        <v>insects</v>
      </c>
      <c r="S674" s="1" t="str">
        <f>INDEX(Sheet2!A:E, MATCH(F_NP_excluded_Data!O674,Sheet2!A:A),2)</f>
        <v>forest</v>
      </c>
      <c r="T674" s="5">
        <v>100</v>
      </c>
      <c r="U674" s="1">
        <v>1</v>
      </c>
      <c r="W674" s="5">
        <v>1</v>
      </c>
      <c r="X674" s="1" t="s">
        <v>29</v>
      </c>
    </row>
    <row r="675" spans="1:24" x14ac:dyDescent="0.2">
      <c r="A675" s="5">
        <v>770</v>
      </c>
      <c r="B675" s="6" t="s">
        <v>185</v>
      </c>
      <c r="C675" s="19" t="s">
        <v>186</v>
      </c>
      <c r="D675" s="6" t="str">
        <f t="shared" si="10"/>
        <v>Kemp_2B_5</v>
      </c>
      <c r="E675" s="1">
        <v>2017</v>
      </c>
      <c r="F675" s="10">
        <v>42873</v>
      </c>
      <c r="G675" s="1" t="s">
        <v>25</v>
      </c>
      <c r="H675" s="6">
        <v>1</v>
      </c>
      <c r="I675" s="8">
        <v>0.29722222222222222</v>
      </c>
      <c r="J675" s="6" t="s">
        <v>43</v>
      </c>
      <c r="K675" s="6">
        <v>3</v>
      </c>
      <c r="L675" s="1">
        <v>2</v>
      </c>
      <c r="M675" s="6">
        <v>2</v>
      </c>
      <c r="O675" s="1" t="s">
        <v>32</v>
      </c>
      <c r="P675" s="1" t="str">
        <f>INDEX(Sheet2!A:E, MATCH(F_NP_excluded_Data!O675,Sheet2!A:A),4)</f>
        <v>cavity</v>
      </c>
      <c r="Q675" s="1" t="str">
        <f>INDEX(Sheet2!A:E, MATCH(F_NP_excluded_Data!O675,Sheet2!A:A),5)</f>
        <v>ground forager</v>
      </c>
      <c r="R675" s="1" t="str">
        <f>INDEX(Sheet2!A:E, MATCH(F_NP_excluded_Data!O675,Sheet2!A:A),3)</f>
        <v>insects</v>
      </c>
      <c r="S675" s="1" t="str">
        <f>INDEX(Sheet2!A:E, MATCH(F_NP_excluded_Data!O675,Sheet2!A:A),2)</f>
        <v>open woodland</v>
      </c>
      <c r="T675" s="5">
        <v>10</v>
      </c>
      <c r="U675" s="1">
        <v>1</v>
      </c>
      <c r="W675" s="5">
        <v>1</v>
      </c>
      <c r="X675" s="1" t="s">
        <v>29</v>
      </c>
    </row>
    <row r="676" spans="1:24" x14ac:dyDescent="0.2">
      <c r="A676" s="5">
        <v>771</v>
      </c>
      <c r="B676" s="6" t="s">
        <v>185</v>
      </c>
      <c r="C676" s="19" t="s">
        <v>186</v>
      </c>
      <c r="D676" s="6" t="str">
        <f t="shared" si="10"/>
        <v>Kemp_2B_5</v>
      </c>
      <c r="E676" s="1">
        <v>2017</v>
      </c>
      <c r="F676" s="10">
        <v>42873</v>
      </c>
      <c r="G676" s="1" t="s">
        <v>25</v>
      </c>
      <c r="H676" s="6">
        <v>1</v>
      </c>
      <c r="I676" s="8">
        <v>0.29722222222222222</v>
      </c>
      <c r="J676" s="6" t="s">
        <v>43</v>
      </c>
      <c r="K676" s="6">
        <v>3</v>
      </c>
      <c r="L676" s="1">
        <v>2</v>
      </c>
      <c r="M676" s="6">
        <v>2</v>
      </c>
      <c r="O676" s="1" t="s">
        <v>40</v>
      </c>
      <c r="P676" s="1" t="str">
        <f>INDEX(Sheet2!A:E, MATCH(F_NP_excluded_Data!O676,Sheet2!A:A),4)</f>
        <v>ground</v>
      </c>
      <c r="Q676" s="1" t="str">
        <f>INDEX(Sheet2!A:E, MATCH(F_NP_excluded_Data!O676,Sheet2!A:A),5)</f>
        <v>ground forager</v>
      </c>
      <c r="R676" s="1" t="str">
        <f>INDEX(Sheet2!A:E, MATCH(F_NP_excluded_Data!O676,Sheet2!A:A),3)</f>
        <v>omnivore</v>
      </c>
      <c r="S676" s="1" t="str">
        <f>INDEX(Sheet2!A:E, MATCH(F_NP_excluded_Data!O676,Sheet2!A:A),2)</f>
        <v>scrub</v>
      </c>
      <c r="T676" s="5">
        <v>5</v>
      </c>
      <c r="U676" s="1">
        <v>1</v>
      </c>
      <c r="W676" s="5">
        <v>1</v>
      </c>
      <c r="X676" s="1" t="s">
        <v>29</v>
      </c>
    </row>
    <row r="677" spans="1:24" x14ac:dyDescent="0.2">
      <c r="A677" s="5">
        <v>774</v>
      </c>
      <c r="B677" s="6" t="s">
        <v>185</v>
      </c>
      <c r="C677" s="19" t="s">
        <v>186</v>
      </c>
      <c r="D677" s="6" t="str">
        <f t="shared" si="10"/>
        <v>Kemp_2B_5</v>
      </c>
      <c r="E677" s="1">
        <v>2017</v>
      </c>
      <c r="F677" s="10">
        <v>42873</v>
      </c>
      <c r="G677" s="1" t="s">
        <v>25</v>
      </c>
      <c r="H677" s="6">
        <v>1</v>
      </c>
      <c r="I677" s="8">
        <v>0.29722222222222222</v>
      </c>
      <c r="J677" s="6" t="s">
        <v>43</v>
      </c>
      <c r="K677" s="6">
        <v>3</v>
      </c>
      <c r="L677" s="1">
        <v>2</v>
      </c>
      <c r="M677" s="6">
        <v>2</v>
      </c>
      <c r="O677" s="1" t="s">
        <v>34</v>
      </c>
      <c r="P677" s="1" t="str">
        <f>INDEX(Sheet2!A:E, MATCH(F_NP_excluded_Data!O677,Sheet2!A:A),4)</f>
        <v>cavity</v>
      </c>
      <c r="Q677" s="1" t="str">
        <f>INDEX(Sheet2!A:E, MATCH(F_NP_excluded_Data!O677,Sheet2!A:A),5)</f>
        <v>foliage gleaner</v>
      </c>
      <c r="R677" s="1" t="str">
        <f>INDEX(Sheet2!A:E, MATCH(F_NP_excluded_Data!O677,Sheet2!A:A),3)</f>
        <v>insects</v>
      </c>
      <c r="S677" s="1" t="str">
        <f>INDEX(Sheet2!A:E, MATCH(F_NP_excluded_Data!O677,Sheet2!A:A),2)</f>
        <v>forest</v>
      </c>
      <c r="T677" s="5">
        <v>5</v>
      </c>
      <c r="U677" s="1">
        <v>1</v>
      </c>
      <c r="W677" s="5">
        <v>4</v>
      </c>
      <c r="X677" s="1" t="s">
        <v>29</v>
      </c>
    </row>
    <row r="678" spans="1:24" x14ac:dyDescent="0.2">
      <c r="A678" s="5">
        <v>775</v>
      </c>
      <c r="B678" s="6" t="s">
        <v>185</v>
      </c>
      <c r="C678" s="19" t="s">
        <v>186</v>
      </c>
      <c r="D678" s="6" t="str">
        <f t="shared" si="10"/>
        <v>Kemp_2B_5</v>
      </c>
      <c r="E678" s="1">
        <v>2017</v>
      </c>
      <c r="F678" s="10">
        <v>42873</v>
      </c>
      <c r="G678" s="1" t="s">
        <v>25</v>
      </c>
      <c r="H678" s="6">
        <v>1</v>
      </c>
      <c r="I678" s="8">
        <v>0.29722222222222222</v>
      </c>
      <c r="J678" s="6" t="s">
        <v>43</v>
      </c>
      <c r="K678" s="6">
        <v>3</v>
      </c>
      <c r="L678" s="1">
        <v>2</v>
      </c>
      <c r="M678" s="6">
        <v>2</v>
      </c>
      <c r="O678" s="1" t="s">
        <v>88</v>
      </c>
      <c r="P678" s="1" t="str">
        <f>INDEX(Sheet2!A:E, MATCH(F_NP_excluded_Data!O678,Sheet2!A:A),4)</f>
        <v>tree</v>
      </c>
      <c r="Q678" s="1" t="str">
        <f>INDEX(Sheet2!A:E, MATCH(F_NP_excluded_Data!O678,Sheet2!A:A),5)</f>
        <v>ground forager</v>
      </c>
      <c r="R678" s="1" t="str">
        <f>INDEX(Sheet2!A:E, MATCH(F_NP_excluded_Data!O678,Sheet2!A:A),3)</f>
        <v>insects</v>
      </c>
      <c r="S678" s="1" t="str">
        <f>INDEX(Sheet2!A:E, MATCH(F_NP_excluded_Data!O678,Sheet2!A:A),2)</f>
        <v>open woodland</v>
      </c>
      <c r="T678" s="5">
        <v>10</v>
      </c>
      <c r="U678" s="1">
        <v>2</v>
      </c>
      <c r="W678" s="5">
        <v>1</v>
      </c>
      <c r="X678" s="1" t="s">
        <v>29</v>
      </c>
    </row>
    <row r="679" spans="1:24" x14ac:dyDescent="0.2">
      <c r="A679" s="5">
        <v>776</v>
      </c>
      <c r="B679" s="6" t="s">
        <v>185</v>
      </c>
      <c r="C679" s="19" t="s">
        <v>186</v>
      </c>
      <c r="D679" s="6" t="str">
        <f t="shared" si="10"/>
        <v>Kemp_2B_5</v>
      </c>
      <c r="E679" s="1">
        <v>2017</v>
      </c>
      <c r="F679" s="10">
        <v>42873</v>
      </c>
      <c r="G679" s="1" t="s">
        <v>25</v>
      </c>
      <c r="H679" s="6">
        <v>1</v>
      </c>
      <c r="I679" s="8">
        <v>0.29722222222222222</v>
      </c>
      <c r="J679" s="6" t="s">
        <v>43</v>
      </c>
      <c r="K679" s="6">
        <v>3</v>
      </c>
      <c r="L679" s="1">
        <v>2</v>
      </c>
      <c r="M679" s="6">
        <v>2</v>
      </c>
      <c r="O679" s="1" t="s">
        <v>74</v>
      </c>
      <c r="P679" s="1" t="str">
        <f>INDEX(Sheet2!A:E, MATCH(F_NP_excluded_Data!O679,Sheet2!A:A),4)</f>
        <v>shrub</v>
      </c>
      <c r="Q679" s="1" t="str">
        <f>INDEX(Sheet2!A:E, MATCH(F_NP_excluded_Data!O679,Sheet2!A:A),5)</f>
        <v>foliage gleaner</v>
      </c>
      <c r="R679" s="1" t="str">
        <f>INDEX(Sheet2!A:E, MATCH(F_NP_excluded_Data!O679,Sheet2!A:A),3)</f>
        <v>insects</v>
      </c>
      <c r="S679" s="1" t="str">
        <f>INDEX(Sheet2!A:E, MATCH(F_NP_excluded_Data!O679,Sheet2!A:A),2)</f>
        <v>open woodland</v>
      </c>
      <c r="T679" s="5">
        <v>5</v>
      </c>
      <c r="U679" s="1">
        <v>2</v>
      </c>
      <c r="W679" s="5">
        <v>4</v>
      </c>
      <c r="X679" s="1" t="s">
        <v>29</v>
      </c>
    </row>
    <row r="680" spans="1:24" x14ac:dyDescent="0.2">
      <c r="A680" s="5">
        <v>777</v>
      </c>
      <c r="B680" s="6" t="s">
        <v>185</v>
      </c>
      <c r="C680" s="19" t="s">
        <v>186</v>
      </c>
      <c r="D680" s="6" t="str">
        <f t="shared" si="10"/>
        <v>Kemp_2B_5</v>
      </c>
      <c r="E680" s="1">
        <v>2017</v>
      </c>
      <c r="F680" s="10">
        <v>42873</v>
      </c>
      <c r="G680" s="1" t="s">
        <v>25</v>
      </c>
      <c r="H680" s="6">
        <v>1</v>
      </c>
      <c r="I680" s="8">
        <v>0.29722222222222222</v>
      </c>
      <c r="J680" s="6" t="s">
        <v>43</v>
      </c>
      <c r="K680" s="6">
        <v>3</v>
      </c>
      <c r="L680" s="1">
        <v>2</v>
      </c>
      <c r="M680" s="6">
        <v>2</v>
      </c>
      <c r="O680" s="13" t="s">
        <v>134</v>
      </c>
      <c r="P680" s="1" t="str">
        <f>INDEX(Sheet2!A:E, MATCH(F_NP_excluded_Data!O680,Sheet2!A:A),4)</f>
        <v>shrub</v>
      </c>
      <c r="Q680" s="1" t="str">
        <f>INDEX(Sheet2!A:E, MATCH(F_NP_excluded_Data!O680,Sheet2!A:A),5)</f>
        <v>ground forager</v>
      </c>
      <c r="R680" s="1" t="str">
        <f>INDEX(Sheet2!A:E, MATCH(F_NP_excluded_Data!O680,Sheet2!A:A),3)</f>
        <v>insects</v>
      </c>
      <c r="S680" s="1" t="str">
        <f>INDEX(Sheet2!A:E, MATCH(F_NP_excluded_Data!O680,Sheet2!A:A),2)</f>
        <v>open woodland</v>
      </c>
      <c r="T680" s="5">
        <v>5</v>
      </c>
      <c r="U680" s="1">
        <v>2</v>
      </c>
      <c r="W680" s="5">
        <v>1</v>
      </c>
      <c r="X680" s="1" t="s">
        <v>29</v>
      </c>
    </row>
    <row r="681" spans="1:24" x14ac:dyDescent="0.2">
      <c r="A681" s="5">
        <v>778</v>
      </c>
      <c r="B681" s="6" t="s">
        <v>185</v>
      </c>
      <c r="C681" s="19" t="s">
        <v>186</v>
      </c>
      <c r="D681" s="6" t="str">
        <f t="shared" si="10"/>
        <v>Kemp_2B_5</v>
      </c>
      <c r="E681" s="1">
        <v>2017</v>
      </c>
      <c r="F681" s="10">
        <v>42873</v>
      </c>
      <c r="G681" s="1" t="s">
        <v>25</v>
      </c>
      <c r="H681" s="6">
        <v>1</v>
      </c>
      <c r="I681" s="8">
        <v>0.29722222222222222</v>
      </c>
      <c r="J681" s="6" t="s">
        <v>43</v>
      </c>
      <c r="K681" s="6">
        <v>3</v>
      </c>
      <c r="L681" s="1">
        <v>2</v>
      </c>
      <c r="M681" s="6">
        <v>2</v>
      </c>
      <c r="O681" s="1" t="s">
        <v>30</v>
      </c>
      <c r="P681" s="1" t="str">
        <f>INDEX(Sheet2!A:E, MATCH(F_NP_excluded_Data!O681,Sheet2!A:A),4)</f>
        <v>tree</v>
      </c>
      <c r="Q681" s="1" t="str">
        <f>INDEX(Sheet2!A:E, MATCH(F_NP_excluded_Data!O681,Sheet2!A:A),5)</f>
        <v>bark forager</v>
      </c>
      <c r="R681" s="1" t="str">
        <f>INDEX(Sheet2!A:E, MATCH(F_NP_excluded_Data!O681,Sheet2!A:A),3)</f>
        <v>insects</v>
      </c>
      <c r="S681" s="1" t="str">
        <f>INDEX(Sheet2!A:E, MATCH(F_NP_excluded_Data!O681,Sheet2!A:A),2)</f>
        <v>forest</v>
      </c>
      <c r="T681" s="5">
        <v>5</v>
      </c>
      <c r="U681" s="1">
        <v>3</v>
      </c>
      <c r="W681" s="5">
        <v>1</v>
      </c>
      <c r="X681" s="1" t="s">
        <v>29</v>
      </c>
    </row>
    <row r="682" spans="1:24" x14ac:dyDescent="0.2">
      <c r="A682" s="5">
        <v>779</v>
      </c>
      <c r="B682" s="6" t="s">
        <v>185</v>
      </c>
      <c r="C682" s="19" t="s">
        <v>186</v>
      </c>
      <c r="D682" s="6" t="str">
        <f t="shared" si="10"/>
        <v>Kemp_2B_5</v>
      </c>
      <c r="E682" s="1">
        <v>2017</v>
      </c>
      <c r="F682" s="10">
        <v>42873</v>
      </c>
      <c r="G682" s="1" t="s">
        <v>25</v>
      </c>
      <c r="H682" s="6">
        <v>1</v>
      </c>
      <c r="I682" s="8">
        <v>0.29722222222222222</v>
      </c>
      <c r="J682" s="6" t="s">
        <v>43</v>
      </c>
      <c r="K682" s="6">
        <v>3</v>
      </c>
      <c r="L682" s="1">
        <v>2</v>
      </c>
      <c r="M682" s="6">
        <v>2</v>
      </c>
      <c r="O682" s="1" t="s">
        <v>38</v>
      </c>
      <c r="P682" s="1" t="str">
        <f>INDEX(Sheet2!A:E, MATCH(F_NP_excluded_Data!O682,Sheet2!A:A),4)</f>
        <v>cavity</v>
      </c>
      <c r="Q682" s="1" t="str">
        <f>INDEX(Sheet2!A:E, MATCH(F_NP_excluded_Data!O682,Sheet2!A:A),5)</f>
        <v>foliage gleaner</v>
      </c>
      <c r="R682" s="1" t="str">
        <f>INDEX(Sheet2!A:E, MATCH(F_NP_excluded_Data!O682,Sheet2!A:A),3)</f>
        <v>insects</v>
      </c>
      <c r="S682" s="1" t="str">
        <f>INDEX(Sheet2!A:E, MATCH(F_NP_excluded_Data!O682,Sheet2!A:A),2)</f>
        <v>forest</v>
      </c>
      <c r="T682" s="5">
        <v>10</v>
      </c>
      <c r="U682" s="1">
        <v>3</v>
      </c>
      <c r="W682" s="5">
        <v>1</v>
      </c>
      <c r="X682" s="1" t="s">
        <v>29</v>
      </c>
    </row>
    <row r="683" spans="1:24" x14ac:dyDescent="0.2">
      <c r="A683" s="5">
        <v>780</v>
      </c>
      <c r="B683" s="6" t="s">
        <v>185</v>
      </c>
      <c r="C683" s="19" t="s">
        <v>186</v>
      </c>
      <c r="D683" s="6" t="str">
        <f t="shared" si="10"/>
        <v>Kemp_2B_5</v>
      </c>
      <c r="E683" s="1">
        <v>2017</v>
      </c>
      <c r="F683" s="10">
        <v>42873</v>
      </c>
      <c r="G683" s="1" t="s">
        <v>25</v>
      </c>
      <c r="H683" s="6">
        <v>1</v>
      </c>
      <c r="I683" s="8">
        <v>0.29722222222222222</v>
      </c>
      <c r="J683" s="6" t="s">
        <v>43</v>
      </c>
      <c r="K683" s="6">
        <v>3</v>
      </c>
      <c r="L683" s="1">
        <v>2</v>
      </c>
      <c r="M683" s="6">
        <v>2</v>
      </c>
      <c r="O683" s="1" t="s">
        <v>34</v>
      </c>
      <c r="P683" s="1" t="str">
        <f>INDEX(Sheet2!A:E, MATCH(F_NP_excluded_Data!O683,Sheet2!A:A),4)</f>
        <v>cavity</v>
      </c>
      <c r="Q683" s="1" t="str">
        <f>INDEX(Sheet2!A:E, MATCH(F_NP_excluded_Data!O683,Sheet2!A:A),5)</f>
        <v>foliage gleaner</v>
      </c>
      <c r="R683" s="1" t="str">
        <f>INDEX(Sheet2!A:E, MATCH(F_NP_excluded_Data!O683,Sheet2!A:A),3)</f>
        <v>insects</v>
      </c>
      <c r="S683" s="1" t="str">
        <f>INDEX(Sheet2!A:E, MATCH(F_NP_excluded_Data!O683,Sheet2!A:A),2)</f>
        <v>forest</v>
      </c>
      <c r="T683" s="5">
        <v>5</v>
      </c>
      <c r="U683" s="1">
        <v>3</v>
      </c>
      <c r="W683" s="5">
        <v>1</v>
      </c>
      <c r="X683" s="1" t="s">
        <v>29</v>
      </c>
    </row>
    <row r="684" spans="1:24" x14ac:dyDescent="0.2">
      <c r="A684" s="5">
        <v>781</v>
      </c>
      <c r="B684" s="6" t="s">
        <v>185</v>
      </c>
      <c r="C684" s="19" t="s">
        <v>186</v>
      </c>
      <c r="D684" s="6" t="str">
        <f t="shared" si="10"/>
        <v>Kemp_2B_5</v>
      </c>
      <c r="E684" s="1">
        <v>2017</v>
      </c>
      <c r="F684" s="10">
        <v>42873</v>
      </c>
      <c r="G684" s="1" t="s">
        <v>25</v>
      </c>
      <c r="H684" s="6">
        <v>1</v>
      </c>
      <c r="I684" s="8">
        <v>0.29722222222222222</v>
      </c>
      <c r="J684" s="6" t="s">
        <v>43</v>
      </c>
      <c r="K684" s="6">
        <v>3</v>
      </c>
      <c r="L684" s="1">
        <v>2</v>
      </c>
      <c r="M684" s="6">
        <v>2</v>
      </c>
      <c r="O684" s="1" t="s">
        <v>78</v>
      </c>
      <c r="P684" s="1" t="str">
        <f>INDEX(Sheet2!A:E, MATCH(F_NP_excluded_Data!O684,Sheet2!A:A),4)</f>
        <v>cavity</v>
      </c>
      <c r="Q684" s="1" t="str">
        <f>INDEX(Sheet2!A:E, MATCH(F_NP_excluded_Data!O684,Sheet2!A:A),5)</f>
        <v>bark forager</v>
      </c>
      <c r="R684" s="1" t="str">
        <f>INDEX(Sheet2!A:E, MATCH(F_NP_excluded_Data!O684,Sheet2!A:A),3)</f>
        <v>insects</v>
      </c>
      <c r="S684" s="1" t="str">
        <f>INDEX(Sheet2!A:E, MATCH(F_NP_excluded_Data!O684,Sheet2!A:A),2)</f>
        <v>forest</v>
      </c>
      <c r="T684" s="5">
        <v>100</v>
      </c>
      <c r="U684" s="1">
        <v>3</v>
      </c>
      <c r="W684" s="5">
        <v>1</v>
      </c>
      <c r="X684" s="1" t="s">
        <v>29</v>
      </c>
    </row>
    <row r="685" spans="1:24" x14ac:dyDescent="0.2">
      <c r="A685" s="5">
        <v>782</v>
      </c>
      <c r="B685" s="6" t="s">
        <v>185</v>
      </c>
      <c r="C685" s="19" t="s">
        <v>186</v>
      </c>
      <c r="D685" s="6" t="str">
        <f t="shared" si="10"/>
        <v>Kemp_2B_5</v>
      </c>
      <c r="E685" s="1">
        <v>2017</v>
      </c>
      <c r="F685" s="10">
        <v>42873</v>
      </c>
      <c r="G685" s="1" t="s">
        <v>25</v>
      </c>
      <c r="H685" s="6">
        <v>1</v>
      </c>
      <c r="I685" s="8">
        <v>0.29722222222222222</v>
      </c>
      <c r="J685" s="6" t="s">
        <v>43</v>
      </c>
      <c r="K685" s="6">
        <v>3</v>
      </c>
      <c r="L685" s="1">
        <v>2</v>
      </c>
      <c r="M685" s="6">
        <v>2</v>
      </c>
      <c r="O685" s="1" t="s">
        <v>34</v>
      </c>
      <c r="P685" s="1" t="str">
        <f>INDEX(Sheet2!A:E, MATCH(F_NP_excluded_Data!O685,Sheet2!A:A),4)</f>
        <v>cavity</v>
      </c>
      <c r="Q685" s="1" t="str">
        <f>INDEX(Sheet2!A:E, MATCH(F_NP_excluded_Data!O685,Sheet2!A:A),5)</f>
        <v>foliage gleaner</v>
      </c>
      <c r="R685" s="1" t="str">
        <f>INDEX(Sheet2!A:E, MATCH(F_NP_excluded_Data!O685,Sheet2!A:A),3)</f>
        <v>insects</v>
      </c>
      <c r="S685" s="1" t="str">
        <f>INDEX(Sheet2!A:E, MATCH(F_NP_excluded_Data!O685,Sheet2!A:A),2)</f>
        <v>forest</v>
      </c>
      <c r="T685" s="5">
        <v>5</v>
      </c>
      <c r="U685" s="1">
        <v>3</v>
      </c>
      <c r="W685" s="5">
        <v>4</v>
      </c>
      <c r="X685" s="1" t="s">
        <v>29</v>
      </c>
    </row>
    <row r="686" spans="1:24" x14ac:dyDescent="0.2">
      <c r="A686" s="5">
        <v>783</v>
      </c>
      <c r="B686" s="6" t="s">
        <v>185</v>
      </c>
      <c r="C686" s="19" t="s">
        <v>186</v>
      </c>
      <c r="D686" s="6" t="str">
        <f t="shared" si="10"/>
        <v>Kemp_2B_5</v>
      </c>
      <c r="E686" s="1">
        <v>2017</v>
      </c>
      <c r="F686" s="10">
        <v>42873</v>
      </c>
      <c r="G686" s="1" t="s">
        <v>25</v>
      </c>
      <c r="H686" s="6">
        <v>1</v>
      </c>
      <c r="I686" s="8">
        <v>0.29722222222222222</v>
      </c>
      <c r="J686" s="6" t="s">
        <v>43</v>
      </c>
      <c r="K686" s="6">
        <v>3</v>
      </c>
      <c r="L686" s="1">
        <v>2</v>
      </c>
      <c r="M686" s="6">
        <v>2</v>
      </c>
      <c r="O686" s="1" t="s">
        <v>37</v>
      </c>
      <c r="P686" s="1" t="str">
        <f>INDEX(Sheet2!A:E, MATCH(F_NP_excluded_Data!O686,Sheet2!A:A),4)</f>
        <v>building</v>
      </c>
      <c r="Q686" s="1" t="str">
        <f>INDEX(Sheet2!A:E, MATCH(F_NP_excluded_Data!O686,Sheet2!A:A),5)</f>
        <v>flycatching</v>
      </c>
      <c r="R686" s="1" t="str">
        <f>INDEX(Sheet2!A:E, MATCH(F_NP_excluded_Data!O686,Sheet2!A:A),3)</f>
        <v>insects</v>
      </c>
      <c r="S686" s="1" t="str">
        <f>INDEX(Sheet2!A:E, MATCH(F_NP_excluded_Data!O686,Sheet2!A:A),2)</f>
        <v>open woodland</v>
      </c>
      <c r="T686" s="5">
        <v>10</v>
      </c>
      <c r="U686" s="1">
        <v>4</v>
      </c>
      <c r="W686" s="5">
        <v>1</v>
      </c>
      <c r="X686" s="1" t="s">
        <v>29</v>
      </c>
    </row>
    <row r="687" spans="1:24" x14ac:dyDescent="0.2">
      <c r="A687" s="5">
        <v>784</v>
      </c>
      <c r="B687" s="6" t="s">
        <v>185</v>
      </c>
      <c r="C687" s="19" t="s">
        <v>186</v>
      </c>
      <c r="D687" s="6" t="str">
        <f t="shared" si="10"/>
        <v>Kemp_2B_5</v>
      </c>
      <c r="E687" s="1">
        <v>2017</v>
      </c>
      <c r="F687" s="10">
        <v>42873</v>
      </c>
      <c r="G687" s="1" t="s">
        <v>25</v>
      </c>
      <c r="H687" s="6">
        <v>1</v>
      </c>
      <c r="I687" s="8">
        <v>0.29722222222222222</v>
      </c>
      <c r="J687" s="6" t="s">
        <v>43</v>
      </c>
      <c r="K687" s="6">
        <v>3</v>
      </c>
      <c r="L687" s="1">
        <v>2</v>
      </c>
      <c r="M687" s="6">
        <v>2</v>
      </c>
      <c r="O687" s="1" t="s">
        <v>44</v>
      </c>
      <c r="P687" s="1" t="str">
        <f>INDEX(Sheet2!A:E, MATCH(F_NP_excluded_Data!O687,Sheet2!A:A),4)</f>
        <v>ground</v>
      </c>
      <c r="Q687" s="1" t="str">
        <f>INDEX(Sheet2!A:E, MATCH(F_NP_excluded_Data!O687,Sheet2!A:A),5)</f>
        <v>bark forager</v>
      </c>
      <c r="R687" s="1" t="str">
        <f>INDEX(Sheet2!A:E, MATCH(F_NP_excluded_Data!O687,Sheet2!A:A),3)</f>
        <v>insects</v>
      </c>
      <c r="S687" s="1" t="str">
        <f>INDEX(Sheet2!A:E, MATCH(F_NP_excluded_Data!O687,Sheet2!A:A),2)</f>
        <v>forest</v>
      </c>
      <c r="T687" s="5">
        <v>10</v>
      </c>
      <c r="U687" s="1">
        <v>4</v>
      </c>
      <c r="W687" s="5">
        <v>1</v>
      </c>
      <c r="X687" s="1" t="s">
        <v>29</v>
      </c>
    </row>
    <row r="688" spans="1:24" x14ac:dyDescent="0.2">
      <c r="A688" s="5">
        <v>785</v>
      </c>
      <c r="B688" s="6" t="s">
        <v>185</v>
      </c>
      <c r="C688" s="19" t="s">
        <v>187</v>
      </c>
      <c r="D688" s="6" t="str">
        <f t="shared" si="10"/>
        <v>Kemp_1B_1</v>
      </c>
      <c r="E688" s="1">
        <v>2017</v>
      </c>
      <c r="F688" s="10">
        <v>42873</v>
      </c>
      <c r="G688" s="1" t="s">
        <v>25</v>
      </c>
      <c r="H688" s="6">
        <v>1</v>
      </c>
      <c r="I688" s="8">
        <v>0.31111111111111112</v>
      </c>
      <c r="J688" s="6" t="s">
        <v>43</v>
      </c>
      <c r="K688" s="6">
        <v>3</v>
      </c>
      <c r="L688" s="1">
        <v>3</v>
      </c>
      <c r="M688" s="6">
        <v>2</v>
      </c>
      <c r="O688" s="1" t="s">
        <v>50</v>
      </c>
      <c r="P688" s="1" t="str">
        <f>INDEX(Sheet2!A:E, MATCH(F_NP_excluded_Data!O688,Sheet2!A:A),4)</f>
        <v>tree</v>
      </c>
      <c r="Q688" s="1" t="str">
        <f>INDEX(Sheet2!A:E, MATCH(F_NP_excluded_Data!O688,Sheet2!A:A),5)</f>
        <v>ground forager</v>
      </c>
      <c r="R688" s="1" t="str">
        <f>INDEX(Sheet2!A:E, MATCH(F_NP_excluded_Data!O688,Sheet2!A:A),3)</f>
        <v>omnivore</v>
      </c>
      <c r="S688" s="1" t="str">
        <f>INDEX(Sheet2!A:E, MATCH(F_NP_excluded_Data!O688,Sheet2!A:A),2)</f>
        <v>open woodland</v>
      </c>
      <c r="T688" s="5">
        <v>5</v>
      </c>
      <c r="U688" s="1">
        <v>1</v>
      </c>
      <c r="W688" s="5">
        <v>1</v>
      </c>
      <c r="X688" s="1" t="s">
        <v>29</v>
      </c>
    </row>
    <row r="689" spans="1:27" x14ac:dyDescent="0.2">
      <c r="A689" s="5">
        <v>786</v>
      </c>
      <c r="B689" s="6" t="s">
        <v>185</v>
      </c>
      <c r="C689" s="19" t="s">
        <v>187</v>
      </c>
      <c r="D689" s="6" t="str">
        <f t="shared" si="10"/>
        <v>Kemp_1B_1</v>
      </c>
      <c r="E689" s="1">
        <v>2017</v>
      </c>
      <c r="F689" s="10">
        <v>42873</v>
      </c>
      <c r="G689" s="1" t="s">
        <v>25</v>
      </c>
      <c r="H689" s="6">
        <v>1</v>
      </c>
      <c r="I689" s="8">
        <v>0.31111111111111112</v>
      </c>
      <c r="J689" s="6" t="s">
        <v>43</v>
      </c>
      <c r="K689" s="6">
        <v>3</v>
      </c>
      <c r="L689" s="1">
        <v>3</v>
      </c>
      <c r="M689" s="6">
        <v>2</v>
      </c>
      <c r="O689" s="1" t="s">
        <v>88</v>
      </c>
      <c r="P689" s="1" t="str">
        <f>INDEX(Sheet2!A:E, MATCH(F_NP_excluded_Data!O689,Sheet2!A:A),4)</f>
        <v>tree</v>
      </c>
      <c r="Q689" s="1" t="str">
        <f>INDEX(Sheet2!A:E, MATCH(F_NP_excluded_Data!O689,Sheet2!A:A),5)</f>
        <v>ground forager</v>
      </c>
      <c r="R689" s="1" t="str">
        <f>INDEX(Sheet2!A:E, MATCH(F_NP_excluded_Data!O689,Sheet2!A:A),3)</f>
        <v>insects</v>
      </c>
      <c r="S689" s="1" t="str">
        <f>INDEX(Sheet2!A:E, MATCH(F_NP_excluded_Data!O689,Sheet2!A:A),2)</f>
        <v>open woodland</v>
      </c>
      <c r="T689" s="5">
        <v>5</v>
      </c>
      <c r="U689" s="1">
        <v>1</v>
      </c>
      <c r="W689" s="5">
        <v>1</v>
      </c>
      <c r="X689" s="1" t="s">
        <v>29</v>
      </c>
    </row>
    <row r="690" spans="1:27" x14ac:dyDescent="0.2">
      <c r="A690" s="5">
        <v>787</v>
      </c>
      <c r="B690" s="6" t="s">
        <v>185</v>
      </c>
      <c r="C690" s="19" t="s">
        <v>187</v>
      </c>
      <c r="D690" s="6" t="str">
        <f t="shared" si="10"/>
        <v>Kemp_1B_1</v>
      </c>
      <c r="E690" s="1">
        <v>2017</v>
      </c>
      <c r="F690" s="10">
        <v>42873</v>
      </c>
      <c r="G690" s="1" t="s">
        <v>25</v>
      </c>
      <c r="H690" s="6">
        <v>1</v>
      </c>
      <c r="I690" s="8">
        <v>0.31111111111111112</v>
      </c>
      <c r="J690" s="6" t="s">
        <v>43</v>
      </c>
      <c r="K690" s="6">
        <v>3</v>
      </c>
      <c r="L690" s="1">
        <v>3</v>
      </c>
      <c r="M690" s="6">
        <v>2</v>
      </c>
      <c r="O690" s="1" t="s">
        <v>27</v>
      </c>
      <c r="P690" s="1" t="str">
        <f>INDEX(Sheet2!A:E, MATCH(F_NP_excluded_Data!O690,Sheet2!A:A),4)</f>
        <v>shrub</v>
      </c>
      <c r="Q690" s="1" t="str">
        <f>INDEX(Sheet2!A:E, MATCH(F_NP_excluded_Data!O690,Sheet2!A:A),5)</f>
        <v>ground forager</v>
      </c>
      <c r="R690" s="1" t="str">
        <f>INDEX(Sheet2!A:E, MATCH(F_NP_excluded_Data!O690,Sheet2!A:A),3)</f>
        <v>seeds</v>
      </c>
      <c r="S690" s="1" t="str">
        <f>INDEX(Sheet2!A:E, MATCH(F_NP_excluded_Data!O690,Sheet2!A:A),2)</f>
        <v>open woodland</v>
      </c>
      <c r="T690" s="5">
        <v>5</v>
      </c>
      <c r="U690" s="1">
        <v>1</v>
      </c>
      <c r="W690" s="5">
        <v>1</v>
      </c>
      <c r="X690" s="1" t="s">
        <v>29</v>
      </c>
    </row>
    <row r="691" spans="1:27" x14ac:dyDescent="0.2">
      <c r="A691" s="5">
        <v>788</v>
      </c>
      <c r="B691" s="6" t="s">
        <v>185</v>
      </c>
      <c r="C691" s="19" t="s">
        <v>187</v>
      </c>
      <c r="D691" s="6" t="str">
        <f t="shared" si="10"/>
        <v>Kemp_1B_1</v>
      </c>
      <c r="E691" s="1">
        <v>2017</v>
      </c>
      <c r="F691" s="10">
        <v>42873</v>
      </c>
      <c r="G691" s="1" t="s">
        <v>25</v>
      </c>
      <c r="H691" s="6">
        <v>1</v>
      </c>
      <c r="I691" s="8">
        <v>0.31111111111111112</v>
      </c>
      <c r="J691" s="6" t="s">
        <v>43</v>
      </c>
      <c r="K691" s="6">
        <v>3</v>
      </c>
      <c r="L691" s="1">
        <v>3</v>
      </c>
      <c r="M691" s="6">
        <v>2</v>
      </c>
      <c r="O691" s="1" t="s">
        <v>27</v>
      </c>
      <c r="P691" s="1" t="str">
        <f>INDEX(Sheet2!A:E, MATCH(F_NP_excluded_Data!O691,Sheet2!A:A),4)</f>
        <v>shrub</v>
      </c>
      <c r="Q691" s="1" t="str">
        <f>INDEX(Sheet2!A:E, MATCH(F_NP_excluded_Data!O691,Sheet2!A:A),5)</f>
        <v>ground forager</v>
      </c>
      <c r="R691" s="1" t="str">
        <f>INDEX(Sheet2!A:E, MATCH(F_NP_excluded_Data!O691,Sheet2!A:A),3)</f>
        <v>seeds</v>
      </c>
      <c r="S691" s="1" t="str">
        <f>INDEX(Sheet2!A:E, MATCH(F_NP_excluded_Data!O691,Sheet2!A:A),2)</f>
        <v>open woodland</v>
      </c>
      <c r="T691" s="5">
        <v>10</v>
      </c>
      <c r="U691" s="1">
        <v>1</v>
      </c>
      <c r="W691" s="5">
        <v>1</v>
      </c>
      <c r="X691" s="1" t="s">
        <v>29</v>
      </c>
    </row>
    <row r="692" spans="1:27" x14ac:dyDescent="0.2">
      <c r="A692" s="5">
        <v>789</v>
      </c>
      <c r="B692" s="6" t="s">
        <v>185</v>
      </c>
      <c r="C692" s="19" t="s">
        <v>187</v>
      </c>
      <c r="D692" s="6" t="str">
        <f t="shared" si="10"/>
        <v>Kemp_1B_1</v>
      </c>
      <c r="E692" s="1">
        <v>2017</v>
      </c>
      <c r="F692" s="10">
        <v>42873</v>
      </c>
      <c r="G692" s="1" t="s">
        <v>25</v>
      </c>
      <c r="H692" s="6">
        <v>1</v>
      </c>
      <c r="I692" s="8">
        <v>0.31111111111111112</v>
      </c>
      <c r="J692" s="6" t="s">
        <v>43</v>
      </c>
      <c r="K692" s="6">
        <v>3</v>
      </c>
      <c r="L692" s="1">
        <v>3</v>
      </c>
      <c r="M692" s="6">
        <v>2</v>
      </c>
      <c r="O692" s="1" t="s">
        <v>107</v>
      </c>
      <c r="P692" s="1" t="str">
        <f>INDEX(Sheet2!A:E, MATCH(F_NP_excluded_Data!O692,Sheet2!A:A),4)</f>
        <v>shrub</v>
      </c>
      <c r="Q692" s="1" t="str">
        <f>INDEX(Sheet2!A:E, MATCH(F_NP_excluded_Data!O692,Sheet2!A:A),5)</f>
        <v>ground forager</v>
      </c>
      <c r="R692" s="1" t="str">
        <f>INDEX(Sheet2!A:E, MATCH(F_NP_excluded_Data!O692,Sheet2!A:A),3)</f>
        <v>omnivore</v>
      </c>
      <c r="S692" s="1" t="str">
        <f>INDEX(Sheet2!A:E, MATCH(F_NP_excluded_Data!O692,Sheet2!A:A),2)</f>
        <v>town</v>
      </c>
      <c r="T692" s="5">
        <v>5</v>
      </c>
      <c r="U692" s="1">
        <v>1</v>
      </c>
      <c r="W692" s="5">
        <v>1</v>
      </c>
      <c r="X692" s="1" t="s">
        <v>29</v>
      </c>
    </row>
    <row r="693" spans="1:27" x14ac:dyDescent="0.2">
      <c r="A693" s="5">
        <v>790</v>
      </c>
      <c r="B693" s="6" t="s">
        <v>185</v>
      </c>
      <c r="C693" s="19" t="s">
        <v>187</v>
      </c>
      <c r="D693" s="6" t="str">
        <f t="shared" si="10"/>
        <v>Kemp_1B_1</v>
      </c>
      <c r="E693" s="1">
        <v>2017</v>
      </c>
      <c r="F693" s="10">
        <v>42873</v>
      </c>
      <c r="G693" s="1" t="s">
        <v>25</v>
      </c>
      <c r="H693" s="6">
        <v>1</v>
      </c>
      <c r="I693" s="8">
        <v>0.31111111111111112</v>
      </c>
      <c r="J693" s="6" t="s">
        <v>43</v>
      </c>
      <c r="K693" s="6">
        <v>3</v>
      </c>
      <c r="L693" s="1">
        <v>3</v>
      </c>
      <c r="M693" s="6">
        <v>2</v>
      </c>
      <c r="O693" s="1" t="s">
        <v>48</v>
      </c>
      <c r="P693" s="1" t="str">
        <f>INDEX(Sheet2!A:E, MATCH(F_NP_excluded_Data!O693,Sheet2!A:A),4)</f>
        <v>tree</v>
      </c>
      <c r="Q693" s="1" t="str">
        <f>INDEX(Sheet2!A:E, MATCH(F_NP_excluded_Data!O693,Sheet2!A:A),5)</f>
        <v>ground forager</v>
      </c>
      <c r="R693" s="1" t="str">
        <f>INDEX(Sheet2!A:E, MATCH(F_NP_excluded_Data!O693,Sheet2!A:A),3)</f>
        <v>omnivore</v>
      </c>
      <c r="S693" s="1" t="str">
        <f>INDEX(Sheet2!A:E, MATCH(F_NP_excluded_Data!O693,Sheet2!A:A),2)</f>
        <v>forest</v>
      </c>
      <c r="T693" s="5">
        <v>10</v>
      </c>
      <c r="U693" s="1">
        <v>1</v>
      </c>
      <c r="W693" s="5">
        <v>1</v>
      </c>
      <c r="X693" s="1" t="s">
        <v>29</v>
      </c>
    </row>
    <row r="694" spans="1:27" x14ac:dyDescent="0.2">
      <c r="A694" s="5">
        <v>792</v>
      </c>
      <c r="B694" s="6" t="s">
        <v>185</v>
      </c>
      <c r="C694" s="19" t="s">
        <v>187</v>
      </c>
      <c r="D694" s="6" t="str">
        <f t="shared" si="10"/>
        <v>Kemp_1B_1</v>
      </c>
      <c r="E694" s="1">
        <v>2017</v>
      </c>
      <c r="F694" s="10">
        <v>42873</v>
      </c>
      <c r="G694" s="1" t="s">
        <v>25</v>
      </c>
      <c r="H694" s="6">
        <v>1</v>
      </c>
      <c r="I694" s="8">
        <v>0.31111111111111112</v>
      </c>
      <c r="J694" s="6" t="s">
        <v>43</v>
      </c>
      <c r="K694" s="6">
        <v>3</v>
      </c>
      <c r="L694" s="1">
        <v>3</v>
      </c>
      <c r="M694" s="6">
        <v>2</v>
      </c>
      <c r="O694" s="1" t="s">
        <v>38</v>
      </c>
      <c r="P694" s="1" t="str">
        <f>INDEX(Sheet2!A:E, MATCH(F_NP_excluded_Data!O694,Sheet2!A:A),4)</f>
        <v>cavity</v>
      </c>
      <c r="Q694" s="1" t="str">
        <f>INDEX(Sheet2!A:E, MATCH(F_NP_excluded_Data!O694,Sheet2!A:A),5)</f>
        <v>foliage gleaner</v>
      </c>
      <c r="R694" s="1" t="str">
        <f>INDEX(Sheet2!A:E, MATCH(F_NP_excluded_Data!O694,Sheet2!A:A),3)</f>
        <v>insects</v>
      </c>
      <c r="S694" s="1" t="str">
        <f>INDEX(Sheet2!A:E, MATCH(F_NP_excluded_Data!O694,Sheet2!A:A),2)</f>
        <v>forest</v>
      </c>
      <c r="T694" s="5">
        <v>10</v>
      </c>
      <c r="U694" s="1">
        <v>1</v>
      </c>
      <c r="W694" s="5">
        <v>1</v>
      </c>
      <c r="X694" s="1" t="s">
        <v>29</v>
      </c>
    </row>
    <row r="695" spans="1:27" x14ac:dyDescent="0.2">
      <c r="A695" s="5">
        <v>793</v>
      </c>
      <c r="B695" s="6" t="s">
        <v>185</v>
      </c>
      <c r="C695" s="19" t="s">
        <v>187</v>
      </c>
      <c r="D695" s="6" t="str">
        <f t="shared" si="10"/>
        <v>Kemp_1B_1</v>
      </c>
      <c r="E695" s="1">
        <v>2017</v>
      </c>
      <c r="F695" s="10">
        <v>42873</v>
      </c>
      <c r="G695" s="1" t="s">
        <v>25</v>
      </c>
      <c r="H695" s="6">
        <v>1</v>
      </c>
      <c r="I695" s="8">
        <v>0.31111111111111112</v>
      </c>
      <c r="J695" s="6" t="s">
        <v>43</v>
      </c>
      <c r="K695" s="6">
        <v>3</v>
      </c>
      <c r="L695" s="1">
        <v>3</v>
      </c>
      <c r="M695" s="6">
        <v>2</v>
      </c>
      <c r="O695" s="1" t="s">
        <v>40</v>
      </c>
      <c r="P695" s="1" t="str">
        <f>INDEX(Sheet2!A:E, MATCH(F_NP_excluded_Data!O695,Sheet2!A:A),4)</f>
        <v>ground</v>
      </c>
      <c r="Q695" s="1" t="str">
        <f>INDEX(Sheet2!A:E, MATCH(F_NP_excluded_Data!O695,Sheet2!A:A),5)</f>
        <v>ground forager</v>
      </c>
      <c r="R695" s="1" t="str">
        <f>INDEX(Sheet2!A:E, MATCH(F_NP_excluded_Data!O695,Sheet2!A:A),3)</f>
        <v>omnivore</v>
      </c>
      <c r="S695" s="1" t="str">
        <f>INDEX(Sheet2!A:E, MATCH(F_NP_excluded_Data!O695,Sheet2!A:A),2)</f>
        <v>scrub</v>
      </c>
      <c r="T695" s="5">
        <v>5</v>
      </c>
      <c r="U695" s="1">
        <v>1</v>
      </c>
      <c r="W695" s="5">
        <v>1</v>
      </c>
      <c r="X695" s="1" t="s">
        <v>29</v>
      </c>
    </row>
    <row r="696" spans="1:27" x14ac:dyDescent="0.2">
      <c r="A696" s="5">
        <v>794</v>
      </c>
      <c r="B696" s="6" t="s">
        <v>185</v>
      </c>
      <c r="C696" s="19" t="s">
        <v>187</v>
      </c>
      <c r="D696" s="6" t="str">
        <f t="shared" si="10"/>
        <v>Kemp_1B_1</v>
      </c>
      <c r="E696" s="1">
        <v>2017</v>
      </c>
      <c r="F696" s="10">
        <v>42873</v>
      </c>
      <c r="G696" s="1" t="s">
        <v>25</v>
      </c>
      <c r="H696" s="6">
        <v>1</v>
      </c>
      <c r="I696" s="8">
        <v>0.31111111111111112</v>
      </c>
      <c r="J696" s="6" t="s">
        <v>43</v>
      </c>
      <c r="K696" s="6">
        <v>3</v>
      </c>
      <c r="L696" s="1">
        <v>3</v>
      </c>
      <c r="M696" s="6">
        <v>2</v>
      </c>
      <c r="O696" s="1" t="s">
        <v>39</v>
      </c>
      <c r="P696" s="1" t="str">
        <f>INDEX(Sheet2!A:E, MATCH(F_NP_excluded_Data!O696,Sheet2!A:A),4)</f>
        <v>cavity</v>
      </c>
      <c r="Q696" s="1" t="str">
        <f>INDEX(Sheet2!A:E, MATCH(F_NP_excluded_Data!O696,Sheet2!A:A),5)</f>
        <v>bark forager</v>
      </c>
      <c r="R696" s="1" t="str">
        <f>INDEX(Sheet2!A:E, MATCH(F_NP_excluded_Data!O696,Sheet2!A:A),3)</f>
        <v>insects</v>
      </c>
      <c r="S696" s="1" t="str">
        <f>INDEX(Sheet2!A:E, MATCH(F_NP_excluded_Data!O696,Sheet2!A:A),2)</f>
        <v>forest</v>
      </c>
      <c r="T696" s="5">
        <v>10</v>
      </c>
      <c r="U696" s="1">
        <v>1</v>
      </c>
      <c r="W696" s="5">
        <v>1</v>
      </c>
      <c r="X696" s="1" t="s">
        <v>29</v>
      </c>
    </row>
    <row r="697" spans="1:27" x14ac:dyDescent="0.2">
      <c r="A697" s="5">
        <v>795</v>
      </c>
      <c r="B697" s="6" t="s">
        <v>185</v>
      </c>
      <c r="C697" s="19" t="s">
        <v>187</v>
      </c>
      <c r="D697" s="6" t="str">
        <f t="shared" si="10"/>
        <v>Kemp_1B_1</v>
      </c>
      <c r="E697" s="1">
        <v>2017</v>
      </c>
      <c r="F697" s="10">
        <v>42873</v>
      </c>
      <c r="G697" s="1" t="s">
        <v>25</v>
      </c>
      <c r="H697" s="6">
        <v>1</v>
      </c>
      <c r="I697" s="8">
        <v>0.31111111111111112</v>
      </c>
      <c r="J697" s="6" t="s">
        <v>43</v>
      </c>
      <c r="K697" s="6">
        <v>3</v>
      </c>
      <c r="L697" s="1">
        <v>3</v>
      </c>
      <c r="M697" s="6">
        <v>2</v>
      </c>
      <c r="O697" s="1" t="s">
        <v>114</v>
      </c>
      <c r="P697" s="1" t="str">
        <f>INDEX(Sheet2!A:E, MATCH(F_NP_excluded_Data!O697,Sheet2!A:A),4)</f>
        <v>tree</v>
      </c>
      <c r="Q697" s="1" t="str">
        <f>INDEX(Sheet2!A:E, MATCH(F_NP_excluded_Data!O697,Sheet2!A:A),5)</f>
        <v>flycatching</v>
      </c>
      <c r="R697" s="1" t="str">
        <f>INDEX(Sheet2!A:E, MATCH(F_NP_excluded_Data!O697,Sheet2!A:A),3)</f>
        <v>insects</v>
      </c>
      <c r="S697" s="1" t="str">
        <f>INDEX(Sheet2!A:E, MATCH(F_NP_excluded_Data!O697,Sheet2!A:A),2)</f>
        <v>forest</v>
      </c>
      <c r="T697" s="5">
        <v>5</v>
      </c>
      <c r="U697" s="1">
        <v>2</v>
      </c>
      <c r="W697" s="5">
        <v>1</v>
      </c>
      <c r="X697" s="1" t="s">
        <v>29</v>
      </c>
      <c r="AA697" s="1" t="s">
        <v>188</v>
      </c>
    </row>
    <row r="698" spans="1:27" x14ac:dyDescent="0.2">
      <c r="A698" s="5">
        <v>796</v>
      </c>
      <c r="B698" s="6" t="s">
        <v>185</v>
      </c>
      <c r="C698" s="19" t="s">
        <v>187</v>
      </c>
      <c r="D698" s="6" t="str">
        <f t="shared" si="10"/>
        <v>Kemp_1B_1</v>
      </c>
      <c r="E698" s="1">
        <v>2017</v>
      </c>
      <c r="F698" s="10">
        <v>42873</v>
      </c>
      <c r="G698" s="1" t="s">
        <v>25</v>
      </c>
      <c r="H698" s="6">
        <v>1</v>
      </c>
      <c r="I698" s="8">
        <v>0.31111111111111112</v>
      </c>
      <c r="J698" s="6" t="s">
        <v>43</v>
      </c>
      <c r="K698" s="6">
        <v>3</v>
      </c>
      <c r="L698" s="1">
        <v>3</v>
      </c>
      <c r="M698" s="6">
        <v>2</v>
      </c>
      <c r="O698" s="1" t="s">
        <v>57</v>
      </c>
      <c r="P698" s="1" t="str">
        <f>INDEX(Sheet2!A:E, MATCH(F_NP_excluded_Data!O698,Sheet2!A:A),4)</f>
        <v>shrub</v>
      </c>
      <c r="Q698" s="1" t="str">
        <f>INDEX(Sheet2!A:E, MATCH(F_NP_excluded_Data!O698,Sheet2!A:A),5)</f>
        <v>ground forager</v>
      </c>
      <c r="R698" s="1" t="str">
        <f>INDEX(Sheet2!A:E, MATCH(F_NP_excluded_Data!O698,Sheet2!A:A),3)</f>
        <v>seeds</v>
      </c>
      <c r="S698" s="1" t="str">
        <f>INDEX(Sheet2!A:E, MATCH(F_NP_excluded_Data!O698,Sheet2!A:A),2)</f>
        <v>open woodland</v>
      </c>
      <c r="T698" s="5">
        <v>10</v>
      </c>
      <c r="U698" s="1">
        <v>2</v>
      </c>
      <c r="W698" s="5">
        <v>4</v>
      </c>
      <c r="X698" s="1" t="s">
        <v>29</v>
      </c>
    </row>
    <row r="699" spans="1:27" x14ac:dyDescent="0.2">
      <c r="A699" s="5">
        <v>797</v>
      </c>
      <c r="B699" s="6" t="s">
        <v>185</v>
      </c>
      <c r="C699" s="19" t="s">
        <v>187</v>
      </c>
      <c r="D699" s="6" t="str">
        <f t="shared" si="10"/>
        <v>Kemp_1B_1</v>
      </c>
      <c r="E699" s="1">
        <v>2017</v>
      </c>
      <c r="F699" s="10">
        <v>42873</v>
      </c>
      <c r="G699" s="1" t="s">
        <v>25</v>
      </c>
      <c r="H699" s="6">
        <v>1</v>
      </c>
      <c r="I699" s="8">
        <v>0.31111111111111112</v>
      </c>
      <c r="J699" s="6" t="s">
        <v>43</v>
      </c>
      <c r="K699" s="6">
        <v>3</v>
      </c>
      <c r="L699" s="1">
        <v>3</v>
      </c>
      <c r="M699" s="6">
        <v>2</v>
      </c>
      <c r="O699" s="1" t="s">
        <v>34</v>
      </c>
      <c r="P699" s="1" t="str">
        <f>INDEX(Sheet2!A:E, MATCH(F_NP_excluded_Data!O699,Sheet2!A:A),4)</f>
        <v>cavity</v>
      </c>
      <c r="Q699" s="1" t="str">
        <f>INDEX(Sheet2!A:E, MATCH(F_NP_excluded_Data!O699,Sheet2!A:A),5)</f>
        <v>foliage gleaner</v>
      </c>
      <c r="R699" s="1" t="str">
        <f>INDEX(Sheet2!A:E, MATCH(F_NP_excluded_Data!O699,Sheet2!A:A),3)</f>
        <v>insects</v>
      </c>
      <c r="S699" s="1" t="str">
        <f>INDEX(Sheet2!A:E, MATCH(F_NP_excluded_Data!O699,Sheet2!A:A),2)</f>
        <v>forest</v>
      </c>
      <c r="T699" s="5">
        <v>5</v>
      </c>
      <c r="U699" s="1">
        <v>2</v>
      </c>
      <c r="W699" s="5">
        <v>1</v>
      </c>
      <c r="X699" s="1" t="s">
        <v>29</v>
      </c>
    </row>
    <row r="700" spans="1:27" x14ac:dyDescent="0.2">
      <c r="A700" s="5">
        <v>798</v>
      </c>
      <c r="B700" s="6" t="s">
        <v>185</v>
      </c>
      <c r="C700" s="19" t="s">
        <v>187</v>
      </c>
      <c r="D700" s="6" t="str">
        <f t="shared" si="10"/>
        <v>Kemp_1B_1</v>
      </c>
      <c r="E700" s="1">
        <v>2017</v>
      </c>
      <c r="F700" s="10">
        <v>42873</v>
      </c>
      <c r="G700" s="1" t="s">
        <v>25</v>
      </c>
      <c r="H700" s="6">
        <v>1</v>
      </c>
      <c r="I700" s="8">
        <v>0.31111111111111112</v>
      </c>
      <c r="J700" s="6" t="s">
        <v>43</v>
      </c>
      <c r="K700" s="6">
        <v>3</v>
      </c>
      <c r="L700" s="1">
        <v>3</v>
      </c>
      <c r="M700" s="6">
        <v>2</v>
      </c>
      <c r="O700" s="1" t="s">
        <v>111</v>
      </c>
      <c r="P700" s="1" t="str">
        <f>INDEX(Sheet2!A:E, MATCH(F_NP_excluded_Data!O700,Sheet2!A:A),4)</f>
        <v>cavity</v>
      </c>
      <c r="Q700" s="1" t="str">
        <f>INDEX(Sheet2!A:E, MATCH(F_NP_excluded_Data!O700,Sheet2!A:A),5)</f>
        <v>bark forager</v>
      </c>
      <c r="R700" s="1" t="str">
        <f>INDEX(Sheet2!A:E, MATCH(F_NP_excluded_Data!O700,Sheet2!A:A),3)</f>
        <v>insects</v>
      </c>
      <c r="S700" s="1" t="str">
        <f>INDEX(Sheet2!A:E, MATCH(F_NP_excluded_Data!O700,Sheet2!A:A),2)</f>
        <v>forest</v>
      </c>
      <c r="T700" s="5">
        <v>10</v>
      </c>
      <c r="U700" s="1">
        <v>2</v>
      </c>
      <c r="W700" s="5">
        <v>1</v>
      </c>
      <c r="X700" s="1" t="s">
        <v>29</v>
      </c>
    </row>
    <row r="701" spans="1:27" x14ac:dyDescent="0.2">
      <c r="A701" s="5">
        <v>800</v>
      </c>
      <c r="B701" s="6" t="s">
        <v>185</v>
      </c>
      <c r="C701" s="19" t="s">
        <v>187</v>
      </c>
      <c r="D701" s="6" t="str">
        <f t="shared" si="10"/>
        <v>Kemp_1B_1</v>
      </c>
      <c r="E701" s="1">
        <v>2017</v>
      </c>
      <c r="F701" s="10">
        <v>42873</v>
      </c>
      <c r="G701" s="1" t="s">
        <v>25</v>
      </c>
      <c r="H701" s="6">
        <v>1</v>
      </c>
      <c r="I701" s="8">
        <v>0.31111111111111112</v>
      </c>
      <c r="J701" s="6" t="s">
        <v>43</v>
      </c>
      <c r="K701" s="6">
        <v>3</v>
      </c>
      <c r="L701" s="1">
        <v>3</v>
      </c>
      <c r="M701" s="6">
        <v>2</v>
      </c>
      <c r="O701" s="1" t="s">
        <v>182</v>
      </c>
      <c r="P701" s="1" t="str">
        <f>INDEX(Sheet2!A:E, MATCH(F_NP_excluded_Data!O701,Sheet2!A:A),4)</f>
        <v>tree</v>
      </c>
      <c r="Q701" s="1" t="str">
        <f>INDEX(Sheet2!A:E, MATCH(F_NP_excluded_Data!O701,Sheet2!A:A),5)</f>
        <v>foliage gleaner</v>
      </c>
      <c r="R701" s="1" t="str">
        <f>INDEX(Sheet2!A:E, MATCH(F_NP_excluded_Data!O701,Sheet2!A:A),3)</f>
        <v>insects</v>
      </c>
      <c r="S701" s="1" t="str">
        <f>INDEX(Sheet2!A:E, MATCH(F_NP_excluded_Data!O701,Sheet2!A:A),2)</f>
        <v>open woodland</v>
      </c>
      <c r="T701" s="5">
        <v>10</v>
      </c>
      <c r="U701" s="1">
        <v>3</v>
      </c>
      <c r="W701" s="5">
        <v>1</v>
      </c>
      <c r="X701" s="1" t="s">
        <v>29</v>
      </c>
    </row>
    <row r="702" spans="1:27" x14ac:dyDescent="0.2">
      <c r="A702" s="5">
        <v>804</v>
      </c>
      <c r="B702" s="6" t="s">
        <v>185</v>
      </c>
      <c r="C702" s="19" t="s">
        <v>189</v>
      </c>
      <c r="D702" s="6" t="str">
        <f t="shared" si="10"/>
        <v>Kemp_3B_11</v>
      </c>
      <c r="E702" s="1">
        <v>2017</v>
      </c>
      <c r="F702" s="10">
        <v>42873</v>
      </c>
      <c r="G702" s="1" t="s">
        <v>25</v>
      </c>
      <c r="H702" s="6">
        <v>1</v>
      </c>
      <c r="I702" s="8">
        <v>0.32361111111111113</v>
      </c>
      <c r="J702" s="6" t="s">
        <v>43</v>
      </c>
      <c r="K702" s="6">
        <v>3</v>
      </c>
      <c r="L702" s="1">
        <v>2</v>
      </c>
      <c r="M702" s="6">
        <v>2</v>
      </c>
      <c r="O702" s="1" t="s">
        <v>32</v>
      </c>
      <c r="P702" s="1" t="str">
        <f>INDEX(Sheet2!A:E, MATCH(F_NP_excluded_Data!O702,Sheet2!A:A),4)</f>
        <v>cavity</v>
      </c>
      <c r="Q702" s="1" t="str">
        <f>INDEX(Sheet2!A:E, MATCH(F_NP_excluded_Data!O702,Sheet2!A:A),5)</f>
        <v>ground forager</v>
      </c>
      <c r="R702" s="1" t="str">
        <f>INDEX(Sheet2!A:E, MATCH(F_NP_excluded_Data!O702,Sheet2!A:A),3)</f>
        <v>insects</v>
      </c>
      <c r="S702" s="1" t="str">
        <f>INDEX(Sheet2!A:E, MATCH(F_NP_excluded_Data!O702,Sheet2!A:A),2)</f>
        <v>open woodland</v>
      </c>
      <c r="T702" s="5">
        <v>5</v>
      </c>
      <c r="U702" s="1">
        <v>1</v>
      </c>
      <c r="W702" s="5">
        <v>1</v>
      </c>
      <c r="X702" s="1" t="s">
        <v>29</v>
      </c>
    </row>
    <row r="703" spans="1:27" x14ac:dyDescent="0.2">
      <c r="A703" s="5">
        <v>805</v>
      </c>
      <c r="B703" s="6" t="s">
        <v>185</v>
      </c>
      <c r="C703" s="19" t="s">
        <v>189</v>
      </c>
      <c r="D703" s="6" t="str">
        <f t="shared" si="10"/>
        <v>Kemp_3B_11</v>
      </c>
      <c r="E703" s="1">
        <v>2017</v>
      </c>
      <c r="F703" s="10">
        <v>42873</v>
      </c>
      <c r="G703" s="1" t="s">
        <v>25</v>
      </c>
      <c r="H703" s="6">
        <v>1</v>
      </c>
      <c r="I703" s="8">
        <v>0.32361111111111113</v>
      </c>
      <c r="J703" s="6" t="s">
        <v>43</v>
      </c>
      <c r="K703" s="6">
        <v>3</v>
      </c>
      <c r="L703" s="1">
        <v>2</v>
      </c>
      <c r="M703" s="6">
        <v>2</v>
      </c>
      <c r="O703" s="1" t="s">
        <v>27</v>
      </c>
      <c r="P703" s="1" t="str">
        <f>INDEX(Sheet2!A:E, MATCH(F_NP_excluded_Data!O703,Sheet2!A:A),4)</f>
        <v>shrub</v>
      </c>
      <c r="Q703" s="1" t="str">
        <f>INDEX(Sheet2!A:E, MATCH(F_NP_excluded_Data!O703,Sheet2!A:A),5)</f>
        <v>ground forager</v>
      </c>
      <c r="R703" s="1" t="str">
        <f>INDEX(Sheet2!A:E, MATCH(F_NP_excluded_Data!O703,Sheet2!A:A),3)</f>
        <v>seeds</v>
      </c>
      <c r="S703" s="1" t="str">
        <f>INDEX(Sheet2!A:E, MATCH(F_NP_excluded_Data!O703,Sheet2!A:A),2)</f>
        <v>open woodland</v>
      </c>
      <c r="T703" s="5">
        <v>5</v>
      </c>
      <c r="U703" s="1">
        <v>1</v>
      </c>
      <c r="W703" s="5">
        <v>4</v>
      </c>
      <c r="X703" s="1" t="s">
        <v>29</v>
      </c>
    </row>
    <row r="704" spans="1:27" x14ac:dyDescent="0.2">
      <c r="A704" s="5">
        <v>806</v>
      </c>
      <c r="B704" s="6" t="s">
        <v>185</v>
      </c>
      <c r="C704" s="19" t="s">
        <v>189</v>
      </c>
      <c r="D704" s="6" t="str">
        <f t="shared" si="10"/>
        <v>Kemp_3B_11</v>
      </c>
      <c r="E704" s="1">
        <v>2017</v>
      </c>
      <c r="F704" s="10">
        <v>42873</v>
      </c>
      <c r="G704" s="1" t="s">
        <v>25</v>
      </c>
      <c r="H704" s="6">
        <v>1</v>
      </c>
      <c r="I704" s="8">
        <v>0.32361111111111113</v>
      </c>
      <c r="J704" s="6" t="s">
        <v>43</v>
      </c>
      <c r="K704" s="6">
        <v>3</v>
      </c>
      <c r="L704" s="1">
        <v>2</v>
      </c>
      <c r="M704" s="6">
        <v>2</v>
      </c>
      <c r="O704" s="1" t="s">
        <v>51</v>
      </c>
      <c r="P704" s="1" t="str">
        <f>INDEX(Sheet2!A:E, MATCH(F_NP_excluded_Data!O704,Sheet2!A:A),4)</f>
        <v>shrub</v>
      </c>
      <c r="Q704" s="1" t="str">
        <f>INDEX(Sheet2!A:E, MATCH(F_NP_excluded_Data!O704,Sheet2!A:A),5)</f>
        <v>ground forager</v>
      </c>
      <c r="R704" s="1" t="str">
        <f>INDEX(Sheet2!A:E, MATCH(F_NP_excluded_Data!O704,Sheet2!A:A),3)</f>
        <v>omnivore</v>
      </c>
      <c r="S704" s="1" t="str">
        <f>INDEX(Sheet2!A:E, MATCH(F_NP_excluded_Data!O704,Sheet2!A:A),2)</f>
        <v>scrub</v>
      </c>
      <c r="T704" s="5">
        <v>5</v>
      </c>
      <c r="U704" s="1">
        <v>1</v>
      </c>
      <c r="W704" s="5">
        <v>4</v>
      </c>
      <c r="X704" s="1" t="s">
        <v>29</v>
      </c>
    </row>
    <row r="705" spans="1:25" x14ac:dyDescent="0.2">
      <c r="A705" s="5">
        <v>807</v>
      </c>
      <c r="B705" s="6" t="s">
        <v>185</v>
      </c>
      <c r="C705" s="19" t="s">
        <v>189</v>
      </c>
      <c r="D705" s="6" t="str">
        <f t="shared" si="10"/>
        <v>Kemp_3B_11</v>
      </c>
      <c r="E705" s="1">
        <v>2017</v>
      </c>
      <c r="F705" s="10">
        <v>42873</v>
      </c>
      <c r="G705" s="1" t="s">
        <v>25</v>
      </c>
      <c r="H705" s="6">
        <v>1</v>
      </c>
      <c r="I705" s="8">
        <v>0.32361111111111113</v>
      </c>
      <c r="J705" s="6" t="s">
        <v>43</v>
      </c>
      <c r="K705" s="6">
        <v>3</v>
      </c>
      <c r="L705" s="1">
        <v>2</v>
      </c>
      <c r="M705" s="6">
        <v>2</v>
      </c>
      <c r="O705" s="1" t="s">
        <v>48</v>
      </c>
      <c r="P705" s="1" t="str">
        <f>INDEX(Sheet2!A:E, MATCH(F_NP_excluded_Data!O705,Sheet2!A:A),4)</f>
        <v>tree</v>
      </c>
      <c r="Q705" s="1" t="str">
        <f>INDEX(Sheet2!A:E, MATCH(F_NP_excluded_Data!O705,Sheet2!A:A),5)</f>
        <v>ground forager</v>
      </c>
      <c r="R705" s="1" t="str">
        <f>INDEX(Sheet2!A:E, MATCH(F_NP_excluded_Data!O705,Sheet2!A:A),3)</f>
        <v>omnivore</v>
      </c>
      <c r="S705" s="1" t="str">
        <f>INDEX(Sheet2!A:E, MATCH(F_NP_excluded_Data!O705,Sheet2!A:A),2)</f>
        <v>forest</v>
      </c>
      <c r="T705" s="5">
        <v>5</v>
      </c>
      <c r="U705" s="1">
        <v>1</v>
      </c>
      <c r="W705" s="5">
        <v>1</v>
      </c>
      <c r="X705" s="1" t="s">
        <v>29</v>
      </c>
    </row>
    <row r="706" spans="1:25" x14ac:dyDescent="0.2">
      <c r="A706" s="5">
        <v>808</v>
      </c>
      <c r="B706" s="6" t="s">
        <v>185</v>
      </c>
      <c r="C706" s="19" t="s">
        <v>189</v>
      </c>
      <c r="D706" s="6" t="str">
        <f t="shared" ref="D706:D769" si="11">_xlfn.CONCAT(B706,C706)</f>
        <v>Kemp_3B_11</v>
      </c>
      <c r="E706" s="1">
        <v>2017</v>
      </c>
      <c r="F706" s="10">
        <v>42873</v>
      </c>
      <c r="G706" s="1" t="s">
        <v>25</v>
      </c>
      <c r="H706" s="6">
        <v>1</v>
      </c>
      <c r="I706" s="8">
        <v>0.32361111111111113</v>
      </c>
      <c r="J706" s="6" t="s">
        <v>43</v>
      </c>
      <c r="K706" s="6">
        <v>3</v>
      </c>
      <c r="L706" s="1">
        <v>2</v>
      </c>
      <c r="M706" s="6">
        <v>2</v>
      </c>
      <c r="O706" s="1" t="s">
        <v>63</v>
      </c>
      <c r="P706" s="1" t="str">
        <f>INDEX(Sheet2!A:E, MATCH(F_NP_excluded_Data!O706,Sheet2!A:A),4)</f>
        <v>cavity</v>
      </c>
      <c r="Q706" s="1" t="str">
        <f>INDEX(Sheet2!A:E, MATCH(F_NP_excluded_Data!O706,Sheet2!A:A),5)</f>
        <v>bark forager</v>
      </c>
      <c r="R706" s="1" t="str">
        <f>INDEX(Sheet2!A:E, MATCH(F_NP_excluded_Data!O706,Sheet2!A:A),3)</f>
        <v>insects</v>
      </c>
      <c r="S706" s="1" t="str">
        <f>INDEX(Sheet2!A:E, MATCH(F_NP_excluded_Data!O706,Sheet2!A:A),2)</f>
        <v>forest</v>
      </c>
      <c r="T706" s="5">
        <v>5</v>
      </c>
      <c r="U706" s="1">
        <v>1</v>
      </c>
      <c r="W706" s="5">
        <v>4</v>
      </c>
      <c r="X706" s="1" t="s">
        <v>29</v>
      </c>
    </row>
    <row r="707" spans="1:25" x14ac:dyDescent="0.2">
      <c r="A707" s="5">
        <v>809</v>
      </c>
      <c r="B707" s="6" t="s">
        <v>185</v>
      </c>
      <c r="C707" s="19" t="s">
        <v>189</v>
      </c>
      <c r="D707" s="6" t="str">
        <f t="shared" si="11"/>
        <v>Kemp_3B_11</v>
      </c>
      <c r="E707" s="1">
        <v>2017</v>
      </c>
      <c r="F707" s="10">
        <v>42873</v>
      </c>
      <c r="G707" s="1" t="s">
        <v>25</v>
      </c>
      <c r="H707" s="6">
        <v>1</v>
      </c>
      <c r="I707" s="8">
        <v>0.32361111111111113</v>
      </c>
      <c r="J707" s="6" t="s">
        <v>43</v>
      </c>
      <c r="K707" s="6">
        <v>3</v>
      </c>
      <c r="L707" s="1">
        <v>2</v>
      </c>
      <c r="M707" s="6">
        <v>2</v>
      </c>
      <c r="O707" s="1" t="s">
        <v>40</v>
      </c>
      <c r="P707" s="1" t="str">
        <f>INDEX(Sheet2!A:E, MATCH(F_NP_excluded_Data!O707,Sheet2!A:A),4)</f>
        <v>ground</v>
      </c>
      <c r="Q707" s="1" t="str">
        <f>INDEX(Sheet2!A:E, MATCH(F_NP_excluded_Data!O707,Sheet2!A:A),5)</f>
        <v>ground forager</v>
      </c>
      <c r="R707" s="1" t="str">
        <f>INDEX(Sheet2!A:E, MATCH(F_NP_excluded_Data!O707,Sheet2!A:A),3)</f>
        <v>omnivore</v>
      </c>
      <c r="S707" s="1" t="str">
        <f>INDEX(Sheet2!A:E, MATCH(F_NP_excluded_Data!O707,Sheet2!A:A),2)</f>
        <v>scrub</v>
      </c>
      <c r="T707" s="5">
        <v>10</v>
      </c>
      <c r="U707" s="1">
        <v>1</v>
      </c>
      <c r="W707" s="5">
        <v>1</v>
      </c>
      <c r="X707" s="1" t="s">
        <v>29</v>
      </c>
    </row>
    <row r="708" spans="1:25" x14ac:dyDescent="0.2">
      <c r="A708" s="5">
        <v>810</v>
      </c>
      <c r="B708" s="6" t="s">
        <v>185</v>
      </c>
      <c r="C708" s="19" t="s">
        <v>189</v>
      </c>
      <c r="D708" s="6" t="str">
        <f t="shared" si="11"/>
        <v>Kemp_3B_11</v>
      </c>
      <c r="E708" s="1">
        <v>2017</v>
      </c>
      <c r="F708" s="10">
        <v>42873</v>
      </c>
      <c r="G708" s="1" t="s">
        <v>25</v>
      </c>
      <c r="H708" s="6">
        <v>1</v>
      </c>
      <c r="I708" s="8">
        <v>0.32361111111111113</v>
      </c>
      <c r="J708" s="6" t="s">
        <v>43</v>
      </c>
      <c r="K708" s="6">
        <v>3</v>
      </c>
      <c r="L708" s="1">
        <v>2</v>
      </c>
      <c r="M708" s="6">
        <v>2</v>
      </c>
      <c r="O708" s="1" t="s">
        <v>190</v>
      </c>
      <c r="P708" s="1" t="str">
        <f>INDEX(Sheet2!A:E, MATCH(F_NP_excluded_Data!O708,Sheet2!A:A),4)</f>
        <v>shrub</v>
      </c>
      <c r="Q708" s="1" t="str">
        <f>INDEX(Sheet2!A:E, MATCH(F_NP_excluded_Data!O708,Sheet2!A:A),5)</f>
        <v>ground forager</v>
      </c>
      <c r="R708" s="1" t="str">
        <f>INDEX(Sheet2!A:E, MATCH(F_NP_excluded_Data!O708,Sheet2!A:A),3)</f>
        <v>insects</v>
      </c>
      <c r="S708" s="1" t="str">
        <f>INDEX(Sheet2!A:E, MATCH(F_NP_excluded_Data!O708,Sheet2!A:A),2)</f>
        <v>marsh</v>
      </c>
      <c r="T708" s="5">
        <v>5</v>
      </c>
      <c r="U708" s="1">
        <v>1</v>
      </c>
      <c r="W708" s="5">
        <v>4</v>
      </c>
      <c r="X708" s="1" t="s">
        <v>29</v>
      </c>
    </row>
    <row r="709" spans="1:25" x14ac:dyDescent="0.2">
      <c r="A709" s="5">
        <v>811</v>
      </c>
      <c r="B709" s="6" t="s">
        <v>185</v>
      </c>
      <c r="C709" s="19" t="s">
        <v>189</v>
      </c>
      <c r="D709" s="6" t="str">
        <f t="shared" si="11"/>
        <v>Kemp_3B_11</v>
      </c>
      <c r="E709" s="1">
        <v>2017</v>
      </c>
      <c r="F709" s="10">
        <v>42873</v>
      </c>
      <c r="G709" s="1" t="s">
        <v>25</v>
      </c>
      <c r="H709" s="6">
        <v>1</v>
      </c>
      <c r="I709" s="8">
        <v>0.32361111111111113</v>
      </c>
      <c r="J709" s="6" t="s">
        <v>43</v>
      </c>
      <c r="K709" s="6">
        <v>3</v>
      </c>
      <c r="L709" s="1">
        <v>2</v>
      </c>
      <c r="M709" s="6">
        <v>2</v>
      </c>
      <c r="O709" s="1" t="s">
        <v>34</v>
      </c>
      <c r="P709" s="1" t="str">
        <f>INDEX(Sheet2!A:E, MATCH(F_NP_excluded_Data!O709,Sheet2!A:A),4)</f>
        <v>cavity</v>
      </c>
      <c r="Q709" s="1" t="str">
        <f>INDEX(Sheet2!A:E, MATCH(F_NP_excluded_Data!O709,Sheet2!A:A),5)</f>
        <v>foliage gleaner</v>
      </c>
      <c r="R709" s="1" t="str">
        <f>INDEX(Sheet2!A:E, MATCH(F_NP_excluded_Data!O709,Sheet2!A:A),3)</f>
        <v>insects</v>
      </c>
      <c r="S709" s="1" t="str">
        <f>INDEX(Sheet2!A:E, MATCH(F_NP_excluded_Data!O709,Sheet2!A:A),2)</f>
        <v>forest</v>
      </c>
      <c r="T709" s="5">
        <v>5</v>
      </c>
      <c r="U709" s="1">
        <v>1</v>
      </c>
      <c r="W709" s="5">
        <v>4</v>
      </c>
      <c r="X709" s="1" t="s">
        <v>29</v>
      </c>
      <c r="Y709" s="1">
        <v>2</v>
      </c>
    </row>
    <row r="710" spans="1:25" x14ac:dyDescent="0.2">
      <c r="A710" s="5">
        <v>813</v>
      </c>
      <c r="B710" s="6" t="s">
        <v>185</v>
      </c>
      <c r="C710" s="19" t="s">
        <v>189</v>
      </c>
      <c r="D710" s="6" t="str">
        <f t="shared" si="11"/>
        <v>Kemp_3B_11</v>
      </c>
      <c r="E710" s="1">
        <v>2017</v>
      </c>
      <c r="F710" s="10">
        <v>42873</v>
      </c>
      <c r="G710" s="1" t="s">
        <v>25</v>
      </c>
      <c r="H710" s="6">
        <v>1</v>
      </c>
      <c r="I710" s="8">
        <v>0.32361111111111113</v>
      </c>
      <c r="J710" s="6" t="s">
        <v>43</v>
      </c>
      <c r="K710" s="6">
        <v>3</v>
      </c>
      <c r="L710" s="1">
        <v>2</v>
      </c>
      <c r="M710" s="6">
        <v>2</v>
      </c>
      <c r="O710" s="1" t="s">
        <v>38</v>
      </c>
      <c r="P710" s="1" t="str">
        <f>INDEX(Sheet2!A:E, MATCH(F_NP_excluded_Data!O710,Sheet2!A:A),4)</f>
        <v>cavity</v>
      </c>
      <c r="Q710" s="1" t="str">
        <f>INDEX(Sheet2!A:E, MATCH(F_NP_excluded_Data!O710,Sheet2!A:A),5)</f>
        <v>foliage gleaner</v>
      </c>
      <c r="R710" s="1" t="str">
        <f>INDEX(Sheet2!A:E, MATCH(F_NP_excluded_Data!O710,Sheet2!A:A),3)</f>
        <v>insects</v>
      </c>
      <c r="S710" s="1" t="str">
        <f>INDEX(Sheet2!A:E, MATCH(F_NP_excluded_Data!O710,Sheet2!A:A),2)</f>
        <v>forest</v>
      </c>
      <c r="T710" s="5">
        <v>5</v>
      </c>
      <c r="U710" s="1">
        <v>2</v>
      </c>
      <c r="W710" s="5">
        <v>4</v>
      </c>
      <c r="X710" s="1" t="s">
        <v>29</v>
      </c>
    </row>
    <row r="711" spans="1:25" x14ac:dyDescent="0.2">
      <c r="A711" s="5">
        <v>816</v>
      </c>
      <c r="B711" s="6" t="s">
        <v>185</v>
      </c>
      <c r="C711" s="19" t="s">
        <v>189</v>
      </c>
      <c r="D711" s="6" t="str">
        <f t="shared" si="11"/>
        <v>Kemp_3B_11</v>
      </c>
      <c r="E711" s="1">
        <v>2017</v>
      </c>
      <c r="F711" s="10">
        <v>42873</v>
      </c>
      <c r="G711" s="1" t="s">
        <v>25</v>
      </c>
      <c r="H711" s="6">
        <v>1</v>
      </c>
      <c r="I711" s="8">
        <v>0.32361111111111113</v>
      </c>
      <c r="J711" s="6" t="s">
        <v>43</v>
      </c>
      <c r="K711" s="6">
        <v>3</v>
      </c>
      <c r="L711" s="1">
        <v>2</v>
      </c>
      <c r="M711" s="6">
        <v>2</v>
      </c>
      <c r="O711" s="1" t="s">
        <v>40</v>
      </c>
      <c r="P711" s="1" t="str">
        <f>INDEX(Sheet2!A:E, MATCH(F_NP_excluded_Data!O711,Sheet2!A:A),4)</f>
        <v>ground</v>
      </c>
      <c r="Q711" s="1" t="str">
        <f>INDEX(Sheet2!A:E, MATCH(F_NP_excluded_Data!O711,Sheet2!A:A),5)</f>
        <v>ground forager</v>
      </c>
      <c r="R711" s="1" t="str">
        <f>INDEX(Sheet2!A:E, MATCH(F_NP_excluded_Data!O711,Sheet2!A:A),3)</f>
        <v>omnivore</v>
      </c>
      <c r="S711" s="1" t="str">
        <f>INDEX(Sheet2!A:E, MATCH(F_NP_excluded_Data!O711,Sheet2!A:A),2)</f>
        <v>scrub</v>
      </c>
      <c r="T711" s="5">
        <v>5</v>
      </c>
      <c r="U711" s="1">
        <v>2</v>
      </c>
      <c r="V711" s="1" t="s">
        <v>28</v>
      </c>
      <c r="W711" s="5">
        <v>4</v>
      </c>
      <c r="X711" s="1" t="s">
        <v>29</v>
      </c>
    </row>
    <row r="712" spans="1:25" x14ac:dyDescent="0.2">
      <c r="A712" s="5">
        <v>817</v>
      </c>
      <c r="B712" s="6" t="s">
        <v>185</v>
      </c>
      <c r="C712" s="19" t="s">
        <v>189</v>
      </c>
      <c r="D712" s="6" t="str">
        <f t="shared" si="11"/>
        <v>Kemp_3B_11</v>
      </c>
      <c r="E712" s="1">
        <v>2017</v>
      </c>
      <c r="F712" s="10">
        <v>42873</v>
      </c>
      <c r="G712" s="1" t="s">
        <v>25</v>
      </c>
      <c r="H712" s="6">
        <v>1</v>
      </c>
      <c r="I712" s="8">
        <v>0.32361111111111113</v>
      </c>
      <c r="J712" s="6" t="s">
        <v>43</v>
      </c>
      <c r="K712" s="6">
        <v>3</v>
      </c>
      <c r="L712" s="1">
        <v>2</v>
      </c>
      <c r="M712" s="6">
        <v>2</v>
      </c>
      <c r="O712" s="1" t="s">
        <v>64</v>
      </c>
      <c r="P712" s="1" t="str">
        <f>INDEX(Sheet2!A:E, MATCH(F_NP_excluded_Data!O712,Sheet2!A:A),4)</f>
        <v>tree</v>
      </c>
      <c r="Q712" s="1" t="str">
        <f>INDEX(Sheet2!A:E, MATCH(F_NP_excluded_Data!O712,Sheet2!A:A),5)</f>
        <v>flycatching</v>
      </c>
      <c r="R712" s="1" t="str">
        <f>INDEX(Sheet2!A:E, MATCH(F_NP_excluded_Data!O712,Sheet2!A:A),3)</f>
        <v>insects</v>
      </c>
      <c r="S712" s="1" t="str">
        <f>INDEX(Sheet2!A:E, MATCH(F_NP_excluded_Data!O712,Sheet2!A:A),2)</f>
        <v>forest</v>
      </c>
      <c r="T712" s="5">
        <v>5</v>
      </c>
      <c r="U712" s="1">
        <v>2</v>
      </c>
      <c r="W712" s="5">
        <v>4</v>
      </c>
      <c r="X712" s="1" t="s">
        <v>29</v>
      </c>
    </row>
    <row r="713" spans="1:25" x14ac:dyDescent="0.2">
      <c r="A713" s="5">
        <v>818</v>
      </c>
      <c r="B713" s="6" t="s">
        <v>185</v>
      </c>
      <c r="C713" s="19" t="s">
        <v>189</v>
      </c>
      <c r="D713" s="6" t="str">
        <f t="shared" si="11"/>
        <v>Kemp_3B_11</v>
      </c>
      <c r="E713" s="1">
        <v>2017</v>
      </c>
      <c r="F713" s="10">
        <v>42873</v>
      </c>
      <c r="G713" s="1" t="s">
        <v>25</v>
      </c>
      <c r="H713" s="6">
        <v>1</v>
      </c>
      <c r="I713" s="8">
        <v>0.32361111111111113</v>
      </c>
      <c r="J713" s="6" t="s">
        <v>43</v>
      </c>
      <c r="K713" s="6">
        <v>3</v>
      </c>
      <c r="L713" s="1">
        <v>2</v>
      </c>
      <c r="M713" s="6">
        <v>2</v>
      </c>
      <c r="O713" s="1" t="s">
        <v>88</v>
      </c>
      <c r="P713" s="1" t="str">
        <f>INDEX(Sheet2!A:E, MATCH(F_NP_excluded_Data!O713,Sheet2!A:A),4)</f>
        <v>tree</v>
      </c>
      <c r="Q713" s="1" t="str">
        <f>INDEX(Sheet2!A:E, MATCH(F_NP_excluded_Data!O713,Sheet2!A:A),5)</f>
        <v>ground forager</v>
      </c>
      <c r="R713" s="1" t="str">
        <f>INDEX(Sheet2!A:E, MATCH(F_NP_excluded_Data!O713,Sheet2!A:A),3)</f>
        <v>insects</v>
      </c>
      <c r="S713" s="1" t="str">
        <f>INDEX(Sheet2!A:E, MATCH(F_NP_excluded_Data!O713,Sheet2!A:A),2)</f>
        <v>open woodland</v>
      </c>
      <c r="T713" s="5">
        <v>10</v>
      </c>
      <c r="U713" s="1">
        <v>2</v>
      </c>
      <c r="W713" s="5">
        <v>1</v>
      </c>
      <c r="X713" s="1" t="s">
        <v>29</v>
      </c>
    </row>
    <row r="714" spans="1:25" x14ac:dyDescent="0.2">
      <c r="A714" s="5">
        <v>819</v>
      </c>
      <c r="B714" s="6" t="s">
        <v>185</v>
      </c>
      <c r="C714" s="19" t="s">
        <v>189</v>
      </c>
      <c r="D714" s="6" t="str">
        <f t="shared" si="11"/>
        <v>Kemp_3B_11</v>
      </c>
      <c r="E714" s="1">
        <v>2017</v>
      </c>
      <c r="F714" s="10">
        <v>42873</v>
      </c>
      <c r="G714" s="1" t="s">
        <v>25</v>
      </c>
      <c r="H714" s="6">
        <v>1</v>
      </c>
      <c r="I714" s="8">
        <v>0.32361111111111113</v>
      </c>
      <c r="J714" s="6" t="s">
        <v>43</v>
      </c>
      <c r="K714" s="6">
        <v>3</v>
      </c>
      <c r="L714" s="1">
        <v>2</v>
      </c>
      <c r="M714" s="6">
        <v>2</v>
      </c>
      <c r="O714" s="1" t="s">
        <v>118</v>
      </c>
      <c r="P714" s="1" t="str">
        <f>INDEX(Sheet2!A:E, MATCH(F_NP_excluded_Data!O714,Sheet2!A:A),4)</f>
        <v>cavity</v>
      </c>
      <c r="Q714" s="1" t="str">
        <f>INDEX(Sheet2!A:E, MATCH(F_NP_excluded_Data!O714,Sheet2!A:A),5)</f>
        <v>ground forager</v>
      </c>
      <c r="R714" s="1" t="str">
        <f>INDEX(Sheet2!A:E, MATCH(F_NP_excluded_Data!O714,Sheet2!A:A),3)</f>
        <v>insects</v>
      </c>
      <c r="S714" s="1" t="str">
        <f>INDEX(Sheet2!A:E, MATCH(F_NP_excluded_Data!O714,Sheet2!A:A),2)</f>
        <v>grassland</v>
      </c>
      <c r="T714" s="5">
        <v>10</v>
      </c>
      <c r="U714" s="1">
        <v>2</v>
      </c>
      <c r="W714" s="5">
        <v>1</v>
      </c>
      <c r="X714" s="1" t="s">
        <v>29</v>
      </c>
    </row>
    <row r="715" spans="1:25" x14ac:dyDescent="0.2">
      <c r="A715" s="5">
        <v>820</v>
      </c>
      <c r="B715" s="6" t="s">
        <v>185</v>
      </c>
      <c r="C715" s="19" t="s">
        <v>189</v>
      </c>
      <c r="D715" s="6" t="str">
        <f t="shared" si="11"/>
        <v>Kemp_3B_11</v>
      </c>
      <c r="E715" s="1">
        <v>2017</v>
      </c>
      <c r="F715" s="10">
        <v>42873</v>
      </c>
      <c r="G715" s="1" t="s">
        <v>25</v>
      </c>
      <c r="H715" s="6">
        <v>1</v>
      </c>
      <c r="I715" s="8">
        <v>0.32361111111111113</v>
      </c>
      <c r="J715" s="6" t="s">
        <v>43</v>
      </c>
      <c r="K715" s="6">
        <v>3</v>
      </c>
      <c r="L715" s="1">
        <v>2</v>
      </c>
      <c r="M715" s="6">
        <v>2</v>
      </c>
      <c r="O715" s="1" t="s">
        <v>34</v>
      </c>
      <c r="P715" s="1" t="str">
        <f>INDEX(Sheet2!A:E, MATCH(F_NP_excluded_Data!O715,Sheet2!A:A),4)</f>
        <v>cavity</v>
      </c>
      <c r="Q715" s="1" t="str">
        <f>INDEX(Sheet2!A:E, MATCH(F_NP_excluded_Data!O715,Sheet2!A:A),5)</f>
        <v>foliage gleaner</v>
      </c>
      <c r="R715" s="1" t="str">
        <f>INDEX(Sheet2!A:E, MATCH(F_NP_excluded_Data!O715,Sheet2!A:A),3)</f>
        <v>insects</v>
      </c>
      <c r="S715" s="1" t="str">
        <f>INDEX(Sheet2!A:E, MATCH(F_NP_excluded_Data!O715,Sheet2!A:A),2)</f>
        <v>forest</v>
      </c>
      <c r="T715" s="5">
        <v>5</v>
      </c>
      <c r="U715" s="1">
        <v>2</v>
      </c>
      <c r="W715" s="5">
        <v>4</v>
      </c>
      <c r="X715" s="1" t="s">
        <v>29</v>
      </c>
      <c r="Y715" s="1">
        <v>2</v>
      </c>
    </row>
    <row r="716" spans="1:25" x14ac:dyDescent="0.2">
      <c r="A716" s="5">
        <v>821</v>
      </c>
      <c r="B716" s="6" t="s">
        <v>185</v>
      </c>
      <c r="C716" s="19" t="s">
        <v>189</v>
      </c>
      <c r="D716" s="6" t="str">
        <f t="shared" si="11"/>
        <v>Kemp_3B_11</v>
      </c>
      <c r="E716" s="1">
        <v>2017</v>
      </c>
      <c r="F716" s="10">
        <v>42873</v>
      </c>
      <c r="G716" s="1" t="s">
        <v>25</v>
      </c>
      <c r="H716" s="6">
        <v>1</v>
      </c>
      <c r="I716" s="8">
        <v>0.32361111111111113</v>
      </c>
      <c r="J716" s="6" t="s">
        <v>43</v>
      </c>
      <c r="K716" s="6">
        <v>3</v>
      </c>
      <c r="L716" s="1">
        <v>2</v>
      </c>
      <c r="M716" s="6">
        <v>2</v>
      </c>
      <c r="O716" s="1" t="s">
        <v>57</v>
      </c>
      <c r="P716" s="1" t="str">
        <f>INDEX(Sheet2!A:E, MATCH(F_NP_excluded_Data!O716,Sheet2!A:A),4)</f>
        <v>shrub</v>
      </c>
      <c r="Q716" s="1" t="str">
        <f>INDEX(Sheet2!A:E, MATCH(F_NP_excluded_Data!O716,Sheet2!A:A),5)</f>
        <v>ground forager</v>
      </c>
      <c r="R716" s="1" t="str">
        <f>INDEX(Sheet2!A:E, MATCH(F_NP_excluded_Data!O716,Sheet2!A:A),3)</f>
        <v>seeds</v>
      </c>
      <c r="S716" s="1" t="str">
        <f>INDEX(Sheet2!A:E, MATCH(F_NP_excluded_Data!O716,Sheet2!A:A),2)</f>
        <v>open woodland</v>
      </c>
      <c r="T716" s="5">
        <v>10</v>
      </c>
      <c r="U716" s="1">
        <v>3</v>
      </c>
      <c r="W716" s="5">
        <v>1</v>
      </c>
      <c r="X716" s="1" t="s">
        <v>29</v>
      </c>
    </row>
    <row r="717" spans="1:25" x14ac:dyDescent="0.2">
      <c r="A717" s="5">
        <v>822</v>
      </c>
      <c r="B717" s="6" t="s">
        <v>185</v>
      </c>
      <c r="C717" s="19" t="s">
        <v>189</v>
      </c>
      <c r="D717" s="6" t="str">
        <f t="shared" si="11"/>
        <v>Kemp_3B_11</v>
      </c>
      <c r="E717" s="1">
        <v>2017</v>
      </c>
      <c r="F717" s="10">
        <v>42873</v>
      </c>
      <c r="G717" s="1" t="s">
        <v>25</v>
      </c>
      <c r="H717" s="6">
        <v>1</v>
      </c>
      <c r="I717" s="8">
        <v>0.32361111111111113</v>
      </c>
      <c r="J717" s="6" t="s">
        <v>43</v>
      </c>
      <c r="K717" s="6">
        <v>3</v>
      </c>
      <c r="L717" s="1">
        <v>2</v>
      </c>
      <c r="M717" s="6">
        <v>2</v>
      </c>
      <c r="O717" s="1" t="s">
        <v>40</v>
      </c>
      <c r="P717" s="1" t="str">
        <f>INDEX(Sheet2!A:E, MATCH(F_NP_excluded_Data!O717,Sheet2!A:A),4)</f>
        <v>ground</v>
      </c>
      <c r="Q717" s="1" t="str">
        <f>INDEX(Sheet2!A:E, MATCH(F_NP_excluded_Data!O717,Sheet2!A:A),5)</f>
        <v>ground forager</v>
      </c>
      <c r="R717" s="1" t="str">
        <f>INDEX(Sheet2!A:E, MATCH(F_NP_excluded_Data!O717,Sheet2!A:A),3)</f>
        <v>omnivore</v>
      </c>
      <c r="S717" s="1" t="str">
        <f>INDEX(Sheet2!A:E, MATCH(F_NP_excluded_Data!O717,Sheet2!A:A),2)</f>
        <v>scrub</v>
      </c>
      <c r="T717" s="5">
        <v>5</v>
      </c>
      <c r="U717" s="1">
        <v>3</v>
      </c>
      <c r="V717" s="1" t="s">
        <v>31</v>
      </c>
      <c r="W717" s="5">
        <v>2</v>
      </c>
      <c r="X717" s="1" t="s">
        <v>29</v>
      </c>
    </row>
    <row r="718" spans="1:25" x14ac:dyDescent="0.2">
      <c r="A718" s="5">
        <v>823</v>
      </c>
      <c r="B718" s="6" t="s">
        <v>185</v>
      </c>
      <c r="C718" s="19" t="s">
        <v>189</v>
      </c>
      <c r="D718" s="6" t="str">
        <f t="shared" si="11"/>
        <v>Kemp_3B_11</v>
      </c>
      <c r="E718" s="1">
        <v>2017</v>
      </c>
      <c r="F718" s="10">
        <v>42873</v>
      </c>
      <c r="G718" s="1" t="s">
        <v>25</v>
      </c>
      <c r="H718" s="6">
        <v>1</v>
      </c>
      <c r="I718" s="8">
        <v>0.32361111111111113</v>
      </c>
      <c r="J718" s="6" t="s">
        <v>43</v>
      </c>
      <c r="K718" s="6">
        <v>3</v>
      </c>
      <c r="L718" s="1">
        <v>2</v>
      </c>
      <c r="M718" s="6">
        <v>2</v>
      </c>
      <c r="O718" s="1" t="s">
        <v>27</v>
      </c>
      <c r="P718" s="1" t="str">
        <f>INDEX(Sheet2!A:E, MATCH(F_NP_excluded_Data!O718,Sheet2!A:A),4)</f>
        <v>shrub</v>
      </c>
      <c r="Q718" s="1" t="str">
        <f>INDEX(Sheet2!A:E, MATCH(F_NP_excluded_Data!O718,Sheet2!A:A),5)</f>
        <v>ground forager</v>
      </c>
      <c r="R718" s="1" t="str">
        <f>INDEX(Sheet2!A:E, MATCH(F_NP_excluded_Data!O718,Sheet2!A:A),3)</f>
        <v>seeds</v>
      </c>
      <c r="S718" s="1" t="str">
        <f>INDEX(Sheet2!A:E, MATCH(F_NP_excluded_Data!O718,Sheet2!A:A),2)</f>
        <v>open woodland</v>
      </c>
      <c r="T718" s="5">
        <v>10</v>
      </c>
      <c r="U718" s="1">
        <v>3</v>
      </c>
      <c r="V718" s="1" t="s">
        <v>28</v>
      </c>
      <c r="W718" s="5">
        <v>1</v>
      </c>
      <c r="X718" s="1" t="s">
        <v>29</v>
      </c>
    </row>
    <row r="719" spans="1:25" x14ac:dyDescent="0.2">
      <c r="A719" s="5">
        <v>825</v>
      </c>
      <c r="B719" s="6" t="s">
        <v>185</v>
      </c>
      <c r="C719" s="19" t="s">
        <v>189</v>
      </c>
      <c r="D719" s="6" t="str">
        <f t="shared" si="11"/>
        <v>Kemp_3B_11</v>
      </c>
      <c r="E719" s="1">
        <v>2017</v>
      </c>
      <c r="F719" s="10">
        <v>42873</v>
      </c>
      <c r="G719" s="1" t="s">
        <v>25</v>
      </c>
      <c r="H719" s="6">
        <v>1</v>
      </c>
      <c r="I719" s="8">
        <v>0.32361111111111113</v>
      </c>
      <c r="J719" s="6" t="s">
        <v>43</v>
      </c>
      <c r="K719" s="6">
        <v>3</v>
      </c>
      <c r="L719" s="1">
        <v>2</v>
      </c>
      <c r="M719" s="6">
        <v>2</v>
      </c>
      <c r="O719" s="1" t="s">
        <v>38</v>
      </c>
      <c r="P719" s="1" t="str">
        <f>INDEX(Sheet2!A:E, MATCH(F_NP_excluded_Data!O719,Sheet2!A:A),4)</f>
        <v>cavity</v>
      </c>
      <c r="Q719" s="1" t="str">
        <f>INDEX(Sheet2!A:E, MATCH(F_NP_excluded_Data!O719,Sheet2!A:A),5)</f>
        <v>foliage gleaner</v>
      </c>
      <c r="R719" s="1" t="str">
        <f>INDEX(Sheet2!A:E, MATCH(F_NP_excluded_Data!O719,Sheet2!A:A),3)</f>
        <v>insects</v>
      </c>
      <c r="S719" s="1" t="str">
        <f>INDEX(Sheet2!A:E, MATCH(F_NP_excluded_Data!O719,Sheet2!A:A),2)</f>
        <v>forest</v>
      </c>
      <c r="T719" s="5">
        <v>5</v>
      </c>
      <c r="U719" s="1">
        <v>4</v>
      </c>
      <c r="W719" s="5">
        <v>4</v>
      </c>
      <c r="X719" s="1" t="s">
        <v>29</v>
      </c>
    </row>
    <row r="720" spans="1:25" x14ac:dyDescent="0.2">
      <c r="A720" s="5">
        <v>826</v>
      </c>
      <c r="B720" s="6" t="s">
        <v>191</v>
      </c>
      <c r="C720" s="19" t="s">
        <v>192</v>
      </c>
      <c r="D720" s="6" t="str">
        <f t="shared" si="11"/>
        <v>Mills_0B_9</v>
      </c>
      <c r="E720" s="1">
        <v>2017</v>
      </c>
      <c r="F720" s="10">
        <v>42873</v>
      </c>
      <c r="G720" s="1" t="s">
        <v>25</v>
      </c>
      <c r="H720" s="6">
        <v>1</v>
      </c>
      <c r="I720" s="8">
        <v>0.35694444444444445</v>
      </c>
      <c r="J720" s="6" t="s">
        <v>26</v>
      </c>
      <c r="K720" s="6">
        <v>1</v>
      </c>
      <c r="L720" s="1">
        <v>1</v>
      </c>
      <c r="M720" s="6">
        <v>2</v>
      </c>
      <c r="O720" s="1" t="s">
        <v>89</v>
      </c>
      <c r="P720" s="1" t="str">
        <f>INDEX(Sheet2!A:E, MATCH(F_NP_excluded_Data!O720,Sheet2!A:A),4)</f>
        <v>cavity</v>
      </c>
      <c r="Q720" s="1" t="str">
        <f>INDEX(Sheet2!A:E, MATCH(F_NP_excluded_Data!O720,Sheet2!A:A),5)</f>
        <v>flycatching</v>
      </c>
      <c r="R720" s="1" t="str">
        <f>INDEX(Sheet2!A:E, MATCH(F_NP_excluded_Data!O720,Sheet2!A:A),3)</f>
        <v>insects</v>
      </c>
      <c r="S720" s="1" t="str">
        <f>INDEX(Sheet2!A:E, MATCH(F_NP_excluded_Data!O720,Sheet2!A:A),2)</f>
        <v>open woodland</v>
      </c>
      <c r="T720" s="5">
        <v>5</v>
      </c>
      <c r="U720" s="5">
        <v>1</v>
      </c>
      <c r="W720" s="1">
        <v>1</v>
      </c>
      <c r="X720" s="1" t="s">
        <v>29</v>
      </c>
    </row>
    <row r="721" spans="1:27" x14ac:dyDescent="0.2">
      <c r="A721" s="5">
        <v>827</v>
      </c>
      <c r="B721" s="6" t="s">
        <v>191</v>
      </c>
      <c r="C721" s="19" t="s">
        <v>192</v>
      </c>
      <c r="D721" s="6" t="str">
        <f t="shared" si="11"/>
        <v>Mills_0B_9</v>
      </c>
      <c r="E721" s="1">
        <v>2017</v>
      </c>
      <c r="F721" s="10">
        <v>42873</v>
      </c>
      <c r="G721" s="1" t="s">
        <v>25</v>
      </c>
      <c r="H721" s="6">
        <v>1</v>
      </c>
      <c r="I721" s="8">
        <v>0.35694444444444445</v>
      </c>
      <c r="J721" s="6" t="s">
        <v>26</v>
      </c>
      <c r="K721" s="6">
        <v>1</v>
      </c>
      <c r="L721" s="1">
        <v>1</v>
      </c>
      <c r="M721" s="6">
        <v>2</v>
      </c>
      <c r="O721" s="1" t="s">
        <v>89</v>
      </c>
      <c r="P721" s="1" t="str">
        <f>INDEX(Sheet2!A:E, MATCH(F_NP_excluded_Data!O721,Sheet2!A:A),4)</f>
        <v>cavity</v>
      </c>
      <c r="Q721" s="1" t="str">
        <f>INDEX(Sheet2!A:E, MATCH(F_NP_excluded_Data!O721,Sheet2!A:A),5)</f>
        <v>flycatching</v>
      </c>
      <c r="R721" s="1" t="str">
        <f>INDEX(Sheet2!A:E, MATCH(F_NP_excluded_Data!O721,Sheet2!A:A),3)</f>
        <v>insects</v>
      </c>
      <c r="S721" s="1" t="str">
        <f>INDEX(Sheet2!A:E, MATCH(F_NP_excluded_Data!O721,Sheet2!A:A),2)</f>
        <v>open woodland</v>
      </c>
      <c r="T721" s="5">
        <v>5</v>
      </c>
      <c r="U721" s="5">
        <v>1</v>
      </c>
      <c r="W721" s="1">
        <v>1</v>
      </c>
      <c r="X721" s="1" t="s">
        <v>29</v>
      </c>
    </row>
    <row r="722" spans="1:27" x14ac:dyDescent="0.2">
      <c r="A722" s="5">
        <v>828</v>
      </c>
      <c r="B722" s="6" t="s">
        <v>191</v>
      </c>
      <c r="C722" s="19" t="s">
        <v>192</v>
      </c>
      <c r="D722" s="6" t="str">
        <f t="shared" si="11"/>
        <v>Mills_0B_9</v>
      </c>
      <c r="E722" s="1">
        <v>2017</v>
      </c>
      <c r="F722" s="10">
        <v>42873</v>
      </c>
      <c r="G722" s="1" t="s">
        <v>25</v>
      </c>
      <c r="H722" s="6">
        <v>1</v>
      </c>
      <c r="I722" s="8">
        <v>0.35694444444444445</v>
      </c>
      <c r="J722" s="6" t="s">
        <v>26</v>
      </c>
      <c r="K722" s="6">
        <v>1</v>
      </c>
      <c r="L722" s="1">
        <v>1</v>
      </c>
      <c r="M722" s="6">
        <v>2</v>
      </c>
      <c r="O722" s="1" t="s">
        <v>89</v>
      </c>
      <c r="P722" s="1" t="str">
        <f>INDEX(Sheet2!A:E, MATCH(F_NP_excluded_Data!O722,Sheet2!A:A),4)</f>
        <v>cavity</v>
      </c>
      <c r="Q722" s="1" t="str">
        <f>INDEX(Sheet2!A:E, MATCH(F_NP_excluded_Data!O722,Sheet2!A:A),5)</f>
        <v>flycatching</v>
      </c>
      <c r="R722" s="1" t="str">
        <f>INDEX(Sheet2!A:E, MATCH(F_NP_excluded_Data!O722,Sheet2!A:A),3)</f>
        <v>insects</v>
      </c>
      <c r="S722" s="1" t="str">
        <f>INDEX(Sheet2!A:E, MATCH(F_NP_excluded_Data!O722,Sheet2!A:A),2)</f>
        <v>open woodland</v>
      </c>
      <c r="T722" s="5">
        <v>10</v>
      </c>
      <c r="U722" s="5">
        <v>1</v>
      </c>
      <c r="W722" s="1">
        <v>1</v>
      </c>
      <c r="X722" s="1" t="s">
        <v>29</v>
      </c>
    </row>
    <row r="723" spans="1:27" x14ac:dyDescent="0.2">
      <c r="A723" s="5">
        <v>829</v>
      </c>
      <c r="B723" s="6" t="s">
        <v>191</v>
      </c>
      <c r="C723" s="19" t="s">
        <v>192</v>
      </c>
      <c r="D723" s="6" t="str">
        <f t="shared" si="11"/>
        <v>Mills_0B_9</v>
      </c>
      <c r="E723" s="1">
        <v>2017</v>
      </c>
      <c r="F723" s="10">
        <v>42873</v>
      </c>
      <c r="G723" s="1" t="s">
        <v>25</v>
      </c>
      <c r="H723" s="6">
        <v>1</v>
      </c>
      <c r="I723" s="8">
        <v>0.35694444444444445</v>
      </c>
      <c r="J723" s="6" t="s">
        <v>26</v>
      </c>
      <c r="K723" s="6">
        <v>1</v>
      </c>
      <c r="L723" s="1">
        <v>1</v>
      </c>
      <c r="M723" s="6">
        <v>2</v>
      </c>
      <c r="O723" s="1" t="s">
        <v>38</v>
      </c>
      <c r="P723" s="1" t="str">
        <f>INDEX(Sheet2!A:E, MATCH(F_NP_excluded_Data!O723,Sheet2!A:A),4)</f>
        <v>cavity</v>
      </c>
      <c r="Q723" s="1" t="str">
        <f>INDEX(Sheet2!A:E, MATCH(F_NP_excluded_Data!O723,Sheet2!A:A),5)</f>
        <v>foliage gleaner</v>
      </c>
      <c r="R723" s="1" t="str">
        <f>INDEX(Sheet2!A:E, MATCH(F_NP_excluded_Data!O723,Sheet2!A:A),3)</f>
        <v>insects</v>
      </c>
      <c r="S723" s="1" t="str">
        <f>INDEX(Sheet2!A:E, MATCH(F_NP_excluded_Data!O723,Sheet2!A:A),2)</f>
        <v>forest</v>
      </c>
      <c r="T723" s="5">
        <v>10</v>
      </c>
      <c r="U723" s="5">
        <v>1</v>
      </c>
      <c r="W723" s="1">
        <v>1</v>
      </c>
      <c r="X723" s="1" t="s">
        <v>29</v>
      </c>
    </row>
    <row r="724" spans="1:27" x14ac:dyDescent="0.2">
      <c r="A724" s="5">
        <v>830</v>
      </c>
      <c r="B724" s="6" t="s">
        <v>191</v>
      </c>
      <c r="C724" s="19" t="s">
        <v>192</v>
      </c>
      <c r="D724" s="6" t="str">
        <f t="shared" si="11"/>
        <v>Mills_0B_9</v>
      </c>
      <c r="E724" s="1">
        <v>2017</v>
      </c>
      <c r="F724" s="10">
        <v>42873</v>
      </c>
      <c r="G724" s="1" t="s">
        <v>25</v>
      </c>
      <c r="H724" s="6">
        <v>1</v>
      </c>
      <c r="I724" s="8">
        <v>0.35694444444444445</v>
      </c>
      <c r="J724" s="6" t="s">
        <v>26</v>
      </c>
      <c r="K724" s="6">
        <v>1</v>
      </c>
      <c r="L724" s="1">
        <v>1</v>
      </c>
      <c r="M724" s="6">
        <v>2</v>
      </c>
      <c r="O724" s="1" t="s">
        <v>27</v>
      </c>
      <c r="P724" s="1" t="str">
        <f>INDEX(Sheet2!A:E, MATCH(F_NP_excluded_Data!O724,Sheet2!A:A),4)</f>
        <v>shrub</v>
      </c>
      <c r="Q724" s="1" t="str">
        <f>INDEX(Sheet2!A:E, MATCH(F_NP_excluded_Data!O724,Sheet2!A:A),5)</f>
        <v>ground forager</v>
      </c>
      <c r="R724" s="1" t="str">
        <f>INDEX(Sheet2!A:E, MATCH(F_NP_excluded_Data!O724,Sheet2!A:A),3)</f>
        <v>seeds</v>
      </c>
      <c r="S724" s="1" t="str">
        <f>INDEX(Sheet2!A:E, MATCH(F_NP_excluded_Data!O724,Sheet2!A:A),2)</f>
        <v>open woodland</v>
      </c>
      <c r="T724" s="5">
        <v>5</v>
      </c>
      <c r="U724" s="5">
        <v>1</v>
      </c>
      <c r="W724" s="1">
        <v>1</v>
      </c>
      <c r="X724" s="1" t="s">
        <v>29</v>
      </c>
    </row>
    <row r="725" spans="1:27" x14ac:dyDescent="0.2">
      <c r="A725" s="5">
        <v>831</v>
      </c>
      <c r="B725" s="6" t="s">
        <v>191</v>
      </c>
      <c r="C725" s="19" t="s">
        <v>192</v>
      </c>
      <c r="D725" s="6" t="str">
        <f t="shared" si="11"/>
        <v>Mills_0B_9</v>
      </c>
      <c r="E725" s="1">
        <v>2017</v>
      </c>
      <c r="F725" s="10">
        <v>42873</v>
      </c>
      <c r="G725" s="1" t="s">
        <v>25</v>
      </c>
      <c r="H725" s="6">
        <v>1</v>
      </c>
      <c r="I725" s="8">
        <v>0.35694444444444445</v>
      </c>
      <c r="J725" s="6" t="s">
        <v>26</v>
      </c>
      <c r="K725" s="6">
        <v>1</v>
      </c>
      <c r="L725" s="1">
        <v>1</v>
      </c>
      <c r="M725" s="6">
        <v>2</v>
      </c>
      <c r="O725" s="1" t="s">
        <v>65</v>
      </c>
      <c r="P725" s="1" t="str">
        <f>INDEX(Sheet2!A:E, MATCH(F_NP_excluded_Data!O725,Sheet2!A:A),4)</f>
        <v>tree</v>
      </c>
      <c r="Q725" s="1" t="str">
        <f>INDEX(Sheet2!A:E, MATCH(F_NP_excluded_Data!O725,Sheet2!A:A),5)</f>
        <v>ground forager</v>
      </c>
      <c r="R725" s="1" t="str">
        <f>INDEX(Sheet2!A:E, MATCH(F_NP_excluded_Data!O725,Sheet2!A:A),3)</f>
        <v>seeds</v>
      </c>
      <c r="S725" s="1" t="str">
        <f>INDEX(Sheet2!A:E, MATCH(F_NP_excluded_Data!O725,Sheet2!A:A),2)</f>
        <v>open woodland</v>
      </c>
      <c r="T725" s="5">
        <v>100</v>
      </c>
      <c r="U725" s="5">
        <v>1</v>
      </c>
      <c r="W725" s="1">
        <v>1</v>
      </c>
      <c r="X725" s="1" t="s">
        <v>29</v>
      </c>
    </row>
    <row r="726" spans="1:27" x14ac:dyDescent="0.2">
      <c r="A726" s="5">
        <v>832</v>
      </c>
      <c r="B726" s="6" t="s">
        <v>191</v>
      </c>
      <c r="C726" s="19" t="s">
        <v>192</v>
      </c>
      <c r="D726" s="6" t="str">
        <f t="shared" si="11"/>
        <v>Mills_0B_9</v>
      </c>
      <c r="E726" s="1">
        <v>2017</v>
      </c>
      <c r="F726" s="10">
        <v>42873</v>
      </c>
      <c r="G726" s="1" t="s">
        <v>25</v>
      </c>
      <c r="H726" s="6">
        <v>1</v>
      </c>
      <c r="I726" s="8">
        <v>0.35694444444444445</v>
      </c>
      <c r="J726" s="6" t="s">
        <v>26</v>
      </c>
      <c r="K726" s="6">
        <v>1</v>
      </c>
      <c r="L726" s="1">
        <v>1</v>
      </c>
      <c r="M726" s="6">
        <v>2</v>
      </c>
      <c r="O726" s="1" t="s">
        <v>40</v>
      </c>
      <c r="P726" s="1" t="str">
        <f>INDEX(Sheet2!A:E, MATCH(F_NP_excluded_Data!O726,Sheet2!A:A),4)</f>
        <v>ground</v>
      </c>
      <c r="Q726" s="1" t="str">
        <f>INDEX(Sheet2!A:E, MATCH(F_NP_excluded_Data!O726,Sheet2!A:A),5)</f>
        <v>ground forager</v>
      </c>
      <c r="R726" s="1" t="str">
        <f>INDEX(Sheet2!A:E, MATCH(F_NP_excluded_Data!O726,Sheet2!A:A),3)</f>
        <v>omnivore</v>
      </c>
      <c r="S726" s="1" t="str">
        <f>INDEX(Sheet2!A:E, MATCH(F_NP_excluded_Data!O726,Sheet2!A:A),2)</f>
        <v>scrub</v>
      </c>
      <c r="T726" s="5">
        <v>10</v>
      </c>
      <c r="U726" s="5">
        <v>2</v>
      </c>
      <c r="W726" s="1">
        <v>1</v>
      </c>
      <c r="X726" s="1" t="s">
        <v>29</v>
      </c>
    </row>
    <row r="727" spans="1:27" x14ac:dyDescent="0.2">
      <c r="A727" s="5">
        <v>833</v>
      </c>
      <c r="B727" s="6" t="s">
        <v>191</v>
      </c>
      <c r="C727" s="19" t="s">
        <v>192</v>
      </c>
      <c r="D727" s="6" t="str">
        <f t="shared" si="11"/>
        <v>Mills_0B_9</v>
      </c>
      <c r="E727" s="1">
        <v>2017</v>
      </c>
      <c r="F727" s="10">
        <v>42873</v>
      </c>
      <c r="G727" s="1" t="s">
        <v>25</v>
      </c>
      <c r="H727" s="6">
        <v>1</v>
      </c>
      <c r="I727" s="8">
        <v>0.35694444444444445</v>
      </c>
      <c r="J727" s="6" t="s">
        <v>26</v>
      </c>
      <c r="K727" s="6">
        <v>1</v>
      </c>
      <c r="L727" s="1">
        <v>1</v>
      </c>
      <c r="M727" s="6">
        <v>2</v>
      </c>
      <c r="O727" s="1" t="s">
        <v>81</v>
      </c>
      <c r="P727" s="1" t="str">
        <f>INDEX(Sheet2!A:E, MATCH(F_NP_excluded_Data!O727,Sheet2!A:A),4)</f>
        <v>shrub</v>
      </c>
      <c r="Q727" s="1" t="str">
        <f>INDEX(Sheet2!A:E, MATCH(F_NP_excluded_Data!O727,Sheet2!A:A),5)</f>
        <v>foliage gleaner</v>
      </c>
      <c r="R727" s="1" t="str">
        <f>INDEX(Sheet2!A:E, MATCH(F_NP_excluded_Data!O727,Sheet2!A:A),3)</f>
        <v>insects</v>
      </c>
      <c r="S727" s="1" t="str">
        <f>INDEX(Sheet2!A:E, MATCH(F_NP_excluded_Data!O727,Sheet2!A:A),2)</f>
        <v>scrub</v>
      </c>
      <c r="T727" s="5">
        <v>5</v>
      </c>
      <c r="U727" s="5">
        <v>2</v>
      </c>
      <c r="W727" s="1">
        <v>1</v>
      </c>
      <c r="X727" s="1" t="s">
        <v>29</v>
      </c>
      <c r="AA727" s="1" t="s">
        <v>193</v>
      </c>
    </row>
    <row r="728" spans="1:27" x14ac:dyDescent="0.2">
      <c r="A728" s="5">
        <v>835</v>
      </c>
      <c r="B728" s="6" t="s">
        <v>191</v>
      </c>
      <c r="C728" s="19" t="s">
        <v>192</v>
      </c>
      <c r="D728" s="6" t="str">
        <f t="shared" si="11"/>
        <v>Mills_0B_9</v>
      </c>
      <c r="E728" s="1">
        <v>2017</v>
      </c>
      <c r="F728" s="10">
        <v>42873</v>
      </c>
      <c r="G728" s="1" t="s">
        <v>25</v>
      </c>
      <c r="H728" s="6">
        <v>1</v>
      </c>
      <c r="I728" s="8">
        <v>0.35694444444444445</v>
      </c>
      <c r="J728" s="6" t="s">
        <v>26</v>
      </c>
      <c r="K728" s="6">
        <v>1</v>
      </c>
      <c r="L728" s="1">
        <v>1</v>
      </c>
      <c r="M728" s="6">
        <v>2</v>
      </c>
      <c r="O728" s="1" t="s">
        <v>66</v>
      </c>
      <c r="P728" s="1" t="str">
        <f>INDEX(Sheet2!A:E, MATCH(F_NP_excluded_Data!O728,Sheet2!A:A),4)</f>
        <v>shrub</v>
      </c>
      <c r="Q728" s="1" t="str">
        <f>INDEX(Sheet2!A:E, MATCH(F_NP_excluded_Data!O728,Sheet2!A:A),5)</f>
        <v>foliage gleaner</v>
      </c>
      <c r="R728" s="1" t="str">
        <f>INDEX(Sheet2!A:E, MATCH(F_NP_excluded_Data!O728,Sheet2!A:A),3)</f>
        <v>insects</v>
      </c>
      <c r="S728" s="1" t="str">
        <f>INDEX(Sheet2!A:E, MATCH(F_NP_excluded_Data!O728,Sheet2!A:A),2)</f>
        <v>open woodland</v>
      </c>
      <c r="T728" s="5">
        <v>10</v>
      </c>
      <c r="U728" s="5">
        <v>3</v>
      </c>
      <c r="W728" s="1">
        <v>1</v>
      </c>
      <c r="X728" s="1" t="s">
        <v>29</v>
      </c>
    </row>
    <row r="729" spans="1:27" x14ac:dyDescent="0.2">
      <c r="A729" s="5">
        <v>836</v>
      </c>
      <c r="B729" s="6" t="s">
        <v>191</v>
      </c>
      <c r="C729" s="19" t="s">
        <v>194</v>
      </c>
      <c r="D729" s="6" t="str">
        <f t="shared" si="11"/>
        <v>Mills_1B_45</v>
      </c>
      <c r="E729" s="1">
        <v>2017</v>
      </c>
      <c r="F729" s="10">
        <v>42873</v>
      </c>
      <c r="G729" s="1" t="s">
        <v>25</v>
      </c>
      <c r="H729" s="6">
        <v>1</v>
      </c>
      <c r="I729" s="8">
        <v>0.37777777777777777</v>
      </c>
      <c r="J729" s="6" t="s">
        <v>26</v>
      </c>
      <c r="K729" s="6">
        <v>1</v>
      </c>
      <c r="L729" s="1">
        <v>1</v>
      </c>
      <c r="M729" s="6">
        <v>2</v>
      </c>
      <c r="O729" s="1" t="s">
        <v>27</v>
      </c>
      <c r="P729" s="1" t="str">
        <f>INDEX(Sheet2!A:E, MATCH(F_NP_excluded_Data!O729,Sheet2!A:A),4)</f>
        <v>shrub</v>
      </c>
      <c r="Q729" s="1" t="str">
        <f>INDEX(Sheet2!A:E, MATCH(F_NP_excluded_Data!O729,Sheet2!A:A),5)</f>
        <v>ground forager</v>
      </c>
      <c r="R729" s="1" t="str">
        <f>INDEX(Sheet2!A:E, MATCH(F_NP_excluded_Data!O729,Sheet2!A:A),3)</f>
        <v>seeds</v>
      </c>
      <c r="S729" s="1" t="str">
        <f>INDEX(Sheet2!A:E, MATCH(F_NP_excluded_Data!O729,Sheet2!A:A),2)</f>
        <v>open woodland</v>
      </c>
      <c r="T729" s="5">
        <v>5</v>
      </c>
      <c r="U729" s="1">
        <v>1</v>
      </c>
      <c r="W729" s="5">
        <v>1</v>
      </c>
      <c r="X729" s="1" t="s">
        <v>29</v>
      </c>
    </row>
    <row r="730" spans="1:27" x14ac:dyDescent="0.2">
      <c r="A730" s="5">
        <v>837</v>
      </c>
      <c r="B730" s="6" t="s">
        <v>191</v>
      </c>
      <c r="C730" s="19" t="s">
        <v>194</v>
      </c>
      <c r="D730" s="6" t="str">
        <f t="shared" si="11"/>
        <v>Mills_1B_45</v>
      </c>
      <c r="E730" s="1">
        <v>2017</v>
      </c>
      <c r="F730" s="10">
        <v>42873</v>
      </c>
      <c r="G730" s="1" t="s">
        <v>25</v>
      </c>
      <c r="H730" s="6">
        <v>1</v>
      </c>
      <c r="I730" s="8">
        <v>0.37777777777777777</v>
      </c>
      <c r="J730" s="6" t="s">
        <v>26</v>
      </c>
      <c r="K730" s="6">
        <v>1</v>
      </c>
      <c r="L730" s="1">
        <v>1</v>
      </c>
      <c r="M730" s="6">
        <v>2</v>
      </c>
      <c r="O730" s="1" t="s">
        <v>89</v>
      </c>
      <c r="P730" s="1" t="str">
        <f>INDEX(Sheet2!A:E, MATCH(F_NP_excluded_Data!O730,Sheet2!A:A),4)</f>
        <v>cavity</v>
      </c>
      <c r="Q730" s="1" t="str">
        <f>INDEX(Sheet2!A:E, MATCH(F_NP_excluded_Data!O730,Sheet2!A:A),5)</f>
        <v>flycatching</v>
      </c>
      <c r="R730" s="1" t="str">
        <f>INDEX(Sheet2!A:E, MATCH(F_NP_excluded_Data!O730,Sheet2!A:A),3)</f>
        <v>insects</v>
      </c>
      <c r="S730" s="1" t="str">
        <f>INDEX(Sheet2!A:E, MATCH(F_NP_excluded_Data!O730,Sheet2!A:A),2)</f>
        <v>open woodland</v>
      </c>
      <c r="T730" s="5">
        <v>5</v>
      </c>
      <c r="U730" s="1">
        <v>1</v>
      </c>
      <c r="W730" s="5">
        <v>4</v>
      </c>
      <c r="X730" s="1" t="s">
        <v>29</v>
      </c>
    </row>
    <row r="731" spans="1:27" x14ac:dyDescent="0.2">
      <c r="A731" s="5">
        <v>838</v>
      </c>
      <c r="B731" s="6" t="s">
        <v>191</v>
      </c>
      <c r="C731" s="19" t="s">
        <v>194</v>
      </c>
      <c r="D731" s="6" t="str">
        <f t="shared" si="11"/>
        <v>Mills_1B_45</v>
      </c>
      <c r="E731" s="1">
        <v>2017</v>
      </c>
      <c r="F731" s="10">
        <v>42873</v>
      </c>
      <c r="G731" s="1" t="s">
        <v>25</v>
      </c>
      <c r="H731" s="6">
        <v>1</v>
      </c>
      <c r="I731" s="8">
        <v>0.37777777777777777</v>
      </c>
      <c r="J731" s="6" t="s">
        <v>26</v>
      </c>
      <c r="K731" s="6">
        <v>1</v>
      </c>
      <c r="L731" s="1">
        <v>1</v>
      </c>
      <c r="M731" s="6">
        <v>2</v>
      </c>
      <c r="O731" s="1" t="s">
        <v>64</v>
      </c>
      <c r="P731" s="1" t="str">
        <f>INDEX(Sheet2!A:E, MATCH(F_NP_excluded_Data!O731,Sheet2!A:A),4)</f>
        <v>tree</v>
      </c>
      <c r="Q731" s="1" t="str">
        <f>INDEX(Sheet2!A:E, MATCH(F_NP_excluded_Data!O731,Sheet2!A:A),5)</f>
        <v>flycatching</v>
      </c>
      <c r="R731" s="1" t="str">
        <f>INDEX(Sheet2!A:E, MATCH(F_NP_excluded_Data!O731,Sheet2!A:A),3)</f>
        <v>insects</v>
      </c>
      <c r="S731" s="1" t="str">
        <f>INDEX(Sheet2!A:E, MATCH(F_NP_excluded_Data!O731,Sheet2!A:A),2)</f>
        <v>forest</v>
      </c>
      <c r="T731" s="5">
        <v>5</v>
      </c>
      <c r="U731" s="1">
        <v>1</v>
      </c>
      <c r="W731" s="5">
        <v>1</v>
      </c>
      <c r="X731" s="1" t="s">
        <v>29</v>
      </c>
    </row>
    <row r="732" spans="1:27" x14ac:dyDescent="0.2">
      <c r="A732" s="5">
        <v>839</v>
      </c>
      <c r="B732" s="6" t="s">
        <v>191</v>
      </c>
      <c r="C732" s="19" t="s">
        <v>194</v>
      </c>
      <c r="D732" s="6" t="str">
        <f t="shared" si="11"/>
        <v>Mills_1B_45</v>
      </c>
      <c r="E732" s="1">
        <v>2017</v>
      </c>
      <c r="F732" s="10">
        <v>42873</v>
      </c>
      <c r="G732" s="1" t="s">
        <v>25</v>
      </c>
      <c r="H732" s="6">
        <v>1</v>
      </c>
      <c r="I732" s="8">
        <v>0.37777777777777777</v>
      </c>
      <c r="J732" s="6" t="s">
        <v>26</v>
      </c>
      <c r="K732" s="6">
        <v>1</v>
      </c>
      <c r="L732" s="1">
        <v>1</v>
      </c>
      <c r="M732" s="6">
        <v>2</v>
      </c>
      <c r="O732" s="1" t="s">
        <v>179</v>
      </c>
      <c r="P732" s="1" t="str">
        <f>INDEX(Sheet2!A:E, MATCH(F_NP_excluded_Data!O732,Sheet2!A:A),4)</f>
        <v>shrub</v>
      </c>
      <c r="Q732" s="1" t="str">
        <f>INDEX(Sheet2!A:E, MATCH(F_NP_excluded_Data!O732,Sheet2!A:A),5)</f>
        <v>foliage gleaner</v>
      </c>
      <c r="R732" s="1" t="str">
        <f>INDEX(Sheet2!A:E, MATCH(F_NP_excluded_Data!O732,Sheet2!A:A),3)</f>
        <v>insects</v>
      </c>
      <c r="S732" s="1" t="str">
        <f>INDEX(Sheet2!A:E, MATCH(F_NP_excluded_Data!O732,Sheet2!A:A),2)</f>
        <v>scrub</v>
      </c>
      <c r="T732" s="5">
        <v>5</v>
      </c>
      <c r="U732" s="1">
        <v>1</v>
      </c>
      <c r="W732" s="5">
        <v>1</v>
      </c>
      <c r="X732" s="1" t="s">
        <v>29</v>
      </c>
    </row>
    <row r="733" spans="1:27" x14ac:dyDescent="0.2">
      <c r="A733" s="5">
        <v>840</v>
      </c>
      <c r="B733" s="6" t="s">
        <v>191</v>
      </c>
      <c r="C733" s="19" t="s">
        <v>194</v>
      </c>
      <c r="D733" s="6" t="str">
        <f t="shared" si="11"/>
        <v>Mills_1B_45</v>
      </c>
      <c r="E733" s="1">
        <v>2017</v>
      </c>
      <c r="F733" s="10">
        <v>42873</v>
      </c>
      <c r="G733" s="1" t="s">
        <v>25</v>
      </c>
      <c r="H733" s="6">
        <v>1</v>
      </c>
      <c r="I733" s="8">
        <v>0.37777777777777777</v>
      </c>
      <c r="J733" s="6" t="s">
        <v>26</v>
      </c>
      <c r="K733" s="6">
        <v>1</v>
      </c>
      <c r="L733" s="1">
        <v>1</v>
      </c>
      <c r="M733" s="6">
        <v>2</v>
      </c>
      <c r="O733" s="1" t="s">
        <v>52</v>
      </c>
      <c r="P733" s="1" t="str">
        <f>INDEX(Sheet2!A:E, MATCH(F_NP_excluded_Data!O733,Sheet2!A:A),4)</f>
        <v>cavity</v>
      </c>
      <c r="Q733" s="1" t="str">
        <f>INDEX(Sheet2!A:E, MATCH(F_NP_excluded_Data!O733,Sheet2!A:A),5)</f>
        <v>bark forager</v>
      </c>
      <c r="R733" s="1" t="str">
        <f>INDEX(Sheet2!A:E, MATCH(F_NP_excluded_Data!O733,Sheet2!A:A),3)</f>
        <v>insects</v>
      </c>
      <c r="S733" s="1" t="str">
        <f>INDEX(Sheet2!A:E, MATCH(F_NP_excluded_Data!O733,Sheet2!A:A),2)</f>
        <v>forest</v>
      </c>
      <c r="T733" s="5">
        <v>10</v>
      </c>
      <c r="U733" s="1">
        <v>1</v>
      </c>
      <c r="W733" s="5">
        <v>1</v>
      </c>
      <c r="X733" s="1" t="s">
        <v>29</v>
      </c>
    </row>
    <row r="734" spans="1:27" x14ac:dyDescent="0.2">
      <c r="A734" s="5">
        <v>841</v>
      </c>
      <c r="B734" s="6" t="s">
        <v>191</v>
      </c>
      <c r="C734" s="19" t="s">
        <v>194</v>
      </c>
      <c r="D734" s="6" t="str">
        <f t="shared" si="11"/>
        <v>Mills_1B_45</v>
      </c>
      <c r="E734" s="1">
        <v>2017</v>
      </c>
      <c r="F734" s="10">
        <v>42873</v>
      </c>
      <c r="G734" s="1" t="s">
        <v>25</v>
      </c>
      <c r="H734" s="6">
        <v>1</v>
      </c>
      <c r="I734" s="8">
        <v>0.37777777777777777</v>
      </c>
      <c r="J734" s="6" t="s">
        <v>26</v>
      </c>
      <c r="K734" s="6">
        <v>1</v>
      </c>
      <c r="L734" s="1">
        <v>1</v>
      </c>
      <c r="M734" s="6">
        <v>2</v>
      </c>
      <c r="O734" s="1" t="s">
        <v>30</v>
      </c>
      <c r="P734" s="1" t="str">
        <f>INDEX(Sheet2!A:E, MATCH(F_NP_excluded_Data!O734,Sheet2!A:A),4)</f>
        <v>tree</v>
      </c>
      <c r="Q734" s="1" t="str">
        <f>INDEX(Sheet2!A:E, MATCH(F_NP_excluded_Data!O734,Sheet2!A:A),5)</f>
        <v>bark forager</v>
      </c>
      <c r="R734" s="1" t="str">
        <f>INDEX(Sheet2!A:E, MATCH(F_NP_excluded_Data!O734,Sheet2!A:A),3)</f>
        <v>insects</v>
      </c>
      <c r="S734" s="1" t="str">
        <f>INDEX(Sheet2!A:E, MATCH(F_NP_excluded_Data!O734,Sheet2!A:A),2)</f>
        <v>forest</v>
      </c>
      <c r="T734" s="5">
        <v>5</v>
      </c>
      <c r="U734" s="1">
        <v>1</v>
      </c>
      <c r="W734" s="5">
        <v>1</v>
      </c>
      <c r="X734" s="1" t="s">
        <v>29</v>
      </c>
    </row>
    <row r="735" spans="1:27" x14ac:dyDescent="0.2">
      <c r="A735" s="5">
        <v>842</v>
      </c>
      <c r="B735" s="6" t="s">
        <v>191</v>
      </c>
      <c r="C735" s="19" t="s">
        <v>194</v>
      </c>
      <c r="D735" s="6" t="str">
        <f t="shared" si="11"/>
        <v>Mills_1B_45</v>
      </c>
      <c r="E735" s="1">
        <v>2017</v>
      </c>
      <c r="F735" s="10">
        <v>42873</v>
      </c>
      <c r="G735" s="1" t="s">
        <v>25</v>
      </c>
      <c r="H735" s="6">
        <v>1</v>
      </c>
      <c r="I735" s="8">
        <v>0.37777777777777777</v>
      </c>
      <c r="J735" s="6" t="s">
        <v>26</v>
      </c>
      <c r="K735" s="6">
        <v>1</v>
      </c>
      <c r="L735" s="1">
        <v>1</v>
      </c>
      <c r="M735" s="6">
        <v>2</v>
      </c>
      <c r="O735" s="1" t="s">
        <v>50</v>
      </c>
      <c r="P735" s="1" t="str">
        <f>INDEX(Sheet2!A:E, MATCH(F_NP_excluded_Data!O735,Sheet2!A:A),4)</f>
        <v>tree</v>
      </c>
      <c r="Q735" s="1" t="str">
        <f>INDEX(Sheet2!A:E, MATCH(F_NP_excluded_Data!O735,Sheet2!A:A),5)</f>
        <v>ground forager</v>
      </c>
      <c r="R735" s="1" t="str">
        <f>INDEX(Sheet2!A:E, MATCH(F_NP_excluded_Data!O735,Sheet2!A:A),3)</f>
        <v>omnivore</v>
      </c>
      <c r="S735" s="1" t="str">
        <f>INDEX(Sheet2!A:E, MATCH(F_NP_excluded_Data!O735,Sheet2!A:A),2)</f>
        <v>open woodland</v>
      </c>
      <c r="T735" s="5">
        <v>10</v>
      </c>
      <c r="U735" s="1">
        <v>1</v>
      </c>
      <c r="W735" s="5">
        <v>4</v>
      </c>
      <c r="X735" s="1" t="s">
        <v>29</v>
      </c>
      <c r="Y735" s="1">
        <v>2</v>
      </c>
    </row>
    <row r="736" spans="1:27" x14ac:dyDescent="0.2">
      <c r="A736" s="5">
        <v>843</v>
      </c>
      <c r="B736" s="6" t="s">
        <v>191</v>
      </c>
      <c r="C736" s="19" t="s">
        <v>194</v>
      </c>
      <c r="D736" s="6" t="str">
        <f t="shared" si="11"/>
        <v>Mills_1B_45</v>
      </c>
      <c r="E736" s="1">
        <v>2017</v>
      </c>
      <c r="F736" s="10">
        <v>42873</v>
      </c>
      <c r="G736" s="1" t="s">
        <v>25</v>
      </c>
      <c r="H736" s="6">
        <v>1</v>
      </c>
      <c r="I736" s="8">
        <v>0.37777777777777777</v>
      </c>
      <c r="J736" s="6" t="s">
        <v>26</v>
      </c>
      <c r="K736" s="6">
        <v>1</v>
      </c>
      <c r="L736" s="1">
        <v>1</v>
      </c>
      <c r="M736" s="6">
        <v>2</v>
      </c>
      <c r="O736" s="1" t="s">
        <v>55</v>
      </c>
      <c r="P736" s="1" t="str">
        <f>INDEX(Sheet2!A:E, MATCH(F_NP_excluded_Data!O736,Sheet2!A:A),4)</f>
        <v>tree</v>
      </c>
      <c r="Q736" s="1" t="str">
        <f>INDEX(Sheet2!A:E, MATCH(F_NP_excluded_Data!O736,Sheet2!A:A),5)</f>
        <v>foliage gleaner</v>
      </c>
      <c r="R736" s="1" t="str">
        <f>INDEX(Sheet2!A:E, MATCH(F_NP_excluded_Data!O736,Sheet2!A:A),3)</f>
        <v>insects</v>
      </c>
      <c r="S736" s="1" t="str">
        <f>INDEX(Sheet2!A:E, MATCH(F_NP_excluded_Data!O736,Sheet2!A:A),2)</f>
        <v>forest</v>
      </c>
      <c r="T736" s="5">
        <v>5</v>
      </c>
      <c r="U736" s="1">
        <v>1</v>
      </c>
      <c r="W736" s="5">
        <v>1</v>
      </c>
      <c r="X736" s="1" t="s">
        <v>29</v>
      </c>
    </row>
    <row r="737" spans="1:27" x14ac:dyDescent="0.2">
      <c r="A737" s="5">
        <v>844</v>
      </c>
      <c r="B737" s="6" t="s">
        <v>191</v>
      </c>
      <c r="C737" s="19" t="s">
        <v>194</v>
      </c>
      <c r="D737" s="6" t="str">
        <f t="shared" si="11"/>
        <v>Mills_1B_45</v>
      </c>
      <c r="E737" s="1">
        <v>2017</v>
      </c>
      <c r="F737" s="10">
        <v>42873</v>
      </c>
      <c r="G737" s="1" t="s">
        <v>25</v>
      </c>
      <c r="H737" s="6">
        <v>1</v>
      </c>
      <c r="I737" s="8">
        <v>0.37777777777777777</v>
      </c>
      <c r="J737" s="6" t="s">
        <v>26</v>
      </c>
      <c r="K737" s="6">
        <v>1</v>
      </c>
      <c r="L737" s="1">
        <v>1</v>
      </c>
      <c r="M737" s="6">
        <v>2</v>
      </c>
      <c r="N737" s="1" t="s">
        <v>58</v>
      </c>
      <c r="O737" s="1" t="s">
        <v>59</v>
      </c>
      <c r="P737" s="1" t="str">
        <f>INDEX(Sheet2!A:E, MATCH(F_NP_excluded_Data!O737,Sheet2!A:A),4)</f>
        <v>-</v>
      </c>
      <c r="Q737" s="1" t="str">
        <f>INDEX(Sheet2!A:E, MATCH(F_NP_excluded_Data!O737,Sheet2!A:A),5)</f>
        <v>-</v>
      </c>
      <c r="R737" s="1" t="str">
        <f>INDEX(Sheet2!A:E, MATCH(F_NP_excluded_Data!O737,Sheet2!A:A),3)</f>
        <v>-</v>
      </c>
      <c r="S737" s="1" t="str">
        <f>INDEX(Sheet2!A:E, MATCH(F_NP_excluded_Data!O737,Sheet2!A:A),2)</f>
        <v>-</v>
      </c>
      <c r="T737" s="5">
        <v>10</v>
      </c>
      <c r="U737" s="1">
        <v>1</v>
      </c>
      <c r="W737" s="5">
        <v>1</v>
      </c>
      <c r="X737" s="1" t="s">
        <v>29</v>
      </c>
      <c r="AA737" s="1" t="s">
        <v>195</v>
      </c>
    </row>
    <row r="738" spans="1:27" x14ac:dyDescent="0.2">
      <c r="A738" s="5">
        <v>845</v>
      </c>
      <c r="B738" s="6" t="s">
        <v>191</v>
      </c>
      <c r="C738" s="19" t="s">
        <v>194</v>
      </c>
      <c r="D738" s="6" t="str">
        <f t="shared" si="11"/>
        <v>Mills_1B_45</v>
      </c>
      <c r="E738" s="1">
        <v>2017</v>
      </c>
      <c r="F738" s="10">
        <v>42873</v>
      </c>
      <c r="G738" s="1" t="s">
        <v>25</v>
      </c>
      <c r="H738" s="6">
        <v>1</v>
      </c>
      <c r="I738" s="8">
        <v>0.37777777777777777</v>
      </c>
      <c r="J738" s="6" t="s">
        <v>26</v>
      </c>
      <c r="K738" s="6">
        <v>1</v>
      </c>
      <c r="L738" s="1">
        <v>1</v>
      </c>
      <c r="M738" s="6">
        <v>2</v>
      </c>
      <c r="O738" s="1" t="s">
        <v>52</v>
      </c>
      <c r="P738" s="1" t="str">
        <f>INDEX(Sheet2!A:E, MATCH(F_NP_excluded_Data!O738,Sheet2!A:A),4)</f>
        <v>cavity</v>
      </c>
      <c r="Q738" s="1" t="str">
        <f>INDEX(Sheet2!A:E, MATCH(F_NP_excluded_Data!O738,Sheet2!A:A),5)</f>
        <v>bark forager</v>
      </c>
      <c r="R738" s="1" t="str">
        <f>INDEX(Sheet2!A:E, MATCH(F_NP_excluded_Data!O738,Sheet2!A:A),3)</f>
        <v>insects</v>
      </c>
      <c r="S738" s="1" t="str">
        <f>INDEX(Sheet2!A:E, MATCH(F_NP_excluded_Data!O738,Sheet2!A:A),2)</f>
        <v>forest</v>
      </c>
      <c r="T738" s="5">
        <v>5</v>
      </c>
      <c r="U738" s="1">
        <v>1</v>
      </c>
      <c r="W738" s="5">
        <v>1</v>
      </c>
      <c r="X738" s="1" t="s">
        <v>29</v>
      </c>
    </row>
    <row r="739" spans="1:27" x14ac:dyDescent="0.2">
      <c r="A739" s="5">
        <v>846</v>
      </c>
      <c r="B739" s="6" t="s">
        <v>191</v>
      </c>
      <c r="C739" s="19" t="s">
        <v>194</v>
      </c>
      <c r="D739" s="6" t="str">
        <f t="shared" si="11"/>
        <v>Mills_1B_45</v>
      </c>
      <c r="E739" s="1">
        <v>2017</v>
      </c>
      <c r="F739" s="10">
        <v>42873</v>
      </c>
      <c r="G739" s="1" t="s">
        <v>25</v>
      </c>
      <c r="H739" s="6">
        <v>1</v>
      </c>
      <c r="I739" s="8">
        <v>0.37777777777777777</v>
      </c>
      <c r="J739" s="6" t="s">
        <v>26</v>
      </c>
      <c r="K739" s="6">
        <v>1</v>
      </c>
      <c r="L739" s="1">
        <v>1</v>
      </c>
      <c r="M739" s="6">
        <v>2</v>
      </c>
      <c r="O739" s="1" t="s">
        <v>33</v>
      </c>
      <c r="P739" s="1" t="str">
        <f>INDEX(Sheet2!A:E, MATCH(F_NP_excluded_Data!O739,Sheet2!A:A),4)</f>
        <v>tree</v>
      </c>
      <c r="Q739" s="1" t="str">
        <f>INDEX(Sheet2!A:E, MATCH(F_NP_excluded_Data!O739,Sheet2!A:A),5)</f>
        <v>foliage gleaner</v>
      </c>
      <c r="R739" s="1" t="str">
        <f>INDEX(Sheet2!A:E, MATCH(F_NP_excluded_Data!O739,Sheet2!A:A),3)</f>
        <v>insects</v>
      </c>
      <c r="S739" s="1" t="str">
        <f>INDEX(Sheet2!A:E, MATCH(F_NP_excluded_Data!O739,Sheet2!A:A),2)</f>
        <v>forest</v>
      </c>
      <c r="T739" s="5">
        <v>5</v>
      </c>
      <c r="U739" s="1">
        <v>2</v>
      </c>
      <c r="W739" s="5">
        <v>4</v>
      </c>
      <c r="X739" s="1" t="s">
        <v>29</v>
      </c>
    </row>
    <row r="740" spans="1:27" x14ac:dyDescent="0.2">
      <c r="A740" s="5">
        <v>847</v>
      </c>
      <c r="B740" s="6" t="s">
        <v>191</v>
      </c>
      <c r="C740" s="19" t="s">
        <v>194</v>
      </c>
      <c r="D740" s="6" t="str">
        <f t="shared" si="11"/>
        <v>Mills_1B_45</v>
      </c>
      <c r="E740" s="1">
        <v>2017</v>
      </c>
      <c r="F740" s="10">
        <v>42873</v>
      </c>
      <c r="G740" s="1" t="s">
        <v>25</v>
      </c>
      <c r="H740" s="6">
        <v>1</v>
      </c>
      <c r="I740" s="8">
        <v>0.37777777777777777</v>
      </c>
      <c r="J740" s="6" t="s">
        <v>26</v>
      </c>
      <c r="K740" s="6">
        <v>1</v>
      </c>
      <c r="L740" s="1">
        <v>1</v>
      </c>
      <c r="M740" s="6">
        <v>2</v>
      </c>
      <c r="O740" s="1" t="s">
        <v>33</v>
      </c>
      <c r="P740" s="1" t="str">
        <f>INDEX(Sheet2!A:E, MATCH(F_NP_excluded_Data!O740,Sheet2!A:A),4)</f>
        <v>tree</v>
      </c>
      <c r="Q740" s="1" t="str">
        <f>INDEX(Sheet2!A:E, MATCH(F_NP_excluded_Data!O740,Sheet2!A:A),5)</f>
        <v>foliage gleaner</v>
      </c>
      <c r="R740" s="1" t="str">
        <f>INDEX(Sheet2!A:E, MATCH(F_NP_excluded_Data!O740,Sheet2!A:A),3)</f>
        <v>insects</v>
      </c>
      <c r="S740" s="1" t="str">
        <f>INDEX(Sheet2!A:E, MATCH(F_NP_excluded_Data!O740,Sheet2!A:A),2)</f>
        <v>forest</v>
      </c>
      <c r="T740" s="5">
        <v>10</v>
      </c>
      <c r="U740" s="1">
        <v>2</v>
      </c>
      <c r="W740" s="5">
        <v>1</v>
      </c>
      <c r="X740" s="1" t="s">
        <v>29</v>
      </c>
    </row>
    <row r="741" spans="1:27" x14ac:dyDescent="0.2">
      <c r="A741" s="5">
        <v>848</v>
      </c>
      <c r="B741" s="6" t="s">
        <v>191</v>
      </c>
      <c r="C741" s="19" t="s">
        <v>194</v>
      </c>
      <c r="D741" s="6" t="str">
        <f t="shared" si="11"/>
        <v>Mills_1B_45</v>
      </c>
      <c r="E741" s="1">
        <v>2017</v>
      </c>
      <c r="F741" s="10">
        <v>42873</v>
      </c>
      <c r="G741" s="1" t="s">
        <v>25</v>
      </c>
      <c r="H741" s="6">
        <v>1</v>
      </c>
      <c r="I741" s="8">
        <v>0.37777777777777777</v>
      </c>
      <c r="J741" s="6" t="s">
        <v>26</v>
      </c>
      <c r="K741" s="6">
        <v>1</v>
      </c>
      <c r="L741" s="1">
        <v>1</v>
      </c>
      <c r="M741" s="6">
        <v>2</v>
      </c>
      <c r="O741" s="1" t="s">
        <v>114</v>
      </c>
      <c r="P741" s="1" t="str">
        <f>INDEX(Sheet2!A:E, MATCH(F_NP_excluded_Data!O741,Sheet2!A:A),4)</f>
        <v>tree</v>
      </c>
      <c r="Q741" s="1" t="str">
        <f>INDEX(Sheet2!A:E, MATCH(F_NP_excluded_Data!O741,Sheet2!A:A),5)</f>
        <v>flycatching</v>
      </c>
      <c r="R741" s="1" t="str">
        <f>INDEX(Sheet2!A:E, MATCH(F_NP_excluded_Data!O741,Sheet2!A:A),3)</f>
        <v>insects</v>
      </c>
      <c r="S741" s="1" t="str">
        <f>INDEX(Sheet2!A:E, MATCH(F_NP_excluded_Data!O741,Sheet2!A:A),2)</f>
        <v>forest</v>
      </c>
      <c r="T741" s="5">
        <v>10</v>
      </c>
      <c r="U741" s="1">
        <v>2</v>
      </c>
      <c r="W741" s="5">
        <v>1</v>
      </c>
      <c r="X741" s="1" t="s">
        <v>29</v>
      </c>
    </row>
    <row r="742" spans="1:27" x14ac:dyDescent="0.2">
      <c r="A742" s="5">
        <v>849</v>
      </c>
      <c r="B742" s="6" t="s">
        <v>191</v>
      </c>
      <c r="C742" s="19" t="s">
        <v>194</v>
      </c>
      <c r="D742" s="6" t="str">
        <f t="shared" si="11"/>
        <v>Mills_1B_45</v>
      </c>
      <c r="E742" s="1">
        <v>2017</v>
      </c>
      <c r="F742" s="10">
        <v>42873</v>
      </c>
      <c r="G742" s="1" t="s">
        <v>25</v>
      </c>
      <c r="H742" s="6">
        <v>1</v>
      </c>
      <c r="I742" s="8">
        <v>0.37777777777777777</v>
      </c>
      <c r="J742" s="6" t="s">
        <v>26</v>
      </c>
      <c r="K742" s="6">
        <v>1</v>
      </c>
      <c r="L742" s="1">
        <v>1</v>
      </c>
      <c r="M742" s="6">
        <v>2</v>
      </c>
      <c r="O742" s="1" t="s">
        <v>38</v>
      </c>
      <c r="P742" s="1" t="str">
        <f>INDEX(Sheet2!A:E, MATCH(F_NP_excluded_Data!O742,Sheet2!A:A),4)</f>
        <v>cavity</v>
      </c>
      <c r="Q742" s="1" t="str">
        <f>INDEX(Sheet2!A:E, MATCH(F_NP_excluded_Data!O742,Sheet2!A:A),5)</f>
        <v>foliage gleaner</v>
      </c>
      <c r="R742" s="1" t="str">
        <f>INDEX(Sheet2!A:E, MATCH(F_NP_excluded_Data!O742,Sheet2!A:A),3)</f>
        <v>insects</v>
      </c>
      <c r="S742" s="1" t="str">
        <f>INDEX(Sheet2!A:E, MATCH(F_NP_excluded_Data!O742,Sheet2!A:A),2)</f>
        <v>forest</v>
      </c>
      <c r="T742" s="5">
        <v>10</v>
      </c>
      <c r="U742" s="1">
        <v>2</v>
      </c>
      <c r="W742" s="5">
        <v>1</v>
      </c>
      <c r="X742" s="1" t="s">
        <v>29</v>
      </c>
    </row>
    <row r="743" spans="1:27" x14ac:dyDescent="0.2">
      <c r="A743" s="5">
        <v>850</v>
      </c>
      <c r="B743" s="6" t="s">
        <v>191</v>
      </c>
      <c r="C743" s="19" t="s">
        <v>194</v>
      </c>
      <c r="D743" s="6" t="str">
        <f t="shared" si="11"/>
        <v>Mills_1B_45</v>
      </c>
      <c r="E743" s="1">
        <v>2017</v>
      </c>
      <c r="F743" s="10">
        <v>42873</v>
      </c>
      <c r="G743" s="1" t="s">
        <v>25</v>
      </c>
      <c r="H743" s="6">
        <v>1</v>
      </c>
      <c r="I743" s="8">
        <v>0.37777777777777777</v>
      </c>
      <c r="J743" s="6" t="s">
        <v>26</v>
      </c>
      <c r="K743" s="6">
        <v>1</v>
      </c>
      <c r="L743" s="1">
        <v>1</v>
      </c>
      <c r="M743" s="6">
        <v>2</v>
      </c>
      <c r="O743" s="1" t="s">
        <v>66</v>
      </c>
      <c r="P743" s="1" t="str">
        <f>INDEX(Sheet2!A:E, MATCH(F_NP_excluded_Data!O743,Sheet2!A:A),4)</f>
        <v>shrub</v>
      </c>
      <c r="Q743" s="1" t="str">
        <f>INDEX(Sheet2!A:E, MATCH(F_NP_excluded_Data!O743,Sheet2!A:A),5)</f>
        <v>foliage gleaner</v>
      </c>
      <c r="R743" s="1" t="str">
        <f>INDEX(Sheet2!A:E, MATCH(F_NP_excluded_Data!O743,Sheet2!A:A),3)</f>
        <v>insects</v>
      </c>
      <c r="S743" s="1" t="str">
        <f>INDEX(Sheet2!A:E, MATCH(F_NP_excluded_Data!O743,Sheet2!A:A),2)</f>
        <v>open woodland</v>
      </c>
      <c r="T743" s="5">
        <v>10</v>
      </c>
      <c r="U743" s="1">
        <v>2</v>
      </c>
      <c r="W743" s="5">
        <v>1</v>
      </c>
      <c r="X743" s="1" t="s">
        <v>29</v>
      </c>
    </row>
    <row r="744" spans="1:27" x14ac:dyDescent="0.2">
      <c r="A744" s="5">
        <v>851</v>
      </c>
      <c r="B744" s="6" t="s">
        <v>191</v>
      </c>
      <c r="C744" s="19" t="s">
        <v>194</v>
      </c>
      <c r="D744" s="6" t="str">
        <f t="shared" si="11"/>
        <v>Mills_1B_45</v>
      </c>
      <c r="E744" s="1">
        <v>2017</v>
      </c>
      <c r="F744" s="10">
        <v>42873</v>
      </c>
      <c r="G744" s="1" t="s">
        <v>25</v>
      </c>
      <c r="H744" s="6">
        <v>1</v>
      </c>
      <c r="I744" s="8">
        <v>0.37777777777777777</v>
      </c>
      <c r="J744" s="6" t="s">
        <v>26</v>
      </c>
      <c r="K744" s="6">
        <v>1</v>
      </c>
      <c r="L744" s="1">
        <v>1</v>
      </c>
      <c r="M744" s="6">
        <v>2</v>
      </c>
      <c r="O744" s="1" t="s">
        <v>40</v>
      </c>
      <c r="P744" s="1" t="str">
        <f>INDEX(Sheet2!A:E, MATCH(F_NP_excluded_Data!O744,Sheet2!A:A),4)</f>
        <v>ground</v>
      </c>
      <c r="Q744" s="1" t="str">
        <f>INDEX(Sheet2!A:E, MATCH(F_NP_excluded_Data!O744,Sheet2!A:A),5)</f>
        <v>ground forager</v>
      </c>
      <c r="R744" s="1" t="str">
        <f>INDEX(Sheet2!A:E, MATCH(F_NP_excluded_Data!O744,Sheet2!A:A),3)</f>
        <v>omnivore</v>
      </c>
      <c r="S744" s="1" t="str">
        <f>INDEX(Sheet2!A:E, MATCH(F_NP_excluded_Data!O744,Sheet2!A:A),2)</f>
        <v>scrub</v>
      </c>
      <c r="T744" s="5">
        <v>5</v>
      </c>
      <c r="U744" s="1">
        <v>3</v>
      </c>
      <c r="W744" s="5">
        <v>1</v>
      </c>
      <c r="X744" s="1" t="s">
        <v>29</v>
      </c>
    </row>
    <row r="745" spans="1:27" x14ac:dyDescent="0.2">
      <c r="A745" s="5">
        <v>852</v>
      </c>
      <c r="B745" s="6" t="s">
        <v>191</v>
      </c>
      <c r="C745" s="19" t="s">
        <v>194</v>
      </c>
      <c r="D745" s="6" t="str">
        <f t="shared" si="11"/>
        <v>Mills_1B_45</v>
      </c>
      <c r="E745" s="1">
        <v>2017</v>
      </c>
      <c r="F745" s="10">
        <v>42873</v>
      </c>
      <c r="G745" s="1" t="s">
        <v>25</v>
      </c>
      <c r="H745" s="6">
        <v>1</v>
      </c>
      <c r="I745" s="8">
        <v>0.37777777777777777</v>
      </c>
      <c r="J745" s="6" t="s">
        <v>26</v>
      </c>
      <c r="K745" s="6">
        <v>1</v>
      </c>
      <c r="L745" s="1">
        <v>1</v>
      </c>
      <c r="M745" s="6">
        <v>2</v>
      </c>
      <c r="O745" s="1" t="s">
        <v>40</v>
      </c>
      <c r="P745" s="1" t="str">
        <f>INDEX(Sheet2!A:E, MATCH(F_NP_excluded_Data!O745,Sheet2!A:A),4)</f>
        <v>ground</v>
      </c>
      <c r="Q745" s="1" t="str">
        <f>INDEX(Sheet2!A:E, MATCH(F_NP_excluded_Data!O745,Sheet2!A:A),5)</f>
        <v>ground forager</v>
      </c>
      <c r="R745" s="1" t="str">
        <f>INDEX(Sheet2!A:E, MATCH(F_NP_excluded_Data!O745,Sheet2!A:A),3)</f>
        <v>omnivore</v>
      </c>
      <c r="S745" s="1" t="str">
        <f>INDEX(Sheet2!A:E, MATCH(F_NP_excluded_Data!O745,Sheet2!A:A),2)</f>
        <v>scrub</v>
      </c>
      <c r="T745" s="5">
        <v>10</v>
      </c>
      <c r="U745" s="1">
        <v>3</v>
      </c>
      <c r="W745" s="5">
        <v>1</v>
      </c>
      <c r="X745" s="1" t="s">
        <v>29</v>
      </c>
    </row>
    <row r="746" spans="1:27" x14ac:dyDescent="0.2">
      <c r="A746" s="5">
        <v>853</v>
      </c>
      <c r="B746" s="6" t="s">
        <v>191</v>
      </c>
      <c r="C746" s="19" t="s">
        <v>194</v>
      </c>
      <c r="D746" s="6" t="str">
        <f t="shared" si="11"/>
        <v>Mills_1B_45</v>
      </c>
      <c r="E746" s="1">
        <v>2017</v>
      </c>
      <c r="F746" s="10">
        <v>42873</v>
      </c>
      <c r="G746" s="1" t="s">
        <v>25</v>
      </c>
      <c r="H746" s="6">
        <v>1</v>
      </c>
      <c r="I746" s="8">
        <v>0.37777777777777777</v>
      </c>
      <c r="J746" s="6" t="s">
        <v>26</v>
      </c>
      <c r="K746" s="6">
        <v>1</v>
      </c>
      <c r="L746" s="1">
        <v>1</v>
      </c>
      <c r="M746" s="6">
        <v>2</v>
      </c>
      <c r="O746" s="1" t="s">
        <v>32</v>
      </c>
      <c r="P746" s="1" t="str">
        <f>INDEX(Sheet2!A:E, MATCH(F_NP_excluded_Data!O746,Sheet2!A:A),4)</f>
        <v>cavity</v>
      </c>
      <c r="Q746" s="1" t="str">
        <f>INDEX(Sheet2!A:E, MATCH(F_NP_excluded_Data!O746,Sheet2!A:A),5)</f>
        <v>ground forager</v>
      </c>
      <c r="R746" s="1" t="str">
        <f>INDEX(Sheet2!A:E, MATCH(F_NP_excluded_Data!O746,Sheet2!A:A),3)</f>
        <v>insects</v>
      </c>
      <c r="S746" s="1" t="str">
        <f>INDEX(Sheet2!A:E, MATCH(F_NP_excluded_Data!O746,Sheet2!A:A),2)</f>
        <v>open woodland</v>
      </c>
      <c r="T746" s="5">
        <v>10</v>
      </c>
      <c r="U746" s="1">
        <v>3</v>
      </c>
      <c r="W746" s="5">
        <v>1</v>
      </c>
      <c r="X746" s="1" t="s">
        <v>29</v>
      </c>
    </row>
    <row r="747" spans="1:27" x14ac:dyDescent="0.2">
      <c r="A747" s="5">
        <v>854</v>
      </c>
      <c r="B747" s="6" t="s">
        <v>191</v>
      </c>
      <c r="C747" s="19" t="s">
        <v>194</v>
      </c>
      <c r="D747" s="6" t="str">
        <f t="shared" si="11"/>
        <v>Mills_1B_45</v>
      </c>
      <c r="E747" s="1">
        <v>2017</v>
      </c>
      <c r="F747" s="10">
        <v>42873</v>
      </c>
      <c r="G747" s="1" t="s">
        <v>25</v>
      </c>
      <c r="H747" s="6">
        <v>1</v>
      </c>
      <c r="I747" s="8">
        <v>0.37777777777777777</v>
      </c>
      <c r="J747" s="6" t="s">
        <v>26</v>
      </c>
      <c r="K747" s="6">
        <v>1</v>
      </c>
      <c r="L747" s="1">
        <v>1</v>
      </c>
      <c r="M747" s="6">
        <v>2</v>
      </c>
      <c r="O747" s="1" t="s">
        <v>30</v>
      </c>
      <c r="P747" s="1" t="str">
        <f>INDEX(Sheet2!A:E, MATCH(F_NP_excluded_Data!O747,Sheet2!A:A),4)</f>
        <v>tree</v>
      </c>
      <c r="Q747" s="1" t="str">
        <f>INDEX(Sheet2!A:E, MATCH(F_NP_excluded_Data!O747,Sheet2!A:A),5)</f>
        <v>bark forager</v>
      </c>
      <c r="R747" s="1" t="str">
        <f>INDEX(Sheet2!A:E, MATCH(F_NP_excluded_Data!O747,Sheet2!A:A),3)</f>
        <v>insects</v>
      </c>
      <c r="S747" s="1" t="str">
        <f>INDEX(Sheet2!A:E, MATCH(F_NP_excluded_Data!O747,Sheet2!A:A),2)</f>
        <v>forest</v>
      </c>
      <c r="T747" s="5">
        <v>10</v>
      </c>
      <c r="U747" s="1">
        <v>4</v>
      </c>
      <c r="W747" s="5">
        <v>1</v>
      </c>
      <c r="X747" s="1" t="s">
        <v>29</v>
      </c>
    </row>
    <row r="748" spans="1:27" x14ac:dyDescent="0.2">
      <c r="A748" s="5">
        <v>855</v>
      </c>
      <c r="B748" s="6" t="s">
        <v>191</v>
      </c>
      <c r="C748" s="19" t="s">
        <v>196</v>
      </c>
      <c r="D748" s="6" t="str">
        <f t="shared" si="11"/>
        <v>Mills_1B_4</v>
      </c>
      <c r="E748" s="1">
        <v>2017</v>
      </c>
      <c r="F748" s="10">
        <v>42873</v>
      </c>
      <c r="G748" s="1" t="s">
        <v>25</v>
      </c>
      <c r="H748" s="6">
        <v>1</v>
      </c>
      <c r="I748" s="8">
        <v>0.40069444444444446</v>
      </c>
      <c r="J748" s="6" t="s">
        <v>26</v>
      </c>
      <c r="K748" s="6">
        <v>1</v>
      </c>
      <c r="L748" s="1">
        <v>3</v>
      </c>
      <c r="M748" s="6">
        <v>1</v>
      </c>
      <c r="O748" s="1" t="s">
        <v>40</v>
      </c>
      <c r="P748" s="1" t="str">
        <f>INDEX(Sheet2!A:E, MATCH(F_NP_excluded_Data!O748,Sheet2!A:A),4)</f>
        <v>ground</v>
      </c>
      <c r="Q748" s="1" t="str">
        <f>INDEX(Sheet2!A:E, MATCH(F_NP_excluded_Data!O748,Sheet2!A:A),5)</f>
        <v>ground forager</v>
      </c>
      <c r="R748" s="1" t="str">
        <f>INDEX(Sheet2!A:E, MATCH(F_NP_excluded_Data!O748,Sheet2!A:A),3)</f>
        <v>omnivore</v>
      </c>
      <c r="S748" s="1" t="str">
        <f>INDEX(Sheet2!A:E, MATCH(F_NP_excluded_Data!O748,Sheet2!A:A),2)</f>
        <v>scrub</v>
      </c>
      <c r="T748" s="5">
        <v>5</v>
      </c>
      <c r="U748" s="1">
        <v>1</v>
      </c>
      <c r="W748" s="5">
        <v>1</v>
      </c>
      <c r="X748" s="1" t="s">
        <v>29</v>
      </c>
    </row>
    <row r="749" spans="1:27" x14ac:dyDescent="0.2">
      <c r="A749" s="5">
        <v>856</v>
      </c>
      <c r="B749" s="6" t="s">
        <v>191</v>
      </c>
      <c r="C749" s="19" t="s">
        <v>196</v>
      </c>
      <c r="D749" s="6" t="str">
        <f t="shared" si="11"/>
        <v>Mills_1B_4</v>
      </c>
      <c r="E749" s="1">
        <v>2017</v>
      </c>
      <c r="F749" s="10">
        <v>42873</v>
      </c>
      <c r="G749" s="1" t="s">
        <v>25</v>
      </c>
      <c r="H749" s="6">
        <v>1</v>
      </c>
      <c r="I749" s="8">
        <v>0.40069444444444446</v>
      </c>
      <c r="J749" s="6" t="s">
        <v>26</v>
      </c>
      <c r="K749" s="6">
        <v>1</v>
      </c>
      <c r="L749" s="1">
        <v>3</v>
      </c>
      <c r="M749" s="6">
        <v>1</v>
      </c>
      <c r="O749" s="1" t="s">
        <v>39</v>
      </c>
      <c r="P749" s="1" t="str">
        <f>INDEX(Sheet2!A:E, MATCH(F_NP_excluded_Data!O749,Sheet2!A:A),4)</f>
        <v>cavity</v>
      </c>
      <c r="Q749" s="1" t="str">
        <f>INDEX(Sheet2!A:E, MATCH(F_NP_excluded_Data!O749,Sheet2!A:A),5)</f>
        <v>bark forager</v>
      </c>
      <c r="R749" s="1" t="str">
        <f>INDEX(Sheet2!A:E, MATCH(F_NP_excluded_Data!O749,Sheet2!A:A),3)</f>
        <v>insects</v>
      </c>
      <c r="S749" s="1" t="str">
        <f>INDEX(Sheet2!A:E, MATCH(F_NP_excluded_Data!O749,Sheet2!A:A),2)</f>
        <v>forest</v>
      </c>
      <c r="T749" s="5">
        <v>5</v>
      </c>
      <c r="U749" s="1">
        <v>1</v>
      </c>
      <c r="W749" s="5">
        <v>1</v>
      </c>
      <c r="X749" s="1" t="s">
        <v>29</v>
      </c>
    </row>
    <row r="750" spans="1:27" x14ac:dyDescent="0.2">
      <c r="A750" s="5">
        <v>857</v>
      </c>
      <c r="B750" s="6" t="s">
        <v>191</v>
      </c>
      <c r="C750" s="19" t="s">
        <v>196</v>
      </c>
      <c r="D750" s="6" t="str">
        <f t="shared" si="11"/>
        <v>Mills_1B_4</v>
      </c>
      <c r="E750" s="1">
        <v>2017</v>
      </c>
      <c r="F750" s="10">
        <v>42873</v>
      </c>
      <c r="G750" s="1" t="s">
        <v>25</v>
      </c>
      <c r="H750" s="6">
        <v>1</v>
      </c>
      <c r="I750" s="8">
        <v>0.40069444444444446</v>
      </c>
      <c r="J750" s="6" t="s">
        <v>26</v>
      </c>
      <c r="K750" s="6">
        <v>1</v>
      </c>
      <c r="L750" s="1">
        <v>3</v>
      </c>
      <c r="M750" s="6">
        <v>1</v>
      </c>
      <c r="O750" s="1" t="s">
        <v>40</v>
      </c>
      <c r="P750" s="1" t="str">
        <f>INDEX(Sheet2!A:E, MATCH(F_NP_excluded_Data!O750,Sheet2!A:A),4)</f>
        <v>ground</v>
      </c>
      <c r="Q750" s="1" t="str">
        <f>INDEX(Sheet2!A:E, MATCH(F_NP_excluded_Data!O750,Sheet2!A:A),5)</f>
        <v>ground forager</v>
      </c>
      <c r="R750" s="1" t="str">
        <f>INDEX(Sheet2!A:E, MATCH(F_NP_excluded_Data!O750,Sheet2!A:A),3)</f>
        <v>omnivore</v>
      </c>
      <c r="S750" s="1" t="str">
        <f>INDEX(Sheet2!A:E, MATCH(F_NP_excluded_Data!O750,Sheet2!A:A),2)</f>
        <v>scrub</v>
      </c>
      <c r="T750" s="5">
        <v>10</v>
      </c>
      <c r="U750" s="1">
        <v>1</v>
      </c>
      <c r="W750" s="5">
        <v>1</v>
      </c>
      <c r="X750" s="1" t="s">
        <v>29</v>
      </c>
    </row>
    <row r="751" spans="1:27" x14ac:dyDescent="0.2">
      <c r="A751" s="5">
        <v>858</v>
      </c>
      <c r="B751" s="6" t="s">
        <v>191</v>
      </c>
      <c r="C751" s="19" t="s">
        <v>196</v>
      </c>
      <c r="D751" s="6" t="str">
        <f t="shared" si="11"/>
        <v>Mills_1B_4</v>
      </c>
      <c r="E751" s="1">
        <v>2017</v>
      </c>
      <c r="F751" s="10">
        <v>42873</v>
      </c>
      <c r="G751" s="1" t="s">
        <v>25</v>
      </c>
      <c r="H751" s="6">
        <v>1</v>
      </c>
      <c r="I751" s="8">
        <v>0.40069444444444446</v>
      </c>
      <c r="J751" s="6" t="s">
        <v>26</v>
      </c>
      <c r="K751" s="6">
        <v>1</v>
      </c>
      <c r="L751" s="1">
        <v>3</v>
      </c>
      <c r="M751" s="6">
        <v>1</v>
      </c>
      <c r="O751" s="1" t="s">
        <v>74</v>
      </c>
      <c r="P751" s="1" t="str">
        <f>INDEX(Sheet2!A:E, MATCH(F_NP_excluded_Data!O751,Sheet2!A:A),4)</f>
        <v>shrub</v>
      </c>
      <c r="Q751" s="1" t="str">
        <f>INDEX(Sheet2!A:E, MATCH(F_NP_excluded_Data!O751,Sheet2!A:A),5)</f>
        <v>foliage gleaner</v>
      </c>
      <c r="R751" s="1" t="str">
        <f>INDEX(Sheet2!A:E, MATCH(F_NP_excluded_Data!O751,Sheet2!A:A),3)</f>
        <v>insects</v>
      </c>
      <c r="S751" s="1" t="str">
        <f>INDEX(Sheet2!A:E, MATCH(F_NP_excluded_Data!O751,Sheet2!A:A),2)</f>
        <v>open woodland</v>
      </c>
      <c r="T751" s="5">
        <v>10</v>
      </c>
      <c r="U751" s="1">
        <v>1</v>
      </c>
      <c r="W751" s="5">
        <v>1</v>
      </c>
      <c r="X751" s="1" t="s">
        <v>29</v>
      </c>
    </row>
    <row r="752" spans="1:27" x14ac:dyDescent="0.2">
      <c r="A752" s="5">
        <v>859</v>
      </c>
      <c r="B752" s="6" t="s">
        <v>191</v>
      </c>
      <c r="C752" s="19" t="s">
        <v>196</v>
      </c>
      <c r="D752" s="6" t="str">
        <f t="shared" si="11"/>
        <v>Mills_1B_4</v>
      </c>
      <c r="E752" s="1">
        <v>2017</v>
      </c>
      <c r="F752" s="10">
        <v>42873</v>
      </c>
      <c r="G752" s="1" t="s">
        <v>25</v>
      </c>
      <c r="H752" s="6">
        <v>1</v>
      </c>
      <c r="I752" s="8">
        <v>0.40069444444444446</v>
      </c>
      <c r="J752" s="6" t="s">
        <v>26</v>
      </c>
      <c r="K752" s="6">
        <v>1</v>
      </c>
      <c r="L752" s="1">
        <v>3</v>
      </c>
      <c r="M752" s="6">
        <v>1</v>
      </c>
      <c r="O752" s="1" t="s">
        <v>34</v>
      </c>
      <c r="P752" s="1" t="str">
        <f>INDEX(Sheet2!A:E, MATCH(F_NP_excluded_Data!O752,Sheet2!A:A),4)</f>
        <v>cavity</v>
      </c>
      <c r="Q752" s="1" t="str">
        <f>INDEX(Sheet2!A:E, MATCH(F_NP_excluded_Data!O752,Sheet2!A:A),5)</f>
        <v>foliage gleaner</v>
      </c>
      <c r="R752" s="1" t="str">
        <f>INDEX(Sheet2!A:E, MATCH(F_NP_excluded_Data!O752,Sheet2!A:A),3)</f>
        <v>insects</v>
      </c>
      <c r="S752" s="1" t="str">
        <f>INDEX(Sheet2!A:E, MATCH(F_NP_excluded_Data!O752,Sheet2!A:A),2)</f>
        <v>forest</v>
      </c>
      <c r="T752" s="5">
        <v>5</v>
      </c>
      <c r="U752" s="1">
        <v>1</v>
      </c>
      <c r="W752" s="5">
        <v>1</v>
      </c>
      <c r="X752" s="1" t="s">
        <v>29</v>
      </c>
    </row>
    <row r="753" spans="1:27" x14ac:dyDescent="0.2">
      <c r="A753" s="5">
        <v>860</v>
      </c>
      <c r="B753" s="6" t="s">
        <v>191</v>
      </c>
      <c r="C753" s="19" t="s">
        <v>196</v>
      </c>
      <c r="D753" s="6" t="str">
        <f t="shared" si="11"/>
        <v>Mills_1B_4</v>
      </c>
      <c r="E753" s="1">
        <v>2017</v>
      </c>
      <c r="F753" s="10">
        <v>42873</v>
      </c>
      <c r="G753" s="1" t="s">
        <v>25</v>
      </c>
      <c r="H753" s="6">
        <v>1</v>
      </c>
      <c r="I753" s="8">
        <v>0.40069444444444446</v>
      </c>
      <c r="J753" s="6" t="s">
        <v>26</v>
      </c>
      <c r="K753" s="6">
        <v>1</v>
      </c>
      <c r="L753" s="1">
        <v>3</v>
      </c>
      <c r="M753" s="6">
        <v>1</v>
      </c>
      <c r="O753" s="1" t="s">
        <v>34</v>
      </c>
      <c r="P753" s="1" t="str">
        <f>INDEX(Sheet2!A:E, MATCH(F_NP_excluded_Data!O753,Sheet2!A:A),4)</f>
        <v>cavity</v>
      </c>
      <c r="Q753" s="1" t="str">
        <f>INDEX(Sheet2!A:E, MATCH(F_NP_excluded_Data!O753,Sheet2!A:A),5)</f>
        <v>foliage gleaner</v>
      </c>
      <c r="R753" s="1" t="str">
        <f>INDEX(Sheet2!A:E, MATCH(F_NP_excluded_Data!O753,Sheet2!A:A),3)</f>
        <v>insects</v>
      </c>
      <c r="S753" s="1" t="str">
        <f>INDEX(Sheet2!A:E, MATCH(F_NP_excluded_Data!O753,Sheet2!A:A),2)</f>
        <v>forest</v>
      </c>
      <c r="T753" s="5">
        <v>10</v>
      </c>
      <c r="U753" s="1">
        <v>1</v>
      </c>
      <c r="W753" s="5">
        <v>1</v>
      </c>
      <c r="X753" s="1" t="s">
        <v>29</v>
      </c>
    </row>
    <row r="754" spans="1:27" x14ac:dyDescent="0.2">
      <c r="A754" s="5">
        <v>861</v>
      </c>
      <c r="B754" s="6" t="s">
        <v>191</v>
      </c>
      <c r="C754" s="19" t="s">
        <v>196</v>
      </c>
      <c r="D754" s="6" t="str">
        <f t="shared" si="11"/>
        <v>Mills_1B_4</v>
      </c>
      <c r="E754" s="1">
        <v>2017</v>
      </c>
      <c r="F754" s="10">
        <v>42873</v>
      </c>
      <c r="G754" s="1" t="s">
        <v>25</v>
      </c>
      <c r="H754" s="6">
        <v>1</v>
      </c>
      <c r="I754" s="8">
        <v>0.40069444444444446</v>
      </c>
      <c r="J754" s="6" t="s">
        <v>26</v>
      </c>
      <c r="K754" s="6">
        <v>1</v>
      </c>
      <c r="L754" s="1">
        <v>3</v>
      </c>
      <c r="M754" s="6">
        <v>1</v>
      </c>
      <c r="O754" s="1" t="s">
        <v>103</v>
      </c>
      <c r="P754" s="1" t="str">
        <f>INDEX(Sheet2!A:E, MATCH(F_NP_excluded_Data!O754,Sheet2!A:A),4)</f>
        <v>tree</v>
      </c>
      <c r="Q754" s="1" t="str">
        <f>INDEX(Sheet2!A:E, MATCH(F_NP_excluded_Data!O754,Sheet2!A:A),5)</f>
        <v>ground forager</v>
      </c>
      <c r="R754" s="1" t="str">
        <f>INDEX(Sheet2!A:E, MATCH(F_NP_excluded_Data!O754,Sheet2!A:A),3)</f>
        <v>seeds</v>
      </c>
      <c r="S754" s="1" t="str">
        <f>INDEX(Sheet2!A:E, MATCH(F_NP_excluded_Data!O754,Sheet2!A:A),2)</f>
        <v>grassland</v>
      </c>
      <c r="T754" s="5">
        <v>5</v>
      </c>
      <c r="U754" s="1">
        <v>1</v>
      </c>
      <c r="V754" s="1" t="s">
        <v>28</v>
      </c>
      <c r="W754" s="5">
        <v>1</v>
      </c>
      <c r="X754" s="1" t="s">
        <v>29</v>
      </c>
    </row>
    <row r="755" spans="1:27" x14ac:dyDescent="0.2">
      <c r="A755" s="5">
        <v>862</v>
      </c>
      <c r="B755" s="6" t="s">
        <v>191</v>
      </c>
      <c r="C755" s="19" t="s">
        <v>196</v>
      </c>
      <c r="D755" s="6" t="str">
        <f t="shared" si="11"/>
        <v>Mills_1B_4</v>
      </c>
      <c r="E755" s="1">
        <v>2017</v>
      </c>
      <c r="F755" s="10">
        <v>42873</v>
      </c>
      <c r="G755" s="1" t="s">
        <v>25</v>
      </c>
      <c r="H755" s="6">
        <v>1</v>
      </c>
      <c r="I755" s="8">
        <v>0.40069444444444446</v>
      </c>
      <c r="J755" s="6" t="s">
        <v>26</v>
      </c>
      <c r="K755" s="6">
        <v>1</v>
      </c>
      <c r="L755" s="1">
        <v>3</v>
      </c>
      <c r="M755" s="6">
        <v>1</v>
      </c>
      <c r="O755" s="1" t="s">
        <v>27</v>
      </c>
      <c r="P755" s="1" t="str">
        <f>INDEX(Sheet2!A:E, MATCH(F_NP_excluded_Data!O755,Sheet2!A:A),4)</f>
        <v>shrub</v>
      </c>
      <c r="Q755" s="1" t="str">
        <f>INDEX(Sheet2!A:E, MATCH(F_NP_excluded_Data!O755,Sheet2!A:A),5)</f>
        <v>ground forager</v>
      </c>
      <c r="R755" s="1" t="str">
        <f>INDEX(Sheet2!A:E, MATCH(F_NP_excluded_Data!O755,Sheet2!A:A),3)</f>
        <v>seeds</v>
      </c>
      <c r="S755" s="1" t="str">
        <f>INDEX(Sheet2!A:E, MATCH(F_NP_excluded_Data!O755,Sheet2!A:A),2)</f>
        <v>open woodland</v>
      </c>
      <c r="T755" s="5">
        <v>10</v>
      </c>
      <c r="U755" s="1">
        <v>1</v>
      </c>
      <c r="V755" s="1" t="s">
        <v>28</v>
      </c>
      <c r="W755" s="5">
        <v>1</v>
      </c>
      <c r="X755" s="1" t="s">
        <v>29</v>
      </c>
    </row>
    <row r="756" spans="1:27" x14ac:dyDescent="0.2">
      <c r="A756" s="5">
        <v>863</v>
      </c>
      <c r="B756" s="6" t="s">
        <v>191</v>
      </c>
      <c r="C756" s="19" t="s">
        <v>196</v>
      </c>
      <c r="D756" s="6" t="str">
        <f t="shared" si="11"/>
        <v>Mills_1B_4</v>
      </c>
      <c r="E756" s="1">
        <v>2017</v>
      </c>
      <c r="F756" s="10">
        <v>42873</v>
      </c>
      <c r="G756" s="1" t="s">
        <v>25</v>
      </c>
      <c r="H756" s="6">
        <v>1</v>
      </c>
      <c r="I756" s="8">
        <v>0.40069444444444446</v>
      </c>
      <c r="J756" s="6" t="s">
        <v>26</v>
      </c>
      <c r="K756" s="6">
        <v>1</v>
      </c>
      <c r="L756" s="1">
        <v>3</v>
      </c>
      <c r="M756" s="6">
        <v>1</v>
      </c>
      <c r="O756" s="1" t="s">
        <v>89</v>
      </c>
      <c r="P756" s="1" t="str">
        <f>INDEX(Sheet2!A:E, MATCH(F_NP_excluded_Data!O756,Sheet2!A:A),4)</f>
        <v>cavity</v>
      </c>
      <c r="Q756" s="1" t="str">
        <f>INDEX(Sheet2!A:E, MATCH(F_NP_excluded_Data!O756,Sheet2!A:A),5)</f>
        <v>flycatching</v>
      </c>
      <c r="R756" s="1" t="str">
        <f>INDEX(Sheet2!A:E, MATCH(F_NP_excluded_Data!O756,Sheet2!A:A),3)</f>
        <v>insects</v>
      </c>
      <c r="S756" s="1" t="str">
        <f>INDEX(Sheet2!A:E, MATCH(F_NP_excluded_Data!O756,Sheet2!A:A),2)</f>
        <v>open woodland</v>
      </c>
      <c r="T756" s="5">
        <v>10</v>
      </c>
      <c r="U756" s="1">
        <v>1</v>
      </c>
      <c r="W756" s="5">
        <v>1</v>
      </c>
      <c r="X756" s="1" t="s">
        <v>29</v>
      </c>
    </row>
    <row r="757" spans="1:27" x14ac:dyDescent="0.2">
      <c r="A757" s="5">
        <v>864</v>
      </c>
      <c r="B757" s="6" t="s">
        <v>191</v>
      </c>
      <c r="C757" s="19" t="s">
        <v>196</v>
      </c>
      <c r="D757" s="6" t="str">
        <f t="shared" si="11"/>
        <v>Mills_1B_4</v>
      </c>
      <c r="E757" s="1">
        <v>2017</v>
      </c>
      <c r="F757" s="10">
        <v>42873</v>
      </c>
      <c r="G757" s="1" t="s">
        <v>25</v>
      </c>
      <c r="H757" s="6">
        <v>1</v>
      </c>
      <c r="I757" s="8">
        <v>0.40069444444444446</v>
      </c>
      <c r="J757" s="6" t="s">
        <v>26</v>
      </c>
      <c r="K757" s="6">
        <v>1</v>
      </c>
      <c r="L757" s="1">
        <v>3</v>
      </c>
      <c r="M757" s="6">
        <v>1</v>
      </c>
      <c r="O757" s="1" t="s">
        <v>57</v>
      </c>
      <c r="P757" s="1" t="str">
        <f>INDEX(Sheet2!A:E, MATCH(F_NP_excluded_Data!O757,Sheet2!A:A),4)</f>
        <v>shrub</v>
      </c>
      <c r="Q757" s="1" t="str">
        <f>INDEX(Sheet2!A:E, MATCH(F_NP_excluded_Data!O757,Sheet2!A:A),5)</f>
        <v>ground forager</v>
      </c>
      <c r="R757" s="1" t="str">
        <f>INDEX(Sheet2!A:E, MATCH(F_NP_excluded_Data!O757,Sheet2!A:A),3)</f>
        <v>seeds</v>
      </c>
      <c r="S757" s="1" t="str">
        <f>INDEX(Sheet2!A:E, MATCH(F_NP_excluded_Data!O757,Sheet2!A:A),2)</f>
        <v>open woodland</v>
      </c>
      <c r="T757" s="5">
        <v>5</v>
      </c>
      <c r="U757" s="1">
        <v>2</v>
      </c>
      <c r="W757" s="5">
        <v>1</v>
      </c>
      <c r="X757" s="1" t="s">
        <v>29</v>
      </c>
      <c r="AA757" s="1" t="s">
        <v>197</v>
      </c>
    </row>
    <row r="758" spans="1:27" x14ac:dyDescent="0.2">
      <c r="A758" s="5">
        <v>865</v>
      </c>
      <c r="B758" s="6" t="s">
        <v>191</v>
      </c>
      <c r="C758" s="19" t="s">
        <v>196</v>
      </c>
      <c r="D758" s="6" t="str">
        <f t="shared" si="11"/>
        <v>Mills_1B_4</v>
      </c>
      <c r="E758" s="1">
        <v>2017</v>
      </c>
      <c r="F758" s="10">
        <v>42873</v>
      </c>
      <c r="G758" s="1" t="s">
        <v>25</v>
      </c>
      <c r="H758" s="6">
        <v>1</v>
      </c>
      <c r="I758" s="8">
        <v>0.40069444444444446</v>
      </c>
      <c r="J758" s="6" t="s">
        <v>26</v>
      </c>
      <c r="K758" s="6">
        <v>1</v>
      </c>
      <c r="L758" s="1">
        <v>3</v>
      </c>
      <c r="M758" s="6">
        <v>1</v>
      </c>
      <c r="O758" s="1" t="s">
        <v>111</v>
      </c>
      <c r="P758" s="1" t="str">
        <f>INDEX(Sheet2!A:E, MATCH(F_NP_excluded_Data!O758,Sheet2!A:A),4)</f>
        <v>cavity</v>
      </c>
      <c r="Q758" s="1" t="str">
        <f>INDEX(Sheet2!A:E, MATCH(F_NP_excluded_Data!O758,Sheet2!A:A),5)</f>
        <v>bark forager</v>
      </c>
      <c r="R758" s="1" t="str">
        <f>INDEX(Sheet2!A:E, MATCH(F_NP_excluded_Data!O758,Sheet2!A:A),3)</f>
        <v>insects</v>
      </c>
      <c r="S758" s="1" t="str">
        <f>INDEX(Sheet2!A:E, MATCH(F_NP_excluded_Data!O758,Sheet2!A:A),2)</f>
        <v>forest</v>
      </c>
      <c r="T758" s="5">
        <v>5</v>
      </c>
      <c r="U758" s="1">
        <v>2</v>
      </c>
      <c r="W758" s="5">
        <v>1</v>
      </c>
      <c r="X758" s="1" t="s">
        <v>29</v>
      </c>
    </row>
    <row r="759" spans="1:27" x14ac:dyDescent="0.2">
      <c r="A759" s="5">
        <v>866</v>
      </c>
      <c r="B759" s="6" t="s">
        <v>191</v>
      </c>
      <c r="C759" s="19" t="s">
        <v>196</v>
      </c>
      <c r="D759" s="6" t="str">
        <f t="shared" si="11"/>
        <v>Mills_1B_4</v>
      </c>
      <c r="E759" s="1">
        <v>2017</v>
      </c>
      <c r="F759" s="10">
        <v>42873</v>
      </c>
      <c r="G759" s="1" t="s">
        <v>25</v>
      </c>
      <c r="H759" s="6">
        <v>1</v>
      </c>
      <c r="I759" s="8">
        <v>0.40069444444444446</v>
      </c>
      <c r="J759" s="6" t="s">
        <v>26</v>
      </c>
      <c r="K759" s="6">
        <v>1</v>
      </c>
      <c r="L759" s="1">
        <v>3</v>
      </c>
      <c r="M759" s="6">
        <v>1</v>
      </c>
      <c r="O759" s="1" t="s">
        <v>38</v>
      </c>
      <c r="P759" s="1" t="str">
        <f>INDEX(Sheet2!A:E, MATCH(F_NP_excluded_Data!O759,Sheet2!A:A),4)</f>
        <v>cavity</v>
      </c>
      <c r="Q759" s="1" t="str">
        <f>INDEX(Sheet2!A:E, MATCH(F_NP_excluded_Data!O759,Sheet2!A:A),5)</f>
        <v>foliage gleaner</v>
      </c>
      <c r="R759" s="1" t="str">
        <f>INDEX(Sheet2!A:E, MATCH(F_NP_excluded_Data!O759,Sheet2!A:A),3)</f>
        <v>insects</v>
      </c>
      <c r="S759" s="1" t="str">
        <f>INDEX(Sheet2!A:E, MATCH(F_NP_excluded_Data!O759,Sheet2!A:A),2)</f>
        <v>forest</v>
      </c>
      <c r="T759" s="5">
        <v>10</v>
      </c>
      <c r="U759" s="1">
        <v>2</v>
      </c>
      <c r="W759" s="5">
        <v>1</v>
      </c>
      <c r="X759" s="1" t="s">
        <v>29</v>
      </c>
    </row>
    <row r="760" spans="1:27" x14ac:dyDescent="0.2">
      <c r="A760" s="5">
        <v>868</v>
      </c>
      <c r="B760" s="6" t="s">
        <v>191</v>
      </c>
      <c r="C760" s="19" t="s">
        <v>196</v>
      </c>
      <c r="D760" s="6" t="str">
        <f t="shared" si="11"/>
        <v>Mills_1B_4</v>
      </c>
      <c r="E760" s="1">
        <v>2017</v>
      </c>
      <c r="F760" s="10">
        <v>42873</v>
      </c>
      <c r="G760" s="1" t="s">
        <v>25</v>
      </c>
      <c r="H760" s="6">
        <v>1</v>
      </c>
      <c r="I760" s="8">
        <v>0.40069444444444446</v>
      </c>
      <c r="J760" s="6" t="s">
        <v>26</v>
      </c>
      <c r="K760" s="6">
        <v>1</v>
      </c>
      <c r="L760" s="1">
        <v>3</v>
      </c>
      <c r="M760" s="6">
        <v>1</v>
      </c>
      <c r="O760" s="1" t="s">
        <v>120</v>
      </c>
      <c r="P760" s="1" t="str">
        <f>INDEX(Sheet2!A:E, MATCH(F_NP_excluded_Data!O760,Sheet2!A:A),4)</f>
        <v>tree</v>
      </c>
      <c r="Q760" s="1" t="str">
        <f>INDEX(Sheet2!A:E, MATCH(F_NP_excluded_Data!O760,Sheet2!A:A),5)</f>
        <v>foliage gleaner</v>
      </c>
      <c r="R760" s="1" t="str">
        <f>INDEX(Sheet2!A:E, MATCH(F_NP_excluded_Data!O760,Sheet2!A:A),3)</f>
        <v>insects</v>
      </c>
      <c r="S760" s="1" t="str">
        <f>INDEX(Sheet2!A:E, MATCH(F_NP_excluded_Data!O760,Sheet2!A:A),2)</f>
        <v>open woodland</v>
      </c>
      <c r="T760" s="5">
        <v>10</v>
      </c>
      <c r="U760" s="1">
        <v>2</v>
      </c>
      <c r="W760" s="5">
        <v>4</v>
      </c>
      <c r="X760" s="1" t="s">
        <v>29</v>
      </c>
    </row>
    <row r="761" spans="1:27" x14ac:dyDescent="0.2">
      <c r="A761" s="5">
        <v>870</v>
      </c>
      <c r="B761" s="6" t="s">
        <v>191</v>
      </c>
      <c r="C761" s="19" t="s">
        <v>196</v>
      </c>
      <c r="D761" s="6" t="str">
        <f t="shared" si="11"/>
        <v>Mills_1B_4</v>
      </c>
      <c r="E761" s="1">
        <v>2017</v>
      </c>
      <c r="F761" s="10">
        <v>42873</v>
      </c>
      <c r="G761" s="1" t="s">
        <v>25</v>
      </c>
      <c r="H761" s="6">
        <v>1</v>
      </c>
      <c r="I761" s="8">
        <v>0.40069444444444446</v>
      </c>
      <c r="J761" s="6" t="s">
        <v>26</v>
      </c>
      <c r="K761" s="6">
        <v>1</v>
      </c>
      <c r="L761" s="1">
        <v>3</v>
      </c>
      <c r="M761" s="6">
        <v>1</v>
      </c>
      <c r="O761" s="1" t="s">
        <v>46</v>
      </c>
      <c r="P761" s="1" t="str">
        <f>INDEX(Sheet2!A:E, MATCH(F_NP_excluded_Data!O761,Sheet2!A:A),4)</f>
        <v>tree</v>
      </c>
      <c r="Q761" s="1" t="str">
        <f>INDEX(Sheet2!A:E, MATCH(F_NP_excluded_Data!O761,Sheet2!A:A),5)</f>
        <v>ground forager</v>
      </c>
      <c r="R761" s="1" t="str">
        <f>INDEX(Sheet2!A:E, MATCH(F_NP_excluded_Data!O761,Sheet2!A:A),3)</f>
        <v>omnivore</v>
      </c>
      <c r="S761" s="1" t="str">
        <f>INDEX(Sheet2!A:E, MATCH(F_NP_excluded_Data!O761,Sheet2!A:A),2)</f>
        <v>open woodland</v>
      </c>
      <c r="T761" s="5">
        <v>5</v>
      </c>
      <c r="U761" s="1">
        <v>2</v>
      </c>
      <c r="W761" s="5">
        <v>1</v>
      </c>
      <c r="X761" s="1" t="s">
        <v>29</v>
      </c>
    </row>
    <row r="762" spans="1:27" x14ac:dyDescent="0.2">
      <c r="A762" s="5">
        <v>871</v>
      </c>
      <c r="B762" s="6" t="s">
        <v>191</v>
      </c>
      <c r="C762" s="19" t="s">
        <v>196</v>
      </c>
      <c r="D762" s="6" t="str">
        <f t="shared" si="11"/>
        <v>Mills_1B_4</v>
      </c>
      <c r="E762" s="1">
        <v>2017</v>
      </c>
      <c r="F762" s="10">
        <v>42873</v>
      </c>
      <c r="G762" s="1" t="s">
        <v>25</v>
      </c>
      <c r="H762" s="6">
        <v>1</v>
      </c>
      <c r="I762" s="8">
        <v>0.40069444444444446</v>
      </c>
      <c r="J762" s="6" t="s">
        <v>26</v>
      </c>
      <c r="K762" s="6">
        <v>1</v>
      </c>
      <c r="L762" s="1">
        <v>3</v>
      </c>
      <c r="M762" s="6">
        <v>1</v>
      </c>
      <c r="O762" s="1" t="s">
        <v>27</v>
      </c>
      <c r="P762" s="1" t="str">
        <f>INDEX(Sheet2!A:E, MATCH(F_NP_excluded_Data!O762,Sheet2!A:A),4)</f>
        <v>shrub</v>
      </c>
      <c r="Q762" s="1" t="str">
        <f>INDEX(Sheet2!A:E, MATCH(F_NP_excluded_Data!O762,Sheet2!A:A),5)</f>
        <v>ground forager</v>
      </c>
      <c r="R762" s="1" t="str">
        <f>INDEX(Sheet2!A:E, MATCH(F_NP_excluded_Data!O762,Sheet2!A:A),3)</f>
        <v>seeds</v>
      </c>
      <c r="S762" s="1" t="str">
        <f>INDEX(Sheet2!A:E, MATCH(F_NP_excluded_Data!O762,Sheet2!A:A),2)</f>
        <v>open woodland</v>
      </c>
      <c r="T762" s="5">
        <v>10</v>
      </c>
      <c r="U762" s="1">
        <v>3</v>
      </c>
      <c r="W762" s="5">
        <v>1</v>
      </c>
      <c r="X762" s="1" t="s">
        <v>29</v>
      </c>
    </row>
    <row r="763" spans="1:27" x14ac:dyDescent="0.2">
      <c r="A763" s="5">
        <v>873</v>
      </c>
      <c r="B763" s="6" t="s">
        <v>191</v>
      </c>
      <c r="C763" s="19" t="s">
        <v>196</v>
      </c>
      <c r="D763" s="6" t="str">
        <f t="shared" si="11"/>
        <v>Mills_1B_4</v>
      </c>
      <c r="E763" s="1">
        <v>2017</v>
      </c>
      <c r="F763" s="10">
        <v>42873</v>
      </c>
      <c r="G763" s="1" t="s">
        <v>25</v>
      </c>
      <c r="H763" s="6">
        <v>1</v>
      </c>
      <c r="I763" s="8">
        <v>0.40069444444444446</v>
      </c>
      <c r="J763" s="6" t="s">
        <v>26</v>
      </c>
      <c r="K763" s="6">
        <v>1</v>
      </c>
      <c r="L763" s="1">
        <v>3</v>
      </c>
      <c r="M763" s="6">
        <v>1</v>
      </c>
      <c r="O763" s="1" t="s">
        <v>32</v>
      </c>
      <c r="P763" s="1" t="str">
        <f>INDEX(Sheet2!A:E, MATCH(F_NP_excluded_Data!O763,Sheet2!A:A),4)</f>
        <v>cavity</v>
      </c>
      <c r="Q763" s="1" t="str">
        <f>INDEX(Sheet2!A:E, MATCH(F_NP_excluded_Data!O763,Sheet2!A:A),5)</f>
        <v>ground forager</v>
      </c>
      <c r="R763" s="1" t="str">
        <f>INDEX(Sheet2!A:E, MATCH(F_NP_excluded_Data!O763,Sheet2!A:A),3)</f>
        <v>insects</v>
      </c>
      <c r="S763" s="1" t="str">
        <f>INDEX(Sheet2!A:E, MATCH(F_NP_excluded_Data!O763,Sheet2!A:A),2)</f>
        <v>open woodland</v>
      </c>
      <c r="T763" s="5">
        <v>10</v>
      </c>
      <c r="U763" s="1">
        <v>3</v>
      </c>
      <c r="W763" s="5">
        <v>1</v>
      </c>
      <c r="X763" s="1" t="s">
        <v>29</v>
      </c>
    </row>
    <row r="764" spans="1:27" x14ac:dyDescent="0.2">
      <c r="A764" s="5">
        <v>875</v>
      </c>
      <c r="B764" s="6" t="s">
        <v>191</v>
      </c>
      <c r="C764" s="19" t="s">
        <v>196</v>
      </c>
      <c r="D764" s="6" t="str">
        <f t="shared" si="11"/>
        <v>Mills_1B_4</v>
      </c>
      <c r="E764" s="1">
        <v>2017</v>
      </c>
      <c r="F764" s="10">
        <v>42873</v>
      </c>
      <c r="G764" s="1" t="s">
        <v>25</v>
      </c>
      <c r="H764" s="6">
        <v>1</v>
      </c>
      <c r="I764" s="8">
        <v>0.40069444444444446</v>
      </c>
      <c r="J764" s="6" t="s">
        <v>26</v>
      </c>
      <c r="K764" s="6">
        <v>1</v>
      </c>
      <c r="L764" s="1">
        <v>3</v>
      </c>
      <c r="M764" s="6">
        <v>1</v>
      </c>
      <c r="O764" s="1" t="s">
        <v>80</v>
      </c>
      <c r="P764" s="1" t="str">
        <f>INDEX(Sheet2!A:E, MATCH(F_NP_excluded_Data!O764,Sheet2!A:A),4)</f>
        <v>tree</v>
      </c>
      <c r="Q764" s="1" t="str">
        <f>INDEX(Sheet2!A:E, MATCH(F_NP_excluded_Data!O764,Sheet2!A:A),5)</f>
        <v>foliage gleaner</v>
      </c>
      <c r="R764" s="1" t="str">
        <f>INDEX(Sheet2!A:E, MATCH(F_NP_excluded_Data!O764,Sheet2!A:A),3)</f>
        <v>insects</v>
      </c>
      <c r="S764" s="1" t="str">
        <f>INDEX(Sheet2!A:E, MATCH(F_NP_excluded_Data!O764,Sheet2!A:A),2)</f>
        <v>forest</v>
      </c>
      <c r="T764" s="5">
        <v>10</v>
      </c>
      <c r="U764" s="1">
        <v>3</v>
      </c>
      <c r="W764" s="5">
        <v>1</v>
      </c>
      <c r="X764" s="1" t="s">
        <v>29</v>
      </c>
    </row>
    <row r="765" spans="1:27" x14ac:dyDescent="0.2">
      <c r="A765" s="5">
        <v>876</v>
      </c>
      <c r="B765" s="6" t="s">
        <v>191</v>
      </c>
      <c r="C765" s="19" t="s">
        <v>196</v>
      </c>
      <c r="D765" s="6" t="str">
        <f t="shared" si="11"/>
        <v>Mills_1B_4</v>
      </c>
      <c r="E765" s="1">
        <v>2017</v>
      </c>
      <c r="F765" s="10">
        <v>42873</v>
      </c>
      <c r="G765" s="1" t="s">
        <v>25</v>
      </c>
      <c r="H765" s="6">
        <v>1</v>
      </c>
      <c r="I765" s="8">
        <v>0.40069444444444446</v>
      </c>
      <c r="J765" s="6" t="s">
        <v>26</v>
      </c>
      <c r="K765" s="6">
        <v>1</v>
      </c>
      <c r="L765" s="1">
        <v>3</v>
      </c>
      <c r="M765" s="6">
        <v>1</v>
      </c>
      <c r="O765" s="1" t="s">
        <v>30</v>
      </c>
      <c r="P765" s="1" t="str">
        <f>INDEX(Sheet2!A:E, MATCH(F_NP_excluded_Data!O765,Sheet2!A:A),4)</f>
        <v>tree</v>
      </c>
      <c r="Q765" s="1" t="str">
        <f>INDEX(Sheet2!A:E, MATCH(F_NP_excluded_Data!O765,Sheet2!A:A),5)</f>
        <v>bark forager</v>
      </c>
      <c r="R765" s="1" t="str">
        <f>INDEX(Sheet2!A:E, MATCH(F_NP_excluded_Data!O765,Sheet2!A:A),3)</f>
        <v>insects</v>
      </c>
      <c r="S765" s="1" t="str">
        <f>INDEX(Sheet2!A:E, MATCH(F_NP_excluded_Data!O765,Sheet2!A:A),2)</f>
        <v>forest</v>
      </c>
      <c r="T765" s="5">
        <v>5</v>
      </c>
      <c r="U765" s="1">
        <v>4</v>
      </c>
      <c r="W765" s="5">
        <v>4</v>
      </c>
      <c r="X765" s="1" t="s">
        <v>29</v>
      </c>
    </row>
    <row r="766" spans="1:27" x14ac:dyDescent="0.2">
      <c r="A766" s="5">
        <v>877</v>
      </c>
      <c r="B766" s="6" t="s">
        <v>191</v>
      </c>
      <c r="C766" s="19" t="s">
        <v>196</v>
      </c>
      <c r="D766" s="6" t="str">
        <f t="shared" si="11"/>
        <v>Mills_1B_4</v>
      </c>
      <c r="E766" s="1">
        <v>2017</v>
      </c>
      <c r="F766" s="10">
        <v>42873</v>
      </c>
      <c r="G766" s="1" t="s">
        <v>25</v>
      </c>
      <c r="H766" s="6">
        <v>1</v>
      </c>
      <c r="I766" s="8">
        <v>0.40069444444444446</v>
      </c>
      <c r="J766" s="6" t="s">
        <v>26</v>
      </c>
      <c r="K766" s="6">
        <v>1</v>
      </c>
      <c r="L766" s="1">
        <v>3</v>
      </c>
      <c r="M766" s="6">
        <v>1</v>
      </c>
      <c r="O766" s="1" t="s">
        <v>48</v>
      </c>
      <c r="P766" s="1" t="str">
        <f>INDEX(Sheet2!A:E, MATCH(F_NP_excluded_Data!O766,Sheet2!A:A),4)</f>
        <v>tree</v>
      </c>
      <c r="Q766" s="1" t="str">
        <f>INDEX(Sheet2!A:E, MATCH(F_NP_excluded_Data!O766,Sheet2!A:A),5)</f>
        <v>ground forager</v>
      </c>
      <c r="R766" s="1" t="str">
        <f>INDEX(Sheet2!A:E, MATCH(F_NP_excluded_Data!O766,Sheet2!A:A),3)</f>
        <v>omnivore</v>
      </c>
      <c r="S766" s="1" t="str">
        <f>INDEX(Sheet2!A:E, MATCH(F_NP_excluded_Data!O766,Sheet2!A:A),2)</f>
        <v>forest</v>
      </c>
      <c r="T766" s="5">
        <v>10</v>
      </c>
      <c r="U766" s="1">
        <v>4</v>
      </c>
      <c r="W766" s="5">
        <v>4</v>
      </c>
      <c r="X766" s="1" t="s">
        <v>29</v>
      </c>
    </row>
    <row r="767" spans="1:27" x14ac:dyDescent="0.2">
      <c r="A767" s="5">
        <v>878</v>
      </c>
      <c r="B767" s="6" t="s">
        <v>185</v>
      </c>
      <c r="C767" s="19" t="s">
        <v>198</v>
      </c>
      <c r="D767" s="6" t="str">
        <f t="shared" si="11"/>
        <v>Kemp_2B_2</v>
      </c>
      <c r="E767" s="1">
        <v>2017</v>
      </c>
      <c r="F767" s="10">
        <v>42874</v>
      </c>
      <c r="G767" s="1" t="s">
        <v>25</v>
      </c>
      <c r="H767" s="6">
        <v>1</v>
      </c>
      <c r="I767" s="8">
        <v>0.25069444444444444</v>
      </c>
      <c r="J767" s="6" t="s">
        <v>43</v>
      </c>
      <c r="K767" s="6">
        <v>3</v>
      </c>
      <c r="L767" s="1">
        <v>1</v>
      </c>
      <c r="M767" s="6">
        <v>2</v>
      </c>
      <c r="O767" s="1" t="s">
        <v>199</v>
      </c>
      <c r="P767" s="1" t="str">
        <f>INDEX(Sheet2!A:E, MATCH(F_NP_excluded_Data!O767,Sheet2!A:A),4)</f>
        <v>ground</v>
      </c>
      <c r="Q767" s="1" t="str">
        <f>INDEX(Sheet2!A:E, MATCH(F_NP_excluded_Data!O767,Sheet2!A:A),5)</f>
        <v>aerial forager</v>
      </c>
      <c r="R767" s="1" t="str">
        <f>INDEX(Sheet2!A:E, MATCH(F_NP_excluded_Data!O767,Sheet2!A:A),3)</f>
        <v>insects</v>
      </c>
      <c r="S767" s="1" t="str">
        <f>INDEX(Sheet2!A:E, MATCH(F_NP_excluded_Data!O767,Sheet2!A:A),2)</f>
        <v>open woodland</v>
      </c>
      <c r="T767" s="5">
        <v>5</v>
      </c>
      <c r="U767" s="1">
        <v>1</v>
      </c>
      <c r="W767" s="5">
        <v>1</v>
      </c>
      <c r="X767" s="1" t="s">
        <v>29</v>
      </c>
    </row>
    <row r="768" spans="1:27" x14ac:dyDescent="0.2">
      <c r="A768" s="5">
        <v>879</v>
      </c>
      <c r="B768" s="6" t="s">
        <v>185</v>
      </c>
      <c r="C768" s="19" t="s">
        <v>198</v>
      </c>
      <c r="D768" s="6" t="str">
        <f t="shared" si="11"/>
        <v>Kemp_2B_2</v>
      </c>
      <c r="E768" s="1">
        <v>2017</v>
      </c>
      <c r="F768" s="10">
        <v>42874</v>
      </c>
      <c r="G768" s="1" t="s">
        <v>25</v>
      </c>
      <c r="H768" s="6">
        <v>1</v>
      </c>
      <c r="I768" s="8">
        <v>0.25069444444444444</v>
      </c>
      <c r="J768" s="6" t="s">
        <v>43</v>
      </c>
      <c r="K768" s="6">
        <v>3</v>
      </c>
      <c r="L768" s="1">
        <v>1</v>
      </c>
      <c r="M768" s="6">
        <v>2</v>
      </c>
      <c r="O768" s="1" t="s">
        <v>38</v>
      </c>
      <c r="P768" s="1" t="str">
        <f>INDEX(Sheet2!A:E, MATCH(F_NP_excluded_Data!O768,Sheet2!A:A),4)</f>
        <v>cavity</v>
      </c>
      <c r="Q768" s="1" t="str">
        <f>INDEX(Sheet2!A:E, MATCH(F_NP_excluded_Data!O768,Sheet2!A:A),5)</f>
        <v>foliage gleaner</v>
      </c>
      <c r="R768" s="1" t="str">
        <f>INDEX(Sheet2!A:E, MATCH(F_NP_excluded_Data!O768,Sheet2!A:A),3)</f>
        <v>insects</v>
      </c>
      <c r="S768" s="1" t="str">
        <f>INDEX(Sheet2!A:E, MATCH(F_NP_excluded_Data!O768,Sheet2!A:A),2)</f>
        <v>forest</v>
      </c>
      <c r="T768" s="5">
        <v>5</v>
      </c>
      <c r="U768" s="1">
        <v>1</v>
      </c>
      <c r="W768" s="5">
        <v>1</v>
      </c>
      <c r="X768" s="1" t="s">
        <v>29</v>
      </c>
    </row>
    <row r="769" spans="1:24" x14ac:dyDescent="0.2">
      <c r="A769" s="5">
        <v>880</v>
      </c>
      <c r="B769" s="6" t="s">
        <v>185</v>
      </c>
      <c r="C769" s="19" t="s">
        <v>198</v>
      </c>
      <c r="D769" s="6" t="str">
        <f t="shared" si="11"/>
        <v>Kemp_2B_2</v>
      </c>
      <c r="E769" s="1">
        <v>2017</v>
      </c>
      <c r="F769" s="10">
        <v>42874</v>
      </c>
      <c r="G769" s="1" t="s">
        <v>25</v>
      </c>
      <c r="H769" s="6">
        <v>1</v>
      </c>
      <c r="I769" s="8">
        <v>0.25069444444444444</v>
      </c>
      <c r="J769" s="6" t="s">
        <v>43</v>
      </c>
      <c r="K769" s="6">
        <v>3</v>
      </c>
      <c r="L769" s="1">
        <v>1</v>
      </c>
      <c r="M769" s="6">
        <v>2</v>
      </c>
      <c r="O769" s="1" t="s">
        <v>38</v>
      </c>
      <c r="P769" s="1" t="str">
        <f>INDEX(Sheet2!A:E, MATCH(F_NP_excluded_Data!O769,Sheet2!A:A),4)</f>
        <v>cavity</v>
      </c>
      <c r="Q769" s="1" t="str">
        <f>INDEX(Sheet2!A:E, MATCH(F_NP_excluded_Data!O769,Sheet2!A:A),5)</f>
        <v>foliage gleaner</v>
      </c>
      <c r="R769" s="1" t="str">
        <f>INDEX(Sheet2!A:E, MATCH(F_NP_excluded_Data!O769,Sheet2!A:A),3)</f>
        <v>insects</v>
      </c>
      <c r="S769" s="1" t="str">
        <f>INDEX(Sheet2!A:E, MATCH(F_NP_excluded_Data!O769,Sheet2!A:A),2)</f>
        <v>forest</v>
      </c>
      <c r="T769" s="5">
        <v>10</v>
      </c>
      <c r="U769" s="1">
        <v>1</v>
      </c>
      <c r="W769" s="5">
        <v>1</v>
      </c>
      <c r="X769" s="1" t="s">
        <v>29</v>
      </c>
    </row>
    <row r="770" spans="1:24" x14ac:dyDescent="0.2">
      <c r="A770" s="5">
        <v>881</v>
      </c>
      <c r="B770" s="6" t="s">
        <v>185</v>
      </c>
      <c r="C770" s="19" t="s">
        <v>198</v>
      </c>
      <c r="D770" s="6" t="str">
        <f t="shared" ref="D770:D833" si="12">_xlfn.CONCAT(B770,C770)</f>
        <v>Kemp_2B_2</v>
      </c>
      <c r="E770" s="1">
        <v>2017</v>
      </c>
      <c r="F770" s="10">
        <v>42874</v>
      </c>
      <c r="G770" s="1" t="s">
        <v>25</v>
      </c>
      <c r="H770" s="6">
        <v>1</v>
      </c>
      <c r="I770" s="8">
        <v>0.25069444444444444</v>
      </c>
      <c r="J770" s="6" t="s">
        <v>43</v>
      </c>
      <c r="K770" s="6">
        <v>3</v>
      </c>
      <c r="L770" s="1">
        <v>1</v>
      </c>
      <c r="M770" s="6">
        <v>2</v>
      </c>
      <c r="O770" s="1" t="s">
        <v>114</v>
      </c>
      <c r="P770" s="1" t="str">
        <f>INDEX(Sheet2!A:E, MATCH(F_NP_excluded_Data!O770,Sheet2!A:A),4)</f>
        <v>tree</v>
      </c>
      <c r="Q770" s="1" t="str">
        <f>INDEX(Sheet2!A:E, MATCH(F_NP_excluded_Data!O770,Sheet2!A:A),5)</f>
        <v>flycatching</v>
      </c>
      <c r="R770" s="1" t="str">
        <f>INDEX(Sheet2!A:E, MATCH(F_NP_excluded_Data!O770,Sheet2!A:A),3)</f>
        <v>insects</v>
      </c>
      <c r="S770" s="1" t="str">
        <f>INDEX(Sheet2!A:E, MATCH(F_NP_excluded_Data!O770,Sheet2!A:A),2)</f>
        <v>forest</v>
      </c>
      <c r="T770" s="5">
        <v>10</v>
      </c>
      <c r="U770" s="1">
        <v>1</v>
      </c>
      <c r="W770" s="5">
        <v>1</v>
      </c>
      <c r="X770" s="1" t="s">
        <v>29</v>
      </c>
    </row>
    <row r="771" spans="1:24" x14ac:dyDescent="0.2">
      <c r="A771" s="5">
        <v>882</v>
      </c>
      <c r="B771" s="6" t="s">
        <v>185</v>
      </c>
      <c r="C771" s="19" t="s">
        <v>198</v>
      </c>
      <c r="D771" s="6" t="str">
        <f t="shared" si="12"/>
        <v>Kemp_2B_2</v>
      </c>
      <c r="E771" s="1">
        <v>2017</v>
      </c>
      <c r="F771" s="10">
        <v>42874</v>
      </c>
      <c r="G771" s="1" t="s">
        <v>25</v>
      </c>
      <c r="H771" s="6">
        <v>1</v>
      </c>
      <c r="I771" s="8">
        <v>0.25069444444444444</v>
      </c>
      <c r="J771" s="6" t="s">
        <v>43</v>
      </c>
      <c r="K771" s="6">
        <v>3</v>
      </c>
      <c r="L771" s="1">
        <v>1</v>
      </c>
      <c r="M771" s="6">
        <v>2</v>
      </c>
      <c r="O771" s="1" t="s">
        <v>93</v>
      </c>
      <c r="P771" s="1" t="str">
        <f>INDEX(Sheet2!A:E, MATCH(F_NP_excluded_Data!O771,Sheet2!A:A),4)</f>
        <v>tree</v>
      </c>
      <c r="Q771" s="1" t="str">
        <f>INDEX(Sheet2!A:E, MATCH(F_NP_excluded_Data!O771,Sheet2!A:A),5)</f>
        <v>bark forager</v>
      </c>
      <c r="R771" s="1" t="str">
        <f>INDEX(Sheet2!A:E, MATCH(F_NP_excluded_Data!O771,Sheet2!A:A),3)</f>
        <v>insects</v>
      </c>
      <c r="S771" s="1" t="str">
        <f>INDEX(Sheet2!A:E, MATCH(F_NP_excluded_Data!O771,Sheet2!A:A),2)</f>
        <v>forest</v>
      </c>
      <c r="T771" s="5">
        <v>10</v>
      </c>
      <c r="U771" s="1">
        <v>1</v>
      </c>
      <c r="W771" s="5">
        <v>1</v>
      </c>
      <c r="X771" s="1" t="s">
        <v>29</v>
      </c>
    </row>
    <row r="772" spans="1:24" x14ac:dyDescent="0.2">
      <c r="A772" s="5">
        <v>883</v>
      </c>
      <c r="B772" s="6" t="s">
        <v>185</v>
      </c>
      <c r="C772" s="19" t="s">
        <v>198</v>
      </c>
      <c r="D772" s="6" t="str">
        <f t="shared" si="12"/>
        <v>Kemp_2B_2</v>
      </c>
      <c r="E772" s="1">
        <v>2017</v>
      </c>
      <c r="F772" s="10">
        <v>42874</v>
      </c>
      <c r="G772" s="1" t="s">
        <v>25</v>
      </c>
      <c r="H772" s="6">
        <v>1</v>
      </c>
      <c r="I772" s="8">
        <v>0.25069444444444444</v>
      </c>
      <c r="J772" s="6" t="s">
        <v>43</v>
      </c>
      <c r="K772" s="6">
        <v>3</v>
      </c>
      <c r="L772" s="1">
        <v>1</v>
      </c>
      <c r="M772" s="6">
        <v>2</v>
      </c>
      <c r="O772" s="1" t="s">
        <v>99</v>
      </c>
      <c r="P772" s="1" t="str">
        <f>INDEX(Sheet2!A:E, MATCH(F_NP_excluded_Data!O772,Sheet2!A:A),4)</f>
        <v>ground</v>
      </c>
      <c r="Q772" s="1" t="str">
        <f>INDEX(Sheet2!A:E, MATCH(F_NP_excluded_Data!O772,Sheet2!A:A),5)</f>
        <v>ground forager</v>
      </c>
      <c r="R772" s="1" t="str">
        <f>INDEX(Sheet2!A:E, MATCH(F_NP_excluded_Data!O772,Sheet2!A:A),3)</f>
        <v>insects</v>
      </c>
      <c r="S772" s="1" t="str">
        <f>INDEX(Sheet2!A:E, MATCH(F_NP_excluded_Data!O772,Sheet2!A:A),2)</f>
        <v>forest</v>
      </c>
      <c r="T772" s="5">
        <v>5</v>
      </c>
      <c r="U772" s="1">
        <v>1</v>
      </c>
      <c r="W772" s="5">
        <v>1</v>
      </c>
      <c r="X772" s="1" t="s">
        <v>29</v>
      </c>
    </row>
    <row r="773" spans="1:24" x14ac:dyDescent="0.2">
      <c r="A773" s="5">
        <v>884</v>
      </c>
      <c r="B773" s="6" t="s">
        <v>185</v>
      </c>
      <c r="C773" s="19" t="s">
        <v>198</v>
      </c>
      <c r="D773" s="6" t="str">
        <f t="shared" si="12"/>
        <v>Kemp_2B_2</v>
      </c>
      <c r="E773" s="1">
        <v>2017</v>
      </c>
      <c r="F773" s="10">
        <v>42874</v>
      </c>
      <c r="G773" s="1" t="s">
        <v>25</v>
      </c>
      <c r="H773" s="6">
        <v>1</v>
      </c>
      <c r="I773" s="8">
        <v>0.25069444444444444</v>
      </c>
      <c r="J773" s="6" t="s">
        <v>43</v>
      </c>
      <c r="K773" s="6">
        <v>3</v>
      </c>
      <c r="L773" s="1">
        <v>1</v>
      </c>
      <c r="M773" s="6">
        <v>2</v>
      </c>
      <c r="O773" s="1" t="s">
        <v>40</v>
      </c>
      <c r="P773" s="1" t="str">
        <f>INDEX(Sheet2!A:E, MATCH(F_NP_excluded_Data!O773,Sheet2!A:A),4)</f>
        <v>ground</v>
      </c>
      <c r="Q773" s="1" t="str">
        <f>INDEX(Sheet2!A:E, MATCH(F_NP_excluded_Data!O773,Sheet2!A:A),5)</f>
        <v>ground forager</v>
      </c>
      <c r="R773" s="1" t="str">
        <f>INDEX(Sheet2!A:E, MATCH(F_NP_excluded_Data!O773,Sheet2!A:A),3)</f>
        <v>omnivore</v>
      </c>
      <c r="S773" s="1" t="str">
        <f>INDEX(Sheet2!A:E, MATCH(F_NP_excluded_Data!O773,Sheet2!A:A),2)</f>
        <v>scrub</v>
      </c>
      <c r="T773" s="5">
        <v>5</v>
      </c>
      <c r="U773" s="1">
        <v>2</v>
      </c>
      <c r="V773" s="1" t="s">
        <v>28</v>
      </c>
      <c r="W773" s="5">
        <v>4</v>
      </c>
      <c r="X773" s="1" t="s">
        <v>29</v>
      </c>
    </row>
    <row r="774" spans="1:24" x14ac:dyDescent="0.2">
      <c r="A774" s="5">
        <v>886</v>
      </c>
      <c r="B774" s="6" t="s">
        <v>185</v>
      </c>
      <c r="C774" s="19" t="s">
        <v>198</v>
      </c>
      <c r="D774" s="6" t="str">
        <f t="shared" si="12"/>
        <v>Kemp_2B_2</v>
      </c>
      <c r="E774" s="1">
        <v>2017</v>
      </c>
      <c r="F774" s="10">
        <v>42874</v>
      </c>
      <c r="G774" s="1" t="s">
        <v>25</v>
      </c>
      <c r="H774" s="6">
        <v>1</v>
      </c>
      <c r="I774" s="8">
        <v>0.25069444444444444</v>
      </c>
      <c r="J774" s="6" t="s">
        <v>43</v>
      </c>
      <c r="K774" s="6">
        <v>3</v>
      </c>
      <c r="L774" s="1">
        <v>1</v>
      </c>
      <c r="M774" s="6">
        <v>2</v>
      </c>
      <c r="O774" s="1" t="s">
        <v>99</v>
      </c>
      <c r="P774" s="1" t="str">
        <f>INDEX(Sheet2!A:E, MATCH(F_NP_excluded_Data!O774,Sheet2!A:A),4)</f>
        <v>ground</v>
      </c>
      <c r="Q774" s="1" t="str">
        <f>INDEX(Sheet2!A:E, MATCH(F_NP_excluded_Data!O774,Sheet2!A:A),5)</f>
        <v>ground forager</v>
      </c>
      <c r="R774" s="1" t="str">
        <f>INDEX(Sheet2!A:E, MATCH(F_NP_excluded_Data!O774,Sheet2!A:A),3)</f>
        <v>insects</v>
      </c>
      <c r="S774" s="1" t="str">
        <f>INDEX(Sheet2!A:E, MATCH(F_NP_excluded_Data!O774,Sheet2!A:A),2)</f>
        <v>forest</v>
      </c>
      <c r="T774" s="5">
        <v>10</v>
      </c>
      <c r="U774" s="1">
        <v>2</v>
      </c>
      <c r="W774" s="5">
        <v>1</v>
      </c>
      <c r="X774" s="1" t="s">
        <v>29</v>
      </c>
    </row>
    <row r="775" spans="1:24" x14ac:dyDescent="0.2">
      <c r="A775" s="5">
        <v>887</v>
      </c>
      <c r="B775" s="6" t="s">
        <v>185</v>
      </c>
      <c r="C775" s="19" t="s">
        <v>198</v>
      </c>
      <c r="D775" s="6" t="str">
        <f t="shared" si="12"/>
        <v>Kemp_2B_2</v>
      </c>
      <c r="E775" s="1">
        <v>2017</v>
      </c>
      <c r="F775" s="10">
        <v>42874</v>
      </c>
      <c r="G775" s="1" t="s">
        <v>25</v>
      </c>
      <c r="H775" s="6">
        <v>1</v>
      </c>
      <c r="I775" s="8">
        <v>0.25069444444444444</v>
      </c>
      <c r="J775" s="6" t="s">
        <v>43</v>
      </c>
      <c r="K775" s="6">
        <v>3</v>
      </c>
      <c r="L775" s="1">
        <v>1</v>
      </c>
      <c r="M775" s="6">
        <v>2</v>
      </c>
      <c r="O775" s="1" t="s">
        <v>74</v>
      </c>
      <c r="P775" s="1" t="str">
        <f>INDEX(Sheet2!A:E, MATCH(F_NP_excluded_Data!O775,Sheet2!A:A),4)</f>
        <v>shrub</v>
      </c>
      <c r="Q775" s="1" t="str">
        <f>INDEX(Sheet2!A:E, MATCH(F_NP_excluded_Data!O775,Sheet2!A:A),5)</f>
        <v>foliage gleaner</v>
      </c>
      <c r="R775" s="1" t="str">
        <f>INDEX(Sheet2!A:E, MATCH(F_NP_excluded_Data!O775,Sheet2!A:A),3)</f>
        <v>insects</v>
      </c>
      <c r="S775" s="1" t="str">
        <f>INDEX(Sheet2!A:E, MATCH(F_NP_excluded_Data!O775,Sheet2!A:A),2)</f>
        <v>open woodland</v>
      </c>
      <c r="T775" s="5">
        <v>10</v>
      </c>
      <c r="U775" s="1">
        <v>4</v>
      </c>
      <c r="W775" s="5">
        <v>1</v>
      </c>
      <c r="X775" s="1" t="s">
        <v>29</v>
      </c>
    </row>
    <row r="776" spans="1:24" x14ac:dyDescent="0.2">
      <c r="A776" s="5">
        <v>889</v>
      </c>
      <c r="B776" s="6" t="s">
        <v>185</v>
      </c>
      <c r="C776" s="19" t="s">
        <v>198</v>
      </c>
      <c r="D776" s="6" t="str">
        <f t="shared" si="12"/>
        <v>Kemp_2B_2</v>
      </c>
      <c r="E776" s="1">
        <v>2017</v>
      </c>
      <c r="F776" s="10">
        <v>42874</v>
      </c>
      <c r="G776" s="1" t="s">
        <v>25</v>
      </c>
      <c r="H776" s="6">
        <v>1</v>
      </c>
      <c r="I776" s="8">
        <v>0.25069444444444444</v>
      </c>
      <c r="J776" s="6" t="s">
        <v>43</v>
      </c>
      <c r="K776" s="6">
        <v>3</v>
      </c>
      <c r="L776" s="1">
        <v>1</v>
      </c>
      <c r="M776" s="6">
        <v>2</v>
      </c>
      <c r="O776" s="1" t="s">
        <v>38</v>
      </c>
      <c r="P776" s="1" t="str">
        <f>INDEX(Sheet2!A:E, MATCH(F_NP_excluded_Data!O776,Sheet2!A:A),4)</f>
        <v>cavity</v>
      </c>
      <c r="Q776" s="1" t="str">
        <f>INDEX(Sheet2!A:E, MATCH(F_NP_excluded_Data!O776,Sheet2!A:A),5)</f>
        <v>foliage gleaner</v>
      </c>
      <c r="R776" s="1" t="str">
        <f>INDEX(Sheet2!A:E, MATCH(F_NP_excluded_Data!O776,Sheet2!A:A),3)</f>
        <v>insects</v>
      </c>
      <c r="S776" s="1" t="str">
        <f>INDEX(Sheet2!A:E, MATCH(F_NP_excluded_Data!O776,Sheet2!A:A),2)</f>
        <v>forest</v>
      </c>
      <c r="T776" s="5">
        <v>10</v>
      </c>
      <c r="U776" s="1">
        <v>4</v>
      </c>
      <c r="W776" s="5">
        <v>1</v>
      </c>
      <c r="X776" s="1" t="s">
        <v>29</v>
      </c>
    </row>
    <row r="777" spans="1:24" x14ac:dyDescent="0.2">
      <c r="A777" s="5">
        <v>890</v>
      </c>
      <c r="B777" s="6" t="s">
        <v>185</v>
      </c>
      <c r="C777" s="19" t="s">
        <v>198</v>
      </c>
      <c r="D777" s="6" t="str">
        <f t="shared" si="12"/>
        <v>Kemp_2B_2</v>
      </c>
      <c r="E777" s="1">
        <v>2017</v>
      </c>
      <c r="F777" s="10">
        <v>42874</v>
      </c>
      <c r="G777" s="1" t="s">
        <v>25</v>
      </c>
      <c r="H777" s="6">
        <v>1</v>
      </c>
      <c r="I777" s="8">
        <v>0.25069444444444444</v>
      </c>
      <c r="J777" s="6" t="s">
        <v>43</v>
      </c>
      <c r="K777" s="6">
        <v>3</v>
      </c>
      <c r="L777" s="1">
        <v>1</v>
      </c>
      <c r="M777" s="6">
        <v>2</v>
      </c>
      <c r="O777" s="1" t="s">
        <v>125</v>
      </c>
      <c r="P777" s="1" t="str">
        <f>INDEX(Sheet2!A:E, MATCH(F_NP_excluded_Data!O777,Sheet2!A:A),4)</f>
        <v>shrub</v>
      </c>
      <c r="Q777" s="1" t="str">
        <f>INDEX(Sheet2!A:E, MATCH(F_NP_excluded_Data!O777,Sheet2!A:A),5)</f>
        <v>foliage gleaner</v>
      </c>
      <c r="R777" s="1" t="str">
        <f>INDEX(Sheet2!A:E, MATCH(F_NP_excluded_Data!O777,Sheet2!A:A),3)</f>
        <v>seeds</v>
      </c>
      <c r="S777" s="1" t="str">
        <f>INDEX(Sheet2!A:E, MATCH(F_NP_excluded_Data!O777,Sheet2!A:A),2)</f>
        <v>open woodland</v>
      </c>
      <c r="T777" s="5">
        <v>5</v>
      </c>
      <c r="U777" s="1">
        <v>4</v>
      </c>
      <c r="V777" s="1" t="s">
        <v>28</v>
      </c>
      <c r="W777" s="5">
        <v>4</v>
      </c>
      <c r="X777" s="1" t="s">
        <v>29</v>
      </c>
    </row>
    <row r="778" spans="1:24" x14ac:dyDescent="0.2">
      <c r="A778" s="5">
        <v>891</v>
      </c>
      <c r="B778" s="6" t="s">
        <v>185</v>
      </c>
      <c r="C778" s="19" t="s">
        <v>198</v>
      </c>
      <c r="D778" s="6" t="str">
        <f t="shared" si="12"/>
        <v>Kemp_2B_2</v>
      </c>
      <c r="E778" s="1">
        <v>2017</v>
      </c>
      <c r="F778" s="10">
        <v>42874</v>
      </c>
      <c r="G778" s="1" t="s">
        <v>25</v>
      </c>
      <c r="H778" s="6">
        <v>1</v>
      </c>
      <c r="I778" s="8">
        <v>0.25069444444444444</v>
      </c>
      <c r="J778" s="6" t="s">
        <v>43</v>
      </c>
      <c r="K778" s="6">
        <v>3</v>
      </c>
      <c r="L778" s="1">
        <v>1</v>
      </c>
      <c r="M778" s="6">
        <v>2</v>
      </c>
      <c r="O778" s="1" t="s">
        <v>27</v>
      </c>
      <c r="P778" s="1" t="str">
        <f>INDEX(Sheet2!A:E, MATCH(F_NP_excluded_Data!O778,Sheet2!A:A),4)</f>
        <v>shrub</v>
      </c>
      <c r="Q778" s="1" t="str">
        <f>INDEX(Sheet2!A:E, MATCH(F_NP_excluded_Data!O778,Sheet2!A:A),5)</f>
        <v>ground forager</v>
      </c>
      <c r="R778" s="1" t="str">
        <f>INDEX(Sheet2!A:E, MATCH(F_NP_excluded_Data!O778,Sheet2!A:A),3)</f>
        <v>seeds</v>
      </c>
      <c r="S778" s="1" t="str">
        <f>INDEX(Sheet2!A:E, MATCH(F_NP_excluded_Data!O778,Sheet2!A:A),2)</f>
        <v>open woodland</v>
      </c>
      <c r="T778" s="5">
        <v>10</v>
      </c>
      <c r="U778" s="1">
        <v>4</v>
      </c>
      <c r="W778" s="5">
        <v>1</v>
      </c>
      <c r="X778" s="1" t="s">
        <v>29</v>
      </c>
    </row>
    <row r="779" spans="1:24" x14ac:dyDescent="0.2">
      <c r="A779" s="5">
        <v>892</v>
      </c>
      <c r="B779" s="6" t="s">
        <v>185</v>
      </c>
      <c r="C779" s="19" t="s">
        <v>200</v>
      </c>
      <c r="D779" s="6" t="str">
        <f t="shared" si="12"/>
        <v>Kemp_0B_10</v>
      </c>
      <c r="E779" s="1">
        <v>2017</v>
      </c>
      <c r="F779" s="10">
        <v>42874</v>
      </c>
      <c r="G779" s="1" t="s">
        <v>25</v>
      </c>
      <c r="H779" s="6">
        <v>1</v>
      </c>
      <c r="I779" s="8">
        <v>0.26805555555555555</v>
      </c>
      <c r="J779" s="6" t="s">
        <v>26</v>
      </c>
      <c r="K779" s="6">
        <v>1</v>
      </c>
      <c r="L779" s="1">
        <v>1</v>
      </c>
      <c r="M779" s="6">
        <v>2</v>
      </c>
      <c r="O779" s="1" t="s">
        <v>74</v>
      </c>
      <c r="P779" s="1" t="str">
        <f>INDEX(Sheet2!A:E, MATCH(F_NP_excluded_Data!O779,Sheet2!A:A),4)</f>
        <v>shrub</v>
      </c>
      <c r="Q779" s="1" t="str">
        <f>INDEX(Sheet2!A:E, MATCH(F_NP_excluded_Data!O779,Sheet2!A:A),5)</f>
        <v>foliage gleaner</v>
      </c>
      <c r="R779" s="1" t="str">
        <f>INDEX(Sheet2!A:E, MATCH(F_NP_excluded_Data!O779,Sheet2!A:A),3)</f>
        <v>insects</v>
      </c>
      <c r="S779" s="1" t="str">
        <f>INDEX(Sheet2!A:E, MATCH(F_NP_excluded_Data!O779,Sheet2!A:A),2)</f>
        <v>open woodland</v>
      </c>
      <c r="T779" s="5">
        <v>5</v>
      </c>
      <c r="U779" s="1">
        <v>1</v>
      </c>
      <c r="W779" s="5">
        <v>1</v>
      </c>
      <c r="X779" s="1" t="s">
        <v>29</v>
      </c>
    </row>
    <row r="780" spans="1:24" x14ac:dyDescent="0.2">
      <c r="A780" s="5">
        <v>893</v>
      </c>
      <c r="B780" s="6" t="s">
        <v>185</v>
      </c>
      <c r="C780" s="19" t="s">
        <v>200</v>
      </c>
      <c r="D780" s="6" t="str">
        <f t="shared" si="12"/>
        <v>Kemp_0B_10</v>
      </c>
      <c r="E780" s="1">
        <v>2017</v>
      </c>
      <c r="F780" s="10">
        <v>42874</v>
      </c>
      <c r="G780" s="1" t="s">
        <v>25</v>
      </c>
      <c r="H780" s="6">
        <v>1</v>
      </c>
      <c r="I780" s="8">
        <v>0.26805555555555555</v>
      </c>
      <c r="J780" s="6" t="s">
        <v>26</v>
      </c>
      <c r="K780" s="6">
        <v>1</v>
      </c>
      <c r="L780" s="1">
        <v>1</v>
      </c>
      <c r="M780" s="6">
        <v>2</v>
      </c>
      <c r="O780" s="1" t="s">
        <v>80</v>
      </c>
      <c r="P780" s="1" t="str">
        <f>INDEX(Sheet2!A:E, MATCH(F_NP_excluded_Data!O780,Sheet2!A:A),4)</f>
        <v>tree</v>
      </c>
      <c r="Q780" s="1" t="str">
        <f>INDEX(Sheet2!A:E, MATCH(F_NP_excluded_Data!O780,Sheet2!A:A),5)</f>
        <v>foliage gleaner</v>
      </c>
      <c r="R780" s="1" t="str">
        <f>INDEX(Sheet2!A:E, MATCH(F_NP_excluded_Data!O780,Sheet2!A:A),3)</f>
        <v>insects</v>
      </c>
      <c r="S780" s="1" t="str">
        <f>INDEX(Sheet2!A:E, MATCH(F_NP_excluded_Data!O780,Sheet2!A:A),2)</f>
        <v>forest</v>
      </c>
      <c r="T780" s="5">
        <v>5</v>
      </c>
      <c r="U780" s="1">
        <v>1</v>
      </c>
      <c r="W780" s="5">
        <v>1</v>
      </c>
      <c r="X780" s="1" t="s">
        <v>29</v>
      </c>
    </row>
    <row r="781" spans="1:24" x14ac:dyDescent="0.2">
      <c r="A781" s="5">
        <v>894</v>
      </c>
      <c r="B781" s="6" t="s">
        <v>185</v>
      </c>
      <c r="C781" s="19" t="s">
        <v>200</v>
      </c>
      <c r="D781" s="6" t="str">
        <f t="shared" si="12"/>
        <v>Kemp_0B_10</v>
      </c>
      <c r="E781" s="1">
        <v>2017</v>
      </c>
      <c r="F781" s="10">
        <v>42874</v>
      </c>
      <c r="G781" s="1" t="s">
        <v>25</v>
      </c>
      <c r="H781" s="6">
        <v>1</v>
      </c>
      <c r="I781" s="8">
        <v>0.26805555555555555</v>
      </c>
      <c r="J781" s="6" t="s">
        <v>26</v>
      </c>
      <c r="K781" s="6">
        <v>1</v>
      </c>
      <c r="L781" s="1">
        <v>1</v>
      </c>
      <c r="M781" s="6">
        <v>2</v>
      </c>
      <c r="O781" s="1" t="s">
        <v>27</v>
      </c>
      <c r="P781" s="1" t="str">
        <f>INDEX(Sheet2!A:E, MATCH(F_NP_excluded_Data!O781,Sheet2!A:A),4)</f>
        <v>shrub</v>
      </c>
      <c r="Q781" s="1" t="str">
        <f>INDEX(Sheet2!A:E, MATCH(F_NP_excluded_Data!O781,Sheet2!A:A),5)</f>
        <v>ground forager</v>
      </c>
      <c r="R781" s="1" t="str">
        <f>INDEX(Sheet2!A:E, MATCH(F_NP_excluded_Data!O781,Sheet2!A:A),3)</f>
        <v>seeds</v>
      </c>
      <c r="S781" s="1" t="str">
        <f>INDEX(Sheet2!A:E, MATCH(F_NP_excluded_Data!O781,Sheet2!A:A),2)</f>
        <v>open woodland</v>
      </c>
      <c r="T781" s="5">
        <v>5</v>
      </c>
      <c r="U781" s="1">
        <v>1</v>
      </c>
      <c r="V781" s="1" t="s">
        <v>28</v>
      </c>
      <c r="W781" s="5">
        <v>4</v>
      </c>
      <c r="X781" s="1" t="s">
        <v>29</v>
      </c>
    </row>
    <row r="782" spans="1:24" x14ac:dyDescent="0.2">
      <c r="A782" s="5">
        <v>895</v>
      </c>
      <c r="B782" s="6" t="s">
        <v>185</v>
      </c>
      <c r="C782" s="19" t="s">
        <v>200</v>
      </c>
      <c r="D782" s="6" t="str">
        <f t="shared" si="12"/>
        <v>Kemp_0B_10</v>
      </c>
      <c r="E782" s="1">
        <v>2017</v>
      </c>
      <c r="F782" s="10">
        <v>42874</v>
      </c>
      <c r="G782" s="1" t="s">
        <v>25</v>
      </c>
      <c r="H782" s="6">
        <v>1</v>
      </c>
      <c r="I782" s="8">
        <v>0.26805555555555555</v>
      </c>
      <c r="J782" s="6" t="s">
        <v>26</v>
      </c>
      <c r="K782" s="6">
        <v>1</v>
      </c>
      <c r="L782" s="1">
        <v>1</v>
      </c>
      <c r="M782" s="6">
        <v>2</v>
      </c>
      <c r="O782" s="1" t="s">
        <v>33</v>
      </c>
      <c r="P782" s="1" t="str">
        <f>INDEX(Sheet2!A:E, MATCH(F_NP_excluded_Data!O782,Sheet2!A:A),4)</f>
        <v>tree</v>
      </c>
      <c r="Q782" s="1" t="str">
        <f>INDEX(Sheet2!A:E, MATCH(F_NP_excluded_Data!O782,Sheet2!A:A),5)</f>
        <v>foliage gleaner</v>
      </c>
      <c r="R782" s="1" t="str">
        <f>INDEX(Sheet2!A:E, MATCH(F_NP_excluded_Data!O782,Sheet2!A:A),3)</f>
        <v>insects</v>
      </c>
      <c r="S782" s="1" t="str">
        <f>INDEX(Sheet2!A:E, MATCH(F_NP_excluded_Data!O782,Sheet2!A:A),2)</f>
        <v>forest</v>
      </c>
      <c r="T782" s="5">
        <v>10</v>
      </c>
      <c r="U782" s="1">
        <v>1</v>
      </c>
      <c r="W782" s="5">
        <v>4</v>
      </c>
      <c r="X782" s="1" t="s">
        <v>29</v>
      </c>
    </row>
    <row r="783" spans="1:24" x14ac:dyDescent="0.2">
      <c r="A783" s="5">
        <v>896</v>
      </c>
      <c r="B783" s="6" t="s">
        <v>185</v>
      </c>
      <c r="C783" s="19" t="s">
        <v>200</v>
      </c>
      <c r="D783" s="6" t="str">
        <f t="shared" si="12"/>
        <v>Kemp_0B_10</v>
      </c>
      <c r="E783" s="1">
        <v>2017</v>
      </c>
      <c r="F783" s="10">
        <v>42874</v>
      </c>
      <c r="G783" s="1" t="s">
        <v>25</v>
      </c>
      <c r="H783" s="6">
        <v>1</v>
      </c>
      <c r="I783" s="8">
        <v>0.26805555555555555</v>
      </c>
      <c r="J783" s="6" t="s">
        <v>26</v>
      </c>
      <c r="K783" s="6">
        <v>1</v>
      </c>
      <c r="L783" s="1">
        <v>1</v>
      </c>
      <c r="M783" s="6">
        <v>2</v>
      </c>
      <c r="O783" s="1" t="s">
        <v>88</v>
      </c>
      <c r="P783" s="1" t="str">
        <f>INDEX(Sheet2!A:E, MATCH(F_NP_excluded_Data!O783,Sheet2!A:A),4)</f>
        <v>tree</v>
      </c>
      <c r="Q783" s="1" t="str">
        <f>INDEX(Sheet2!A:E, MATCH(F_NP_excluded_Data!O783,Sheet2!A:A),5)</f>
        <v>ground forager</v>
      </c>
      <c r="R783" s="1" t="str">
        <f>INDEX(Sheet2!A:E, MATCH(F_NP_excluded_Data!O783,Sheet2!A:A),3)</f>
        <v>insects</v>
      </c>
      <c r="S783" s="1" t="str">
        <f>INDEX(Sheet2!A:E, MATCH(F_NP_excluded_Data!O783,Sheet2!A:A),2)</f>
        <v>open woodland</v>
      </c>
      <c r="T783" s="5">
        <v>5</v>
      </c>
      <c r="U783" s="1">
        <v>1</v>
      </c>
      <c r="W783" s="5">
        <v>4</v>
      </c>
      <c r="X783" s="1" t="s">
        <v>29</v>
      </c>
    </row>
    <row r="784" spans="1:24" x14ac:dyDescent="0.2">
      <c r="A784" s="5">
        <v>897</v>
      </c>
      <c r="B784" s="6" t="s">
        <v>185</v>
      </c>
      <c r="C784" s="19" t="s">
        <v>200</v>
      </c>
      <c r="D784" s="6" t="str">
        <f t="shared" si="12"/>
        <v>Kemp_0B_10</v>
      </c>
      <c r="E784" s="1">
        <v>2017</v>
      </c>
      <c r="F784" s="10">
        <v>42874</v>
      </c>
      <c r="G784" s="1" t="s">
        <v>25</v>
      </c>
      <c r="H784" s="6">
        <v>1</v>
      </c>
      <c r="I784" s="8">
        <v>0.26805555555555555</v>
      </c>
      <c r="J784" s="6" t="s">
        <v>26</v>
      </c>
      <c r="K784" s="6">
        <v>1</v>
      </c>
      <c r="L784" s="1">
        <v>1</v>
      </c>
      <c r="M784" s="6">
        <v>2</v>
      </c>
      <c r="O784" s="1" t="s">
        <v>78</v>
      </c>
      <c r="P784" s="1" t="str">
        <f>INDEX(Sheet2!A:E, MATCH(F_NP_excluded_Data!O784,Sheet2!A:A),4)</f>
        <v>cavity</v>
      </c>
      <c r="Q784" s="1" t="str">
        <f>INDEX(Sheet2!A:E, MATCH(F_NP_excluded_Data!O784,Sheet2!A:A),5)</f>
        <v>bark forager</v>
      </c>
      <c r="R784" s="1" t="str">
        <f>INDEX(Sheet2!A:E, MATCH(F_NP_excluded_Data!O784,Sheet2!A:A),3)</f>
        <v>insects</v>
      </c>
      <c r="S784" s="1" t="str">
        <f>INDEX(Sheet2!A:E, MATCH(F_NP_excluded_Data!O784,Sheet2!A:A),2)</f>
        <v>forest</v>
      </c>
      <c r="T784" s="5">
        <v>5</v>
      </c>
      <c r="U784" s="1">
        <v>1</v>
      </c>
      <c r="W784" s="5">
        <v>1</v>
      </c>
      <c r="X784" s="1" t="s">
        <v>29</v>
      </c>
    </row>
    <row r="785" spans="1:27" x14ac:dyDescent="0.2">
      <c r="A785" s="5">
        <v>899</v>
      </c>
      <c r="B785" s="6" t="s">
        <v>185</v>
      </c>
      <c r="C785" s="19" t="s">
        <v>200</v>
      </c>
      <c r="D785" s="6" t="str">
        <f t="shared" si="12"/>
        <v>Kemp_0B_10</v>
      </c>
      <c r="E785" s="1">
        <v>2017</v>
      </c>
      <c r="F785" s="10">
        <v>42874</v>
      </c>
      <c r="G785" s="1" t="s">
        <v>25</v>
      </c>
      <c r="H785" s="6">
        <v>1</v>
      </c>
      <c r="I785" s="8">
        <v>0.26805555555555555</v>
      </c>
      <c r="J785" s="6" t="s">
        <v>26</v>
      </c>
      <c r="K785" s="6">
        <v>1</v>
      </c>
      <c r="L785" s="1">
        <v>1</v>
      </c>
      <c r="M785" s="6">
        <v>2</v>
      </c>
      <c r="O785" s="1" t="s">
        <v>74</v>
      </c>
      <c r="P785" s="1" t="str">
        <f>INDEX(Sheet2!A:E, MATCH(F_NP_excluded_Data!O785,Sheet2!A:A),4)</f>
        <v>shrub</v>
      </c>
      <c r="Q785" s="1" t="str">
        <f>INDEX(Sheet2!A:E, MATCH(F_NP_excluded_Data!O785,Sheet2!A:A),5)</f>
        <v>foliage gleaner</v>
      </c>
      <c r="R785" s="1" t="str">
        <f>INDEX(Sheet2!A:E, MATCH(F_NP_excluded_Data!O785,Sheet2!A:A),3)</f>
        <v>insects</v>
      </c>
      <c r="S785" s="1" t="str">
        <f>INDEX(Sheet2!A:E, MATCH(F_NP_excluded_Data!O785,Sheet2!A:A),2)</f>
        <v>open woodland</v>
      </c>
      <c r="T785" s="5">
        <v>10</v>
      </c>
      <c r="U785" s="1">
        <v>1</v>
      </c>
      <c r="W785" s="5">
        <v>1</v>
      </c>
      <c r="X785" s="1" t="s">
        <v>29</v>
      </c>
    </row>
    <row r="786" spans="1:27" x14ac:dyDescent="0.2">
      <c r="A786" s="5">
        <v>900</v>
      </c>
      <c r="B786" s="6" t="s">
        <v>185</v>
      </c>
      <c r="C786" s="19" t="s">
        <v>200</v>
      </c>
      <c r="D786" s="6" t="str">
        <f t="shared" si="12"/>
        <v>Kemp_0B_10</v>
      </c>
      <c r="E786" s="1">
        <v>2017</v>
      </c>
      <c r="F786" s="10">
        <v>42874</v>
      </c>
      <c r="G786" s="1" t="s">
        <v>25</v>
      </c>
      <c r="H786" s="6">
        <v>1</v>
      </c>
      <c r="I786" s="8">
        <v>0.26805555555555555</v>
      </c>
      <c r="J786" s="6" t="s">
        <v>26</v>
      </c>
      <c r="K786" s="6">
        <v>1</v>
      </c>
      <c r="L786" s="1">
        <v>1</v>
      </c>
      <c r="M786" s="6">
        <v>2</v>
      </c>
      <c r="O786" s="1" t="s">
        <v>80</v>
      </c>
      <c r="P786" s="1" t="str">
        <f>INDEX(Sheet2!A:E, MATCH(F_NP_excluded_Data!O786,Sheet2!A:A),4)</f>
        <v>tree</v>
      </c>
      <c r="Q786" s="1" t="str">
        <f>INDEX(Sheet2!A:E, MATCH(F_NP_excluded_Data!O786,Sheet2!A:A),5)</f>
        <v>foliage gleaner</v>
      </c>
      <c r="R786" s="1" t="str">
        <f>INDEX(Sheet2!A:E, MATCH(F_NP_excluded_Data!O786,Sheet2!A:A),3)</f>
        <v>insects</v>
      </c>
      <c r="S786" s="1" t="str">
        <f>INDEX(Sheet2!A:E, MATCH(F_NP_excluded_Data!O786,Sheet2!A:A),2)</f>
        <v>forest</v>
      </c>
      <c r="T786" s="5">
        <v>5</v>
      </c>
      <c r="U786" s="1">
        <v>1</v>
      </c>
      <c r="W786" s="5">
        <v>1</v>
      </c>
      <c r="X786" s="1" t="s">
        <v>29</v>
      </c>
    </row>
    <row r="787" spans="1:27" x14ac:dyDescent="0.2">
      <c r="A787" s="5">
        <v>901</v>
      </c>
      <c r="B787" s="6" t="s">
        <v>185</v>
      </c>
      <c r="C787" s="19" t="s">
        <v>200</v>
      </c>
      <c r="D787" s="6" t="str">
        <f t="shared" si="12"/>
        <v>Kemp_0B_10</v>
      </c>
      <c r="E787" s="1">
        <v>2017</v>
      </c>
      <c r="F787" s="10">
        <v>42874</v>
      </c>
      <c r="G787" s="1" t="s">
        <v>25</v>
      </c>
      <c r="H787" s="6">
        <v>1</v>
      </c>
      <c r="I787" s="8">
        <v>0.26805555555555555</v>
      </c>
      <c r="J787" s="6" t="s">
        <v>26</v>
      </c>
      <c r="K787" s="6">
        <v>1</v>
      </c>
      <c r="L787" s="1">
        <v>1</v>
      </c>
      <c r="M787" s="6">
        <v>2</v>
      </c>
      <c r="O787" s="1" t="s">
        <v>130</v>
      </c>
      <c r="P787" s="1" t="str">
        <f>INDEX(Sheet2!A:E, MATCH(F_NP_excluded_Data!O787,Sheet2!A:A),4)</f>
        <v>tree</v>
      </c>
      <c r="Q787" s="1" t="str">
        <f>INDEX(Sheet2!A:E, MATCH(F_NP_excluded_Data!O787,Sheet2!A:A),5)</f>
        <v>ground forager</v>
      </c>
      <c r="R787" s="1" t="str">
        <f>INDEX(Sheet2!A:E, MATCH(F_NP_excluded_Data!O787,Sheet2!A:A),3)</f>
        <v>seeds</v>
      </c>
      <c r="S787" s="1" t="str">
        <f>INDEX(Sheet2!A:E, MATCH(F_NP_excluded_Data!O787,Sheet2!A:A),2)</f>
        <v>town</v>
      </c>
      <c r="T787" s="5">
        <v>5</v>
      </c>
      <c r="U787" s="1">
        <v>2</v>
      </c>
      <c r="W787" s="5">
        <v>1</v>
      </c>
      <c r="X787" s="1" t="s">
        <v>29</v>
      </c>
      <c r="AA787" s="1" t="s">
        <v>201</v>
      </c>
    </row>
    <row r="788" spans="1:27" x14ac:dyDescent="0.2">
      <c r="A788" s="5">
        <v>902</v>
      </c>
      <c r="B788" s="6" t="s">
        <v>185</v>
      </c>
      <c r="C788" s="19" t="s">
        <v>200</v>
      </c>
      <c r="D788" s="6" t="str">
        <f t="shared" si="12"/>
        <v>Kemp_0B_10</v>
      </c>
      <c r="E788" s="1">
        <v>2017</v>
      </c>
      <c r="F788" s="10">
        <v>42874</v>
      </c>
      <c r="G788" s="1" t="s">
        <v>25</v>
      </c>
      <c r="H788" s="6">
        <v>1</v>
      </c>
      <c r="I788" s="8">
        <v>0.26805555555555555</v>
      </c>
      <c r="J788" s="6" t="s">
        <v>26</v>
      </c>
      <c r="K788" s="6">
        <v>1</v>
      </c>
      <c r="L788" s="1">
        <v>1</v>
      </c>
      <c r="M788" s="6">
        <v>2</v>
      </c>
      <c r="O788" s="1" t="s">
        <v>64</v>
      </c>
      <c r="P788" s="1" t="str">
        <f>INDEX(Sheet2!A:E, MATCH(F_NP_excluded_Data!O788,Sheet2!A:A),4)</f>
        <v>tree</v>
      </c>
      <c r="Q788" s="1" t="str">
        <f>INDEX(Sheet2!A:E, MATCH(F_NP_excluded_Data!O788,Sheet2!A:A),5)</f>
        <v>flycatching</v>
      </c>
      <c r="R788" s="1" t="str">
        <f>INDEX(Sheet2!A:E, MATCH(F_NP_excluded_Data!O788,Sheet2!A:A),3)</f>
        <v>insects</v>
      </c>
      <c r="S788" s="1" t="str">
        <f>INDEX(Sheet2!A:E, MATCH(F_NP_excluded_Data!O788,Sheet2!A:A),2)</f>
        <v>forest</v>
      </c>
      <c r="T788" s="5">
        <v>5</v>
      </c>
      <c r="U788" s="1">
        <v>2</v>
      </c>
      <c r="W788" s="5">
        <v>4</v>
      </c>
      <c r="X788" s="1" t="s">
        <v>29</v>
      </c>
    </row>
    <row r="789" spans="1:27" x14ac:dyDescent="0.2">
      <c r="A789" s="5">
        <v>903</v>
      </c>
      <c r="B789" s="6" t="s">
        <v>185</v>
      </c>
      <c r="C789" s="19" t="s">
        <v>200</v>
      </c>
      <c r="D789" s="6" t="str">
        <f t="shared" si="12"/>
        <v>Kemp_0B_10</v>
      </c>
      <c r="E789" s="1">
        <v>2017</v>
      </c>
      <c r="F789" s="10">
        <v>42874</v>
      </c>
      <c r="G789" s="1" t="s">
        <v>25</v>
      </c>
      <c r="H789" s="6">
        <v>1</v>
      </c>
      <c r="I789" s="8">
        <v>0.26805555555555555</v>
      </c>
      <c r="J789" s="6" t="s">
        <v>26</v>
      </c>
      <c r="K789" s="6">
        <v>1</v>
      </c>
      <c r="L789" s="1">
        <v>1</v>
      </c>
      <c r="M789" s="6">
        <v>2</v>
      </c>
      <c r="O789" s="1" t="s">
        <v>57</v>
      </c>
      <c r="P789" s="1" t="str">
        <f>INDEX(Sheet2!A:E, MATCH(F_NP_excluded_Data!O789,Sheet2!A:A),4)</f>
        <v>shrub</v>
      </c>
      <c r="Q789" s="1" t="str">
        <f>INDEX(Sheet2!A:E, MATCH(F_NP_excluded_Data!O789,Sheet2!A:A),5)</f>
        <v>ground forager</v>
      </c>
      <c r="R789" s="1" t="str">
        <f>INDEX(Sheet2!A:E, MATCH(F_NP_excluded_Data!O789,Sheet2!A:A),3)</f>
        <v>seeds</v>
      </c>
      <c r="S789" s="1" t="str">
        <f>INDEX(Sheet2!A:E, MATCH(F_NP_excluded_Data!O789,Sheet2!A:A),2)</f>
        <v>open woodland</v>
      </c>
      <c r="T789" s="5">
        <v>10</v>
      </c>
      <c r="U789" s="1">
        <v>2</v>
      </c>
      <c r="W789" s="5">
        <v>1</v>
      </c>
      <c r="X789" s="1" t="s">
        <v>29</v>
      </c>
    </row>
    <row r="790" spans="1:27" x14ac:dyDescent="0.2">
      <c r="A790" s="5">
        <v>904</v>
      </c>
      <c r="B790" s="6" t="s">
        <v>185</v>
      </c>
      <c r="C790" s="19" t="s">
        <v>200</v>
      </c>
      <c r="D790" s="6" t="str">
        <f t="shared" si="12"/>
        <v>Kemp_0B_10</v>
      </c>
      <c r="E790" s="1">
        <v>2017</v>
      </c>
      <c r="F790" s="10">
        <v>42874</v>
      </c>
      <c r="G790" s="1" t="s">
        <v>25</v>
      </c>
      <c r="H790" s="6">
        <v>1</v>
      </c>
      <c r="I790" s="8">
        <v>0.26805555555555555</v>
      </c>
      <c r="J790" s="6" t="s">
        <v>26</v>
      </c>
      <c r="K790" s="6">
        <v>1</v>
      </c>
      <c r="L790" s="1">
        <v>1</v>
      </c>
      <c r="M790" s="6">
        <v>2</v>
      </c>
      <c r="N790" s="1" t="s">
        <v>58</v>
      </c>
      <c r="O790" s="1" t="s">
        <v>59</v>
      </c>
      <c r="P790" s="1" t="str">
        <f>INDEX(Sheet2!A:E, MATCH(F_NP_excluded_Data!O790,Sheet2!A:A),4)</f>
        <v>-</v>
      </c>
      <c r="Q790" s="1" t="str">
        <f>INDEX(Sheet2!A:E, MATCH(F_NP_excluded_Data!O790,Sheet2!A:A),5)</f>
        <v>-</v>
      </c>
      <c r="R790" s="1" t="str">
        <f>INDEX(Sheet2!A:E, MATCH(F_NP_excluded_Data!O790,Sheet2!A:A),3)</f>
        <v>-</v>
      </c>
      <c r="S790" s="1" t="str">
        <f>INDEX(Sheet2!A:E, MATCH(F_NP_excluded_Data!O790,Sheet2!A:A),2)</f>
        <v>-</v>
      </c>
      <c r="T790" s="5">
        <v>5</v>
      </c>
      <c r="U790" s="1">
        <v>2</v>
      </c>
      <c r="W790" s="5">
        <v>1</v>
      </c>
      <c r="X790" s="1" t="s">
        <v>29</v>
      </c>
      <c r="AA790" s="1" t="s">
        <v>202</v>
      </c>
    </row>
    <row r="791" spans="1:27" x14ac:dyDescent="0.2">
      <c r="A791" s="5">
        <v>905</v>
      </c>
      <c r="B791" s="6" t="s">
        <v>185</v>
      </c>
      <c r="C791" s="19" t="s">
        <v>200</v>
      </c>
      <c r="D791" s="6" t="str">
        <f t="shared" si="12"/>
        <v>Kemp_0B_10</v>
      </c>
      <c r="E791" s="1">
        <v>2017</v>
      </c>
      <c r="F791" s="10">
        <v>42874</v>
      </c>
      <c r="G791" s="1" t="s">
        <v>25</v>
      </c>
      <c r="H791" s="6">
        <v>1</v>
      </c>
      <c r="I791" s="8">
        <v>0.26805555555555555</v>
      </c>
      <c r="J791" s="6" t="s">
        <v>26</v>
      </c>
      <c r="K791" s="6">
        <v>1</v>
      </c>
      <c r="L791" s="1">
        <v>1</v>
      </c>
      <c r="M791" s="6">
        <v>2</v>
      </c>
      <c r="O791" s="1" t="s">
        <v>88</v>
      </c>
      <c r="P791" s="1" t="str">
        <f>INDEX(Sheet2!A:E, MATCH(F_NP_excluded_Data!O791,Sheet2!A:A),4)</f>
        <v>tree</v>
      </c>
      <c r="Q791" s="1" t="str">
        <f>INDEX(Sheet2!A:E, MATCH(F_NP_excluded_Data!O791,Sheet2!A:A),5)</f>
        <v>ground forager</v>
      </c>
      <c r="R791" s="1" t="str">
        <f>INDEX(Sheet2!A:E, MATCH(F_NP_excluded_Data!O791,Sheet2!A:A),3)</f>
        <v>insects</v>
      </c>
      <c r="S791" s="1" t="str">
        <f>INDEX(Sheet2!A:E, MATCH(F_NP_excluded_Data!O791,Sheet2!A:A),2)</f>
        <v>open woodland</v>
      </c>
      <c r="T791" s="5">
        <v>10</v>
      </c>
      <c r="U791" s="1">
        <v>3</v>
      </c>
      <c r="W791" s="5">
        <v>1</v>
      </c>
      <c r="X791" s="1" t="s">
        <v>29</v>
      </c>
    </row>
    <row r="792" spans="1:27" x14ac:dyDescent="0.2">
      <c r="A792" s="5">
        <v>908</v>
      </c>
      <c r="B792" s="6" t="s">
        <v>185</v>
      </c>
      <c r="C792" s="19" t="s">
        <v>200</v>
      </c>
      <c r="D792" s="6" t="str">
        <f t="shared" si="12"/>
        <v>Kemp_0B_10</v>
      </c>
      <c r="E792" s="1">
        <v>2017</v>
      </c>
      <c r="F792" s="10">
        <v>42874</v>
      </c>
      <c r="G792" s="1" t="s">
        <v>25</v>
      </c>
      <c r="H792" s="6">
        <v>1</v>
      </c>
      <c r="I792" s="8">
        <v>0.26805555555555555</v>
      </c>
      <c r="J792" s="6" t="s">
        <v>26</v>
      </c>
      <c r="K792" s="6">
        <v>1</v>
      </c>
      <c r="L792" s="1">
        <v>1</v>
      </c>
      <c r="M792" s="6">
        <v>2</v>
      </c>
      <c r="O792" s="1" t="s">
        <v>34</v>
      </c>
      <c r="P792" s="1" t="str">
        <f>INDEX(Sheet2!A:E, MATCH(F_NP_excluded_Data!O792,Sheet2!A:A),4)</f>
        <v>cavity</v>
      </c>
      <c r="Q792" s="1" t="str">
        <f>INDEX(Sheet2!A:E, MATCH(F_NP_excluded_Data!O792,Sheet2!A:A),5)</f>
        <v>foliage gleaner</v>
      </c>
      <c r="R792" s="1" t="str">
        <f>INDEX(Sheet2!A:E, MATCH(F_NP_excluded_Data!O792,Sheet2!A:A),3)</f>
        <v>insects</v>
      </c>
      <c r="S792" s="1" t="str">
        <f>INDEX(Sheet2!A:E, MATCH(F_NP_excluded_Data!O792,Sheet2!A:A),2)</f>
        <v>forest</v>
      </c>
      <c r="T792" s="5">
        <v>5</v>
      </c>
      <c r="U792" s="1">
        <v>4</v>
      </c>
      <c r="W792" s="5">
        <v>1</v>
      </c>
      <c r="X792" s="1" t="s">
        <v>29</v>
      </c>
    </row>
    <row r="793" spans="1:27" x14ac:dyDescent="0.2">
      <c r="A793" s="5">
        <v>909</v>
      </c>
      <c r="B793" s="6" t="s">
        <v>203</v>
      </c>
      <c r="C793" s="19" t="s">
        <v>204</v>
      </c>
      <c r="D793" s="6" t="str">
        <f t="shared" si="12"/>
        <v>Timberhaven_2B_1</v>
      </c>
      <c r="E793" s="1">
        <v>2017</v>
      </c>
      <c r="F793" s="10">
        <v>42874</v>
      </c>
      <c r="G793" s="1" t="s">
        <v>25</v>
      </c>
      <c r="H793" s="6">
        <v>1</v>
      </c>
      <c r="I793" s="8">
        <v>0.30624999999999997</v>
      </c>
      <c r="J793" s="6" t="s">
        <v>26</v>
      </c>
      <c r="K793" s="6">
        <v>1</v>
      </c>
      <c r="L793" s="1">
        <v>1</v>
      </c>
      <c r="M793" s="6">
        <v>1</v>
      </c>
      <c r="O793" s="1" t="s">
        <v>74</v>
      </c>
      <c r="P793" s="1" t="str">
        <f>INDEX(Sheet2!A:E, MATCH(F_NP_excluded_Data!O793,Sheet2!A:A),4)</f>
        <v>shrub</v>
      </c>
      <c r="Q793" s="1" t="str">
        <f>INDEX(Sheet2!A:E, MATCH(F_NP_excluded_Data!O793,Sheet2!A:A),5)</f>
        <v>foliage gleaner</v>
      </c>
      <c r="R793" s="1" t="str">
        <f>INDEX(Sheet2!A:E, MATCH(F_NP_excluded_Data!O793,Sheet2!A:A),3)</f>
        <v>insects</v>
      </c>
      <c r="S793" s="1" t="str">
        <f>INDEX(Sheet2!A:E, MATCH(F_NP_excluded_Data!O793,Sheet2!A:A),2)</f>
        <v>open woodland</v>
      </c>
      <c r="T793" s="5">
        <v>5</v>
      </c>
      <c r="U793" s="1">
        <v>1</v>
      </c>
      <c r="W793" s="5">
        <v>1</v>
      </c>
      <c r="X793" s="1" t="s">
        <v>29</v>
      </c>
    </row>
    <row r="794" spans="1:27" x14ac:dyDescent="0.2">
      <c r="A794" s="5">
        <v>910</v>
      </c>
      <c r="B794" s="6" t="s">
        <v>203</v>
      </c>
      <c r="C794" s="19" t="s">
        <v>204</v>
      </c>
      <c r="D794" s="6" t="str">
        <f t="shared" si="12"/>
        <v>Timberhaven_2B_1</v>
      </c>
      <c r="E794" s="1">
        <v>2017</v>
      </c>
      <c r="F794" s="10">
        <v>42874</v>
      </c>
      <c r="G794" s="1" t="s">
        <v>25</v>
      </c>
      <c r="H794" s="6">
        <v>1</v>
      </c>
      <c r="I794" s="8">
        <v>0.30624999999999997</v>
      </c>
      <c r="J794" s="6" t="s">
        <v>26</v>
      </c>
      <c r="K794" s="6">
        <v>1</v>
      </c>
      <c r="L794" s="1">
        <v>1</v>
      </c>
      <c r="M794" s="6">
        <v>1</v>
      </c>
      <c r="O794" s="1" t="s">
        <v>118</v>
      </c>
      <c r="P794" s="1" t="str">
        <f>INDEX(Sheet2!A:E, MATCH(F_NP_excluded_Data!O794,Sheet2!A:A),4)</f>
        <v>cavity</v>
      </c>
      <c r="Q794" s="1" t="str">
        <f>INDEX(Sheet2!A:E, MATCH(F_NP_excluded_Data!O794,Sheet2!A:A),5)</f>
        <v>ground forager</v>
      </c>
      <c r="R794" s="1" t="str">
        <f>INDEX(Sheet2!A:E, MATCH(F_NP_excluded_Data!O794,Sheet2!A:A),3)</f>
        <v>insects</v>
      </c>
      <c r="S794" s="1" t="str">
        <f>INDEX(Sheet2!A:E, MATCH(F_NP_excluded_Data!O794,Sheet2!A:A),2)</f>
        <v>grassland</v>
      </c>
      <c r="T794" s="5">
        <v>5</v>
      </c>
      <c r="U794" s="1">
        <v>1</v>
      </c>
      <c r="W794" s="5">
        <v>1</v>
      </c>
      <c r="X794" s="1" t="s">
        <v>29</v>
      </c>
    </row>
    <row r="795" spans="1:27" x14ac:dyDescent="0.2">
      <c r="A795" s="5">
        <v>911</v>
      </c>
      <c r="B795" s="6" t="s">
        <v>203</v>
      </c>
      <c r="C795" s="19" t="s">
        <v>204</v>
      </c>
      <c r="D795" s="6" t="str">
        <f t="shared" si="12"/>
        <v>Timberhaven_2B_1</v>
      </c>
      <c r="E795" s="1">
        <v>2017</v>
      </c>
      <c r="F795" s="10">
        <v>42874</v>
      </c>
      <c r="G795" s="1" t="s">
        <v>25</v>
      </c>
      <c r="H795" s="6">
        <v>1</v>
      </c>
      <c r="I795" s="8">
        <v>0.30624999999999997</v>
      </c>
      <c r="J795" s="6" t="s">
        <v>26</v>
      </c>
      <c r="K795" s="6">
        <v>1</v>
      </c>
      <c r="L795" s="1">
        <v>1</v>
      </c>
      <c r="M795" s="6">
        <v>1</v>
      </c>
      <c r="O795" s="1" t="s">
        <v>88</v>
      </c>
      <c r="P795" s="1" t="str">
        <f>INDEX(Sheet2!A:E, MATCH(F_NP_excluded_Data!O795,Sheet2!A:A),4)</f>
        <v>tree</v>
      </c>
      <c r="Q795" s="1" t="str">
        <f>INDEX(Sheet2!A:E, MATCH(F_NP_excluded_Data!O795,Sheet2!A:A),5)</f>
        <v>ground forager</v>
      </c>
      <c r="R795" s="1" t="str">
        <f>INDEX(Sheet2!A:E, MATCH(F_NP_excluded_Data!O795,Sheet2!A:A),3)</f>
        <v>insects</v>
      </c>
      <c r="S795" s="1" t="str">
        <f>INDEX(Sheet2!A:E, MATCH(F_NP_excluded_Data!O795,Sheet2!A:A),2)</f>
        <v>open woodland</v>
      </c>
      <c r="T795" s="5">
        <v>5</v>
      </c>
      <c r="U795" s="1">
        <v>1</v>
      </c>
      <c r="W795" s="5">
        <v>1</v>
      </c>
      <c r="X795" s="1" t="s">
        <v>29</v>
      </c>
    </row>
    <row r="796" spans="1:27" x14ac:dyDescent="0.2">
      <c r="A796" s="5">
        <v>912</v>
      </c>
      <c r="B796" s="6" t="s">
        <v>203</v>
      </c>
      <c r="C796" s="19" t="s">
        <v>204</v>
      </c>
      <c r="D796" s="6" t="str">
        <f t="shared" si="12"/>
        <v>Timberhaven_2B_1</v>
      </c>
      <c r="E796" s="1">
        <v>2017</v>
      </c>
      <c r="F796" s="10">
        <v>42874</v>
      </c>
      <c r="G796" s="1" t="s">
        <v>25</v>
      </c>
      <c r="H796" s="6">
        <v>1</v>
      </c>
      <c r="I796" s="8">
        <v>0.30624999999999997</v>
      </c>
      <c r="J796" s="6" t="s">
        <v>26</v>
      </c>
      <c r="K796" s="6">
        <v>1</v>
      </c>
      <c r="L796" s="1">
        <v>1</v>
      </c>
      <c r="M796" s="6">
        <v>1</v>
      </c>
      <c r="O796" s="1" t="s">
        <v>64</v>
      </c>
      <c r="P796" s="1" t="str">
        <f>INDEX(Sheet2!A:E, MATCH(F_NP_excluded_Data!O796,Sheet2!A:A),4)</f>
        <v>tree</v>
      </c>
      <c r="Q796" s="1" t="str">
        <f>INDEX(Sheet2!A:E, MATCH(F_NP_excluded_Data!O796,Sheet2!A:A),5)</f>
        <v>flycatching</v>
      </c>
      <c r="R796" s="1" t="str">
        <f>INDEX(Sheet2!A:E, MATCH(F_NP_excluded_Data!O796,Sheet2!A:A),3)</f>
        <v>insects</v>
      </c>
      <c r="S796" s="1" t="str">
        <f>INDEX(Sheet2!A:E, MATCH(F_NP_excluded_Data!O796,Sheet2!A:A),2)</f>
        <v>forest</v>
      </c>
      <c r="T796" s="5">
        <v>5</v>
      </c>
      <c r="U796" s="1">
        <v>1</v>
      </c>
      <c r="W796" s="5">
        <v>1</v>
      </c>
      <c r="X796" s="1" t="s">
        <v>29</v>
      </c>
    </row>
    <row r="797" spans="1:27" x14ac:dyDescent="0.2">
      <c r="A797" s="5">
        <v>913</v>
      </c>
      <c r="B797" s="6" t="s">
        <v>203</v>
      </c>
      <c r="C797" s="19" t="s">
        <v>204</v>
      </c>
      <c r="D797" s="6" t="str">
        <f t="shared" si="12"/>
        <v>Timberhaven_2B_1</v>
      </c>
      <c r="E797" s="1">
        <v>2017</v>
      </c>
      <c r="F797" s="10">
        <v>42874</v>
      </c>
      <c r="G797" s="1" t="s">
        <v>25</v>
      </c>
      <c r="H797" s="6">
        <v>1</v>
      </c>
      <c r="I797" s="8">
        <v>0.30624999999999997</v>
      </c>
      <c r="J797" s="6" t="s">
        <v>26</v>
      </c>
      <c r="K797" s="6">
        <v>1</v>
      </c>
      <c r="L797" s="1">
        <v>1</v>
      </c>
      <c r="M797" s="6">
        <v>1</v>
      </c>
      <c r="O797" s="1" t="s">
        <v>80</v>
      </c>
      <c r="P797" s="1" t="str">
        <f>INDEX(Sheet2!A:E, MATCH(F_NP_excluded_Data!O797,Sheet2!A:A),4)</f>
        <v>tree</v>
      </c>
      <c r="Q797" s="1" t="str">
        <f>INDEX(Sheet2!A:E, MATCH(F_NP_excluded_Data!O797,Sheet2!A:A),5)</f>
        <v>foliage gleaner</v>
      </c>
      <c r="R797" s="1" t="str">
        <f>INDEX(Sheet2!A:E, MATCH(F_NP_excluded_Data!O797,Sheet2!A:A),3)</f>
        <v>insects</v>
      </c>
      <c r="S797" s="1" t="str">
        <f>INDEX(Sheet2!A:E, MATCH(F_NP_excluded_Data!O797,Sheet2!A:A),2)</f>
        <v>forest</v>
      </c>
      <c r="T797" s="5">
        <v>5</v>
      </c>
      <c r="U797" s="1">
        <v>1</v>
      </c>
      <c r="W797" s="5">
        <v>1</v>
      </c>
      <c r="X797" s="1" t="s">
        <v>29</v>
      </c>
    </row>
    <row r="798" spans="1:27" x14ac:dyDescent="0.2">
      <c r="A798" s="5">
        <v>914</v>
      </c>
      <c r="B798" s="6" t="s">
        <v>203</v>
      </c>
      <c r="C798" s="19" t="s">
        <v>204</v>
      </c>
      <c r="D798" s="6" t="str">
        <f t="shared" si="12"/>
        <v>Timberhaven_2B_1</v>
      </c>
      <c r="E798" s="1">
        <v>2017</v>
      </c>
      <c r="F798" s="10">
        <v>42874</v>
      </c>
      <c r="G798" s="1" t="s">
        <v>25</v>
      </c>
      <c r="H798" s="6">
        <v>1</v>
      </c>
      <c r="I798" s="8">
        <v>0.30624999999999997</v>
      </c>
      <c r="J798" s="6" t="s">
        <v>26</v>
      </c>
      <c r="K798" s="6">
        <v>1</v>
      </c>
      <c r="L798" s="1">
        <v>1</v>
      </c>
      <c r="M798" s="6">
        <v>1</v>
      </c>
      <c r="O798" s="1" t="s">
        <v>81</v>
      </c>
      <c r="P798" s="1" t="str">
        <f>INDEX(Sheet2!A:E, MATCH(F_NP_excluded_Data!O798,Sheet2!A:A),4)</f>
        <v>shrub</v>
      </c>
      <c r="Q798" s="1" t="str">
        <f>INDEX(Sheet2!A:E, MATCH(F_NP_excluded_Data!O798,Sheet2!A:A),5)</f>
        <v>foliage gleaner</v>
      </c>
      <c r="R798" s="1" t="str">
        <f>INDEX(Sheet2!A:E, MATCH(F_NP_excluded_Data!O798,Sheet2!A:A),3)</f>
        <v>insects</v>
      </c>
      <c r="S798" s="1" t="str">
        <f>INDEX(Sheet2!A:E, MATCH(F_NP_excluded_Data!O798,Sheet2!A:A),2)</f>
        <v>scrub</v>
      </c>
      <c r="T798" s="5">
        <v>10</v>
      </c>
      <c r="U798" s="1">
        <v>1</v>
      </c>
      <c r="W798" s="5">
        <v>1</v>
      </c>
      <c r="X798" s="1" t="s">
        <v>29</v>
      </c>
    </row>
    <row r="799" spans="1:27" x14ac:dyDescent="0.2">
      <c r="A799" s="5">
        <v>915</v>
      </c>
      <c r="B799" s="6" t="s">
        <v>203</v>
      </c>
      <c r="C799" s="19" t="s">
        <v>204</v>
      </c>
      <c r="D799" s="6" t="str">
        <f t="shared" si="12"/>
        <v>Timberhaven_2B_1</v>
      </c>
      <c r="E799" s="1">
        <v>2017</v>
      </c>
      <c r="F799" s="10">
        <v>42874</v>
      </c>
      <c r="G799" s="1" t="s">
        <v>25</v>
      </c>
      <c r="H799" s="6">
        <v>1</v>
      </c>
      <c r="I799" s="8">
        <v>0.30624999999999997</v>
      </c>
      <c r="J799" s="6" t="s">
        <v>26</v>
      </c>
      <c r="K799" s="6">
        <v>1</v>
      </c>
      <c r="L799" s="1">
        <v>1</v>
      </c>
      <c r="M799" s="6">
        <v>1</v>
      </c>
      <c r="O799" s="1" t="s">
        <v>40</v>
      </c>
      <c r="P799" s="1" t="str">
        <f>INDEX(Sheet2!A:E, MATCH(F_NP_excluded_Data!O799,Sheet2!A:A),4)</f>
        <v>ground</v>
      </c>
      <c r="Q799" s="1" t="str">
        <f>INDEX(Sheet2!A:E, MATCH(F_NP_excluded_Data!O799,Sheet2!A:A),5)</f>
        <v>ground forager</v>
      </c>
      <c r="R799" s="1" t="str">
        <f>INDEX(Sheet2!A:E, MATCH(F_NP_excluded_Data!O799,Sheet2!A:A),3)</f>
        <v>omnivore</v>
      </c>
      <c r="S799" s="1" t="str">
        <f>INDEX(Sheet2!A:E, MATCH(F_NP_excluded_Data!O799,Sheet2!A:A),2)</f>
        <v>scrub</v>
      </c>
      <c r="T799" s="5">
        <v>5</v>
      </c>
      <c r="U799" s="1">
        <v>1</v>
      </c>
      <c r="W799" s="5">
        <v>1</v>
      </c>
      <c r="X799" s="1" t="s">
        <v>29</v>
      </c>
    </row>
    <row r="800" spans="1:27" x14ac:dyDescent="0.2">
      <c r="A800" s="5">
        <v>916</v>
      </c>
      <c r="B800" s="6" t="s">
        <v>203</v>
      </c>
      <c r="C800" s="19" t="s">
        <v>204</v>
      </c>
      <c r="D800" s="6" t="str">
        <f t="shared" si="12"/>
        <v>Timberhaven_2B_1</v>
      </c>
      <c r="E800" s="1">
        <v>2017</v>
      </c>
      <c r="F800" s="10">
        <v>42874</v>
      </c>
      <c r="G800" s="1" t="s">
        <v>25</v>
      </c>
      <c r="H800" s="6">
        <v>1</v>
      </c>
      <c r="I800" s="8">
        <v>0.30624999999999997</v>
      </c>
      <c r="J800" s="6" t="s">
        <v>26</v>
      </c>
      <c r="K800" s="6">
        <v>1</v>
      </c>
      <c r="L800" s="1">
        <v>1</v>
      </c>
      <c r="M800" s="6">
        <v>1</v>
      </c>
      <c r="O800" s="1" t="s">
        <v>99</v>
      </c>
      <c r="P800" s="1" t="str">
        <f>INDEX(Sheet2!A:E, MATCH(F_NP_excluded_Data!O800,Sheet2!A:A),4)</f>
        <v>ground</v>
      </c>
      <c r="Q800" s="1" t="str">
        <f>INDEX(Sheet2!A:E, MATCH(F_NP_excluded_Data!O800,Sheet2!A:A),5)</f>
        <v>ground forager</v>
      </c>
      <c r="R800" s="1" t="str">
        <f>INDEX(Sheet2!A:E, MATCH(F_NP_excluded_Data!O800,Sheet2!A:A),3)</f>
        <v>insects</v>
      </c>
      <c r="S800" s="1" t="str">
        <f>INDEX(Sheet2!A:E, MATCH(F_NP_excluded_Data!O800,Sheet2!A:A),2)</f>
        <v>forest</v>
      </c>
      <c r="T800" s="5">
        <v>5</v>
      </c>
      <c r="U800" s="1">
        <v>1</v>
      </c>
      <c r="W800" s="5">
        <v>1</v>
      </c>
      <c r="X800" s="1" t="s">
        <v>29</v>
      </c>
    </row>
    <row r="801" spans="1:24" x14ac:dyDescent="0.2">
      <c r="A801" s="5">
        <v>917</v>
      </c>
      <c r="B801" s="6" t="s">
        <v>203</v>
      </c>
      <c r="C801" s="19" t="s">
        <v>204</v>
      </c>
      <c r="D801" s="6" t="str">
        <f t="shared" si="12"/>
        <v>Timberhaven_2B_1</v>
      </c>
      <c r="E801" s="1">
        <v>2017</v>
      </c>
      <c r="F801" s="10">
        <v>42874</v>
      </c>
      <c r="G801" s="1" t="s">
        <v>25</v>
      </c>
      <c r="H801" s="6">
        <v>1</v>
      </c>
      <c r="I801" s="8">
        <v>0.30624999999999997</v>
      </c>
      <c r="J801" s="6" t="s">
        <v>26</v>
      </c>
      <c r="K801" s="6">
        <v>1</v>
      </c>
      <c r="L801" s="1">
        <v>1</v>
      </c>
      <c r="M801" s="6">
        <v>1</v>
      </c>
      <c r="O801" s="1" t="s">
        <v>50</v>
      </c>
      <c r="P801" s="1" t="str">
        <f>INDEX(Sheet2!A:E, MATCH(F_NP_excluded_Data!O801,Sheet2!A:A),4)</f>
        <v>tree</v>
      </c>
      <c r="Q801" s="1" t="str">
        <f>INDEX(Sheet2!A:E, MATCH(F_NP_excluded_Data!O801,Sheet2!A:A),5)</f>
        <v>ground forager</v>
      </c>
      <c r="R801" s="1" t="str">
        <f>INDEX(Sheet2!A:E, MATCH(F_NP_excluded_Data!O801,Sheet2!A:A),3)</f>
        <v>omnivore</v>
      </c>
      <c r="S801" s="1" t="str">
        <f>INDEX(Sheet2!A:E, MATCH(F_NP_excluded_Data!O801,Sheet2!A:A),2)</f>
        <v>open woodland</v>
      </c>
      <c r="T801" s="5">
        <v>10</v>
      </c>
      <c r="U801" s="1">
        <v>1</v>
      </c>
      <c r="W801" s="5">
        <v>1</v>
      </c>
      <c r="X801" s="1" t="s">
        <v>29</v>
      </c>
    </row>
    <row r="802" spans="1:24" x14ac:dyDescent="0.2">
      <c r="A802" s="5">
        <v>919</v>
      </c>
      <c r="B802" s="6" t="s">
        <v>203</v>
      </c>
      <c r="C802" s="19" t="s">
        <v>204</v>
      </c>
      <c r="D802" s="6" t="str">
        <f t="shared" si="12"/>
        <v>Timberhaven_2B_1</v>
      </c>
      <c r="E802" s="1">
        <v>2017</v>
      </c>
      <c r="F802" s="10">
        <v>42874</v>
      </c>
      <c r="G802" s="1" t="s">
        <v>25</v>
      </c>
      <c r="H802" s="6">
        <v>1</v>
      </c>
      <c r="I802" s="8">
        <v>0.30624999999999997</v>
      </c>
      <c r="J802" s="6" t="s">
        <v>26</v>
      </c>
      <c r="K802" s="6">
        <v>1</v>
      </c>
      <c r="L802" s="1">
        <v>1</v>
      </c>
      <c r="M802" s="6">
        <v>1</v>
      </c>
      <c r="O802" s="1" t="s">
        <v>34</v>
      </c>
      <c r="P802" s="1" t="str">
        <f>INDEX(Sheet2!A:E, MATCH(F_NP_excluded_Data!O802,Sheet2!A:A),4)</f>
        <v>cavity</v>
      </c>
      <c r="Q802" s="1" t="str">
        <f>INDEX(Sheet2!A:E, MATCH(F_NP_excluded_Data!O802,Sheet2!A:A),5)</f>
        <v>foliage gleaner</v>
      </c>
      <c r="R802" s="1" t="str">
        <f>INDEX(Sheet2!A:E, MATCH(F_NP_excluded_Data!O802,Sheet2!A:A),3)</f>
        <v>insects</v>
      </c>
      <c r="S802" s="1" t="str">
        <f>INDEX(Sheet2!A:E, MATCH(F_NP_excluded_Data!O802,Sheet2!A:A),2)</f>
        <v>forest</v>
      </c>
      <c r="T802" s="5">
        <v>5</v>
      </c>
      <c r="U802" s="1">
        <v>1</v>
      </c>
      <c r="W802" s="5">
        <v>1</v>
      </c>
      <c r="X802" s="1" t="s">
        <v>29</v>
      </c>
    </row>
    <row r="803" spans="1:24" x14ac:dyDescent="0.2">
      <c r="A803" s="5">
        <v>920</v>
      </c>
      <c r="B803" s="6" t="s">
        <v>203</v>
      </c>
      <c r="C803" s="19" t="s">
        <v>204</v>
      </c>
      <c r="D803" s="6" t="str">
        <f t="shared" si="12"/>
        <v>Timberhaven_2B_1</v>
      </c>
      <c r="E803" s="1">
        <v>2017</v>
      </c>
      <c r="F803" s="10">
        <v>42874</v>
      </c>
      <c r="G803" s="1" t="s">
        <v>25</v>
      </c>
      <c r="H803" s="6">
        <v>1</v>
      </c>
      <c r="I803" s="8">
        <v>0.30624999999999997</v>
      </c>
      <c r="J803" s="6" t="s">
        <v>26</v>
      </c>
      <c r="K803" s="6">
        <v>1</v>
      </c>
      <c r="L803" s="1">
        <v>1</v>
      </c>
      <c r="M803" s="6">
        <v>1</v>
      </c>
      <c r="O803" s="1" t="s">
        <v>34</v>
      </c>
      <c r="P803" s="1" t="str">
        <f>INDEX(Sheet2!A:E, MATCH(F_NP_excluded_Data!O803,Sheet2!A:A),4)</f>
        <v>cavity</v>
      </c>
      <c r="Q803" s="1" t="str">
        <f>INDEX(Sheet2!A:E, MATCH(F_NP_excluded_Data!O803,Sheet2!A:A),5)</f>
        <v>foliage gleaner</v>
      </c>
      <c r="R803" s="1" t="str">
        <f>INDEX(Sheet2!A:E, MATCH(F_NP_excluded_Data!O803,Sheet2!A:A),3)</f>
        <v>insects</v>
      </c>
      <c r="S803" s="1" t="str">
        <f>INDEX(Sheet2!A:E, MATCH(F_NP_excluded_Data!O803,Sheet2!A:A),2)</f>
        <v>forest</v>
      </c>
      <c r="T803" s="5">
        <v>10</v>
      </c>
      <c r="U803" s="1">
        <v>1</v>
      </c>
      <c r="W803" s="5">
        <v>1</v>
      </c>
      <c r="X803" s="1" t="s">
        <v>29</v>
      </c>
    </row>
    <row r="804" spans="1:24" x14ac:dyDescent="0.2">
      <c r="A804" s="5">
        <v>921</v>
      </c>
      <c r="B804" s="6" t="s">
        <v>203</v>
      </c>
      <c r="C804" s="19" t="s">
        <v>204</v>
      </c>
      <c r="D804" s="6" t="str">
        <f t="shared" si="12"/>
        <v>Timberhaven_2B_1</v>
      </c>
      <c r="E804" s="1">
        <v>2017</v>
      </c>
      <c r="F804" s="10">
        <v>42874</v>
      </c>
      <c r="G804" s="1" t="s">
        <v>25</v>
      </c>
      <c r="H804" s="6">
        <v>1</v>
      </c>
      <c r="I804" s="8">
        <v>0.30624999999999997</v>
      </c>
      <c r="J804" s="6" t="s">
        <v>26</v>
      </c>
      <c r="K804" s="6">
        <v>1</v>
      </c>
      <c r="L804" s="1">
        <v>1</v>
      </c>
      <c r="M804" s="6">
        <v>1</v>
      </c>
      <c r="O804" s="1" t="s">
        <v>99</v>
      </c>
      <c r="P804" s="1" t="str">
        <f>INDEX(Sheet2!A:E, MATCH(F_NP_excluded_Data!O804,Sheet2!A:A),4)</f>
        <v>ground</v>
      </c>
      <c r="Q804" s="1" t="str">
        <f>INDEX(Sheet2!A:E, MATCH(F_NP_excluded_Data!O804,Sheet2!A:A),5)</f>
        <v>ground forager</v>
      </c>
      <c r="R804" s="1" t="str">
        <f>INDEX(Sheet2!A:E, MATCH(F_NP_excluded_Data!O804,Sheet2!A:A),3)</f>
        <v>insects</v>
      </c>
      <c r="S804" s="1" t="str">
        <f>INDEX(Sheet2!A:E, MATCH(F_NP_excluded_Data!O804,Sheet2!A:A),2)</f>
        <v>forest</v>
      </c>
      <c r="T804" s="5">
        <v>10</v>
      </c>
      <c r="U804" s="1">
        <v>1</v>
      </c>
      <c r="W804" s="5">
        <v>1</v>
      </c>
      <c r="X804" s="1" t="s">
        <v>29</v>
      </c>
    </row>
    <row r="805" spans="1:24" x14ac:dyDescent="0.2">
      <c r="A805" s="5">
        <v>922</v>
      </c>
      <c r="B805" s="6" t="s">
        <v>203</v>
      </c>
      <c r="C805" s="19" t="s">
        <v>204</v>
      </c>
      <c r="D805" s="6" t="str">
        <f t="shared" si="12"/>
        <v>Timberhaven_2B_1</v>
      </c>
      <c r="E805" s="1">
        <v>2017</v>
      </c>
      <c r="F805" s="10">
        <v>42874</v>
      </c>
      <c r="G805" s="1" t="s">
        <v>25</v>
      </c>
      <c r="H805" s="6">
        <v>1</v>
      </c>
      <c r="I805" s="8">
        <v>0.30624999999999997</v>
      </c>
      <c r="J805" s="6" t="s">
        <v>26</v>
      </c>
      <c r="K805" s="6">
        <v>1</v>
      </c>
      <c r="L805" s="1">
        <v>1</v>
      </c>
      <c r="M805" s="6">
        <v>1</v>
      </c>
      <c r="O805" s="13" t="s">
        <v>134</v>
      </c>
      <c r="P805" s="1" t="str">
        <f>INDEX(Sheet2!A:E, MATCH(F_NP_excluded_Data!O805,Sheet2!A:A),4)</f>
        <v>shrub</v>
      </c>
      <c r="Q805" s="1" t="str">
        <f>INDEX(Sheet2!A:E, MATCH(F_NP_excluded_Data!O805,Sheet2!A:A),5)</f>
        <v>ground forager</v>
      </c>
      <c r="R805" s="1" t="str">
        <f>INDEX(Sheet2!A:E, MATCH(F_NP_excluded_Data!O805,Sheet2!A:A),3)</f>
        <v>insects</v>
      </c>
      <c r="S805" s="1" t="str">
        <f>INDEX(Sheet2!A:E, MATCH(F_NP_excluded_Data!O805,Sheet2!A:A),2)</f>
        <v>open woodland</v>
      </c>
      <c r="T805" s="5">
        <v>10</v>
      </c>
      <c r="U805" s="1">
        <v>2</v>
      </c>
      <c r="W805" s="5">
        <v>1</v>
      </c>
      <c r="X805" s="1" t="s">
        <v>29</v>
      </c>
    </row>
    <row r="806" spans="1:24" x14ac:dyDescent="0.2">
      <c r="A806" s="5">
        <v>924</v>
      </c>
      <c r="B806" s="6" t="s">
        <v>203</v>
      </c>
      <c r="C806" s="19" t="s">
        <v>204</v>
      </c>
      <c r="D806" s="6" t="str">
        <f t="shared" si="12"/>
        <v>Timberhaven_2B_1</v>
      </c>
      <c r="E806" s="1">
        <v>2017</v>
      </c>
      <c r="F806" s="10">
        <v>42874</v>
      </c>
      <c r="G806" s="1" t="s">
        <v>25</v>
      </c>
      <c r="H806" s="6">
        <v>1</v>
      </c>
      <c r="I806" s="8">
        <v>0.30624999999999997</v>
      </c>
      <c r="J806" s="6" t="s">
        <v>26</v>
      </c>
      <c r="K806" s="6">
        <v>1</v>
      </c>
      <c r="L806" s="1">
        <v>1</v>
      </c>
      <c r="M806" s="6">
        <v>1</v>
      </c>
      <c r="O806" s="1" t="s">
        <v>38</v>
      </c>
      <c r="P806" s="1" t="str">
        <f>INDEX(Sheet2!A:E, MATCH(F_NP_excluded_Data!O806,Sheet2!A:A),4)</f>
        <v>cavity</v>
      </c>
      <c r="Q806" s="1" t="str">
        <f>INDEX(Sheet2!A:E, MATCH(F_NP_excluded_Data!O806,Sheet2!A:A),5)</f>
        <v>foliage gleaner</v>
      </c>
      <c r="R806" s="1" t="str">
        <f>INDEX(Sheet2!A:E, MATCH(F_NP_excluded_Data!O806,Sheet2!A:A),3)</f>
        <v>insects</v>
      </c>
      <c r="S806" s="1" t="str">
        <f>INDEX(Sheet2!A:E, MATCH(F_NP_excluded_Data!O806,Sheet2!A:A),2)</f>
        <v>forest</v>
      </c>
      <c r="T806" s="5">
        <v>5</v>
      </c>
      <c r="U806" s="1">
        <v>2</v>
      </c>
      <c r="W806" s="5">
        <v>4</v>
      </c>
      <c r="X806" s="1" t="s">
        <v>29</v>
      </c>
    </row>
    <row r="807" spans="1:24" x14ac:dyDescent="0.2">
      <c r="A807" s="5">
        <v>927</v>
      </c>
      <c r="B807" s="6" t="s">
        <v>203</v>
      </c>
      <c r="C807" s="19" t="s">
        <v>204</v>
      </c>
      <c r="D807" s="6" t="str">
        <f t="shared" si="12"/>
        <v>Timberhaven_2B_1</v>
      </c>
      <c r="E807" s="1">
        <v>2017</v>
      </c>
      <c r="F807" s="10">
        <v>42874</v>
      </c>
      <c r="G807" s="1" t="s">
        <v>25</v>
      </c>
      <c r="H807" s="6">
        <v>1</v>
      </c>
      <c r="I807" s="8">
        <v>0.30624999999999997</v>
      </c>
      <c r="J807" s="6" t="s">
        <v>26</v>
      </c>
      <c r="K807" s="6">
        <v>1</v>
      </c>
      <c r="L807" s="1">
        <v>1</v>
      </c>
      <c r="M807" s="6">
        <v>1</v>
      </c>
      <c r="O807" s="1" t="s">
        <v>32</v>
      </c>
      <c r="P807" s="1" t="str">
        <f>INDEX(Sheet2!A:E, MATCH(F_NP_excluded_Data!O807,Sheet2!A:A),4)</f>
        <v>cavity</v>
      </c>
      <c r="Q807" s="1" t="str">
        <f>INDEX(Sheet2!A:E, MATCH(F_NP_excluded_Data!O807,Sheet2!A:A),5)</f>
        <v>ground forager</v>
      </c>
      <c r="R807" s="1" t="str">
        <f>INDEX(Sheet2!A:E, MATCH(F_NP_excluded_Data!O807,Sheet2!A:A),3)</f>
        <v>insects</v>
      </c>
      <c r="S807" s="1" t="str">
        <f>INDEX(Sheet2!A:E, MATCH(F_NP_excluded_Data!O807,Sheet2!A:A),2)</f>
        <v>open woodland</v>
      </c>
      <c r="T807" s="5">
        <v>10</v>
      </c>
      <c r="U807" s="1">
        <v>3</v>
      </c>
      <c r="W807" s="5">
        <v>1</v>
      </c>
      <c r="X807" s="1" t="s">
        <v>29</v>
      </c>
    </row>
    <row r="808" spans="1:24" x14ac:dyDescent="0.2">
      <c r="A808" s="5">
        <v>928</v>
      </c>
      <c r="B808" s="6" t="s">
        <v>203</v>
      </c>
      <c r="C808" s="19" t="s">
        <v>204</v>
      </c>
      <c r="D808" s="6" t="str">
        <f t="shared" si="12"/>
        <v>Timberhaven_2B_1</v>
      </c>
      <c r="E808" s="1">
        <v>2017</v>
      </c>
      <c r="F808" s="10">
        <v>42874</v>
      </c>
      <c r="G808" s="1" t="s">
        <v>25</v>
      </c>
      <c r="H808" s="6">
        <v>1</v>
      </c>
      <c r="I808" s="8">
        <v>0.30624999999999997</v>
      </c>
      <c r="J808" s="6" t="s">
        <v>26</v>
      </c>
      <c r="K808" s="6">
        <v>1</v>
      </c>
      <c r="L808" s="1">
        <v>1</v>
      </c>
      <c r="M808" s="6">
        <v>1</v>
      </c>
      <c r="O808" s="1" t="s">
        <v>39</v>
      </c>
      <c r="P808" s="1" t="str">
        <f>INDEX(Sheet2!A:E, MATCH(F_NP_excluded_Data!O808,Sheet2!A:A),4)</f>
        <v>cavity</v>
      </c>
      <c r="Q808" s="1" t="str">
        <f>INDEX(Sheet2!A:E, MATCH(F_NP_excluded_Data!O808,Sheet2!A:A),5)</f>
        <v>bark forager</v>
      </c>
      <c r="R808" s="1" t="str">
        <f>INDEX(Sheet2!A:E, MATCH(F_NP_excluded_Data!O808,Sheet2!A:A),3)</f>
        <v>insects</v>
      </c>
      <c r="S808" s="1" t="str">
        <f>INDEX(Sheet2!A:E, MATCH(F_NP_excluded_Data!O808,Sheet2!A:A),2)</f>
        <v>forest</v>
      </c>
      <c r="T808" s="5">
        <v>10</v>
      </c>
      <c r="U808" s="1">
        <v>4</v>
      </c>
      <c r="W808" s="5">
        <v>1</v>
      </c>
      <c r="X808" s="1" t="s">
        <v>29</v>
      </c>
    </row>
    <row r="809" spans="1:24" x14ac:dyDescent="0.2">
      <c r="A809" s="5">
        <v>930</v>
      </c>
      <c r="B809" s="6" t="s">
        <v>203</v>
      </c>
      <c r="C809" s="19" t="s">
        <v>204</v>
      </c>
      <c r="D809" s="6" t="str">
        <f t="shared" si="12"/>
        <v>Timberhaven_2B_1</v>
      </c>
      <c r="E809" s="1">
        <v>2017</v>
      </c>
      <c r="F809" s="10">
        <v>42874</v>
      </c>
      <c r="G809" s="1" t="s">
        <v>25</v>
      </c>
      <c r="H809" s="6">
        <v>1</v>
      </c>
      <c r="I809" s="8">
        <v>0.30624999999999997</v>
      </c>
      <c r="J809" s="6" t="s">
        <v>26</v>
      </c>
      <c r="K809" s="6">
        <v>1</v>
      </c>
      <c r="L809" s="1">
        <v>1</v>
      </c>
      <c r="M809" s="6">
        <v>1</v>
      </c>
      <c r="O809" s="1" t="s">
        <v>30</v>
      </c>
      <c r="P809" s="1" t="str">
        <f>INDEX(Sheet2!A:E, MATCH(F_NP_excluded_Data!O809,Sheet2!A:A),4)</f>
        <v>tree</v>
      </c>
      <c r="Q809" s="1" t="str">
        <f>INDEX(Sheet2!A:E, MATCH(F_NP_excluded_Data!O809,Sheet2!A:A),5)</f>
        <v>bark forager</v>
      </c>
      <c r="R809" s="1" t="str">
        <f>INDEX(Sheet2!A:E, MATCH(F_NP_excluded_Data!O809,Sheet2!A:A),3)</f>
        <v>insects</v>
      </c>
      <c r="S809" s="1" t="str">
        <f>INDEX(Sheet2!A:E, MATCH(F_NP_excluded_Data!O809,Sheet2!A:A),2)</f>
        <v>forest</v>
      </c>
      <c r="T809" s="5">
        <v>5</v>
      </c>
      <c r="U809" s="1">
        <v>4</v>
      </c>
      <c r="W809" s="5">
        <v>1</v>
      </c>
      <c r="X809" s="1" t="s">
        <v>29</v>
      </c>
    </row>
    <row r="810" spans="1:24" x14ac:dyDescent="0.2">
      <c r="A810" s="5">
        <v>931</v>
      </c>
      <c r="B810" s="6" t="s">
        <v>203</v>
      </c>
      <c r="C810" s="19" t="s">
        <v>204</v>
      </c>
      <c r="D810" s="6" t="str">
        <f t="shared" si="12"/>
        <v>Timberhaven_2B_1</v>
      </c>
      <c r="E810" s="1">
        <v>2017</v>
      </c>
      <c r="F810" s="10">
        <v>42874</v>
      </c>
      <c r="G810" s="1" t="s">
        <v>25</v>
      </c>
      <c r="H810" s="6">
        <v>1</v>
      </c>
      <c r="I810" s="8">
        <v>0.30624999999999997</v>
      </c>
      <c r="J810" s="6" t="s">
        <v>26</v>
      </c>
      <c r="K810" s="6">
        <v>1</v>
      </c>
      <c r="L810" s="1">
        <v>1</v>
      </c>
      <c r="M810" s="6">
        <v>1</v>
      </c>
      <c r="O810" s="1" t="s">
        <v>30</v>
      </c>
      <c r="P810" s="1" t="str">
        <f>INDEX(Sheet2!A:E, MATCH(F_NP_excluded_Data!O810,Sheet2!A:A),4)</f>
        <v>tree</v>
      </c>
      <c r="Q810" s="1" t="str">
        <f>INDEX(Sheet2!A:E, MATCH(F_NP_excluded_Data!O810,Sheet2!A:A),5)</f>
        <v>bark forager</v>
      </c>
      <c r="R810" s="1" t="str">
        <f>INDEX(Sheet2!A:E, MATCH(F_NP_excluded_Data!O810,Sheet2!A:A),3)</f>
        <v>insects</v>
      </c>
      <c r="S810" s="1" t="str">
        <f>INDEX(Sheet2!A:E, MATCH(F_NP_excluded_Data!O810,Sheet2!A:A),2)</f>
        <v>forest</v>
      </c>
      <c r="T810" s="5">
        <v>10</v>
      </c>
      <c r="U810" s="1">
        <v>4</v>
      </c>
      <c r="W810" s="5">
        <v>1</v>
      </c>
      <c r="X810" s="1" t="s">
        <v>29</v>
      </c>
    </row>
    <row r="811" spans="1:24" x14ac:dyDescent="0.2">
      <c r="A811" s="5">
        <v>932</v>
      </c>
      <c r="B811" s="6" t="s">
        <v>203</v>
      </c>
      <c r="C811" s="19" t="s">
        <v>205</v>
      </c>
      <c r="D811" s="6" t="str">
        <f t="shared" si="12"/>
        <v>Timberhaven_3B_8</v>
      </c>
      <c r="E811" s="1">
        <v>2017</v>
      </c>
      <c r="F811" s="10">
        <v>42874</v>
      </c>
      <c r="G811" s="1" t="s">
        <v>25</v>
      </c>
      <c r="H811" s="6">
        <v>1</v>
      </c>
      <c r="I811" s="8">
        <v>0.3215277777777778</v>
      </c>
      <c r="J811" s="6" t="s">
        <v>26</v>
      </c>
      <c r="K811" s="6">
        <v>1</v>
      </c>
      <c r="L811" s="1">
        <v>2</v>
      </c>
      <c r="M811" s="6">
        <v>0</v>
      </c>
      <c r="O811" s="1" t="s">
        <v>150</v>
      </c>
      <c r="P811" s="1" t="str">
        <f>INDEX(Sheet2!A:E, MATCH(F_NP_excluded_Data!O811,Sheet2!A:A),4)</f>
        <v>ground</v>
      </c>
      <c r="Q811" s="1" t="str">
        <f>INDEX(Sheet2!A:E, MATCH(F_NP_excluded_Data!O811,Sheet2!A:A),5)</f>
        <v>ground forager</v>
      </c>
      <c r="R811" s="1" t="str">
        <f>INDEX(Sheet2!A:E, MATCH(F_NP_excluded_Data!O811,Sheet2!A:A),3)</f>
        <v>insects</v>
      </c>
      <c r="S811" s="1" t="str">
        <f>INDEX(Sheet2!A:E, MATCH(F_NP_excluded_Data!O811,Sheet2!A:A),2)</f>
        <v>scrub</v>
      </c>
      <c r="T811" s="5">
        <v>5</v>
      </c>
      <c r="U811" s="1">
        <v>1</v>
      </c>
      <c r="W811" s="5">
        <v>1</v>
      </c>
      <c r="X811" s="1" t="s">
        <v>29</v>
      </c>
    </row>
    <row r="812" spans="1:24" x14ac:dyDescent="0.2">
      <c r="A812" s="5">
        <v>933</v>
      </c>
      <c r="B812" s="6" t="s">
        <v>203</v>
      </c>
      <c r="C812" s="19" t="s">
        <v>205</v>
      </c>
      <c r="D812" s="6" t="str">
        <f t="shared" si="12"/>
        <v>Timberhaven_3B_8</v>
      </c>
      <c r="E812" s="1">
        <v>2017</v>
      </c>
      <c r="F812" s="10">
        <v>42874</v>
      </c>
      <c r="G812" s="1" t="s">
        <v>25</v>
      </c>
      <c r="H812" s="6">
        <v>1</v>
      </c>
      <c r="I812" s="8">
        <v>0.3215277777777778</v>
      </c>
      <c r="J812" s="6" t="s">
        <v>26</v>
      </c>
      <c r="K812" s="6">
        <v>1</v>
      </c>
      <c r="L812" s="1">
        <v>2</v>
      </c>
      <c r="M812" s="6">
        <v>0</v>
      </c>
      <c r="O812" s="1" t="s">
        <v>64</v>
      </c>
      <c r="P812" s="1" t="str">
        <f>INDEX(Sheet2!A:E, MATCH(F_NP_excluded_Data!O812,Sheet2!A:A),4)</f>
        <v>tree</v>
      </c>
      <c r="Q812" s="1" t="str">
        <f>INDEX(Sheet2!A:E, MATCH(F_NP_excluded_Data!O812,Sheet2!A:A),5)</f>
        <v>flycatching</v>
      </c>
      <c r="R812" s="1" t="str">
        <f>INDEX(Sheet2!A:E, MATCH(F_NP_excluded_Data!O812,Sheet2!A:A),3)</f>
        <v>insects</v>
      </c>
      <c r="S812" s="1" t="str">
        <f>INDEX(Sheet2!A:E, MATCH(F_NP_excluded_Data!O812,Sheet2!A:A),2)</f>
        <v>forest</v>
      </c>
      <c r="T812" s="5">
        <v>5</v>
      </c>
      <c r="U812" s="1">
        <v>1</v>
      </c>
      <c r="W812" s="5">
        <v>4</v>
      </c>
      <c r="X812" s="1" t="s">
        <v>29</v>
      </c>
    </row>
    <row r="813" spans="1:24" x14ac:dyDescent="0.2">
      <c r="A813" s="5">
        <v>934</v>
      </c>
      <c r="B813" s="6" t="s">
        <v>203</v>
      </c>
      <c r="C813" s="19" t="s">
        <v>205</v>
      </c>
      <c r="D813" s="6" t="str">
        <f t="shared" si="12"/>
        <v>Timberhaven_3B_8</v>
      </c>
      <c r="E813" s="1">
        <v>2017</v>
      </c>
      <c r="F813" s="10">
        <v>42874</v>
      </c>
      <c r="G813" s="1" t="s">
        <v>25</v>
      </c>
      <c r="H813" s="6">
        <v>1</v>
      </c>
      <c r="I813" s="8">
        <v>0.3215277777777778</v>
      </c>
      <c r="J813" s="6" t="s">
        <v>26</v>
      </c>
      <c r="K813" s="6">
        <v>1</v>
      </c>
      <c r="L813" s="1">
        <v>2</v>
      </c>
      <c r="M813" s="6">
        <v>0</v>
      </c>
      <c r="O813" s="1" t="s">
        <v>38</v>
      </c>
      <c r="P813" s="1" t="str">
        <f>INDEX(Sheet2!A:E, MATCH(F_NP_excluded_Data!O813,Sheet2!A:A),4)</f>
        <v>cavity</v>
      </c>
      <c r="Q813" s="1" t="str">
        <f>INDEX(Sheet2!A:E, MATCH(F_NP_excluded_Data!O813,Sheet2!A:A),5)</f>
        <v>foliage gleaner</v>
      </c>
      <c r="R813" s="1" t="str">
        <f>INDEX(Sheet2!A:E, MATCH(F_NP_excluded_Data!O813,Sheet2!A:A),3)</f>
        <v>insects</v>
      </c>
      <c r="S813" s="1" t="str">
        <f>INDEX(Sheet2!A:E, MATCH(F_NP_excluded_Data!O813,Sheet2!A:A),2)</f>
        <v>forest</v>
      </c>
      <c r="T813" s="5">
        <v>5</v>
      </c>
      <c r="U813" s="1">
        <v>1</v>
      </c>
      <c r="W813" s="5">
        <v>1</v>
      </c>
      <c r="X813" s="1" t="s">
        <v>29</v>
      </c>
    </row>
    <row r="814" spans="1:24" x14ac:dyDescent="0.2">
      <c r="A814" s="5">
        <v>936</v>
      </c>
      <c r="B814" s="6" t="s">
        <v>203</v>
      </c>
      <c r="C814" s="19" t="s">
        <v>205</v>
      </c>
      <c r="D814" s="6" t="str">
        <f t="shared" si="12"/>
        <v>Timberhaven_3B_8</v>
      </c>
      <c r="E814" s="1">
        <v>2017</v>
      </c>
      <c r="F814" s="10">
        <v>42874</v>
      </c>
      <c r="G814" s="1" t="s">
        <v>25</v>
      </c>
      <c r="H814" s="6">
        <v>1</v>
      </c>
      <c r="I814" s="8">
        <v>0.3215277777777778</v>
      </c>
      <c r="J814" s="6" t="s">
        <v>26</v>
      </c>
      <c r="K814" s="6">
        <v>1</v>
      </c>
      <c r="L814" s="1">
        <v>2</v>
      </c>
      <c r="M814" s="6">
        <v>0</v>
      </c>
      <c r="O814" s="1" t="s">
        <v>107</v>
      </c>
      <c r="P814" s="1" t="str">
        <f>INDEX(Sheet2!A:E, MATCH(F_NP_excluded_Data!O814,Sheet2!A:A),4)</f>
        <v>shrub</v>
      </c>
      <c r="Q814" s="1" t="str">
        <f>INDEX(Sheet2!A:E, MATCH(F_NP_excluded_Data!O814,Sheet2!A:A),5)</f>
        <v>ground forager</v>
      </c>
      <c r="R814" s="1" t="str">
        <f>INDEX(Sheet2!A:E, MATCH(F_NP_excluded_Data!O814,Sheet2!A:A),3)</f>
        <v>omnivore</v>
      </c>
      <c r="S814" s="1" t="str">
        <f>INDEX(Sheet2!A:E, MATCH(F_NP_excluded_Data!O814,Sheet2!A:A),2)</f>
        <v>town</v>
      </c>
      <c r="T814" s="5">
        <v>10</v>
      </c>
      <c r="U814" s="1">
        <v>1</v>
      </c>
      <c r="W814" s="5">
        <v>1</v>
      </c>
      <c r="X814" s="1" t="s">
        <v>29</v>
      </c>
    </row>
    <row r="815" spans="1:24" x14ac:dyDescent="0.2">
      <c r="A815" s="5">
        <v>937</v>
      </c>
      <c r="B815" s="6" t="s">
        <v>203</v>
      </c>
      <c r="C815" s="19" t="s">
        <v>205</v>
      </c>
      <c r="D815" s="6" t="str">
        <f t="shared" si="12"/>
        <v>Timberhaven_3B_8</v>
      </c>
      <c r="E815" s="1">
        <v>2017</v>
      </c>
      <c r="F815" s="10">
        <v>42874</v>
      </c>
      <c r="G815" s="1" t="s">
        <v>25</v>
      </c>
      <c r="H815" s="6">
        <v>1</v>
      </c>
      <c r="I815" s="8">
        <v>0.3215277777777778</v>
      </c>
      <c r="J815" s="6" t="s">
        <v>26</v>
      </c>
      <c r="K815" s="6">
        <v>1</v>
      </c>
      <c r="L815" s="1">
        <v>2</v>
      </c>
      <c r="M815" s="6">
        <v>0</v>
      </c>
      <c r="O815" s="1" t="s">
        <v>30</v>
      </c>
      <c r="P815" s="1" t="str">
        <f>INDEX(Sheet2!A:E, MATCH(F_NP_excluded_Data!O815,Sheet2!A:A),4)</f>
        <v>tree</v>
      </c>
      <c r="Q815" s="1" t="str">
        <f>INDEX(Sheet2!A:E, MATCH(F_NP_excluded_Data!O815,Sheet2!A:A),5)</f>
        <v>bark forager</v>
      </c>
      <c r="R815" s="1" t="str">
        <f>INDEX(Sheet2!A:E, MATCH(F_NP_excluded_Data!O815,Sheet2!A:A),3)</f>
        <v>insects</v>
      </c>
      <c r="S815" s="1" t="str">
        <f>INDEX(Sheet2!A:E, MATCH(F_NP_excluded_Data!O815,Sheet2!A:A),2)</f>
        <v>forest</v>
      </c>
      <c r="T815" s="5">
        <v>5</v>
      </c>
      <c r="U815" s="1">
        <v>1</v>
      </c>
      <c r="W815" s="5">
        <v>1</v>
      </c>
      <c r="X815" s="1" t="s">
        <v>29</v>
      </c>
    </row>
    <row r="816" spans="1:24" x14ac:dyDescent="0.2">
      <c r="A816" s="5">
        <v>938</v>
      </c>
      <c r="B816" s="6" t="s">
        <v>203</v>
      </c>
      <c r="C816" s="19" t="s">
        <v>205</v>
      </c>
      <c r="D816" s="6" t="str">
        <f t="shared" si="12"/>
        <v>Timberhaven_3B_8</v>
      </c>
      <c r="E816" s="1">
        <v>2017</v>
      </c>
      <c r="F816" s="10">
        <v>42874</v>
      </c>
      <c r="G816" s="1" t="s">
        <v>25</v>
      </c>
      <c r="H816" s="6">
        <v>1</v>
      </c>
      <c r="I816" s="8">
        <v>0.3215277777777778</v>
      </c>
      <c r="J816" s="6" t="s">
        <v>26</v>
      </c>
      <c r="K816" s="6">
        <v>1</v>
      </c>
      <c r="L816" s="1">
        <v>2</v>
      </c>
      <c r="M816" s="6">
        <v>0</v>
      </c>
      <c r="O816" s="1" t="s">
        <v>74</v>
      </c>
      <c r="P816" s="1" t="str">
        <f>INDEX(Sheet2!A:E, MATCH(F_NP_excluded_Data!O816,Sheet2!A:A),4)</f>
        <v>shrub</v>
      </c>
      <c r="Q816" s="1" t="str">
        <f>INDEX(Sheet2!A:E, MATCH(F_NP_excluded_Data!O816,Sheet2!A:A),5)</f>
        <v>foliage gleaner</v>
      </c>
      <c r="R816" s="1" t="str">
        <f>INDEX(Sheet2!A:E, MATCH(F_NP_excluded_Data!O816,Sheet2!A:A),3)</f>
        <v>insects</v>
      </c>
      <c r="S816" s="1" t="str">
        <f>INDEX(Sheet2!A:E, MATCH(F_NP_excluded_Data!O816,Sheet2!A:A),2)</f>
        <v>open woodland</v>
      </c>
      <c r="T816" s="5">
        <v>10</v>
      </c>
      <c r="U816" s="1">
        <v>1</v>
      </c>
      <c r="W816" s="5">
        <v>1</v>
      </c>
      <c r="X816" s="1" t="s">
        <v>29</v>
      </c>
    </row>
    <row r="817" spans="1:27" x14ac:dyDescent="0.2">
      <c r="A817" s="5">
        <v>941</v>
      </c>
      <c r="B817" s="6" t="s">
        <v>203</v>
      </c>
      <c r="C817" s="19" t="s">
        <v>205</v>
      </c>
      <c r="D817" s="6" t="str">
        <f t="shared" si="12"/>
        <v>Timberhaven_3B_8</v>
      </c>
      <c r="E817" s="1">
        <v>2017</v>
      </c>
      <c r="F817" s="10">
        <v>42874</v>
      </c>
      <c r="G817" s="1" t="s">
        <v>25</v>
      </c>
      <c r="H817" s="6">
        <v>1</v>
      </c>
      <c r="I817" s="8">
        <v>0.3215277777777778</v>
      </c>
      <c r="J817" s="6" t="s">
        <v>26</v>
      </c>
      <c r="K817" s="6">
        <v>1</v>
      </c>
      <c r="L817" s="1">
        <v>2</v>
      </c>
      <c r="M817" s="6">
        <v>0</v>
      </c>
      <c r="O817" s="1" t="s">
        <v>27</v>
      </c>
      <c r="P817" s="1" t="str">
        <f>INDEX(Sheet2!A:E, MATCH(F_NP_excluded_Data!O817,Sheet2!A:A),4)</f>
        <v>shrub</v>
      </c>
      <c r="Q817" s="1" t="str">
        <f>INDEX(Sheet2!A:E, MATCH(F_NP_excluded_Data!O817,Sheet2!A:A),5)</f>
        <v>ground forager</v>
      </c>
      <c r="R817" s="1" t="str">
        <f>INDEX(Sheet2!A:E, MATCH(F_NP_excluded_Data!O817,Sheet2!A:A),3)</f>
        <v>seeds</v>
      </c>
      <c r="S817" s="1" t="str">
        <f>INDEX(Sheet2!A:E, MATCH(F_NP_excluded_Data!O817,Sheet2!A:A),2)</f>
        <v>open woodland</v>
      </c>
      <c r="T817" s="5">
        <v>10</v>
      </c>
      <c r="U817" s="1">
        <v>1</v>
      </c>
      <c r="W817" s="5">
        <v>4</v>
      </c>
      <c r="X817" s="1" t="s">
        <v>29</v>
      </c>
    </row>
    <row r="818" spans="1:27" x14ac:dyDescent="0.2">
      <c r="A818" s="5">
        <v>942</v>
      </c>
      <c r="B818" s="6" t="s">
        <v>203</v>
      </c>
      <c r="C818" s="19" t="s">
        <v>205</v>
      </c>
      <c r="D818" s="6" t="str">
        <f t="shared" si="12"/>
        <v>Timberhaven_3B_8</v>
      </c>
      <c r="E818" s="1">
        <v>2017</v>
      </c>
      <c r="F818" s="10">
        <v>42874</v>
      </c>
      <c r="G818" s="1" t="s">
        <v>25</v>
      </c>
      <c r="H818" s="6">
        <v>1</v>
      </c>
      <c r="I818" s="8">
        <v>0.3215277777777778</v>
      </c>
      <c r="J818" s="6" t="s">
        <v>26</v>
      </c>
      <c r="K818" s="6">
        <v>1</v>
      </c>
      <c r="L818" s="1">
        <v>2</v>
      </c>
      <c r="M818" s="6">
        <v>0</v>
      </c>
      <c r="O818" s="1" t="s">
        <v>27</v>
      </c>
      <c r="P818" s="1" t="str">
        <f>INDEX(Sheet2!A:E, MATCH(F_NP_excluded_Data!O818,Sheet2!A:A),4)</f>
        <v>shrub</v>
      </c>
      <c r="Q818" s="1" t="str">
        <f>INDEX(Sheet2!A:E, MATCH(F_NP_excluded_Data!O818,Sheet2!A:A),5)</f>
        <v>ground forager</v>
      </c>
      <c r="R818" s="1" t="str">
        <f>INDEX(Sheet2!A:E, MATCH(F_NP_excluded_Data!O818,Sheet2!A:A),3)</f>
        <v>seeds</v>
      </c>
      <c r="S818" s="1" t="str">
        <f>INDEX(Sheet2!A:E, MATCH(F_NP_excluded_Data!O818,Sheet2!A:A),2)</f>
        <v>open woodland</v>
      </c>
      <c r="T818" s="5">
        <v>10</v>
      </c>
      <c r="U818" s="1">
        <v>1</v>
      </c>
      <c r="W818" s="5">
        <v>1</v>
      </c>
      <c r="X818" s="1" t="s">
        <v>29</v>
      </c>
    </row>
    <row r="819" spans="1:27" x14ac:dyDescent="0.2">
      <c r="A819" s="5">
        <v>943</v>
      </c>
      <c r="B819" s="6" t="s">
        <v>203</v>
      </c>
      <c r="C819" s="19" t="s">
        <v>205</v>
      </c>
      <c r="D819" s="6" t="str">
        <f t="shared" si="12"/>
        <v>Timberhaven_3B_8</v>
      </c>
      <c r="E819" s="1">
        <v>2017</v>
      </c>
      <c r="F819" s="10">
        <v>42874</v>
      </c>
      <c r="G819" s="1" t="s">
        <v>25</v>
      </c>
      <c r="H819" s="6">
        <v>1</v>
      </c>
      <c r="I819" s="8">
        <v>0.3215277777777778</v>
      </c>
      <c r="J819" s="6" t="s">
        <v>26</v>
      </c>
      <c r="K819" s="6">
        <v>1</v>
      </c>
      <c r="L819" s="1">
        <v>2</v>
      </c>
      <c r="M819" s="6">
        <v>0</v>
      </c>
      <c r="O819" s="1" t="s">
        <v>40</v>
      </c>
      <c r="P819" s="1" t="str">
        <f>INDEX(Sheet2!A:E, MATCH(F_NP_excluded_Data!O819,Sheet2!A:A),4)</f>
        <v>ground</v>
      </c>
      <c r="Q819" s="1" t="str">
        <f>INDEX(Sheet2!A:E, MATCH(F_NP_excluded_Data!O819,Sheet2!A:A),5)</f>
        <v>ground forager</v>
      </c>
      <c r="R819" s="1" t="str">
        <f>INDEX(Sheet2!A:E, MATCH(F_NP_excluded_Data!O819,Sheet2!A:A),3)</f>
        <v>omnivore</v>
      </c>
      <c r="S819" s="1" t="str">
        <f>INDEX(Sheet2!A:E, MATCH(F_NP_excluded_Data!O819,Sheet2!A:A),2)</f>
        <v>scrub</v>
      </c>
      <c r="T819" s="5">
        <v>5</v>
      </c>
      <c r="U819" s="1">
        <v>1</v>
      </c>
      <c r="W819" s="5">
        <v>4</v>
      </c>
      <c r="X819" s="1" t="s">
        <v>29</v>
      </c>
    </row>
    <row r="820" spans="1:27" x14ac:dyDescent="0.2">
      <c r="A820" s="5">
        <v>944</v>
      </c>
      <c r="B820" s="6" t="s">
        <v>203</v>
      </c>
      <c r="C820" s="19" t="s">
        <v>205</v>
      </c>
      <c r="D820" s="6" t="str">
        <f t="shared" si="12"/>
        <v>Timberhaven_3B_8</v>
      </c>
      <c r="E820" s="1">
        <v>2017</v>
      </c>
      <c r="F820" s="10">
        <v>42874</v>
      </c>
      <c r="G820" s="1" t="s">
        <v>25</v>
      </c>
      <c r="H820" s="6">
        <v>1</v>
      </c>
      <c r="I820" s="8">
        <v>0.3215277777777778</v>
      </c>
      <c r="J820" s="6" t="s">
        <v>26</v>
      </c>
      <c r="K820" s="6">
        <v>1</v>
      </c>
      <c r="L820" s="1">
        <v>2</v>
      </c>
      <c r="M820" s="6">
        <v>0</v>
      </c>
      <c r="O820" s="1" t="s">
        <v>57</v>
      </c>
      <c r="P820" s="1" t="str">
        <f>INDEX(Sheet2!A:E, MATCH(F_NP_excluded_Data!O820,Sheet2!A:A),4)</f>
        <v>shrub</v>
      </c>
      <c r="Q820" s="1" t="str">
        <f>INDEX(Sheet2!A:E, MATCH(F_NP_excluded_Data!O820,Sheet2!A:A),5)</f>
        <v>ground forager</v>
      </c>
      <c r="R820" s="1" t="str">
        <f>INDEX(Sheet2!A:E, MATCH(F_NP_excluded_Data!O820,Sheet2!A:A),3)</f>
        <v>seeds</v>
      </c>
      <c r="S820" s="1" t="str">
        <f>INDEX(Sheet2!A:E, MATCH(F_NP_excluded_Data!O820,Sheet2!A:A),2)</f>
        <v>open woodland</v>
      </c>
      <c r="T820" s="5">
        <v>10</v>
      </c>
      <c r="U820" s="1">
        <v>2</v>
      </c>
      <c r="W820" s="5">
        <v>1</v>
      </c>
      <c r="X820" s="1" t="s">
        <v>29</v>
      </c>
    </row>
    <row r="821" spans="1:27" x14ac:dyDescent="0.2">
      <c r="A821" s="5">
        <v>945</v>
      </c>
      <c r="B821" s="6" t="s">
        <v>203</v>
      </c>
      <c r="C821" s="19" t="s">
        <v>205</v>
      </c>
      <c r="D821" s="6" t="str">
        <f t="shared" si="12"/>
        <v>Timberhaven_3B_8</v>
      </c>
      <c r="E821" s="1">
        <v>2017</v>
      </c>
      <c r="F821" s="10">
        <v>42874</v>
      </c>
      <c r="G821" s="1" t="s">
        <v>25</v>
      </c>
      <c r="H821" s="6">
        <v>1</v>
      </c>
      <c r="I821" s="8">
        <v>0.3215277777777778</v>
      </c>
      <c r="J821" s="6" t="s">
        <v>26</v>
      </c>
      <c r="K821" s="6">
        <v>1</v>
      </c>
      <c r="L821" s="1">
        <v>2</v>
      </c>
      <c r="M821" s="6">
        <v>0</v>
      </c>
      <c r="O821" s="1" t="s">
        <v>27</v>
      </c>
      <c r="P821" s="1" t="str">
        <f>INDEX(Sheet2!A:E, MATCH(F_NP_excluded_Data!O821,Sheet2!A:A),4)</f>
        <v>shrub</v>
      </c>
      <c r="Q821" s="1" t="str">
        <f>INDEX(Sheet2!A:E, MATCH(F_NP_excluded_Data!O821,Sheet2!A:A),5)</f>
        <v>ground forager</v>
      </c>
      <c r="R821" s="1" t="str">
        <f>INDEX(Sheet2!A:E, MATCH(F_NP_excluded_Data!O821,Sheet2!A:A),3)</f>
        <v>seeds</v>
      </c>
      <c r="S821" s="1" t="str">
        <f>INDEX(Sheet2!A:E, MATCH(F_NP_excluded_Data!O821,Sheet2!A:A),2)</f>
        <v>open woodland</v>
      </c>
      <c r="T821" s="5">
        <v>10</v>
      </c>
      <c r="U821" s="1">
        <v>2</v>
      </c>
      <c r="V821" s="1" t="s">
        <v>31</v>
      </c>
      <c r="W821" s="5">
        <v>2</v>
      </c>
      <c r="X821" s="1" t="s">
        <v>29</v>
      </c>
    </row>
    <row r="822" spans="1:27" x14ac:dyDescent="0.2">
      <c r="A822" s="5">
        <v>946</v>
      </c>
      <c r="B822" s="6" t="s">
        <v>203</v>
      </c>
      <c r="C822" s="19" t="s">
        <v>205</v>
      </c>
      <c r="D822" s="6" t="str">
        <f t="shared" si="12"/>
        <v>Timberhaven_3B_8</v>
      </c>
      <c r="E822" s="1">
        <v>2017</v>
      </c>
      <c r="F822" s="10">
        <v>42874</v>
      </c>
      <c r="G822" s="1" t="s">
        <v>25</v>
      </c>
      <c r="H822" s="6">
        <v>1</v>
      </c>
      <c r="I822" s="8">
        <v>0.3215277777777778</v>
      </c>
      <c r="J822" s="6" t="s">
        <v>26</v>
      </c>
      <c r="K822" s="6">
        <v>1</v>
      </c>
      <c r="L822" s="1">
        <v>2</v>
      </c>
      <c r="M822" s="6">
        <v>0</v>
      </c>
      <c r="O822" s="1" t="s">
        <v>111</v>
      </c>
      <c r="P822" s="1" t="str">
        <f>INDEX(Sheet2!A:E, MATCH(F_NP_excluded_Data!O822,Sheet2!A:A),4)</f>
        <v>cavity</v>
      </c>
      <c r="Q822" s="1" t="str">
        <f>INDEX(Sheet2!A:E, MATCH(F_NP_excluded_Data!O822,Sheet2!A:A),5)</f>
        <v>bark forager</v>
      </c>
      <c r="R822" s="1" t="str">
        <f>INDEX(Sheet2!A:E, MATCH(F_NP_excluded_Data!O822,Sheet2!A:A),3)</f>
        <v>insects</v>
      </c>
      <c r="S822" s="1" t="str">
        <f>INDEX(Sheet2!A:E, MATCH(F_NP_excluded_Data!O822,Sheet2!A:A),2)</f>
        <v>forest</v>
      </c>
      <c r="T822" s="5">
        <v>100</v>
      </c>
      <c r="U822" s="1">
        <v>2</v>
      </c>
      <c r="W822" s="5">
        <v>1</v>
      </c>
      <c r="X822" s="1" t="s">
        <v>29</v>
      </c>
    </row>
    <row r="823" spans="1:27" x14ac:dyDescent="0.2">
      <c r="A823" s="5">
        <v>950</v>
      </c>
      <c r="B823" s="6" t="s">
        <v>203</v>
      </c>
      <c r="C823" s="19" t="s">
        <v>205</v>
      </c>
      <c r="D823" s="6" t="str">
        <f t="shared" si="12"/>
        <v>Timberhaven_3B_8</v>
      </c>
      <c r="E823" s="1">
        <v>2017</v>
      </c>
      <c r="F823" s="10">
        <v>42874</v>
      </c>
      <c r="G823" s="1" t="s">
        <v>25</v>
      </c>
      <c r="H823" s="6">
        <v>1</v>
      </c>
      <c r="I823" s="8">
        <v>0.3215277777777778</v>
      </c>
      <c r="J823" s="6" t="s">
        <v>26</v>
      </c>
      <c r="K823" s="6">
        <v>1</v>
      </c>
      <c r="L823" s="1">
        <v>2</v>
      </c>
      <c r="M823" s="6">
        <v>0</v>
      </c>
      <c r="O823" s="1" t="s">
        <v>64</v>
      </c>
      <c r="P823" s="1" t="str">
        <f>INDEX(Sheet2!A:E, MATCH(F_NP_excluded_Data!O823,Sheet2!A:A),4)</f>
        <v>tree</v>
      </c>
      <c r="Q823" s="1" t="str">
        <f>INDEX(Sheet2!A:E, MATCH(F_NP_excluded_Data!O823,Sheet2!A:A),5)</f>
        <v>flycatching</v>
      </c>
      <c r="R823" s="1" t="str">
        <f>INDEX(Sheet2!A:E, MATCH(F_NP_excluded_Data!O823,Sheet2!A:A),3)</f>
        <v>insects</v>
      </c>
      <c r="S823" s="1" t="str">
        <f>INDEX(Sheet2!A:E, MATCH(F_NP_excluded_Data!O823,Sheet2!A:A),2)</f>
        <v>forest</v>
      </c>
      <c r="T823" s="5">
        <v>5</v>
      </c>
      <c r="U823" s="1">
        <v>3</v>
      </c>
      <c r="V823" s="1" t="s">
        <v>28</v>
      </c>
      <c r="W823" s="5">
        <v>4</v>
      </c>
      <c r="X823" s="1" t="s">
        <v>29</v>
      </c>
      <c r="AA823" s="1" t="s">
        <v>206</v>
      </c>
    </row>
    <row r="824" spans="1:27" x14ac:dyDescent="0.2">
      <c r="A824" s="5">
        <v>951</v>
      </c>
      <c r="B824" s="6" t="s">
        <v>203</v>
      </c>
      <c r="C824" s="19" t="s">
        <v>205</v>
      </c>
      <c r="D824" s="6" t="str">
        <f t="shared" si="12"/>
        <v>Timberhaven_3B_8</v>
      </c>
      <c r="E824" s="1">
        <v>2017</v>
      </c>
      <c r="F824" s="10">
        <v>42874</v>
      </c>
      <c r="G824" s="1" t="s">
        <v>25</v>
      </c>
      <c r="H824" s="6">
        <v>1</v>
      </c>
      <c r="I824" s="8">
        <v>0.3215277777777778</v>
      </c>
      <c r="J824" s="6" t="s">
        <v>26</v>
      </c>
      <c r="K824" s="6">
        <v>1</v>
      </c>
      <c r="L824" s="1">
        <v>2</v>
      </c>
      <c r="M824" s="6">
        <v>0</v>
      </c>
      <c r="O824" s="1" t="s">
        <v>120</v>
      </c>
      <c r="P824" s="1" t="str">
        <f>INDEX(Sheet2!A:E, MATCH(F_NP_excluded_Data!O824,Sheet2!A:A),4)</f>
        <v>tree</v>
      </c>
      <c r="Q824" s="1" t="str">
        <f>INDEX(Sheet2!A:E, MATCH(F_NP_excluded_Data!O824,Sheet2!A:A),5)</f>
        <v>foliage gleaner</v>
      </c>
      <c r="R824" s="1" t="str">
        <f>INDEX(Sheet2!A:E, MATCH(F_NP_excluded_Data!O824,Sheet2!A:A),3)</f>
        <v>insects</v>
      </c>
      <c r="S824" s="1" t="str">
        <f>INDEX(Sheet2!A:E, MATCH(F_NP_excluded_Data!O824,Sheet2!A:A),2)</f>
        <v>open woodland</v>
      </c>
      <c r="T824" s="5">
        <v>5</v>
      </c>
      <c r="U824" s="1">
        <v>3</v>
      </c>
      <c r="W824" s="5">
        <v>4</v>
      </c>
      <c r="X824" s="1" t="s">
        <v>29</v>
      </c>
    </row>
    <row r="825" spans="1:27" x14ac:dyDescent="0.2">
      <c r="A825" s="5">
        <v>953</v>
      </c>
      <c r="B825" s="6" t="s">
        <v>203</v>
      </c>
      <c r="C825" s="19" t="s">
        <v>205</v>
      </c>
      <c r="D825" s="6" t="str">
        <f t="shared" si="12"/>
        <v>Timberhaven_3B_8</v>
      </c>
      <c r="E825" s="1">
        <v>2017</v>
      </c>
      <c r="F825" s="10">
        <v>42874</v>
      </c>
      <c r="G825" s="1" t="s">
        <v>25</v>
      </c>
      <c r="H825" s="6">
        <v>1</v>
      </c>
      <c r="I825" s="8">
        <v>0.3215277777777778</v>
      </c>
      <c r="J825" s="6" t="s">
        <v>26</v>
      </c>
      <c r="K825" s="6">
        <v>1</v>
      </c>
      <c r="L825" s="1">
        <v>2</v>
      </c>
      <c r="M825" s="6">
        <v>0</v>
      </c>
      <c r="O825" s="1" t="s">
        <v>78</v>
      </c>
      <c r="P825" s="1" t="str">
        <f>INDEX(Sheet2!A:E, MATCH(F_NP_excluded_Data!O825,Sheet2!A:A),4)</f>
        <v>cavity</v>
      </c>
      <c r="Q825" s="1" t="str">
        <f>INDEX(Sheet2!A:E, MATCH(F_NP_excluded_Data!O825,Sheet2!A:A),5)</f>
        <v>bark forager</v>
      </c>
      <c r="R825" s="1" t="str">
        <f>INDEX(Sheet2!A:E, MATCH(F_NP_excluded_Data!O825,Sheet2!A:A),3)</f>
        <v>insects</v>
      </c>
      <c r="S825" s="1" t="str">
        <f>INDEX(Sheet2!A:E, MATCH(F_NP_excluded_Data!O825,Sheet2!A:A),2)</f>
        <v>forest</v>
      </c>
      <c r="T825" s="5">
        <v>100</v>
      </c>
      <c r="U825" s="1">
        <v>3</v>
      </c>
      <c r="W825" s="5">
        <v>1</v>
      </c>
      <c r="X825" s="1" t="s">
        <v>29</v>
      </c>
    </row>
    <row r="826" spans="1:27" x14ac:dyDescent="0.2">
      <c r="A826" s="5">
        <v>954</v>
      </c>
      <c r="B826" s="6" t="s">
        <v>203</v>
      </c>
      <c r="C826" s="19" t="s">
        <v>205</v>
      </c>
      <c r="D826" s="6" t="str">
        <f t="shared" si="12"/>
        <v>Timberhaven_3B_8</v>
      </c>
      <c r="E826" s="1">
        <v>2017</v>
      </c>
      <c r="F826" s="10">
        <v>42874</v>
      </c>
      <c r="G826" s="1" t="s">
        <v>25</v>
      </c>
      <c r="H826" s="6">
        <v>1</v>
      </c>
      <c r="I826" s="8">
        <v>0.3215277777777778</v>
      </c>
      <c r="J826" s="6" t="s">
        <v>26</v>
      </c>
      <c r="K826" s="6">
        <v>1</v>
      </c>
      <c r="L826" s="1">
        <v>2</v>
      </c>
      <c r="M826" s="6">
        <v>0</v>
      </c>
      <c r="O826" s="1" t="s">
        <v>48</v>
      </c>
      <c r="P826" s="1" t="str">
        <f>INDEX(Sheet2!A:E, MATCH(F_NP_excluded_Data!O826,Sheet2!A:A),4)</f>
        <v>tree</v>
      </c>
      <c r="Q826" s="1" t="str">
        <f>INDEX(Sheet2!A:E, MATCH(F_NP_excluded_Data!O826,Sheet2!A:A),5)</f>
        <v>ground forager</v>
      </c>
      <c r="R826" s="1" t="str">
        <f>INDEX(Sheet2!A:E, MATCH(F_NP_excluded_Data!O826,Sheet2!A:A),3)</f>
        <v>omnivore</v>
      </c>
      <c r="S826" s="1" t="str">
        <f>INDEX(Sheet2!A:E, MATCH(F_NP_excluded_Data!O826,Sheet2!A:A),2)</f>
        <v>forest</v>
      </c>
      <c r="T826" s="5">
        <v>10</v>
      </c>
      <c r="U826" s="1">
        <v>4</v>
      </c>
      <c r="W826" s="5">
        <v>1</v>
      </c>
      <c r="X826" s="1" t="s">
        <v>29</v>
      </c>
    </row>
    <row r="827" spans="1:27" x14ac:dyDescent="0.2">
      <c r="A827" s="5">
        <v>955</v>
      </c>
      <c r="B827" s="6" t="s">
        <v>203</v>
      </c>
      <c r="C827" s="19" t="s">
        <v>205</v>
      </c>
      <c r="D827" s="6" t="str">
        <f t="shared" si="12"/>
        <v>Timberhaven_3B_8</v>
      </c>
      <c r="E827" s="1">
        <v>2017</v>
      </c>
      <c r="F827" s="10">
        <v>42874</v>
      </c>
      <c r="G827" s="1" t="s">
        <v>25</v>
      </c>
      <c r="H827" s="6">
        <v>1</v>
      </c>
      <c r="I827" s="8">
        <v>0.3215277777777778</v>
      </c>
      <c r="J827" s="6" t="s">
        <v>26</v>
      </c>
      <c r="K827" s="6">
        <v>1</v>
      </c>
      <c r="L827" s="1">
        <v>2</v>
      </c>
      <c r="M827" s="6">
        <v>0</v>
      </c>
      <c r="O827" s="1" t="s">
        <v>34</v>
      </c>
      <c r="P827" s="1" t="str">
        <f>INDEX(Sheet2!A:E, MATCH(F_NP_excluded_Data!O827,Sheet2!A:A),4)</f>
        <v>cavity</v>
      </c>
      <c r="Q827" s="1" t="str">
        <f>INDEX(Sheet2!A:E, MATCH(F_NP_excluded_Data!O827,Sheet2!A:A),5)</f>
        <v>foliage gleaner</v>
      </c>
      <c r="R827" s="1" t="str">
        <f>INDEX(Sheet2!A:E, MATCH(F_NP_excluded_Data!O827,Sheet2!A:A),3)</f>
        <v>insects</v>
      </c>
      <c r="S827" s="1" t="str">
        <f>INDEX(Sheet2!A:E, MATCH(F_NP_excluded_Data!O827,Sheet2!A:A),2)</f>
        <v>forest</v>
      </c>
      <c r="T827" s="5">
        <v>5</v>
      </c>
      <c r="U827" s="1">
        <v>4</v>
      </c>
      <c r="W827" s="5">
        <v>1</v>
      </c>
      <c r="X827" s="1" t="s">
        <v>29</v>
      </c>
    </row>
    <row r="828" spans="1:27" x14ac:dyDescent="0.2">
      <c r="A828" s="5">
        <v>956</v>
      </c>
      <c r="B828" s="6" t="s">
        <v>203</v>
      </c>
      <c r="C828" s="19" t="s">
        <v>207</v>
      </c>
      <c r="D828" s="6" t="str">
        <f t="shared" si="12"/>
        <v>Timberhaven_3B_7</v>
      </c>
      <c r="E828" s="1">
        <v>2017</v>
      </c>
      <c r="F828" s="10">
        <v>42874</v>
      </c>
      <c r="G828" s="1" t="s">
        <v>25</v>
      </c>
      <c r="H828" s="6">
        <v>1</v>
      </c>
      <c r="I828" s="8">
        <v>0.33749999999999997</v>
      </c>
      <c r="J828" s="6" t="s">
        <v>26</v>
      </c>
      <c r="K828" s="6">
        <v>1</v>
      </c>
      <c r="L828" s="1">
        <v>1</v>
      </c>
      <c r="M828" s="6">
        <v>0</v>
      </c>
      <c r="O828" s="1" t="s">
        <v>40</v>
      </c>
      <c r="P828" s="1" t="str">
        <f>INDEX(Sheet2!A:E, MATCH(F_NP_excluded_Data!O828,Sheet2!A:A),4)</f>
        <v>ground</v>
      </c>
      <c r="Q828" s="1" t="str">
        <f>INDEX(Sheet2!A:E, MATCH(F_NP_excluded_Data!O828,Sheet2!A:A),5)</f>
        <v>ground forager</v>
      </c>
      <c r="R828" s="1" t="str">
        <f>INDEX(Sheet2!A:E, MATCH(F_NP_excluded_Data!O828,Sheet2!A:A),3)</f>
        <v>omnivore</v>
      </c>
      <c r="S828" s="1" t="str">
        <f>INDEX(Sheet2!A:E, MATCH(F_NP_excluded_Data!O828,Sheet2!A:A),2)</f>
        <v>scrub</v>
      </c>
      <c r="T828" s="5">
        <v>5</v>
      </c>
      <c r="U828" s="1">
        <v>1</v>
      </c>
      <c r="W828" s="5">
        <v>1</v>
      </c>
      <c r="X828" s="1" t="s">
        <v>29</v>
      </c>
    </row>
    <row r="829" spans="1:27" x14ac:dyDescent="0.2">
      <c r="A829" s="5">
        <v>957</v>
      </c>
      <c r="B829" s="6" t="s">
        <v>203</v>
      </c>
      <c r="C829" s="19" t="s">
        <v>207</v>
      </c>
      <c r="D829" s="6" t="str">
        <f t="shared" si="12"/>
        <v>Timberhaven_3B_7</v>
      </c>
      <c r="E829" s="1">
        <v>2017</v>
      </c>
      <c r="F829" s="10">
        <v>42874</v>
      </c>
      <c r="G829" s="1" t="s">
        <v>25</v>
      </c>
      <c r="H829" s="6">
        <v>1</v>
      </c>
      <c r="I829" s="8">
        <v>0.33749999999999997</v>
      </c>
      <c r="J829" s="6" t="s">
        <v>26</v>
      </c>
      <c r="K829" s="6">
        <v>1</v>
      </c>
      <c r="L829" s="1">
        <v>1</v>
      </c>
      <c r="M829" s="6">
        <v>0</v>
      </c>
      <c r="O829" s="1" t="s">
        <v>172</v>
      </c>
      <c r="P829" s="1" t="str">
        <f>INDEX(Sheet2!A:E, MATCH(F_NP_excluded_Data!O829,Sheet2!A:A),4)</f>
        <v>ground</v>
      </c>
      <c r="Q829" s="1" t="str">
        <f>INDEX(Sheet2!A:E, MATCH(F_NP_excluded_Data!O829,Sheet2!A:A),5)</f>
        <v>ground forager</v>
      </c>
      <c r="R829" s="1" t="str">
        <f>INDEX(Sheet2!A:E, MATCH(F_NP_excluded_Data!O829,Sheet2!A:A),3)</f>
        <v>plants</v>
      </c>
      <c r="S829" s="1" t="str">
        <f>INDEX(Sheet2!A:E, MATCH(F_NP_excluded_Data!O829,Sheet2!A:A),2)</f>
        <v>grassland</v>
      </c>
      <c r="T829" s="5">
        <v>10</v>
      </c>
      <c r="U829" s="1">
        <v>1</v>
      </c>
      <c r="W829" s="5">
        <v>1</v>
      </c>
      <c r="X829" s="1" t="s">
        <v>29</v>
      </c>
    </row>
    <row r="830" spans="1:27" x14ac:dyDescent="0.2">
      <c r="A830" s="5">
        <v>958</v>
      </c>
      <c r="B830" s="6" t="s">
        <v>203</v>
      </c>
      <c r="C830" s="19" t="s">
        <v>207</v>
      </c>
      <c r="D830" s="6" t="str">
        <f t="shared" si="12"/>
        <v>Timberhaven_3B_7</v>
      </c>
      <c r="E830" s="1">
        <v>2017</v>
      </c>
      <c r="F830" s="10">
        <v>42874</v>
      </c>
      <c r="G830" s="1" t="s">
        <v>25</v>
      </c>
      <c r="H830" s="6">
        <v>1</v>
      </c>
      <c r="I830" s="8">
        <v>0.33749999999999997</v>
      </c>
      <c r="J830" s="6" t="s">
        <v>26</v>
      </c>
      <c r="K830" s="6">
        <v>1</v>
      </c>
      <c r="L830" s="1">
        <v>1</v>
      </c>
      <c r="M830" s="6">
        <v>0</v>
      </c>
      <c r="O830" s="1" t="s">
        <v>81</v>
      </c>
      <c r="P830" s="1" t="str">
        <f>INDEX(Sheet2!A:E, MATCH(F_NP_excluded_Data!O830,Sheet2!A:A),4)</f>
        <v>shrub</v>
      </c>
      <c r="Q830" s="1" t="str">
        <f>INDEX(Sheet2!A:E, MATCH(F_NP_excluded_Data!O830,Sheet2!A:A),5)</f>
        <v>foliage gleaner</v>
      </c>
      <c r="R830" s="1" t="str">
        <f>INDEX(Sheet2!A:E, MATCH(F_NP_excluded_Data!O830,Sheet2!A:A),3)</f>
        <v>insects</v>
      </c>
      <c r="S830" s="1" t="str">
        <f>INDEX(Sheet2!A:E, MATCH(F_NP_excluded_Data!O830,Sheet2!A:A),2)</f>
        <v>scrub</v>
      </c>
      <c r="T830" s="5">
        <v>5</v>
      </c>
      <c r="U830" s="1">
        <v>1</v>
      </c>
      <c r="W830" s="5">
        <v>4</v>
      </c>
      <c r="X830" s="1" t="s">
        <v>29</v>
      </c>
    </row>
    <row r="831" spans="1:27" x14ac:dyDescent="0.2">
      <c r="A831" s="5">
        <v>959</v>
      </c>
      <c r="B831" s="6" t="s">
        <v>203</v>
      </c>
      <c r="C831" s="19" t="s">
        <v>207</v>
      </c>
      <c r="D831" s="6" t="str">
        <f t="shared" si="12"/>
        <v>Timberhaven_3B_7</v>
      </c>
      <c r="E831" s="1">
        <v>2017</v>
      </c>
      <c r="F831" s="10">
        <v>42874</v>
      </c>
      <c r="G831" s="1" t="s">
        <v>25</v>
      </c>
      <c r="H831" s="6">
        <v>1</v>
      </c>
      <c r="I831" s="8">
        <v>0.33749999999999997</v>
      </c>
      <c r="J831" s="6" t="s">
        <v>26</v>
      </c>
      <c r="K831" s="6">
        <v>1</v>
      </c>
      <c r="L831" s="1">
        <v>1</v>
      </c>
      <c r="M831" s="6">
        <v>0</v>
      </c>
      <c r="O831" s="1" t="s">
        <v>34</v>
      </c>
      <c r="P831" s="1" t="str">
        <f>INDEX(Sheet2!A:E, MATCH(F_NP_excluded_Data!O831,Sheet2!A:A),4)</f>
        <v>cavity</v>
      </c>
      <c r="Q831" s="1" t="str">
        <f>INDEX(Sheet2!A:E, MATCH(F_NP_excluded_Data!O831,Sheet2!A:A),5)</f>
        <v>foliage gleaner</v>
      </c>
      <c r="R831" s="1" t="str">
        <f>INDEX(Sheet2!A:E, MATCH(F_NP_excluded_Data!O831,Sheet2!A:A),3)</f>
        <v>insects</v>
      </c>
      <c r="S831" s="1" t="str">
        <f>INDEX(Sheet2!A:E, MATCH(F_NP_excluded_Data!O831,Sheet2!A:A),2)</f>
        <v>forest</v>
      </c>
      <c r="T831" s="5">
        <v>10</v>
      </c>
      <c r="U831" s="1">
        <v>1</v>
      </c>
      <c r="W831" s="5">
        <v>1</v>
      </c>
      <c r="X831" s="1" t="s">
        <v>29</v>
      </c>
    </row>
    <row r="832" spans="1:27" x14ac:dyDescent="0.2">
      <c r="A832" s="5">
        <v>960</v>
      </c>
      <c r="B832" s="6" t="s">
        <v>203</v>
      </c>
      <c r="C832" s="19" t="s">
        <v>207</v>
      </c>
      <c r="D832" s="6" t="str">
        <f t="shared" si="12"/>
        <v>Timberhaven_3B_7</v>
      </c>
      <c r="E832" s="1">
        <v>2017</v>
      </c>
      <c r="F832" s="10">
        <v>42874</v>
      </c>
      <c r="G832" s="1" t="s">
        <v>25</v>
      </c>
      <c r="H832" s="6">
        <v>1</v>
      </c>
      <c r="I832" s="8">
        <v>0.33749999999999997</v>
      </c>
      <c r="J832" s="6" t="s">
        <v>26</v>
      </c>
      <c r="K832" s="6">
        <v>1</v>
      </c>
      <c r="L832" s="1">
        <v>1</v>
      </c>
      <c r="M832" s="6">
        <v>0</v>
      </c>
      <c r="O832" s="1" t="s">
        <v>27</v>
      </c>
      <c r="P832" s="1" t="str">
        <f>INDEX(Sheet2!A:E, MATCH(F_NP_excluded_Data!O832,Sheet2!A:A),4)</f>
        <v>shrub</v>
      </c>
      <c r="Q832" s="1" t="str">
        <f>INDEX(Sheet2!A:E, MATCH(F_NP_excluded_Data!O832,Sheet2!A:A),5)</f>
        <v>ground forager</v>
      </c>
      <c r="R832" s="1" t="str">
        <f>INDEX(Sheet2!A:E, MATCH(F_NP_excluded_Data!O832,Sheet2!A:A),3)</f>
        <v>seeds</v>
      </c>
      <c r="S832" s="1" t="str">
        <f>INDEX(Sheet2!A:E, MATCH(F_NP_excluded_Data!O832,Sheet2!A:A),2)</f>
        <v>open woodland</v>
      </c>
      <c r="T832" s="5">
        <v>10</v>
      </c>
      <c r="U832" s="1">
        <v>1</v>
      </c>
      <c r="W832" s="5">
        <v>1</v>
      </c>
      <c r="X832" s="1" t="s">
        <v>29</v>
      </c>
    </row>
    <row r="833" spans="1:24" x14ac:dyDescent="0.2">
      <c r="A833" s="5">
        <v>961</v>
      </c>
      <c r="B833" s="6" t="s">
        <v>203</v>
      </c>
      <c r="C833" s="19" t="s">
        <v>207</v>
      </c>
      <c r="D833" s="6" t="str">
        <f t="shared" si="12"/>
        <v>Timberhaven_3B_7</v>
      </c>
      <c r="E833" s="1">
        <v>2017</v>
      </c>
      <c r="F833" s="10">
        <v>42874</v>
      </c>
      <c r="G833" s="1" t="s">
        <v>25</v>
      </c>
      <c r="H833" s="6">
        <v>1</v>
      </c>
      <c r="I833" s="8">
        <v>0.33749999999999997</v>
      </c>
      <c r="J833" s="6" t="s">
        <v>26</v>
      </c>
      <c r="K833" s="6">
        <v>1</v>
      </c>
      <c r="L833" s="1">
        <v>1</v>
      </c>
      <c r="M833" s="6">
        <v>0</v>
      </c>
      <c r="O833" s="1" t="s">
        <v>150</v>
      </c>
      <c r="P833" s="1" t="str">
        <f>INDEX(Sheet2!A:E, MATCH(F_NP_excluded_Data!O833,Sheet2!A:A),4)</f>
        <v>ground</v>
      </c>
      <c r="Q833" s="1" t="str">
        <f>INDEX(Sheet2!A:E, MATCH(F_NP_excluded_Data!O833,Sheet2!A:A),5)</f>
        <v>ground forager</v>
      </c>
      <c r="R833" s="1" t="str">
        <f>INDEX(Sheet2!A:E, MATCH(F_NP_excluded_Data!O833,Sheet2!A:A),3)</f>
        <v>insects</v>
      </c>
      <c r="S833" s="1" t="str">
        <f>INDEX(Sheet2!A:E, MATCH(F_NP_excluded_Data!O833,Sheet2!A:A),2)</f>
        <v>scrub</v>
      </c>
      <c r="T833" s="5">
        <v>10</v>
      </c>
      <c r="U833" s="1">
        <v>1</v>
      </c>
      <c r="W833" s="5">
        <v>1</v>
      </c>
      <c r="X833" s="1" t="s">
        <v>29</v>
      </c>
    </row>
    <row r="834" spans="1:24" x14ac:dyDescent="0.2">
      <c r="A834" s="5">
        <v>962</v>
      </c>
      <c r="B834" s="6" t="s">
        <v>203</v>
      </c>
      <c r="C834" s="19" t="s">
        <v>207</v>
      </c>
      <c r="D834" s="6" t="str">
        <f t="shared" ref="D834:D897" si="13">_xlfn.CONCAT(B834,C834)</f>
        <v>Timberhaven_3B_7</v>
      </c>
      <c r="E834" s="1">
        <v>2017</v>
      </c>
      <c r="F834" s="10">
        <v>42874</v>
      </c>
      <c r="G834" s="1" t="s">
        <v>25</v>
      </c>
      <c r="H834" s="6">
        <v>1</v>
      </c>
      <c r="I834" s="8">
        <v>0.33749999999999997</v>
      </c>
      <c r="J834" s="6" t="s">
        <v>26</v>
      </c>
      <c r="K834" s="6">
        <v>1</v>
      </c>
      <c r="L834" s="1">
        <v>1</v>
      </c>
      <c r="M834" s="6">
        <v>0</v>
      </c>
      <c r="O834" s="1" t="s">
        <v>80</v>
      </c>
      <c r="P834" s="1" t="str">
        <f>INDEX(Sheet2!A:E, MATCH(F_NP_excluded_Data!O834,Sheet2!A:A),4)</f>
        <v>tree</v>
      </c>
      <c r="Q834" s="1" t="str">
        <f>INDEX(Sheet2!A:E, MATCH(F_NP_excluded_Data!O834,Sheet2!A:A),5)</f>
        <v>foliage gleaner</v>
      </c>
      <c r="R834" s="1" t="str">
        <f>INDEX(Sheet2!A:E, MATCH(F_NP_excluded_Data!O834,Sheet2!A:A),3)</f>
        <v>insects</v>
      </c>
      <c r="S834" s="1" t="str">
        <f>INDEX(Sheet2!A:E, MATCH(F_NP_excluded_Data!O834,Sheet2!A:A),2)</f>
        <v>forest</v>
      </c>
      <c r="T834" s="5">
        <v>10</v>
      </c>
      <c r="U834" s="1">
        <v>1</v>
      </c>
      <c r="W834" s="5">
        <v>1</v>
      </c>
      <c r="X834" s="1" t="s">
        <v>29</v>
      </c>
    </row>
    <row r="835" spans="1:24" x14ac:dyDescent="0.2">
      <c r="A835" s="5">
        <v>964</v>
      </c>
      <c r="B835" s="6" t="s">
        <v>203</v>
      </c>
      <c r="C835" s="19" t="s">
        <v>207</v>
      </c>
      <c r="D835" s="6" t="str">
        <f t="shared" si="13"/>
        <v>Timberhaven_3B_7</v>
      </c>
      <c r="E835" s="1">
        <v>2017</v>
      </c>
      <c r="F835" s="10">
        <v>42874</v>
      </c>
      <c r="G835" s="1" t="s">
        <v>25</v>
      </c>
      <c r="H835" s="6">
        <v>1</v>
      </c>
      <c r="I835" s="8">
        <v>0.33749999999999997</v>
      </c>
      <c r="J835" s="6" t="s">
        <v>26</v>
      </c>
      <c r="K835" s="6">
        <v>1</v>
      </c>
      <c r="L835" s="1">
        <v>1</v>
      </c>
      <c r="M835" s="6">
        <v>0</v>
      </c>
      <c r="O835" s="1" t="s">
        <v>57</v>
      </c>
      <c r="P835" s="1" t="str">
        <f>INDEX(Sheet2!A:E, MATCH(F_NP_excluded_Data!O835,Sheet2!A:A),4)</f>
        <v>shrub</v>
      </c>
      <c r="Q835" s="1" t="str">
        <f>INDEX(Sheet2!A:E, MATCH(F_NP_excluded_Data!O835,Sheet2!A:A),5)</f>
        <v>ground forager</v>
      </c>
      <c r="R835" s="1" t="str">
        <f>INDEX(Sheet2!A:E, MATCH(F_NP_excluded_Data!O835,Sheet2!A:A),3)</f>
        <v>seeds</v>
      </c>
      <c r="S835" s="1" t="str">
        <f>INDEX(Sheet2!A:E, MATCH(F_NP_excluded_Data!O835,Sheet2!A:A),2)</f>
        <v>open woodland</v>
      </c>
      <c r="T835" s="5">
        <v>5</v>
      </c>
      <c r="U835" s="1">
        <v>1</v>
      </c>
      <c r="W835" s="5">
        <v>4</v>
      </c>
      <c r="X835" s="1" t="s">
        <v>29</v>
      </c>
    </row>
    <row r="836" spans="1:24" x14ac:dyDescent="0.2">
      <c r="A836" s="5">
        <v>965</v>
      </c>
      <c r="B836" s="6" t="s">
        <v>203</v>
      </c>
      <c r="C836" s="19" t="s">
        <v>207</v>
      </c>
      <c r="D836" s="6" t="str">
        <f t="shared" si="13"/>
        <v>Timberhaven_3B_7</v>
      </c>
      <c r="E836" s="1">
        <v>2017</v>
      </c>
      <c r="F836" s="10">
        <v>42874</v>
      </c>
      <c r="G836" s="1" t="s">
        <v>25</v>
      </c>
      <c r="H836" s="6">
        <v>1</v>
      </c>
      <c r="I836" s="8">
        <v>0.33749999999999997</v>
      </c>
      <c r="J836" s="6" t="s">
        <v>26</v>
      </c>
      <c r="K836" s="6">
        <v>1</v>
      </c>
      <c r="L836" s="1">
        <v>1</v>
      </c>
      <c r="M836" s="6">
        <v>0</v>
      </c>
      <c r="O836" s="1" t="s">
        <v>38</v>
      </c>
      <c r="P836" s="1" t="str">
        <f>INDEX(Sheet2!A:E, MATCH(F_NP_excluded_Data!O836,Sheet2!A:A),4)</f>
        <v>cavity</v>
      </c>
      <c r="Q836" s="1" t="str">
        <f>INDEX(Sheet2!A:E, MATCH(F_NP_excluded_Data!O836,Sheet2!A:A),5)</f>
        <v>foliage gleaner</v>
      </c>
      <c r="R836" s="1" t="str">
        <f>INDEX(Sheet2!A:E, MATCH(F_NP_excluded_Data!O836,Sheet2!A:A),3)</f>
        <v>insects</v>
      </c>
      <c r="S836" s="1" t="str">
        <f>INDEX(Sheet2!A:E, MATCH(F_NP_excluded_Data!O836,Sheet2!A:A),2)</f>
        <v>forest</v>
      </c>
      <c r="T836" s="5">
        <v>10</v>
      </c>
      <c r="U836" s="1">
        <v>1</v>
      </c>
      <c r="W836" s="5">
        <v>1</v>
      </c>
      <c r="X836" s="1" t="s">
        <v>29</v>
      </c>
    </row>
    <row r="837" spans="1:24" x14ac:dyDescent="0.2">
      <c r="A837" s="5">
        <v>966</v>
      </c>
      <c r="B837" s="6" t="s">
        <v>203</v>
      </c>
      <c r="C837" s="19" t="s">
        <v>207</v>
      </c>
      <c r="D837" s="6" t="str">
        <f t="shared" si="13"/>
        <v>Timberhaven_3B_7</v>
      </c>
      <c r="E837" s="1">
        <v>2017</v>
      </c>
      <c r="F837" s="10">
        <v>42874</v>
      </c>
      <c r="G837" s="1" t="s">
        <v>25</v>
      </c>
      <c r="H837" s="6">
        <v>1</v>
      </c>
      <c r="I837" s="8">
        <v>0.33749999999999997</v>
      </c>
      <c r="J837" s="6" t="s">
        <v>26</v>
      </c>
      <c r="K837" s="6">
        <v>1</v>
      </c>
      <c r="L837" s="1">
        <v>1</v>
      </c>
      <c r="M837" s="6">
        <v>0</v>
      </c>
      <c r="O837" s="1" t="s">
        <v>103</v>
      </c>
      <c r="P837" s="1" t="str">
        <f>INDEX(Sheet2!A:E, MATCH(F_NP_excluded_Data!O837,Sheet2!A:A),4)</f>
        <v>tree</v>
      </c>
      <c r="Q837" s="1" t="str">
        <f>INDEX(Sheet2!A:E, MATCH(F_NP_excluded_Data!O837,Sheet2!A:A),5)</f>
        <v>ground forager</v>
      </c>
      <c r="R837" s="1" t="str">
        <f>INDEX(Sheet2!A:E, MATCH(F_NP_excluded_Data!O837,Sheet2!A:A),3)</f>
        <v>seeds</v>
      </c>
      <c r="S837" s="1" t="str">
        <f>INDEX(Sheet2!A:E, MATCH(F_NP_excluded_Data!O837,Sheet2!A:A),2)</f>
        <v>grassland</v>
      </c>
      <c r="T837" s="5">
        <v>5</v>
      </c>
      <c r="U837" s="1">
        <v>1</v>
      </c>
      <c r="W837" s="5">
        <v>1</v>
      </c>
      <c r="X837" s="1" t="s">
        <v>29</v>
      </c>
    </row>
    <row r="838" spans="1:24" x14ac:dyDescent="0.2">
      <c r="A838" s="5">
        <v>967</v>
      </c>
      <c r="B838" s="6" t="s">
        <v>203</v>
      </c>
      <c r="C838" s="19" t="s">
        <v>207</v>
      </c>
      <c r="D838" s="6" t="str">
        <f t="shared" si="13"/>
        <v>Timberhaven_3B_7</v>
      </c>
      <c r="E838" s="1">
        <v>2017</v>
      </c>
      <c r="F838" s="10">
        <v>42874</v>
      </c>
      <c r="G838" s="1" t="s">
        <v>25</v>
      </c>
      <c r="H838" s="6">
        <v>1</v>
      </c>
      <c r="I838" s="8">
        <v>0.33749999999999997</v>
      </c>
      <c r="J838" s="6" t="s">
        <v>26</v>
      </c>
      <c r="K838" s="6">
        <v>1</v>
      </c>
      <c r="L838" s="1">
        <v>1</v>
      </c>
      <c r="M838" s="6">
        <v>0</v>
      </c>
      <c r="O838" s="1" t="s">
        <v>64</v>
      </c>
      <c r="P838" s="1" t="str">
        <f>INDEX(Sheet2!A:E, MATCH(F_NP_excluded_Data!O838,Sheet2!A:A),4)</f>
        <v>tree</v>
      </c>
      <c r="Q838" s="1" t="str">
        <f>INDEX(Sheet2!A:E, MATCH(F_NP_excluded_Data!O838,Sheet2!A:A),5)</f>
        <v>flycatching</v>
      </c>
      <c r="R838" s="1" t="str">
        <f>INDEX(Sheet2!A:E, MATCH(F_NP_excluded_Data!O838,Sheet2!A:A),3)</f>
        <v>insects</v>
      </c>
      <c r="S838" s="1" t="str">
        <f>INDEX(Sheet2!A:E, MATCH(F_NP_excluded_Data!O838,Sheet2!A:A),2)</f>
        <v>forest</v>
      </c>
      <c r="T838" s="5">
        <v>10</v>
      </c>
      <c r="U838" s="1">
        <v>1</v>
      </c>
      <c r="W838" s="5">
        <v>1</v>
      </c>
      <c r="X838" s="1" t="s">
        <v>29</v>
      </c>
    </row>
    <row r="839" spans="1:24" x14ac:dyDescent="0.2">
      <c r="A839" s="5">
        <v>968</v>
      </c>
      <c r="B839" s="6" t="s">
        <v>203</v>
      </c>
      <c r="C839" s="19" t="s">
        <v>207</v>
      </c>
      <c r="D839" s="6" t="str">
        <f t="shared" si="13"/>
        <v>Timberhaven_3B_7</v>
      </c>
      <c r="E839" s="1">
        <v>2017</v>
      </c>
      <c r="F839" s="10">
        <v>42874</v>
      </c>
      <c r="G839" s="1" t="s">
        <v>25</v>
      </c>
      <c r="H839" s="6">
        <v>1</v>
      </c>
      <c r="I839" s="8">
        <v>0.33749999999999997</v>
      </c>
      <c r="J839" s="6" t="s">
        <v>26</v>
      </c>
      <c r="K839" s="6">
        <v>1</v>
      </c>
      <c r="L839" s="1">
        <v>1</v>
      </c>
      <c r="M839" s="6">
        <v>0</v>
      </c>
      <c r="O839" s="1" t="s">
        <v>74</v>
      </c>
      <c r="P839" s="1" t="str">
        <f>INDEX(Sheet2!A:E, MATCH(F_NP_excluded_Data!O839,Sheet2!A:A),4)</f>
        <v>shrub</v>
      </c>
      <c r="Q839" s="1" t="str">
        <f>INDEX(Sheet2!A:E, MATCH(F_NP_excluded_Data!O839,Sheet2!A:A),5)</f>
        <v>foliage gleaner</v>
      </c>
      <c r="R839" s="1" t="str">
        <f>INDEX(Sheet2!A:E, MATCH(F_NP_excluded_Data!O839,Sheet2!A:A),3)</f>
        <v>insects</v>
      </c>
      <c r="S839" s="1" t="str">
        <f>INDEX(Sheet2!A:E, MATCH(F_NP_excluded_Data!O839,Sheet2!A:A),2)</f>
        <v>open woodland</v>
      </c>
      <c r="T839" s="5">
        <v>10</v>
      </c>
      <c r="U839" s="1">
        <v>1</v>
      </c>
      <c r="W839" s="5">
        <v>4</v>
      </c>
      <c r="X839" s="1" t="s">
        <v>29</v>
      </c>
    </row>
    <row r="840" spans="1:24" x14ac:dyDescent="0.2">
      <c r="A840" s="5">
        <v>969</v>
      </c>
      <c r="B840" s="6" t="s">
        <v>203</v>
      </c>
      <c r="C840" s="19" t="s">
        <v>207</v>
      </c>
      <c r="D840" s="6" t="str">
        <f t="shared" si="13"/>
        <v>Timberhaven_3B_7</v>
      </c>
      <c r="E840" s="1">
        <v>2017</v>
      </c>
      <c r="F840" s="10">
        <v>42874</v>
      </c>
      <c r="G840" s="1" t="s">
        <v>25</v>
      </c>
      <c r="H840" s="6">
        <v>1</v>
      </c>
      <c r="I840" s="8">
        <v>0.33749999999999997</v>
      </c>
      <c r="J840" s="6" t="s">
        <v>26</v>
      </c>
      <c r="K840" s="6">
        <v>1</v>
      </c>
      <c r="L840" s="1">
        <v>1</v>
      </c>
      <c r="M840" s="6">
        <v>0</v>
      </c>
      <c r="O840" s="1" t="s">
        <v>118</v>
      </c>
      <c r="P840" s="1" t="str">
        <f>INDEX(Sheet2!A:E, MATCH(F_NP_excluded_Data!O840,Sheet2!A:A),4)</f>
        <v>cavity</v>
      </c>
      <c r="Q840" s="1" t="str">
        <f>INDEX(Sheet2!A:E, MATCH(F_NP_excluded_Data!O840,Sheet2!A:A),5)</f>
        <v>ground forager</v>
      </c>
      <c r="R840" s="1" t="str">
        <f>INDEX(Sheet2!A:E, MATCH(F_NP_excluded_Data!O840,Sheet2!A:A),3)</f>
        <v>insects</v>
      </c>
      <c r="S840" s="1" t="str">
        <f>INDEX(Sheet2!A:E, MATCH(F_NP_excluded_Data!O840,Sheet2!A:A),2)</f>
        <v>grassland</v>
      </c>
      <c r="T840" s="5">
        <v>5</v>
      </c>
      <c r="U840" s="1">
        <v>2</v>
      </c>
      <c r="W840" s="5">
        <v>4</v>
      </c>
      <c r="X840" s="1" t="s">
        <v>29</v>
      </c>
    </row>
    <row r="841" spans="1:24" x14ac:dyDescent="0.2">
      <c r="A841" s="5">
        <v>970</v>
      </c>
      <c r="B841" s="6" t="s">
        <v>203</v>
      </c>
      <c r="C841" s="19" t="s">
        <v>207</v>
      </c>
      <c r="D841" s="6" t="str">
        <f t="shared" si="13"/>
        <v>Timberhaven_3B_7</v>
      </c>
      <c r="E841" s="1">
        <v>2017</v>
      </c>
      <c r="F841" s="10">
        <v>42874</v>
      </c>
      <c r="G841" s="1" t="s">
        <v>25</v>
      </c>
      <c r="H841" s="6">
        <v>1</v>
      </c>
      <c r="I841" s="8">
        <v>0.33749999999999997</v>
      </c>
      <c r="J841" s="6" t="s">
        <v>26</v>
      </c>
      <c r="K841" s="6">
        <v>1</v>
      </c>
      <c r="L841" s="1">
        <v>1</v>
      </c>
      <c r="M841" s="6">
        <v>0</v>
      </c>
      <c r="O841" s="1" t="s">
        <v>34</v>
      </c>
      <c r="P841" s="1" t="str">
        <f>INDEX(Sheet2!A:E, MATCH(F_NP_excluded_Data!O841,Sheet2!A:A),4)</f>
        <v>cavity</v>
      </c>
      <c r="Q841" s="1" t="str">
        <f>INDEX(Sheet2!A:E, MATCH(F_NP_excluded_Data!O841,Sheet2!A:A),5)</f>
        <v>foliage gleaner</v>
      </c>
      <c r="R841" s="1" t="str">
        <f>INDEX(Sheet2!A:E, MATCH(F_NP_excluded_Data!O841,Sheet2!A:A),3)</f>
        <v>insects</v>
      </c>
      <c r="S841" s="1" t="str">
        <f>INDEX(Sheet2!A:E, MATCH(F_NP_excluded_Data!O841,Sheet2!A:A),2)</f>
        <v>forest</v>
      </c>
      <c r="T841" s="5">
        <v>5</v>
      </c>
      <c r="U841" s="1">
        <v>2</v>
      </c>
      <c r="W841" s="5">
        <v>1</v>
      </c>
      <c r="X841" s="1" t="s">
        <v>29</v>
      </c>
    </row>
    <row r="842" spans="1:24" x14ac:dyDescent="0.2">
      <c r="A842" s="5">
        <v>971</v>
      </c>
      <c r="B842" s="6" t="s">
        <v>203</v>
      </c>
      <c r="C842" s="19" t="s">
        <v>207</v>
      </c>
      <c r="D842" s="6" t="str">
        <f t="shared" si="13"/>
        <v>Timberhaven_3B_7</v>
      </c>
      <c r="E842" s="1">
        <v>2017</v>
      </c>
      <c r="F842" s="10">
        <v>42874</v>
      </c>
      <c r="G842" s="1" t="s">
        <v>25</v>
      </c>
      <c r="H842" s="6">
        <v>1</v>
      </c>
      <c r="I842" s="8">
        <v>0.33749999999999997</v>
      </c>
      <c r="J842" s="6" t="s">
        <v>26</v>
      </c>
      <c r="K842" s="6">
        <v>1</v>
      </c>
      <c r="L842" s="1">
        <v>1</v>
      </c>
      <c r="M842" s="6">
        <v>0</v>
      </c>
      <c r="O842" s="1" t="s">
        <v>48</v>
      </c>
      <c r="P842" s="1" t="str">
        <f>INDEX(Sheet2!A:E, MATCH(F_NP_excluded_Data!O842,Sheet2!A:A),4)</f>
        <v>tree</v>
      </c>
      <c r="Q842" s="1" t="str">
        <f>INDEX(Sheet2!A:E, MATCH(F_NP_excluded_Data!O842,Sheet2!A:A),5)</f>
        <v>ground forager</v>
      </c>
      <c r="R842" s="1" t="str">
        <f>INDEX(Sheet2!A:E, MATCH(F_NP_excluded_Data!O842,Sheet2!A:A),3)</f>
        <v>omnivore</v>
      </c>
      <c r="S842" s="1" t="str">
        <f>INDEX(Sheet2!A:E, MATCH(F_NP_excluded_Data!O842,Sheet2!A:A),2)</f>
        <v>forest</v>
      </c>
      <c r="T842" s="5">
        <v>100</v>
      </c>
      <c r="U842" s="1">
        <v>2</v>
      </c>
      <c r="W842" s="5">
        <v>1</v>
      </c>
      <c r="X842" s="1" t="s">
        <v>29</v>
      </c>
    </row>
    <row r="843" spans="1:24" x14ac:dyDescent="0.2">
      <c r="A843" s="5">
        <v>973</v>
      </c>
      <c r="B843" s="6" t="s">
        <v>203</v>
      </c>
      <c r="C843" s="19" t="s">
        <v>207</v>
      </c>
      <c r="D843" s="6" t="str">
        <f t="shared" si="13"/>
        <v>Timberhaven_3B_7</v>
      </c>
      <c r="E843" s="1">
        <v>2017</v>
      </c>
      <c r="F843" s="10">
        <v>42874</v>
      </c>
      <c r="G843" s="1" t="s">
        <v>25</v>
      </c>
      <c r="H843" s="6">
        <v>1</v>
      </c>
      <c r="I843" s="8">
        <v>0.33749999999999997</v>
      </c>
      <c r="J843" s="6" t="s">
        <v>26</v>
      </c>
      <c r="K843" s="6">
        <v>1</v>
      </c>
      <c r="L843" s="1">
        <v>1</v>
      </c>
      <c r="M843" s="6">
        <v>0</v>
      </c>
      <c r="O843" s="1" t="s">
        <v>32</v>
      </c>
      <c r="P843" s="1" t="str">
        <f>INDEX(Sheet2!A:E, MATCH(F_NP_excluded_Data!O843,Sheet2!A:A),4)</f>
        <v>cavity</v>
      </c>
      <c r="Q843" s="1" t="str">
        <f>INDEX(Sheet2!A:E, MATCH(F_NP_excluded_Data!O843,Sheet2!A:A),5)</f>
        <v>ground forager</v>
      </c>
      <c r="R843" s="1" t="str">
        <f>INDEX(Sheet2!A:E, MATCH(F_NP_excluded_Data!O843,Sheet2!A:A),3)</f>
        <v>insects</v>
      </c>
      <c r="S843" s="1" t="str">
        <f>INDEX(Sheet2!A:E, MATCH(F_NP_excluded_Data!O843,Sheet2!A:A),2)</f>
        <v>open woodland</v>
      </c>
      <c r="T843" s="5">
        <v>10</v>
      </c>
      <c r="U843" s="1">
        <v>2</v>
      </c>
      <c r="W843" s="5">
        <v>1</v>
      </c>
      <c r="X843" s="1" t="s">
        <v>29</v>
      </c>
    </row>
    <row r="844" spans="1:24" x14ac:dyDescent="0.2">
      <c r="A844" s="5">
        <v>974</v>
      </c>
      <c r="B844" s="6" t="s">
        <v>203</v>
      </c>
      <c r="C844" s="19" t="s">
        <v>207</v>
      </c>
      <c r="D844" s="6" t="str">
        <f t="shared" si="13"/>
        <v>Timberhaven_3B_7</v>
      </c>
      <c r="E844" s="1">
        <v>2017</v>
      </c>
      <c r="F844" s="10">
        <v>42874</v>
      </c>
      <c r="G844" s="1" t="s">
        <v>25</v>
      </c>
      <c r="H844" s="6">
        <v>1</v>
      </c>
      <c r="I844" s="8">
        <v>0.33749999999999997</v>
      </c>
      <c r="J844" s="6" t="s">
        <v>26</v>
      </c>
      <c r="K844" s="6">
        <v>1</v>
      </c>
      <c r="L844" s="1">
        <v>1</v>
      </c>
      <c r="M844" s="6">
        <v>0</v>
      </c>
      <c r="O844" s="1" t="s">
        <v>38</v>
      </c>
      <c r="P844" s="1" t="str">
        <f>INDEX(Sheet2!A:E, MATCH(F_NP_excluded_Data!O844,Sheet2!A:A),4)</f>
        <v>cavity</v>
      </c>
      <c r="Q844" s="1" t="str">
        <f>INDEX(Sheet2!A:E, MATCH(F_NP_excluded_Data!O844,Sheet2!A:A),5)</f>
        <v>foliage gleaner</v>
      </c>
      <c r="R844" s="1" t="str">
        <f>INDEX(Sheet2!A:E, MATCH(F_NP_excluded_Data!O844,Sheet2!A:A),3)</f>
        <v>insects</v>
      </c>
      <c r="S844" s="1" t="str">
        <f>INDEX(Sheet2!A:E, MATCH(F_NP_excluded_Data!O844,Sheet2!A:A),2)</f>
        <v>forest</v>
      </c>
      <c r="T844" s="5">
        <v>10</v>
      </c>
      <c r="U844" s="1">
        <v>3</v>
      </c>
      <c r="W844" s="5">
        <v>1</v>
      </c>
      <c r="X844" s="1" t="s">
        <v>29</v>
      </c>
    </row>
    <row r="845" spans="1:24" x14ac:dyDescent="0.2">
      <c r="A845" s="5">
        <v>975</v>
      </c>
      <c r="B845" s="6" t="s">
        <v>203</v>
      </c>
      <c r="C845" s="19" t="s">
        <v>207</v>
      </c>
      <c r="D845" s="6" t="str">
        <f t="shared" si="13"/>
        <v>Timberhaven_3B_7</v>
      </c>
      <c r="E845" s="1">
        <v>2017</v>
      </c>
      <c r="F845" s="10">
        <v>42874</v>
      </c>
      <c r="G845" s="1" t="s">
        <v>25</v>
      </c>
      <c r="H845" s="6">
        <v>1</v>
      </c>
      <c r="I845" s="8">
        <v>0.33749999999999997</v>
      </c>
      <c r="J845" s="6" t="s">
        <v>26</v>
      </c>
      <c r="K845" s="6">
        <v>1</v>
      </c>
      <c r="L845" s="1">
        <v>1</v>
      </c>
      <c r="M845" s="6">
        <v>0</v>
      </c>
      <c r="O845" s="1" t="s">
        <v>63</v>
      </c>
      <c r="P845" s="1" t="str">
        <f>INDEX(Sheet2!A:E, MATCH(F_NP_excluded_Data!O845,Sheet2!A:A),4)</f>
        <v>cavity</v>
      </c>
      <c r="Q845" s="1" t="str">
        <f>INDEX(Sheet2!A:E, MATCH(F_NP_excluded_Data!O845,Sheet2!A:A),5)</f>
        <v>bark forager</v>
      </c>
      <c r="R845" s="1" t="str">
        <f>INDEX(Sheet2!A:E, MATCH(F_NP_excluded_Data!O845,Sheet2!A:A),3)</f>
        <v>insects</v>
      </c>
      <c r="S845" s="1" t="str">
        <f>INDEX(Sheet2!A:E, MATCH(F_NP_excluded_Data!O845,Sheet2!A:A),2)</f>
        <v>forest</v>
      </c>
      <c r="T845" s="5">
        <v>5</v>
      </c>
      <c r="U845" s="1">
        <v>3</v>
      </c>
      <c r="W845" s="5">
        <v>4</v>
      </c>
      <c r="X845" s="1" t="s">
        <v>29</v>
      </c>
    </row>
    <row r="846" spans="1:24" x14ac:dyDescent="0.2">
      <c r="A846" s="5">
        <v>976</v>
      </c>
      <c r="B846" s="6" t="s">
        <v>203</v>
      </c>
      <c r="C846" s="19" t="s">
        <v>207</v>
      </c>
      <c r="D846" s="6" t="str">
        <f t="shared" si="13"/>
        <v>Timberhaven_3B_7</v>
      </c>
      <c r="E846" s="1">
        <v>2017</v>
      </c>
      <c r="F846" s="10">
        <v>42874</v>
      </c>
      <c r="G846" s="1" t="s">
        <v>25</v>
      </c>
      <c r="H846" s="6">
        <v>1</v>
      </c>
      <c r="I846" s="8">
        <v>0.33749999999999997</v>
      </c>
      <c r="J846" s="6" t="s">
        <v>26</v>
      </c>
      <c r="K846" s="6">
        <v>1</v>
      </c>
      <c r="L846" s="1">
        <v>1</v>
      </c>
      <c r="M846" s="6">
        <v>0</v>
      </c>
      <c r="O846" s="1" t="s">
        <v>63</v>
      </c>
      <c r="P846" s="1" t="str">
        <f>INDEX(Sheet2!A:E, MATCH(F_NP_excluded_Data!O846,Sheet2!A:A),4)</f>
        <v>cavity</v>
      </c>
      <c r="Q846" s="1" t="str">
        <f>INDEX(Sheet2!A:E, MATCH(F_NP_excluded_Data!O846,Sheet2!A:A),5)</f>
        <v>bark forager</v>
      </c>
      <c r="R846" s="1" t="str">
        <f>INDEX(Sheet2!A:E, MATCH(F_NP_excluded_Data!O846,Sheet2!A:A),3)</f>
        <v>insects</v>
      </c>
      <c r="S846" s="1" t="str">
        <f>INDEX(Sheet2!A:E, MATCH(F_NP_excluded_Data!O846,Sheet2!A:A),2)</f>
        <v>forest</v>
      </c>
      <c r="T846" s="5">
        <v>5</v>
      </c>
      <c r="U846" s="1">
        <v>3</v>
      </c>
      <c r="W846" s="5">
        <v>4</v>
      </c>
      <c r="X846" s="1" t="s">
        <v>29</v>
      </c>
    </row>
    <row r="847" spans="1:24" x14ac:dyDescent="0.2">
      <c r="A847" s="5">
        <v>977</v>
      </c>
      <c r="B847" s="6" t="s">
        <v>203</v>
      </c>
      <c r="C847" s="19" t="s">
        <v>207</v>
      </c>
      <c r="D847" s="6" t="str">
        <f t="shared" si="13"/>
        <v>Timberhaven_3B_7</v>
      </c>
      <c r="E847" s="1">
        <v>2017</v>
      </c>
      <c r="F847" s="10">
        <v>42874</v>
      </c>
      <c r="G847" s="1" t="s">
        <v>25</v>
      </c>
      <c r="H847" s="6">
        <v>1</v>
      </c>
      <c r="I847" s="8">
        <v>0.33749999999999997</v>
      </c>
      <c r="J847" s="6" t="s">
        <v>26</v>
      </c>
      <c r="K847" s="6">
        <v>1</v>
      </c>
      <c r="L847" s="1">
        <v>1</v>
      </c>
      <c r="M847" s="6">
        <v>0</v>
      </c>
      <c r="O847" s="1" t="s">
        <v>179</v>
      </c>
      <c r="P847" s="1" t="str">
        <f>INDEX(Sheet2!A:E, MATCH(F_NP_excluded_Data!O847,Sheet2!A:A),4)</f>
        <v>shrub</v>
      </c>
      <c r="Q847" s="1" t="str">
        <f>INDEX(Sheet2!A:E, MATCH(F_NP_excluded_Data!O847,Sheet2!A:A),5)</f>
        <v>foliage gleaner</v>
      </c>
      <c r="R847" s="1" t="str">
        <f>INDEX(Sheet2!A:E, MATCH(F_NP_excluded_Data!O847,Sheet2!A:A),3)</f>
        <v>insects</v>
      </c>
      <c r="S847" s="1" t="str">
        <f>INDEX(Sheet2!A:E, MATCH(F_NP_excluded_Data!O847,Sheet2!A:A),2)</f>
        <v>scrub</v>
      </c>
      <c r="T847" s="5">
        <v>10</v>
      </c>
      <c r="U847" s="1">
        <v>3</v>
      </c>
      <c r="W847" s="5">
        <v>1</v>
      </c>
      <c r="X847" s="1" t="s">
        <v>29</v>
      </c>
    </row>
    <row r="848" spans="1:24" x14ac:dyDescent="0.2">
      <c r="A848" s="5">
        <v>978</v>
      </c>
      <c r="B848" s="6" t="s">
        <v>203</v>
      </c>
      <c r="C848" s="19" t="s">
        <v>207</v>
      </c>
      <c r="D848" s="6" t="str">
        <f t="shared" si="13"/>
        <v>Timberhaven_3B_7</v>
      </c>
      <c r="E848" s="1">
        <v>2017</v>
      </c>
      <c r="F848" s="10">
        <v>42874</v>
      </c>
      <c r="G848" s="1" t="s">
        <v>25</v>
      </c>
      <c r="H848" s="6">
        <v>1</v>
      </c>
      <c r="I848" s="8">
        <v>0.33749999999999997</v>
      </c>
      <c r="J848" s="6" t="s">
        <v>26</v>
      </c>
      <c r="K848" s="6">
        <v>1</v>
      </c>
      <c r="L848" s="1">
        <v>1</v>
      </c>
      <c r="M848" s="6">
        <v>0</v>
      </c>
      <c r="O848" s="1" t="s">
        <v>57</v>
      </c>
      <c r="P848" s="1" t="str">
        <f>INDEX(Sheet2!A:E, MATCH(F_NP_excluded_Data!O848,Sheet2!A:A),4)</f>
        <v>shrub</v>
      </c>
      <c r="Q848" s="1" t="str">
        <f>INDEX(Sheet2!A:E, MATCH(F_NP_excluded_Data!O848,Sheet2!A:A),5)</f>
        <v>ground forager</v>
      </c>
      <c r="R848" s="1" t="str">
        <f>INDEX(Sheet2!A:E, MATCH(F_NP_excluded_Data!O848,Sheet2!A:A),3)</f>
        <v>seeds</v>
      </c>
      <c r="S848" s="1" t="str">
        <f>INDEX(Sheet2!A:E, MATCH(F_NP_excluded_Data!O848,Sheet2!A:A),2)</f>
        <v>open woodland</v>
      </c>
      <c r="T848" s="5">
        <v>5</v>
      </c>
      <c r="U848" s="1">
        <v>4</v>
      </c>
      <c r="W848" s="5">
        <v>4</v>
      </c>
      <c r="X848" s="1" t="s">
        <v>29</v>
      </c>
    </row>
    <row r="849" spans="1:27" x14ac:dyDescent="0.2">
      <c r="A849" s="5">
        <v>979</v>
      </c>
      <c r="B849" s="6" t="s">
        <v>203</v>
      </c>
      <c r="C849" s="19" t="s">
        <v>207</v>
      </c>
      <c r="D849" s="6" t="str">
        <f t="shared" si="13"/>
        <v>Timberhaven_3B_7</v>
      </c>
      <c r="E849" s="1">
        <v>2017</v>
      </c>
      <c r="F849" s="10">
        <v>42874</v>
      </c>
      <c r="G849" s="1" t="s">
        <v>25</v>
      </c>
      <c r="H849" s="6">
        <v>1</v>
      </c>
      <c r="I849" s="8">
        <v>0.33749999999999997</v>
      </c>
      <c r="J849" s="6" t="s">
        <v>26</v>
      </c>
      <c r="K849" s="6">
        <v>1</v>
      </c>
      <c r="L849" s="1">
        <v>1</v>
      </c>
      <c r="M849" s="6">
        <v>0</v>
      </c>
      <c r="O849" s="1" t="s">
        <v>82</v>
      </c>
      <c r="P849" s="1" t="str">
        <f>INDEX(Sheet2!A:E, MATCH(F_NP_excluded_Data!O849,Sheet2!A:A),4)</f>
        <v>tree</v>
      </c>
      <c r="Q849" s="1" t="str">
        <f>INDEX(Sheet2!A:E, MATCH(F_NP_excluded_Data!O849,Sheet2!A:A),5)</f>
        <v>foliage gleaner</v>
      </c>
      <c r="R849" s="1" t="str">
        <f>INDEX(Sheet2!A:E, MATCH(F_NP_excluded_Data!O849,Sheet2!A:A),3)</f>
        <v>insects</v>
      </c>
      <c r="S849" s="1" t="str">
        <f>INDEX(Sheet2!A:E, MATCH(F_NP_excluded_Data!O849,Sheet2!A:A),2)</f>
        <v>forest</v>
      </c>
      <c r="T849" s="5">
        <v>5</v>
      </c>
      <c r="U849" s="1">
        <v>4</v>
      </c>
      <c r="W849" s="5">
        <v>1</v>
      </c>
      <c r="X849" s="1" t="s">
        <v>29</v>
      </c>
    </row>
    <row r="850" spans="1:27" x14ac:dyDescent="0.2">
      <c r="A850" s="5">
        <v>980</v>
      </c>
      <c r="B850" s="6" t="s">
        <v>203</v>
      </c>
      <c r="C850" s="19" t="s">
        <v>207</v>
      </c>
      <c r="D850" s="6" t="str">
        <f t="shared" si="13"/>
        <v>Timberhaven_3B_7</v>
      </c>
      <c r="E850" s="1">
        <v>2017</v>
      </c>
      <c r="F850" s="10">
        <v>42874</v>
      </c>
      <c r="G850" s="1" t="s">
        <v>25</v>
      </c>
      <c r="H850" s="6">
        <v>1</v>
      </c>
      <c r="I850" s="8">
        <v>0.33749999999999997</v>
      </c>
      <c r="J850" s="6" t="s">
        <v>26</v>
      </c>
      <c r="K850" s="6">
        <v>1</v>
      </c>
      <c r="L850" s="1">
        <v>1</v>
      </c>
      <c r="M850" s="6">
        <v>0</v>
      </c>
      <c r="O850" s="1" t="s">
        <v>39</v>
      </c>
      <c r="P850" s="1" t="str">
        <f>INDEX(Sheet2!A:E, MATCH(F_NP_excluded_Data!O850,Sheet2!A:A),4)</f>
        <v>cavity</v>
      </c>
      <c r="Q850" s="1" t="str">
        <f>INDEX(Sheet2!A:E, MATCH(F_NP_excluded_Data!O850,Sheet2!A:A),5)</f>
        <v>bark forager</v>
      </c>
      <c r="R850" s="1" t="str">
        <f>INDEX(Sheet2!A:E, MATCH(F_NP_excluded_Data!O850,Sheet2!A:A),3)</f>
        <v>insects</v>
      </c>
      <c r="S850" s="1" t="str">
        <f>INDEX(Sheet2!A:E, MATCH(F_NP_excluded_Data!O850,Sheet2!A:A),2)</f>
        <v>forest</v>
      </c>
      <c r="T850" s="5">
        <v>10</v>
      </c>
      <c r="U850" s="1">
        <v>4</v>
      </c>
      <c r="W850" s="5">
        <v>1</v>
      </c>
      <c r="X850" s="1" t="s">
        <v>29</v>
      </c>
    </row>
    <row r="851" spans="1:27" x14ac:dyDescent="0.2">
      <c r="A851" s="5">
        <v>981</v>
      </c>
      <c r="B851" s="6" t="s">
        <v>126</v>
      </c>
      <c r="C851" s="19" t="s">
        <v>208</v>
      </c>
      <c r="D851" s="6" t="str">
        <f t="shared" si="13"/>
        <v>Shealy_1B_3B</v>
      </c>
      <c r="E851" s="1">
        <v>2017</v>
      </c>
      <c r="F851" s="10">
        <v>42874</v>
      </c>
      <c r="G851" s="1" t="s">
        <v>25</v>
      </c>
      <c r="H851" s="6">
        <v>1</v>
      </c>
      <c r="I851" s="8">
        <v>0.39930555555555558</v>
      </c>
      <c r="J851" s="6" t="s">
        <v>43</v>
      </c>
      <c r="K851" s="6">
        <v>3</v>
      </c>
      <c r="L851" s="1">
        <v>3</v>
      </c>
      <c r="M851" s="6">
        <v>0</v>
      </c>
      <c r="O851" s="1" t="s">
        <v>40</v>
      </c>
      <c r="P851" s="1" t="str">
        <f>INDEX(Sheet2!A:E, MATCH(F_NP_excluded_Data!O851,Sheet2!A:A),4)</f>
        <v>ground</v>
      </c>
      <c r="Q851" s="1" t="str">
        <f>INDEX(Sheet2!A:E, MATCH(F_NP_excluded_Data!O851,Sheet2!A:A),5)</f>
        <v>ground forager</v>
      </c>
      <c r="R851" s="1" t="str">
        <f>INDEX(Sheet2!A:E, MATCH(F_NP_excluded_Data!O851,Sheet2!A:A),3)</f>
        <v>omnivore</v>
      </c>
      <c r="S851" s="1" t="str">
        <f>INDEX(Sheet2!A:E, MATCH(F_NP_excluded_Data!O851,Sheet2!A:A),2)</f>
        <v>scrub</v>
      </c>
      <c r="T851" s="5">
        <v>5</v>
      </c>
      <c r="U851" s="1">
        <v>1</v>
      </c>
      <c r="V851" s="1" t="s">
        <v>28</v>
      </c>
      <c r="W851" s="5">
        <v>4</v>
      </c>
      <c r="X851" s="1" t="s">
        <v>29</v>
      </c>
    </row>
    <row r="852" spans="1:27" x14ac:dyDescent="0.2">
      <c r="A852" s="5">
        <v>982</v>
      </c>
      <c r="B852" s="6" t="s">
        <v>126</v>
      </c>
      <c r="C852" s="19" t="s">
        <v>208</v>
      </c>
      <c r="D852" s="6" t="str">
        <f t="shared" si="13"/>
        <v>Shealy_1B_3B</v>
      </c>
      <c r="E852" s="1">
        <v>2017</v>
      </c>
      <c r="F852" s="10">
        <v>42874</v>
      </c>
      <c r="G852" s="1" t="s">
        <v>25</v>
      </c>
      <c r="H852" s="6">
        <v>1</v>
      </c>
      <c r="I852" s="8">
        <v>0.39930555555555558</v>
      </c>
      <c r="J852" s="6" t="s">
        <v>43</v>
      </c>
      <c r="K852" s="6">
        <v>3</v>
      </c>
      <c r="L852" s="1">
        <v>3</v>
      </c>
      <c r="M852" s="6">
        <v>0</v>
      </c>
      <c r="O852" s="1" t="s">
        <v>27</v>
      </c>
      <c r="P852" s="1" t="str">
        <f>INDEX(Sheet2!A:E, MATCH(F_NP_excluded_Data!O852,Sheet2!A:A),4)</f>
        <v>shrub</v>
      </c>
      <c r="Q852" s="1" t="str">
        <f>INDEX(Sheet2!A:E, MATCH(F_NP_excluded_Data!O852,Sheet2!A:A),5)</f>
        <v>ground forager</v>
      </c>
      <c r="R852" s="1" t="str">
        <f>INDEX(Sheet2!A:E, MATCH(F_NP_excluded_Data!O852,Sheet2!A:A),3)</f>
        <v>seeds</v>
      </c>
      <c r="S852" s="1" t="str">
        <f>INDEX(Sheet2!A:E, MATCH(F_NP_excluded_Data!O852,Sheet2!A:A),2)</f>
        <v>open woodland</v>
      </c>
      <c r="T852" s="5">
        <v>5</v>
      </c>
      <c r="U852" s="1">
        <v>1</v>
      </c>
      <c r="W852" s="5">
        <v>1</v>
      </c>
      <c r="X852" s="1" t="s">
        <v>29</v>
      </c>
    </row>
    <row r="853" spans="1:27" x14ac:dyDescent="0.2">
      <c r="A853" s="5">
        <v>983</v>
      </c>
      <c r="B853" s="6" t="s">
        <v>126</v>
      </c>
      <c r="C853" s="19" t="s">
        <v>208</v>
      </c>
      <c r="D853" s="6" t="str">
        <f t="shared" si="13"/>
        <v>Shealy_1B_3B</v>
      </c>
      <c r="E853" s="1">
        <v>2017</v>
      </c>
      <c r="F853" s="10">
        <v>42874</v>
      </c>
      <c r="G853" s="1" t="s">
        <v>25</v>
      </c>
      <c r="H853" s="6">
        <v>1</v>
      </c>
      <c r="I853" s="8">
        <v>0.39930555555555558</v>
      </c>
      <c r="J853" s="6" t="s">
        <v>43</v>
      </c>
      <c r="K853" s="6">
        <v>3</v>
      </c>
      <c r="L853" s="1">
        <v>3</v>
      </c>
      <c r="M853" s="6">
        <v>0</v>
      </c>
      <c r="O853" s="1" t="s">
        <v>30</v>
      </c>
      <c r="P853" s="1" t="str">
        <f>INDEX(Sheet2!A:E, MATCH(F_NP_excluded_Data!O853,Sheet2!A:A),4)</f>
        <v>tree</v>
      </c>
      <c r="Q853" s="1" t="str">
        <f>INDEX(Sheet2!A:E, MATCH(F_NP_excluded_Data!O853,Sheet2!A:A),5)</f>
        <v>bark forager</v>
      </c>
      <c r="R853" s="1" t="str">
        <f>INDEX(Sheet2!A:E, MATCH(F_NP_excluded_Data!O853,Sheet2!A:A),3)</f>
        <v>insects</v>
      </c>
      <c r="S853" s="1" t="str">
        <f>INDEX(Sheet2!A:E, MATCH(F_NP_excluded_Data!O853,Sheet2!A:A),2)</f>
        <v>forest</v>
      </c>
      <c r="T853" s="5">
        <v>5</v>
      </c>
      <c r="U853" s="1">
        <v>1</v>
      </c>
      <c r="W853" s="5">
        <v>1</v>
      </c>
      <c r="X853" s="1" t="s">
        <v>29</v>
      </c>
    </row>
    <row r="854" spans="1:27" x14ac:dyDescent="0.2">
      <c r="A854" s="5">
        <v>984</v>
      </c>
      <c r="B854" s="6" t="s">
        <v>126</v>
      </c>
      <c r="C854" s="19" t="s">
        <v>208</v>
      </c>
      <c r="D854" s="6" t="str">
        <f t="shared" si="13"/>
        <v>Shealy_1B_3B</v>
      </c>
      <c r="E854" s="1">
        <v>2017</v>
      </c>
      <c r="F854" s="10">
        <v>42874</v>
      </c>
      <c r="G854" s="1" t="s">
        <v>25</v>
      </c>
      <c r="H854" s="6">
        <v>1</v>
      </c>
      <c r="I854" s="8">
        <v>0.39930555555555558</v>
      </c>
      <c r="J854" s="6" t="s">
        <v>43</v>
      </c>
      <c r="K854" s="6">
        <v>3</v>
      </c>
      <c r="L854" s="1">
        <v>3</v>
      </c>
      <c r="M854" s="6">
        <v>0</v>
      </c>
      <c r="O854" s="1" t="s">
        <v>27</v>
      </c>
      <c r="P854" s="1" t="str">
        <f>INDEX(Sheet2!A:E, MATCH(F_NP_excluded_Data!O854,Sheet2!A:A),4)</f>
        <v>shrub</v>
      </c>
      <c r="Q854" s="1" t="str">
        <f>INDEX(Sheet2!A:E, MATCH(F_NP_excluded_Data!O854,Sheet2!A:A),5)</f>
        <v>ground forager</v>
      </c>
      <c r="R854" s="1" t="str">
        <f>INDEX(Sheet2!A:E, MATCH(F_NP_excluded_Data!O854,Sheet2!A:A),3)</f>
        <v>seeds</v>
      </c>
      <c r="S854" s="1" t="str">
        <f>INDEX(Sheet2!A:E, MATCH(F_NP_excluded_Data!O854,Sheet2!A:A),2)</f>
        <v>open woodland</v>
      </c>
      <c r="T854" s="5">
        <v>10</v>
      </c>
      <c r="U854" s="1">
        <v>1</v>
      </c>
      <c r="W854" s="5">
        <v>1</v>
      </c>
      <c r="X854" s="1" t="s">
        <v>29</v>
      </c>
    </row>
    <row r="855" spans="1:27" x14ac:dyDescent="0.2">
      <c r="A855" s="5">
        <v>985</v>
      </c>
      <c r="B855" s="6" t="s">
        <v>126</v>
      </c>
      <c r="C855" s="19" t="s">
        <v>208</v>
      </c>
      <c r="D855" s="6" t="str">
        <f t="shared" si="13"/>
        <v>Shealy_1B_3B</v>
      </c>
      <c r="E855" s="1">
        <v>2017</v>
      </c>
      <c r="F855" s="10">
        <v>42874</v>
      </c>
      <c r="G855" s="1" t="s">
        <v>25</v>
      </c>
      <c r="H855" s="6">
        <v>1</v>
      </c>
      <c r="I855" s="8">
        <v>0.39930555555555558</v>
      </c>
      <c r="J855" s="6" t="s">
        <v>43</v>
      </c>
      <c r="K855" s="6">
        <v>3</v>
      </c>
      <c r="L855" s="1">
        <v>3</v>
      </c>
      <c r="M855" s="6">
        <v>0</v>
      </c>
      <c r="O855" s="1" t="s">
        <v>120</v>
      </c>
      <c r="P855" s="1" t="str">
        <f>INDEX(Sheet2!A:E, MATCH(F_NP_excluded_Data!O855,Sheet2!A:A),4)</f>
        <v>tree</v>
      </c>
      <c r="Q855" s="1" t="str">
        <f>INDEX(Sheet2!A:E, MATCH(F_NP_excluded_Data!O855,Sheet2!A:A),5)</f>
        <v>foliage gleaner</v>
      </c>
      <c r="R855" s="1" t="str">
        <f>INDEX(Sheet2!A:E, MATCH(F_NP_excluded_Data!O855,Sheet2!A:A),3)</f>
        <v>insects</v>
      </c>
      <c r="S855" s="1" t="str">
        <f>INDEX(Sheet2!A:E, MATCH(F_NP_excluded_Data!O855,Sheet2!A:A),2)</f>
        <v>open woodland</v>
      </c>
      <c r="T855" s="5">
        <v>5</v>
      </c>
      <c r="U855" s="1">
        <v>1</v>
      </c>
      <c r="V855" s="1" t="s">
        <v>28</v>
      </c>
      <c r="W855" s="5">
        <v>4</v>
      </c>
      <c r="X855" s="1" t="s">
        <v>29</v>
      </c>
    </row>
    <row r="856" spans="1:27" x14ac:dyDescent="0.2">
      <c r="A856" s="5">
        <v>986</v>
      </c>
      <c r="B856" s="6" t="s">
        <v>126</v>
      </c>
      <c r="C856" s="19" t="s">
        <v>208</v>
      </c>
      <c r="D856" s="6" t="str">
        <f t="shared" si="13"/>
        <v>Shealy_1B_3B</v>
      </c>
      <c r="E856" s="1">
        <v>2017</v>
      </c>
      <c r="F856" s="10">
        <v>42874</v>
      </c>
      <c r="G856" s="1" t="s">
        <v>25</v>
      </c>
      <c r="H856" s="6">
        <v>1</v>
      </c>
      <c r="I856" s="8">
        <v>0.39930555555555558</v>
      </c>
      <c r="J856" s="6" t="s">
        <v>43</v>
      </c>
      <c r="K856" s="6">
        <v>3</v>
      </c>
      <c r="L856" s="1">
        <v>3</v>
      </c>
      <c r="M856" s="6">
        <v>0</v>
      </c>
      <c r="O856" s="1" t="s">
        <v>34</v>
      </c>
      <c r="P856" s="1" t="str">
        <f>INDEX(Sheet2!A:E, MATCH(F_NP_excluded_Data!O856,Sheet2!A:A),4)</f>
        <v>cavity</v>
      </c>
      <c r="Q856" s="1" t="str">
        <f>INDEX(Sheet2!A:E, MATCH(F_NP_excluded_Data!O856,Sheet2!A:A),5)</f>
        <v>foliage gleaner</v>
      </c>
      <c r="R856" s="1" t="str">
        <f>INDEX(Sheet2!A:E, MATCH(F_NP_excluded_Data!O856,Sheet2!A:A),3)</f>
        <v>insects</v>
      </c>
      <c r="S856" s="1" t="str">
        <f>INDEX(Sheet2!A:E, MATCH(F_NP_excluded_Data!O856,Sheet2!A:A),2)</f>
        <v>forest</v>
      </c>
      <c r="T856" s="5">
        <v>5</v>
      </c>
      <c r="U856" s="1">
        <v>1</v>
      </c>
      <c r="W856" s="5">
        <v>1</v>
      </c>
      <c r="X856" s="1" t="s">
        <v>29</v>
      </c>
    </row>
    <row r="857" spans="1:27" x14ac:dyDescent="0.2">
      <c r="A857" s="5">
        <v>987</v>
      </c>
      <c r="B857" s="6" t="s">
        <v>126</v>
      </c>
      <c r="C857" s="19" t="s">
        <v>208</v>
      </c>
      <c r="D857" s="6" t="str">
        <f t="shared" si="13"/>
        <v>Shealy_1B_3B</v>
      </c>
      <c r="E857" s="1">
        <v>2017</v>
      </c>
      <c r="F857" s="10">
        <v>42874</v>
      </c>
      <c r="G857" s="1" t="s">
        <v>25</v>
      </c>
      <c r="H857" s="6">
        <v>1</v>
      </c>
      <c r="I857" s="8">
        <v>0.39930555555555558</v>
      </c>
      <c r="J857" s="6" t="s">
        <v>43</v>
      </c>
      <c r="K857" s="6">
        <v>3</v>
      </c>
      <c r="L857" s="1">
        <v>3</v>
      </c>
      <c r="M857" s="6">
        <v>0</v>
      </c>
      <c r="O857" s="1" t="s">
        <v>34</v>
      </c>
      <c r="P857" s="1" t="str">
        <f>INDEX(Sheet2!A:E, MATCH(F_NP_excluded_Data!O857,Sheet2!A:A),4)</f>
        <v>cavity</v>
      </c>
      <c r="Q857" s="1" t="str">
        <f>INDEX(Sheet2!A:E, MATCH(F_NP_excluded_Data!O857,Sheet2!A:A),5)</f>
        <v>foliage gleaner</v>
      </c>
      <c r="R857" s="1" t="str">
        <f>INDEX(Sheet2!A:E, MATCH(F_NP_excluded_Data!O857,Sheet2!A:A),3)</f>
        <v>insects</v>
      </c>
      <c r="S857" s="1" t="str">
        <f>INDEX(Sheet2!A:E, MATCH(F_NP_excluded_Data!O857,Sheet2!A:A),2)</f>
        <v>forest</v>
      </c>
      <c r="T857" s="5">
        <v>5</v>
      </c>
      <c r="U857" s="1">
        <v>1</v>
      </c>
      <c r="W857" s="5">
        <v>1</v>
      </c>
      <c r="X857" s="1" t="s">
        <v>29</v>
      </c>
    </row>
    <row r="858" spans="1:27" x14ac:dyDescent="0.2">
      <c r="A858" s="5">
        <v>988</v>
      </c>
      <c r="B858" s="6" t="s">
        <v>126</v>
      </c>
      <c r="C858" s="19" t="s">
        <v>208</v>
      </c>
      <c r="D858" s="6" t="str">
        <f t="shared" si="13"/>
        <v>Shealy_1B_3B</v>
      </c>
      <c r="E858" s="1">
        <v>2017</v>
      </c>
      <c r="F858" s="10">
        <v>42874</v>
      </c>
      <c r="G858" s="1" t="s">
        <v>25</v>
      </c>
      <c r="H858" s="6">
        <v>1</v>
      </c>
      <c r="I858" s="8">
        <v>0.39930555555555558</v>
      </c>
      <c r="J858" s="6" t="s">
        <v>43</v>
      </c>
      <c r="K858" s="6">
        <v>3</v>
      </c>
      <c r="L858" s="1">
        <v>3</v>
      </c>
      <c r="M858" s="6">
        <v>0</v>
      </c>
      <c r="O858" s="1" t="s">
        <v>38</v>
      </c>
      <c r="P858" s="1" t="str">
        <f>INDEX(Sheet2!A:E, MATCH(F_NP_excluded_Data!O858,Sheet2!A:A),4)</f>
        <v>cavity</v>
      </c>
      <c r="Q858" s="1" t="str">
        <f>INDEX(Sheet2!A:E, MATCH(F_NP_excluded_Data!O858,Sheet2!A:A),5)</f>
        <v>foliage gleaner</v>
      </c>
      <c r="R858" s="1" t="str">
        <f>INDEX(Sheet2!A:E, MATCH(F_NP_excluded_Data!O858,Sheet2!A:A),3)</f>
        <v>insects</v>
      </c>
      <c r="S858" s="1" t="str">
        <f>INDEX(Sheet2!A:E, MATCH(F_NP_excluded_Data!O858,Sheet2!A:A),2)</f>
        <v>forest</v>
      </c>
      <c r="T858" s="5">
        <v>10</v>
      </c>
      <c r="U858" s="1">
        <v>1</v>
      </c>
      <c r="W858" s="5">
        <v>1</v>
      </c>
      <c r="X858" s="1" t="s">
        <v>29</v>
      </c>
    </row>
    <row r="859" spans="1:27" x14ac:dyDescent="0.2">
      <c r="A859" s="5">
        <v>989</v>
      </c>
      <c r="B859" s="6" t="s">
        <v>126</v>
      </c>
      <c r="C859" s="19" t="s">
        <v>208</v>
      </c>
      <c r="D859" s="6" t="str">
        <f t="shared" si="13"/>
        <v>Shealy_1B_3B</v>
      </c>
      <c r="E859" s="1">
        <v>2017</v>
      </c>
      <c r="F859" s="10">
        <v>42874</v>
      </c>
      <c r="G859" s="1" t="s">
        <v>25</v>
      </c>
      <c r="H859" s="6">
        <v>1</v>
      </c>
      <c r="I859" s="8">
        <v>0.39930555555555558</v>
      </c>
      <c r="J859" s="6" t="s">
        <v>43</v>
      </c>
      <c r="K859" s="6">
        <v>3</v>
      </c>
      <c r="L859" s="1">
        <v>3</v>
      </c>
      <c r="M859" s="6">
        <v>0</v>
      </c>
      <c r="O859" s="1" t="s">
        <v>80</v>
      </c>
      <c r="P859" s="1" t="str">
        <f>INDEX(Sheet2!A:E, MATCH(F_NP_excluded_Data!O859,Sheet2!A:A),4)</f>
        <v>tree</v>
      </c>
      <c r="Q859" s="1" t="str">
        <f>INDEX(Sheet2!A:E, MATCH(F_NP_excluded_Data!O859,Sheet2!A:A),5)</f>
        <v>foliage gleaner</v>
      </c>
      <c r="R859" s="1" t="str">
        <f>INDEX(Sheet2!A:E, MATCH(F_NP_excluded_Data!O859,Sheet2!A:A),3)</f>
        <v>insects</v>
      </c>
      <c r="S859" s="1" t="str">
        <f>INDEX(Sheet2!A:E, MATCH(F_NP_excluded_Data!O859,Sheet2!A:A),2)</f>
        <v>forest</v>
      </c>
      <c r="T859" s="5">
        <v>10</v>
      </c>
      <c r="U859" s="1">
        <v>1</v>
      </c>
      <c r="W859" s="5">
        <v>1</v>
      </c>
      <c r="X859" s="1" t="s">
        <v>29</v>
      </c>
    </row>
    <row r="860" spans="1:27" x14ac:dyDescent="0.2">
      <c r="A860" s="5">
        <v>990</v>
      </c>
      <c r="B860" s="6" t="s">
        <v>126</v>
      </c>
      <c r="C860" s="19" t="s">
        <v>208</v>
      </c>
      <c r="D860" s="6" t="str">
        <f t="shared" si="13"/>
        <v>Shealy_1B_3B</v>
      </c>
      <c r="E860" s="1">
        <v>2017</v>
      </c>
      <c r="F860" s="10">
        <v>42874</v>
      </c>
      <c r="G860" s="1" t="s">
        <v>25</v>
      </c>
      <c r="H860" s="6">
        <v>1</v>
      </c>
      <c r="I860" s="8">
        <v>0.39930555555555558</v>
      </c>
      <c r="J860" s="6" t="s">
        <v>43</v>
      </c>
      <c r="K860" s="6">
        <v>3</v>
      </c>
      <c r="L860" s="1">
        <v>3</v>
      </c>
      <c r="M860" s="6">
        <v>0</v>
      </c>
      <c r="O860" s="1" t="s">
        <v>83</v>
      </c>
      <c r="P860" s="1" t="str">
        <f>INDEX(Sheet2!A:E, MATCH(F_NP_excluded_Data!O860,Sheet2!A:A),4)</f>
        <v>tree</v>
      </c>
      <c r="Q860" s="1" t="str">
        <f>INDEX(Sheet2!A:E, MATCH(F_NP_excluded_Data!O860,Sheet2!A:A),5)</f>
        <v>ground forager</v>
      </c>
      <c r="R860" s="1" t="str">
        <f>INDEX(Sheet2!A:E, MATCH(F_NP_excluded_Data!O860,Sheet2!A:A),3)</f>
        <v>insects</v>
      </c>
      <c r="S860" s="1" t="str">
        <f>INDEX(Sheet2!A:E, MATCH(F_NP_excluded_Data!O860,Sheet2!A:A),2)</f>
        <v>forest</v>
      </c>
      <c r="T860" s="5">
        <v>100</v>
      </c>
      <c r="U860" s="1">
        <v>2</v>
      </c>
      <c r="W860" s="5">
        <v>1</v>
      </c>
      <c r="X860" s="1" t="s">
        <v>29</v>
      </c>
    </row>
    <row r="861" spans="1:27" x14ac:dyDescent="0.2">
      <c r="A861" s="5">
        <v>991</v>
      </c>
      <c r="B861" s="6" t="s">
        <v>126</v>
      </c>
      <c r="C861" s="19" t="s">
        <v>208</v>
      </c>
      <c r="D861" s="6" t="str">
        <f t="shared" si="13"/>
        <v>Shealy_1B_3B</v>
      </c>
      <c r="E861" s="1">
        <v>2017</v>
      </c>
      <c r="F861" s="10">
        <v>42874</v>
      </c>
      <c r="G861" s="1" t="s">
        <v>25</v>
      </c>
      <c r="H861" s="6">
        <v>1</v>
      </c>
      <c r="I861" s="8">
        <v>0.39930555555555558</v>
      </c>
      <c r="J861" s="6" t="s">
        <v>43</v>
      </c>
      <c r="K861" s="6">
        <v>3</v>
      </c>
      <c r="L861" s="1">
        <v>3</v>
      </c>
      <c r="M861" s="6">
        <v>0</v>
      </c>
      <c r="O861" s="1" t="s">
        <v>30</v>
      </c>
      <c r="P861" s="1" t="str">
        <f>INDEX(Sheet2!A:E, MATCH(F_NP_excluded_Data!O861,Sheet2!A:A),4)</f>
        <v>tree</v>
      </c>
      <c r="Q861" s="1" t="str">
        <f>INDEX(Sheet2!A:E, MATCH(F_NP_excluded_Data!O861,Sheet2!A:A),5)</f>
        <v>bark forager</v>
      </c>
      <c r="R861" s="1" t="str">
        <f>INDEX(Sheet2!A:E, MATCH(F_NP_excluded_Data!O861,Sheet2!A:A),3)</f>
        <v>insects</v>
      </c>
      <c r="S861" s="1" t="str">
        <f>INDEX(Sheet2!A:E, MATCH(F_NP_excluded_Data!O861,Sheet2!A:A),2)</f>
        <v>forest</v>
      </c>
      <c r="T861" s="5">
        <v>10</v>
      </c>
      <c r="U861" s="1">
        <v>2</v>
      </c>
      <c r="W861" s="5">
        <v>1</v>
      </c>
      <c r="X861" s="1" t="s">
        <v>29</v>
      </c>
    </row>
    <row r="862" spans="1:27" x14ac:dyDescent="0.2">
      <c r="A862" s="5">
        <v>992</v>
      </c>
      <c r="B862" s="6" t="s">
        <v>126</v>
      </c>
      <c r="C862" s="19" t="s">
        <v>208</v>
      </c>
      <c r="D862" s="6" t="str">
        <f t="shared" si="13"/>
        <v>Shealy_1B_3B</v>
      </c>
      <c r="E862" s="1">
        <v>2017</v>
      </c>
      <c r="F862" s="10">
        <v>42874</v>
      </c>
      <c r="G862" s="1" t="s">
        <v>25</v>
      </c>
      <c r="H862" s="6">
        <v>1</v>
      </c>
      <c r="I862" s="8">
        <v>0.39930555555555558</v>
      </c>
      <c r="J862" s="6" t="s">
        <v>43</v>
      </c>
      <c r="K862" s="6">
        <v>3</v>
      </c>
      <c r="L862" s="1">
        <v>3</v>
      </c>
      <c r="M862" s="6">
        <v>0</v>
      </c>
      <c r="O862" s="1" t="s">
        <v>74</v>
      </c>
      <c r="P862" s="1" t="str">
        <f>INDEX(Sheet2!A:E, MATCH(F_NP_excluded_Data!O862,Sheet2!A:A),4)</f>
        <v>shrub</v>
      </c>
      <c r="Q862" s="1" t="str">
        <f>INDEX(Sheet2!A:E, MATCH(F_NP_excluded_Data!O862,Sheet2!A:A),5)</f>
        <v>foliage gleaner</v>
      </c>
      <c r="R862" s="1" t="str">
        <f>INDEX(Sheet2!A:E, MATCH(F_NP_excluded_Data!O862,Sheet2!A:A),3)</f>
        <v>insects</v>
      </c>
      <c r="S862" s="1" t="str">
        <f>INDEX(Sheet2!A:E, MATCH(F_NP_excluded_Data!O862,Sheet2!A:A),2)</f>
        <v>open woodland</v>
      </c>
      <c r="T862" s="5">
        <v>10</v>
      </c>
      <c r="U862" s="1">
        <v>2</v>
      </c>
      <c r="W862" s="5">
        <v>1</v>
      </c>
      <c r="X862" s="1" t="s">
        <v>29</v>
      </c>
    </row>
    <row r="863" spans="1:27" s="20" customFormat="1" x14ac:dyDescent="0.2">
      <c r="A863" s="5">
        <v>993</v>
      </c>
      <c r="B863" s="6" t="s">
        <v>126</v>
      </c>
      <c r="C863" s="19" t="s">
        <v>208</v>
      </c>
      <c r="D863" s="6" t="str">
        <f t="shared" si="13"/>
        <v>Shealy_1B_3B</v>
      </c>
      <c r="E863" s="1">
        <v>2017</v>
      </c>
      <c r="F863" s="10">
        <v>42874</v>
      </c>
      <c r="G863" s="1" t="s">
        <v>25</v>
      </c>
      <c r="H863" s="6">
        <v>1</v>
      </c>
      <c r="I863" s="8">
        <v>0.39930555555555558</v>
      </c>
      <c r="J863" s="6" t="s">
        <v>43</v>
      </c>
      <c r="K863" s="6">
        <v>3</v>
      </c>
      <c r="L863" s="1">
        <v>3</v>
      </c>
      <c r="M863" s="6">
        <v>0</v>
      </c>
      <c r="N863" s="1"/>
      <c r="O863" s="1" t="s">
        <v>39</v>
      </c>
      <c r="P863" s="1" t="str">
        <f>INDEX(Sheet2!A:E, MATCH(F_NP_excluded_Data!O863,Sheet2!A:A),4)</f>
        <v>cavity</v>
      </c>
      <c r="Q863" s="1" t="str">
        <f>INDEX(Sheet2!A:E, MATCH(F_NP_excluded_Data!O863,Sheet2!A:A),5)</f>
        <v>bark forager</v>
      </c>
      <c r="R863" s="1" t="str">
        <f>INDEX(Sheet2!A:E, MATCH(F_NP_excluded_Data!O863,Sheet2!A:A),3)</f>
        <v>insects</v>
      </c>
      <c r="S863" s="1" t="str">
        <f>INDEX(Sheet2!A:E, MATCH(F_NP_excluded_Data!O863,Sheet2!A:A),2)</f>
        <v>forest</v>
      </c>
      <c r="T863" s="5">
        <v>5</v>
      </c>
      <c r="U863" s="1">
        <v>2</v>
      </c>
      <c r="V863" s="1"/>
      <c r="W863" s="5">
        <v>1</v>
      </c>
      <c r="X863" s="1" t="s">
        <v>29</v>
      </c>
      <c r="Y863" s="1"/>
      <c r="Z863" s="1"/>
      <c r="AA863" s="1"/>
    </row>
    <row r="864" spans="1:27" x14ac:dyDescent="0.2">
      <c r="A864" s="5">
        <v>994</v>
      </c>
      <c r="B864" s="6" t="s">
        <v>126</v>
      </c>
      <c r="C864" s="19" t="s">
        <v>208</v>
      </c>
      <c r="D864" s="6" t="str">
        <f t="shared" si="13"/>
        <v>Shealy_1B_3B</v>
      </c>
      <c r="E864" s="1">
        <v>2017</v>
      </c>
      <c r="F864" s="10">
        <v>42874</v>
      </c>
      <c r="G864" s="1" t="s">
        <v>25</v>
      </c>
      <c r="H864" s="6">
        <v>1</v>
      </c>
      <c r="I864" s="8">
        <v>0.39930555555555558</v>
      </c>
      <c r="J864" s="6" t="s">
        <v>43</v>
      </c>
      <c r="K864" s="6">
        <v>3</v>
      </c>
      <c r="L864" s="1">
        <v>3</v>
      </c>
      <c r="M864" s="6">
        <v>0</v>
      </c>
      <c r="O864" s="1" t="s">
        <v>38</v>
      </c>
      <c r="P864" s="1" t="str">
        <f>INDEX(Sheet2!A:E, MATCH(F_NP_excluded_Data!O864,Sheet2!A:A),4)</f>
        <v>cavity</v>
      </c>
      <c r="Q864" s="1" t="str">
        <f>INDEX(Sheet2!A:E, MATCH(F_NP_excluded_Data!O864,Sheet2!A:A),5)</f>
        <v>foliage gleaner</v>
      </c>
      <c r="R864" s="1" t="str">
        <f>INDEX(Sheet2!A:E, MATCH(F_NP_excluded_Data!O864,Sheet2!A:A),3)</f>
        <v>insects</v>
      </c>
      <c r="S864" s="1" t="str">
        <f>INDEX(Sheet2!A:E, MATCH(F_NP_excluded_Data!O864,Sheet2!A:A),2)</f>
        <v>forest</v>
      </c>
      <c r="T864" s="5">
        <v>10</v>
      </c>
      <c r="U864" s="1">
        <v>3</v>
      </c>
      <c r="W864" s="5">
        <v>1</v>
      </c>
      <c r="X864" s="1" t="s">
        <v>29</v>
      </c>
    </row>
    <row r="865" spans="1:24" x14ac:dyDescent="0.2">
      <c r="A865" s="5">
        <v>995</v>
      </c>
      <c r="B865" s="6" t="s">
        <v>126</v>
      </c>
      <c r="C865" s="19" t="s">
        <v>208</v>
      </c>
      <c r="D865" s="6" t="str">
        <f t="shared" si="13"/>
        <v>Shealy_1B_3B</v>
      </c>
      <c r="E865" s="1">
        <v>2017</v>
      </c>
      <c r="F865" s="10">
        <v>42874</v>
      </c>
      <c r="G865" s="1" t="s">
        <v>25</v>
      </c>
      <c r="H865" s="6">
        <v>1</v>
      </c>
      <c r="I865" s="8">
        <v>0.39930555555555558</v>
      </c>
      <c r="J865" s="6" t="s">
        <v>43</v>
      </c>
      <c r="K865" s="6">
        <v>3</v>
      </c>
      <c r="L865" s="1">
        <v>3</v>
      </c>
      <c r="M865" s="6">
        <v>0</v>
      </c>
      <c r="O865" s="1" t="s">
        <v>48</v>
      </c>
      <c r="P865" s="1" t="str">
        <f>INDEX(Sheet2!A:E, MATCH(F_NP_excluded_Data!O865,Sheet2!A:A),4)</f>
        <v>tree</v>
      </c>
      <c r="Q865" s="1" t="str">
        <f>INDEX(Sheet2!A:E, MATCH(F_NP_excluded_Data!O865,Sheet2!A:A),5)</f>
        <v>ground forager</v>
      </c>
      <c r="R865" s="1" t="str">
        <f>INDEX(Sheet2!A:E, MATCH(F_NP_excluded_Data!O865,Sheet2!A:A),3)</f>
        <v>omnivore</v>
      </c>
      <c r="S865" s="1" t="str">
        <f>INDEX(Sheet2!A:E, MATCH(F_NP_excluded_Data!O865,Sheet2!A:A),2)</f>
        <v>forest</v>
      </c>
      <c r="T865" s="5">
        <v>100</v>
      </c>
      <c r="U865" s="1">
        <v>3</v>
      </c>
      <c r="W865" s="5">
        <v>1</v>
      </c>
      <c r="X865" s="1" t="s">
        <v>29</v>
      </c>
    </row>
    <row r="866" spans="1:24" x14ac:dyDescent="0.2">
      <c r="A866" s="5">
        <v>996</v>
      </c>
      <c r="B866" s="6" t="s">
        <v>126</v>
      </c>
      <c r="C866" s="19" t="s">
        <v>208</v>
      </c>
      <c r="D866" s="6" t="str">
        <f t="shared" si="13"/>
        <v>Shealy_1B_3B</v>
      </c>
      <c r="E866" s="1">
        <v>2017</v>
      </c>
      <c r="F866" s="10">
        <v>42874</v>
      </c>
      <c r="G866" s="1" t="s">
        <v>25</v>
      </c>
      <c r="H866" s="6">
        <v>1</v>
      </c>
      <c r="I866" s="8">
        <v>0.39930555555555558</v>
      </c>
      <c r="J866" s="6" t="s">
        <v>43</v>
      </c>
      <c r="K866" s="6">
        <v>3</v>
      </c>
      <c r="L866" s="1">
        <v>3</v>
      </c>
      <c r="M866" s="6">
        <v>0</v>
      </c>
      <c r="O866" s="1" t="s">
        <v>74</v>
      </c>
      <c r="P866" s="1" t="str">
        <f>INDEX(Sheet2!A:E, MATCH(F_NP_excluded_Data!O866,Sheet2!A:A),4)</f>
        <v>shrub</v>
      </c>
      <c r="Q866" s="1" t="str">
        <f>INDEX(Sheet2!A:E, MATCH(F_NP_excluded_Data!O866,Sheet2!A:A),5)</f>
        <v>foliage gleaner</v>
      </c>
      <c r="R866" s="1" t="str">
        <f>INDEX(Sheet2!A:E, MATCH(F_NP_excluded_Data!O866,Sheet2!A:A),3)</f>
        <v>insects</v>
      </c>
      <c r="S866" s="1" t="str">
        <f>INDEX(Sheet2!A:E, MATCH(F_NP_excluded_Data!O866,Sheet2!A:A),2)</f>
        <v>open woodland</v>
      </c>
      <c r="T866" s="5">
        <v>10</v>
      </c>
      <c r="U866" s="1">
        <v>3</v>
      </c>
      <c r="W866" s="5">
        <v>1</v>
      </c>
      <c r="X866" s="1" t="s">
        <v>29</v>
      </c>
    </row>
    <row r="867" spans="1:24" x14ac:dyDescent="0.2">
      <c r="A867" s="5">
        <v>997</v>
      </c>
      <c r="B867" s="6" t="s">
        <v>126</v>
      </c>
      <c r="C867" s="19" t="s">
        <v>208</v>
      </c>
      <c r="D867" s="6" t="str">
        <f t="shared" si="13"/>
        <v>Shealy_1B_3B</v>
      </c>
      <c r="E867" s="1">
        <v>2017</v>
      </c>
      <c r="F867" s="10">
        <v>42874</v>
      </c>
      <c r="G867" s="1" t="s">
        <v>25</v>
      </c>
      <c r="H867" s="6">
        <v>1</v>
      </c>
      <c r="I867" s="8">
        <v>0.39930555555555558</v>
      </c>
      <c r="J867" s="6" t="s">
        <v>43</v>
      </c>
      <c r="K867" s="6">
        <v>3</v>
      </c>
      <c r="L867" s="1">
        <v>3</v>
      </c>
      <c r="M867" s="6">
        <v>0</v>
      </c>
      <c r="O867" s="1" t="s">
        <v>50</v>
      </c>
      <c r="P867" s="1" t="str">
        <f>INDEX(Sheet2!A:E, MATCH(F_NP_excluded_Data!O867,Sheet2!A:A),4)</f>
        <v>tree</v>
      </c>
      <c r="Q867" s="1" t="str">
        <f>INDEX(Sheet2!A:E, MATCH(F_NP_excluded_Data!O867,Sheet2!A:A),5)</f>
        <v>ground forager</v>
      </c>
      <c r="R867" s="1" t="str">
        <f>INDEX(Sheet2!A:E, MATCH(F_NP_excluded_Data!O867,Sheet2!A:A),3)</f>
        <v>omnivore</v>
      </c>
      <c r="S867" s="1" t="str">
        <f>INDEX(Sheet2!A:E, MATCH(F_NP_excluded_Data!O867,Sheet2!A:A),2)</f>
        <v>open woodland</v>
      </c>
      <c r="T867" s="5">
        <v>100</v>
      </c>
      <c r="U867" s="1">
        <v>4</v>
      </c>
      <c r="W867" s="5">
        <v>1</v>
      </c>
      <c r="X867" s="1" t="s">
        <v>29</v>
      </c>
    </row>
    <row r="868" spans="1:24" x14ac:dyDescent="0.2">
      <c r="A868" s="5">
        <v>999</v>
      </c>
      <c r="B868" s="6" t="s">
        <v>126</v>
      </c>
      <c r="C868" s="19" t="s">
        <v>208</v>
      </c>
      <c r="D868" s="6" t="str">
        <f t="shared" si="13"/>
        <v>Shealy_1B_3B</v>
      </c>
      <c r="E868" s="1">
        <v>2017</v>
      </c>
      <c r="F868" s="10">
        <v>42874</v>
      </c>
      <c r="G868" s="1" t="s">
        <v>25</v>
      </c>
      <c r="H868" s="6">
        <v>1</v>
      </c>
      <c r="I868" s="8">
        <v>0.39930555555555558</v>
      </c>
      <c r="J868" s="6" t="s">
        <v>43</v>
      </c>
      <c r="K868" s="6">
        <v>3</v>
      </c>
      <c r="L868" s="1">
        <v>3</v>
      </c>
      <c r="M868" s="6">
        <v>0</v>
      </c>
      <c r="O868" s="1" t="s">
        <v>34</v>
      </c>
      <c r="P868" s="1" t="str">
        <f>INDEX(Sheet2!A:E, MATCH(F_NP_excluded_Data!O868,Sheet2!A:A),4)</f>
        <v>cavity</v>
      </c>
      <c r="Q868" s="1" t="str">
        <f>INDEX(Sheet2!A:E, MATCH(F_NP_excluded_Data!O868,Sheet2!A:A),5)</f>
        <v>foliage gleaner</v>
      </c>
      <c r="R868" s="1" t="str">
        <f>INDEX(Sheet2!A:E, MATCH(F_NP_excluded_Data!O868,Sheet2!A:A),3)</f>
        <v>insects</v>
      </c>
      <c r="S868" s="1" t="str">
        <f>INDEX(Sheet2!A:E, MATCH(F_NP_excluded_Data!O868,Sheet2!A:A),2)</f>
        <v>forest</v>
      </c>
      <c r="T868" s="5">
        <v>5</v>
      </c>
      <c r="U868" s="1">
        <v>4</v>
      </c>
      <c r="W868" s="5">
        <v>4</v>
      </c>
      <c r="X868" s="1" t="s">
        <v>29</v>
      </c>
    </row>
    <row r="869" spans="1:24" x14ac:dyDescent="0.2">
      <c r="A869" s="5">
        <v>1000</v>
      </c>
      <c r="B869" s="6" t="s">
        <v>126</v>
      </c>
      <c r="C869" s="19" t="s">
        <v>208</v>
      </c>
      <c r="D869" s="6" t="str">
        <f t="shared" si="13"/>
        <v>Shealy_1B_3B</v>
      </c>
      <c r="E869" s="1">
        <v>2017</v>
      </c>
      <c r="F869" s="10">
        <v>42874</v>
      </c>
      <c r="G869" s="1" t="s">
        <v>25</v>
      </c>
      <c r="H869" s="6">
        <v>1</v>
      </c>
      <c r="I869" s="8">
        <v>0.39930555555555558</v>
      </c>
      <c r="J869" s="6" t="s">
        <v>43</v>
      </c>
      <c r="K869" s="6">
        <v>3</v>
      </c>
      <c r="L869" s="1">
        <v>3</v>
      </c>
      <c r="M869" s="6">
        <v>0</v>
      </c>
      <c r="O869" s="1" t="s">
        <v>66</v>
      </c>
      <c r="P869" s="1" t="str">
        <f>INDEX(Sheet2!A:E, MATCH(F_NP_excluded_Data!O869,Sheet2!A:A),4)</f>
        <v>shrub</v>
      </c>
      <c r="Q869" s="1" t="str">
        <f>INDEX(Sheet2!A:E, MATCH(F_NP_excluded_Data!O869,Sheet2!A:A),5)</f>
        <v>foliage gleaner</v>
      </c>
      <c r="R869" s="1" t="str">
        <f>INDEX(Sheet2!A:E, MATCH(F_NP_excluded_Data!O869,Sheet2!A:A),3)</f>
        <v>insects</v>
      </c>
      <c r="S869" s="1" t="str">
        <f>INDEX(Sheet2!A:E, MATCH(F_NP_excluded_Data!O869,Sheet2!A:A),2)</f>
        <v>open woodland</v>
      </c>
      <c r="T869" s="5">
        <v>10</v>
      </c>
      <c r="U869" s="1">
        <v>4</v>
      </c>
      <c r="W869" s="5">
        <v>1</v>
      </c>
      <c r="X869" s="1" t="s">
        <v>29</v>
      </c>
    </row>
    <row r="870" spans="1:24" x14ac:dyDescent="0.2">
      <c r="A870" s="5">
        <v>1001</v>
      </c>
      <c r="B870" s="6" t="s">
        <v>126</v>
      </c>
      <c r="C870" s="19" t="s">
        <v>208</v>
      </c>
      <c r="D870" s="6" t="str">
        <f t="shared" si="13"/>
        <v>Shealy_1B_3B</v>
      </c>
      <c r="E870" s="1">
        <v>2017</v>
      </c>
      <c r="F870" s="10">
        <v>42874</v>
      </c>
      <c r="G870" s="1" t="s">
        <v>25</v>
      </c>
      <c r="H870" s="6">
        <v>1</v>
      </c>
      <c r="I870" s="8">
        <v>0.39930555555555558</v>
      </c>
      <c r="J870" s="6" t="s">
        <v>43</v>
      </c>
      <c r="K870" s="6">
        <v>3</v>
      </c>
      <c r="L870" s="1">
        <v>3</v>
      </c>
      <c r="M870" s="6">
        <v>0</v>
      </c>
      <c r="O870" s="1" t="s">
        <v>78</v>
      </c>
      <c r="P870" s="1" t="str">
        <f>INDEX(Sheet2!A:E, MATCH(F_NP_excluded_Data!O870,Sheet2!A:A),4)</f>
        <v>cavity</v>
      </c>
      <c r="Q870" s="1" t="str">
        <f>INDEX(Sheet2!A:E, MATCH(F_NP_excluded_Data!O870,Sheet2!A:A),5)</f>
        <v>bark forager</v>
      </c>
      <c r="R870" s="1" t="str">
        <f>INDEX(Sheet2!A:E, MATCH(F_NP_excluded_Data!O870,Sheet2!A:A),3)</f>
        <v>insects</v>
      </c>
      <c r="S870" s="1" t="str">
        <f>INDEX(Sheet2!A:E, MATCH(F_NP_excluded_Data!O870,Sheet2!A:A),2)</f>
        <v>forest</v>
      </c>
      <c r="T870" s="5">
        <v>5</v>
      </c>
      <c r="U870" s="1">
        <v>4</v>
      </c>
      <c r="W870" s="5">
        <v>4</v>
      </c>
      <c r="X870" s="1" t="s">
        <v>29</v>
      </c>
    </row>
    <row r="871" spans="1:24" x14ac:dyDescent="0.2">
      <c r="A871" s="5">
        <v>1002</v>
      </c>
      <c r="B871" s="6" t="s">
        <v>76</v>
      </c>
      <c r="C871" s="19" t="s">
        <v>209</v>
      </c>
      <c r="D871" s="6" t="str">
        <f t="shared" si="13"/>
        <v>Gosnell_0B_5B</v>
      </c>
      <c r="E871" s="1">
        <v>2017</v>
      </c>
      <c r="F871" s="10">
        <v>42875</v>
      </c>
      <c r="G871" s="1" t="s">
        <v>25</v>
      </c>
      <c r="H871" s="6">
        <v>1</v>
      </c>
      <c r="I871" s="8">
        <v>0.25138888888888888</v>
      </c>
      <c r="J871" s="6" t="s">
        <v>26</v>
      </c>
      <c r="K871" s="6">
        <v>1</v>
      </c>
      <c r="L871" s="1">
        <v>0</v>
      </c>
      <c r="M871" s="6">
        <v>1</v>
      </c>
      <c r="O871" s="1" t="s">
        <v>82</v>
      </c>
      <c r="P871" s="1" t="str">
        <f>INDEX(Sheet2!A:E, MATCH(F_NP_excluded_Data!O871,Sheet2!A:A),4)</f>
        <v>tree</v>
      </c>
      <c r="Q871" s="1" t="str">
        <f>INDEX(Sheet2!A:E, MATCH(F_NP_excluded_Data!O871,Sheet2!A:A),5)</f>
        <v>foliage gleaner</v>
      </c>
      <c r="R871" s="1" t="str">
        <f>INDEX(Sheet2!A:E, MATCH(F_NP_excluded_Data!O871,Sheet2!A:A),3)</f>
        <v>insects</v>
      </c>
      <c r="S871" s="1" t="str">
        <f>INDEX(Sheet2!A:E, MATCH(F_NP_excluded_Data!O871,Sheet2!A:A),2)</f>
        <v>forest</v>
      </c>
      <c r="T871" s="5">
        <v>5</v>
      </c>
      <c r="U871" s="1">
        <v>1</v>
      </c>
      <c r="W871" s="5">
        <v>1</v>
      </c>
      <c r="X871" s="1" t="s">
        <v>29</v>
      </c>
    </row>
    <row r="872" spans="1:24" x14ac:dyDescent="0.2">
      <c r="A872" s="5">
        <v>1003</v>
      </c>
      <c r="B872" s="6" t="s">
        <v>76</v>
      </c>
      <c r="C872" s="19" t="s">
        <v>209</v>
      </c>
      <c r="D872" s="6" t="str">
        <f t="shared" si="13"/>
        <v>Gosnell_0B_5B</v>
      </c>
      <c r="E872" s="1">
        <v>2017</v>
      </c>
      <c r="F872" s="10">
        <v>42875</v>
      </c>
      <c r="G872" s="1" t="s">
        <v>25</v>
      </c>
      <c r="H872" s="6">
        <v>1</v>
      </c>
      <c r="I872" s="8">
        <v>0.25138888888888888</v>
      </c>
      <c r="J872" s="6" t="s">
        <v>26</v>
      </c>
      <c r="K872" s="6">
        <v>1</v>
      </c>
      <c r="L872" s="1">
        <v>0</v>
      </c>
      <c r="M872" s="6">
        <v>1</v>
      </c>
      <c r="O872" s="1" t="s">
        <v>38</v>
      </c>
      <c r="P872" s="1" t="str">
        <f>INDEX(Sheet2!A:E, MATCH(F_NP_excluded_Data!O872,Sheet2!A:A),4)</f>
        <v>cavity</v>
      </c>
      <c r="Q872" s="1" t="str">
        <f>INDEX(Sheet2!A:E, MATCH(F_NP_excluded_Data!O872,Sheet2!A:A),5)</f>
        <v>foliage gleaner</v>
      </c>
      <c r="R872" s="1" t="str">
        <f>INDEX(Sheet2!A:E, MATCH(F_NP_excluded_Data!O872,Sheet2!A:A),3)</f>
        <v>insects</v>
      </c>
      <c r="S872" s="1" t="str">
        <f>INDEX(Sheet2!A:E, MATCH(F_NP_excluded_Data!O872,Sheet2!A:A),2)</f>
        <v>forest</v>
      </c>
      <c r="T872" s="5">
        <v>10</v>
      </c>
      <c r="U872" s="1">
        <v>1</v>
      </c>
      <c r="W872" s="5">
        <v>1</v>
      </c>
      <c r="X872" s="1" t="s">
        <v>29</v>
      </c>
    </row>
    <row r="873" spans="1:24" x14ac:dyDescent="0.2">
      <c r="A873" s="5">
        <v>1004</v>
      </c>
      <c r="B873" s="6" t="s">
        <v>76</v>
      </c>
      <c r="C873" s="19" t="s">
        <v>209</v>
      </c>
      <c r="D873" s="6" t="str">
        <f t="shared" si="13"/>
        <v>Gosnell_0B_5B</v>
      </c>
      <c r="E873" s="1">
        <v>2017</v>
      </c>
      <c r="F873" s="10">
        <v>42875</v>
      </c>
      <c r="G873" s="1" t="s">
        <v>25</v>
      </c>
      <c r="H873" s="6">
        <v>1</v>
      </c>
      <c r="I873" s="8">
        <v>0.25138888888888888</v>
      </c>
      <c r="J873" s="6" t="s">
        <v>26</v>
      </c>
      <c r="K873" s="6">
        <v>1</v>
      </c>
      <c r="L873" s="1">
        <v>0</v>
      </c>
      <c r="M873" s="6">
        <v>1</v>
      </c>
      <c r="O873" s="1" t="s">
        <v>27</v>
      </c>
      <c r="P873" s="1" t="str">
        <f>INDEX(Sheet2!A:E, MATCH(F_NP_excluded_Data!O873,Sheet2!A:A),4)</f>
        <v>shrub</v>
      </c>
      <c r="Q873" s="1" t="str">
        <f>INDEX(Sheet2!A:E, MATCH(F_NP_excluded_Data!O873,Sheet2!A:A),5)</f>
        <v>ground forager</v>
      </c>
      <c r="R873" s="1" t="str">
        <f>INDEX(Sheet2!A:E, MATCH(F_NP_excluded_Data!O873,Sheet2!A:A),3)</f>
        <v>seeds</v>
      </c>
      <c r="S873" s="1" t="str">
        <f>INDEX(Sheet2!A:E, MATCH(F_NP_excluded_Data!O873,Sheet2!A:A),2)</f>
        <v>open woodland</v>
      </c>
      <c r="T873" s="5">
        <v>5</v>
      </c>
      <c r="U873" s="1">
        <v>1</v>
      </c>
      <c r="W873" s="5">
        <v>1</v>
      </c>
      <c r="X873" s="1" t="s">
        <v>29</v>
      </c>
    </row>
    <row r="874" spans="1:24" x14ac:dyDescent="0.2">
      <c r="A874" s="5">
        <v>1005</v>
      </c>
      <c r="B874" s="6" t="s">
        <v>76</v>
      </c>
      <c r="C874" s="19" t="s">
        <v>209</v>
      </c>
      <c r="D874" s="6" t="str">
        <f t="shared" si="13"/>
        <v>Gosnell_0B_5B</v>
      </c>
      <c r="E874" s="1">
        <v>2017</v>
      </c>
      <c r="F874" s="10">
        <v>42875</v>
      </c>
      <c r="G874" s="1" t="s">
        <v>25</v>
      </c>
      <c r="H874" s="6">
        <v>1</v>
      </c>
      <c r="I874" s="8">
        <v>0.25138888888888888</v>
      </c>
      <c r="J874" s="6" t="s">
        <v>26</v>
      </c>
      <c r="K874" s="6">
        <v>1</v>
      </c>
      <c r="L874" s="1">
        <v>0</v>
      </c>
      <c r="M874" s="6">
        <v>1</v>
      </c>
      <c r="O874" s="1" t="s">
        <v>30</v>
      </c>
      <c r="P874" s="1" t="str">
        <f>INDEX(Sheet2!A:E, MATCH(F_NP_excluded_Data!O874,Sheet2!A:A),4)</f>
        <v>tree</v>
      </c>
      <c r="Q874" s="1" t="str">
        <f>INDEX(Sheet2!A:E, MATCH(F_NP_excluded_Data!O874,Sheet2!A:A),5)</f>
        <v>bark forager</v>
      </c>
      <c r="R874" s="1" t="str">
        <f>INDEX(Sheet2!A:E, MATCH(F_NP_excluded_Data!O874,Sheet2!A:A),3)</f>
        <v>insects</v>
      </c>
      <c r="S874" s="1" t="str">
        <f>INDEX(Sheet2!A:E, MATCH(F_NP_excluded_Data!O874,Sheet2!A:A),2)</f>
        <v>forest</v>
      </c>
      <c r="T874" s="5">
        <v>5</v>
      </c>
      <c r="U874" s="1">
        <v>1</v>
      </c>
      <c r="W874" s="5">
        <v>1</v>
      </c>
      <c r="X874" s="1" t="s">
        <v>29</v>
      </c>
    </row>
    <row r="875" spans="1:24" x14ac:dyDescent="0.2">
      <c r="A875" s="5">
        <v>1006</v>
      </c>
      <c r="B875" s="6" t="s">
        <v>76</v>
      </c>
      <c r="C875" s="19" t="s">
        <v>209</v>
      </c>
      <c r="D875" s="6" t="str">
        <f t="shared" si="13"/>
        <v>Gosnell_0B_5B</v>
      </c>
      <c r="E875" s="1">
        <v>2017</v>
      </c>
      <c r="F875" s="10">
        <v>42875</v>
      </c>
      <c r="G875" s="1" t="s">
        <v>25</v>
      </c>
      <c r="H875" s="6">
        <v>1</v>
      </c>
      <c r="I875" s="8">
        <v>0.25138888888888888</v>
      </c>
      <c r="J875" s="6" t="s">
        <v>26</v>
      </c>
      <c r="K875" s="6">
        <v>1</v>
      </c>
      <c r="L875" s="1">
        <v>0</v>
      </c>
      <c r="M875" s="6">
        <v>1</v>
      </c>
      <c r="O875" s="1" t="s">
        <v>30</v>
      </c>
      <c r="P875" s="1" t="str">
        <f>INDEX(Sheet2!A:E, MATCH(F_NP_excluded_Data!O875,Sheet2!A:A),4)</f>
        <v>tree</v>
      </c>
      <c r="Q875" s="1" t="str">
        <f>INDEX(Sheet2!A:E, MATCH(F_NP_excluded_Data!O875,Sheet2!A:A),5)</f>
        <v>bark forager</v>
      </c>
      <c r="R875" s="1" t="str">
        <f>INDEX(Sheet2!A:E, MATCH(F_NP_excluded_Data!O875,Sheet2!A:A),3)</f>
        <v>insects</v>
      </c>
      <c r="S875" s="1" t="str">
        <f>INDEX(Sheet2!A:E, MATCH(F_NP_excluded_Data!O875,Sheet2!A:A),2)</f>
        <v>forest</v>
      </c>
      <c r="T875" s="5">
        <v>10</v>
      </c>
      <c r="U875" s="1">
        <v>1</v>
      </c>
      <c r="W875" s="5">
        <v>1</v>
      </c>
      <c r="X875" s="1" t="s">
        <v>29</v>
      </c>
    </row>
    <row r="876" spans="1:24" x14ac:dyDescent="0.2">
      <c r="A876" s="5">
        <v>1007</v>
      </c>
      <c r="B876" s="6" t="s">
        <v>76</v>
      </c>
      <c r="C876" s="19" t="s">
        <v>209</v>
      </c>
      <c r="D876" s="6" t="str">
        <f t="shared" si="13"/>
        <v>Gosnell_0B_5B</v>
      </c>
      <c r="E876" s="1">
        <v>2017</v>
      </c>
      <c r="F876" s="10">
        <v>42875</v>
      </c>
      <c r="G876" s="1" t="s">
        <v>25</v>
      </c>
      <c r="H876" s="6">
        <v>1</v>
      </c>
      <c r="I876" s="8">
        <v>0.25138888888888888</v>
      </c>
      <c r="J876" s="6" t="s">
        <v>26</v>
      </c>
      <c r="K876" s="6">
        <v>1</v>
      </c>
      <c r="L876" s="1">
        <v>0</v>
      </c>
      <c r="M876" s="6">
        <v>1</v>
      </c>
      <c r="O876" s="1" t="s">
        <v>38</v>
      </c>
      <c r="P876" s="1" t="str">
        <f>INDEX(Sheet2!A:E, MATCH(F_NP_excluded_Data!O876,Sheet2!A:A),4)</f>
        <v>cavity</v>
      </c>
      <c r="Q876" s="1" t="str">
        <f>INDEX(Sheet2!A:E, MATCH(F_NP_excluded_Data!O876,Sheet2!A:A),5)</f>
        <v>foliage gleaner</v>
      </c>
      <c r="R876" s="1" t="str">
        <f>INDEX(Sheet2!A:E, MATCH(F_NP_excluded_Data!O876,Sheet2!A:A),3)</f>
        <v>insects</v>
      </c>
      <c r="S876" s="1" t="str">
        <f>INDEX(Sheet2!A:E, MATCH(F_NP_excluded_Data!O876,Sheet2!A:A),2)</f>
        <v>forest</v>
      </c>
      <c r="T876" s="5">
        <v>10</v>
      </c>
      <c r="U876" s="1">
        <v>1</v>
      </c>
      <c r="W876" s="5">
        <v>1</v>
      </c>
      <c r="X876" s="1" t="s">
        <v>29</v>
      </c>
    </row>
    <row r="877" spans="1:24" x14ac:dyDescent="0.2">
      <c r="A877" s="5">
        <v>1008</v>
      </c>
      <c r="B877" s="6" t="s">
        <v>76</v>
      </c>
      <c r="C877" s="19" t="s">
        <v>209</v>
      </c>
      <c r="D877" s="6" t="str">
        <f t="shared" si="13"/>
        <v>Gosnell_0B_5B</v>
      </c>
      <c r="E877" s="1">
        <v>2017</v>
      </c>
      <c r="F877" s="10">
        <v>42875</v>
      </c>
      <c r="G877" s="1" t="s">
        <v>25</v>
      </c>
      <c r="H877" s="6">
        <v>1</v>
      </c>
      <c r="I877" s="8">
        <v>0.25138888888888888</v>
      </c>
      <c r="J877" s="6" t="s">
        <v>26</v>
      </c>
      <c r="K877" s="6">
        <v>1</v>
      </c>
      <c r="L877" s="1">
        <v>0</v>
      </c>
      <c r="M877" s="6">
        <v>1</v>
      </c>
      <c r="O877" s="1" t="s">
        <v>50</v>
      </c>
      <c r="P877" s="1" t="str">
        <f>INDEX(Sheet2!A:E, MATCH(F_NP_excluded_Data!O877,Sheet2!A:A),4)</f>
        <v>tree</v>
      </c>
      <c r="Q877" s="1" t="str">
        <f>INDEX(Sheet2!A:E, MATCH(F_NP_excluded_Data!O877,Sheet2!A:A),5)</f>
        <v>ground forager</v>
      </c>
      <c r="R877" s="1" t="str">
        <f>INDEX(Sheet2!A:E, MATCH(F_NP_excluded_Data!O877,Sheet2!A:A),3)</f>
        <v>omnivore</v>
      </c>
      <c r="S877" s="1" t="str">
        <f>INDEX(Sheet2!A:E, MATCH(F_NP_excluded_Data!O877,Sheet2!A:A),2)</f>
        <v>open woodland</v>
      </c>
      <c r="T877" s="5">
        <v>100</v>
      </c>
      <c r="U877" s="1">
        <v>1</v>
      </c>
      <c r="W877" s="5">
        <v>1</v>
      </c>
      <c r="X877" s="1" t="s">
        <v>29</v>
      </c>
    </row>
    <row r="878" spans="1:24" x14ac:dyDescent="0.2">
      <c r="A878" s="5">
        <v>1009</v>
      </c>
      <c r="B878" s="6" t="s">
        <v>76</v>
      </c>
      <c r="C878" s="19" t="s">
        <v>209</v>
      </c>
      <c r="D878" s="6" t="str">
        <f t="shared" si="13"/>
        <v>Gosnell_0B_5B</v>
      </c>
      <c r="E878" s="1">
        <v>2017</v>
      </c>
      <c r="F878" s="10">
        <v>42875</v>
      </c>
      <c r="G878" s="1" t="s">
        <v>25</v>
      </c>
      <c r="H878" s="6">
        <v>1</v>
      </c>
      <c r="I878" s="8">
        <v>0.25138888888888888</v>
      </c>
      <c r="J878" s="6" t="s">
        <v>26</v>
      </c>
      <c r="K878" s="6">
        <v>1</v>
      </c>
      <c r="L878" s="1">
        <v>0</v>
      </c>
      <c r="M878" s="6">
        <v>1</v>
      </c>
      <c r="O878" s="1" t="s">
        <v>34</v>
      </c>
      <c r="P878" s="1" t="str">
        <f>INDEX(Sheet2!A:E, MATCH(F_NP_excluded_Data!O878,Sheet2!A:A),4)</f>
        <v>cavity</v>
      </c>
      <c r="Q878" s="1" t="str">
        <f>INDEX(Sheet2!A:E, MATCH(F_NP_excluded_Data!O878,Sheet2!A:A),5)</f>
        <v>foliage gleaner</v>
      </c>
      <c r="R878" s="1" t="str">
        <f>INDEX(Sheet2!A:E, MATCH(F_NP_excluded_Data!O878,Sheet2!A:A),3)</f>
        <v>insects</v>
      </c>
      <c r="S878" s="1" t="str">
        <f>INDEX(Sheet2!A:E, MATCH(F_NP_excluded_Data!O878,Sheet2!A:A),2)</f>
        <v>forest</v>
      </c>
      <c r="T878" s="5">
        <v>5</v>
      </c>
      <c r="U878" s="1">
        <v>1</v>
      </c>
      <c r="W878" s="5">
        <v>1</v>
      </c>
      <c r="X878" s="1" t="s">
        <v>29</v>
      </c>
    </row>
    <row r="879" spans="1:24" x14ac:dyDescent="0.2">
      <c r="A879" s="5">
        <v>1010</v>
      </c>
      <c r="B879" s="6" t="s">
        <v>76</v>
      </c>
      <c r="C879" s="19" t="s">
        <v>209</v>
      </c>
      <c r="D879" s="6" t="str">
        <f t="shared" si="13"/>
        <v>Gosnell_0B_5B</v>
      </c>
      <c r="E879" s="1">
        <v>2017</v>
      </c>
      <c r="F879" s="10">
        <v>42875</v>
      </c>
      <c r="G879" s="1" t="s">
        <v>25</v>
      </c>
      <c r="H879" s="6">
        <v>1</v>
      </c>
      <c r="I879" s="8">
        <v>0.25138888888888888</v>
      </c>
      <c r="J879" s="6" t="s">
        <v>26</v>
      </c>
      <c r="K879" s="6">
        <v>1</v>
      </c>
      <c r="L879" s="1">
        <v>0</v>
      </c>
      <c r="M879" s="6">
        <v>1</v>
      </c>
      <c r="O879" s="1" t="s">
        <v>34</v>
      </c>
      <c r="P879" s="1" t="str">
        <f>INDEX(Sheet2!A:E, MATCH(F_NP_excluded_Data!O879,Sheet2!A:A),4)</f>
        <v>cavity</v>
      </c>
      <c r="Q879" s="1" t="str">
        <f>INDEX(Sheet2!A:E, MATCH(F_NP_excluded_Data!O879,Sheet2!A:A),5)</f>
        <v>foliage gleaner</v>
      </c>
      <c r="R879" s="1" t="str">
        <f>INDEX(Sheet2!A:E, MATCH(F_NP_excluded_Data!O879,Sheet2!A:A),3)</f>
        <v>insects</v>
      </c>
      <c r="S879" s="1" t="str">
        <f>INDEX(Sheet2!A:E, MATCH(F_NP_excluded_Data!O879,Sheet2!A:A),2)</f>
        <v>forest</v>
      </c>
      <c r="T879" s="5">
        <v>5</v>
      </c>
      <c r="U879" s="1">
        <v>1</v>
      </c>
      <c r="W879" s="5">
        <v>1</v>
      </c>
      <c r="X879" s="1" t="s">
        <v>29</v>
      </c>
    </row>
    <row r="880" spans="1:24" x14ac:dyDescent="0.2">
      <c r="A880" s="5">
        <v>1011</v>
      </c>
      <c r="B880" s="6" t="s">
        <v>76</v>
      </c>
      <c r="C880" s="19" t="s">
        <v>209</v>
      </c>
      <c r="D880" s="6" t="str">
        <f t="shared" si="13"/>
        <v>Gosnell_0B_5B</v>
      </c>
      <c r="E880" s="1">
        <v>2017</v>
      </c>
      <c r="F880" s="10">
        <v>42875</v>
      </c>
      <c r="G880" s="1" t="s">
        <v>25</v>
      </c>
      <c r="H880" s="6">
        <v>1</v>
      </c>
      <c r="I880" s="8">
        <v>0.25138888888888888</v>
      </c>
      <c r="J880" s="6" t="s">
        <v>26</v>
      </c>
      <c r="K880" s="6">
        <v>1</v>
      </c>
      <c r="L880" s="1">
        <v>0</v>
      </c>
      <c r="M880" s="6">
        <v>1</v>
      </c>
      <c r="O880" s="1" t="s">
        <v>114</v>
      </c>
      <c r="P880" s="1" t="str">
        <f>INDEX(Sheet2!A:E, MATCH(F_NP_excluded_Data!O880,Sheet2!A:A),4)</f>
        <v>tree</v>
      </c>
      <c r="Q880" s="1" t="str">
        <f>INDEX(Sheet2!A:E, MATCH(F_NP_excluded_Data!O880,Sheet2!A:A),5)</f>
        <v>flycatching</v>
      </c>
      <c r="R880" s="1" t="str">
        <f>INDEX(Sheet2!A:E, MATCH(F_NP_excluded_Data!O880,Sheet2!A:A),3)</f>
        <v>insects</v>
      </c>
      <c r="S880" s="1" t="str">
        <f>INDEX(Sheet2!A:E, MATCH(F_NP_excluded_Data!O880,Sheet2!A:A),2)</f>
        <v>forest</v>
      </c>
      <c r="T880" s="5">
        <v>5</v>
      </c>
      <c r="U880" s="1">
        <v>1</v>
      </c>
      <c r="W880" s="5">
        <v>1</v>
      </c>
      <c r="X880" s="1" t="s">
        <v>29</v>
      </c>
    </row>
    <row r="881" spans="1:27" x14ac:dyDescent="0.2">
      <c r="A881" s="5">
        <v>1012</v>
      </c>
      <c r="B881" s="6" t="s">
        <v>76</v>
      </c>
      <c r="C881" s="19" t="s">
        <v>209</v>
      </c>
      <c r="D881" s="6" t="str">
        <f t="shared" si="13"/>
        <v>Gosnell_0B_5B</v>
      </c>
      <c r="E881" s="1">
        <v>2017</v>
      </c>
      <c r="F881" s="10">
        <v>42875</v>
      </c>
      <c r="G881" s="1" t="s">
        <v>25</v>
      </c>
      <c r="H881" s="6">
        <v>1</v>
      </c>
      <c r="I881" s="8">
        <v>0.25138888888888888</v>
      </c>
      <c r="J881" s="6" t="s">
        <v>26</v>
      </c>
      <c r="K881" s="6">
        <v>1</v>
      </c>
      <c r="L881" s="1">
        <v>0</v>
      </c>
      <c r="M881" s="6">
        <v>1</v>
      </c>
      <c r="O881" s="1" t="s">
        <v>65</v>
      </c>
      <c r="P881" s="1" t="str">
        <f>INDEX(Sheet2!A:E, MATCH(F_NP_excluded_Data!O881,Sheet2!A:A),4)</f>
        <v>tree</v>
      </c>
      <c r="Q881" s="1" t="str">
        <f>INDEX(Sheet2!A:E, MATCH(F_NP_excluded_Data!O881,Sheet2!A:A),5)</f>
        <v>ground forager</v>
      </c>
      <c r="R881" s="1" t="str">
        <f>INDEX(Sheet2!A:E, MATCH(F_NP_excluded_Data!O881,Sheet2!A:A),3)</f>
        <v>seeds</v>
      </c>
      <c r="S881" s="1" t="str">
        <f>INDEX(Sheet2!A:E, MATCH(F_NP_excluded_Data!O881,Sheet2!A:A),2)</f>
        <v>open woodland</v>
      </c>
      <c r="T881" s="5">
        <v>10</v>
      </c>
      <c r="U881" s="1">
        <v>1</v>
      </c>
      <c r="W881" s="5">
        <v>1</v>
      </c>
      <c r="X881" s="1" t="s">
        <v>29</v>
      </c>
    </row>
    <row r="882" spans="1:27" x14ac:dyDescent="0.2">
      <c r="A882" s="5">
        <v>1013</v>
      </c>
      <c r="B882" s="6" t="s">
        <v>76</v>
      </c>
      <c r="C882" s="19" t="s">
        <v>209</v>
      </c>
      <c r="D882" s="6" t="str">
        <f t="shared" si="13"/>
        <v>Gosnell_0B_5B</v>
      </c>
      <c r="E882" s="1">
        <v>2017</v>
      </c>
      <c r="F882" s="10">
        <v>42875</v>
      </c>
      <c r="G882" s="1" t="s">
        <v>25</v>
      </c>
      <c r="H882" s="6">
        <v>1</v>
      </c>
      <c r="I882" s="8">
        <v>0.25138888888888888</v>
      </c>
      <c r="J882" s="6" t="s">
        <v>26</v>
      </c>
      <c r="K882" s="6">
        <v>1</v>
      </c>
      <c r="L882" s="1">
        <v>0</v>
      </c>
      <c r="M882" s="6">
        <v>1</v>
      </c>
      <c r="O882" s="1" t="s">
        <v>99</v>
      </c>
      <c r="P882" s="1" t="str">
        <f>INDEX(Sheet2!A:E, MATCH(F_NP_excluded_Data!O882,Sheet2!A:A),4)</f>
        <v>ground</v>
      </c>
      <c r="Q882" s="1" t="str">
        <f>INDEX(Sheet2!A:E, MATCH(F_NP_excluded_Data!O882,Sheet2!A:A),5)</f>
        <v>ground forager</v>
      </c>
      <c r="R882" s="1" t="str">
        <f>INDEX(Sheet2!A:E, MATCH(F_NP_excluded_Data!O882,Sheet2!A:A),3)</f>
        <v>insects</v>
      </c>
      <c r="S882" s="1" t="str">
        <f>INDEX(Sheet2!A:E, MATCH(F_NP_excluded_Data!O882,Sheet2!A:A),2)</f>
        <v>forest</v>
      </c>
      <c r="T882" s="5">
        <v>10</v>
      </c>
      <c r="U882" s="1">
        <v>1</v>
      </c>
      <c r="W882" s="5">
        <v>1</v>
      </c>
      <c r="X882" s="1" t="s">
        <v>29</v>
      </c>
    </row>
    <row r="883" spans="1:27" x14ac:dyDescent="0.2">
      <c r="A883" s="5">
        <v>1014</v>
      </c>
      <c r="B883" s="6" t="s">
        <v>76</v>
      </c>
      <c r="C883" s="19" t="s">
        <v>209</v>
      </c>
      <c r="D883" s="6" t="str">
        <f t="shared" si="13"/>
        <v>Gosnell_0B_5B</v>
      </c>
      <c r="E883" s="1">
        <v>2017</v>
      </c>
      <c r="F883" s="10">
        <v>42875</v>
      </c>
      <c r="G883" s="1" t="s">
        <v>25</v>
      </c>
      <c r="H883" s="6">
        <v>1</v>
      </c>
      <c r="I883" s="8">
        <v>0.25138888888888888</v>
      </c>
      <c r="J883" s="6" t="s">
        <v>26</v>
      </c>
      <c r="K883" s="6">
        <v>1</v>
      </c>
      <c r="L883" s="1">
        <v>0</v>
      </c>
      <c r="M883" s="6">
        <v>1</v>
      </c>
      <c r="O883" s="1" t="s">
        <v>80</v>
      </c>
      <c r="P883" s="1" t="str">
        <f>INDEX(Sheet2!A:E, MATCH(F_NP_excluded_Data!O883,Sheet2!A:A),4)</f>
        <v>tree</v>
      </c>
      <c r="Q883" s="1" t="str">
        <f>INDEX(Sheet2!A:E, MATCH(F_NP_excluded_Data!O883,Sheet2!A:A),5)</f>
        <v>foliage gleaner</v>
      </c>
      <c r="R883" s="1" t="str">
        <f>INDEX(Sheet2!A:E, MATCH(F_NP_excluded_Data!O883,Sheet2!A:A),3)</f>
        <v>insects</v>
      </c>
      <c r="S883" s="1" t="str">
        <f>INDEX(Sheet2!A:E, MATCH(F_NP_excluded_Data!O883,Sheet2!A:A),2)</f>
        <v>forest</v>
      </c>
      <c r="T883" s="5">
        <v>5</v>
      </c>
      <c r="U883" s="1">
        <v>1</v>
      </c>
      <c r="W883" s="5">
        <v>1</v>
      </c>
      <c r="X883" s="1" t="s">
        <v>29</v>
      </c>
    </row>
    <row r="884" spans="1:27" x14ac:dyDescent="0.2">
      <c r="A884" s="5">
        <v>1015</v>
      </c>
      <c r="B884" s="6" t="s">
        <v>76</v>
      </c>
      <c r="C884" s="19" t="s">
        <v>209</v>
      </c>
      <c r="D884" s="6" t="str">
        <f t="shared" si="13"/>
        <v>Gosnell_0B_5B</v>
      </c>
      <c r="E884" s="1">
        <v>2017</v>
      </c>
      <c r="F884" s="10">
        <v>42875</v>
      </c>
      <c r="G884" s="1" t="s">
        <v>25</v>
      </c>
      <c r="H884" s="6">
        <v>1</v>
      </c>
      <c r="I884" s="8">
        <v>0.25138888888888888</v>
      </c>
      <c r="J884" s="6" t="s">
        <v>26</v>
      </c>
      <c r="K884" s="6">
        <v>1</v>
      </c>
      <c r="L884" s="1">
        <v>0</v>
      </c>
      <c r="M884" s="6">
        <v>1</v>
      </c>
      <c r="O884" s="1" t="s">
        <v>27</v>
      </c>
      <c r="P884" s="1" t="str">
        <f>INDEX(Sheet2!A:E, MATCH(F_NP_excluded_Data!O884,Sheet2!A:A),4)</f>
        <v>shrub</v>
      </c>
      <c r="Q884" s="1" t="str">
        <f>INDEX(Sheet2!A:E, MATCH(F_NP_excluded_Data!O884,Sheet2!A:A),5)</f>
        <v>ground forager</v>
      </c>
      <c r="R884" s="1" t="str">
        <f>INDEX(Sheet2!A:E, MATCH(F_NP_excluded_Data!O884,Sheet2!A:A),3)</f>
        <v>seeds</v>
      </c>
      <c r="S884" s="1" t="str">
        <f>INDEX(Sheet2!A:E, MATCH(F_NP_excluded_Data!O884,Sheet2!A:A),2)</f>
        <v>open woodland</v>
      </c>
      <c r="T884" s="5">
        <v>10</v>
      </c>
      <c r="U884" s="1">
        <v>1</v>
      </c>
      <c r="W884" s="5">
        <v>1</v>
      </c>
      <c r="X884" s="1" t="s">
        <v>29</v>
      </c>
    </row>
    <row r="885" spans="1:27" x14ac:dyDescent="0.2">
      <c r="A885" s="5">
        <v>1016</v>
      </c>
      <c r="B885" s="6" t="s">
        <v>76</v>
      </c>
      <c r="C885" s="19" t="s">
        <v>209</v>
      </c>
      <c r="D885" s="6" t="str">
        <f t="shared" si="13"/>
        <v>Gosnell_0B_5B</v>
      </c>
      <c r="E885" s="1">
        <v>2017</v>
      </c>
      <c r="F885" s="10">
        <v>42875</v>
      </c>
      <c r="G885" s="1" t="s">
        <v>25</v>
      </c>
      <c r="H885" s="6">
        <v>1</v>
      </c>
      <c r="I885" s="8">
        <v>0.25138888888888888</v>
      </c>
      <c r="J885" s="6" t="s">
        <v>26</v>
      </c>
      <c r="K885" s="6">
        <v>1</v>
      </c>
      <c r="L885" s="1">
        <v>0</v>
      </c>
      <c r="M885" s="6">
        <v>1</v>
      </c>
      <c r="O885" s="1" t="s">
        <v>50</v>
      </c>
      <c r="P885" s="1" t="str">
        <f>INDEX(Sheet2!A:E, MATCH(F_NP_excluded_Data!O885,Sheet2!A:A),4)</f>
        <v>tree</v>
      </c>
      <c r="Q885" s="1" t="str">
        <f>INDEX(Sheet2!A:E, MATCH(F_NP_excluded_Data!O885,Sheet2!A:A),5)</f>
        <v>ground forager</v>
      </c>
      <c r="R885" s="1" t="str">
        <f>INDEX(Sheet2!A:E, MATCH(F_NP_excluded_Data!O885,Sheet2!A:A),3)</f>
        <v>omnivore</v>
      </c>
      <c r="S885" s="1" t="str">
        <f>INDEX(Sheet2!A:E, MATCH(F_NP_excluded_Data!O885,Sheet2!A:A),2)</f>
        <v>open woodland</v>
      </c>
      <c r="T885" s="5">
        <v>10</v>
      </c>
      <c r="U885" s="1">
        <v>1</v>
      </c>
      <c r="W885" s="5">
        <v>1</v>
      </c>
      <c r="X885" s="1" t="s">
        <v>29</v>
      </c>
    </row>
    <row r="886" spans="1:27" x14ac:dyDescent="0.2">
      <c r="A886" s="5">
        <v>1017</v>
      </c>
      <c r="B886" s="6" t="s">
        <v>76</v>
      </c>
      <c r="C886" s="19" t="s">
        <v>209</v>
      </c>
      <c r="D886" s="6" t="str">
        <f t="shared" si="13"/>
        <v>Gosnell_0B_5B</v>
      </c>
      <c r="E886" s="1">
        <v>2017</v>
      </c>
      <c r="F886" s="10">
        <v>42875</v>
      </c>
      <c r="G886" s="1" t="s">
        <v>25</v>
      </c>
      <c r="H886" s="6">
        <v>1</v>
      </c>
      <c r="I886" s="8">
        <v>0.25138888888888888</v>
      </c>
      <c r="J886" s="6" t="s">
        <v>26</v>
      </c>
      <c r="K886" s="6">
        <v>1</v>
      </c>
      <c r="L886" s="1">
        <v>0</v>
      </c>
      <c r="M886" s="6">
        <v>1</v>
      </c>
      <c r="O886" s="1" t="s">
        <v>93</v>
      </c>
      <c r="P886" s="1" t="str">
        <f>INDEX(Sheet2!A:E, MATCH(F_NP_excluded_Data!O886,Sheet2!A:A),4)</f>
        <v>tree</v>
      </c>
      <c r="Q886" s="1" t="str">
        <f>INDEX(Sheet2!A:E, MATCH(F_NP_excluded_Data!O886,Sheet2!A:A),5)</f>
        <v>bark forager</v>
      </c>
      <c r="R886" s="1" t="str">
        <f>INDEX(Sheet2!A:E, MATCH(F_NP_excluded_Data!O886,Sheet2!A:A),3)</f>
        <v>insects</v>
      </c>
      <c r="S886" s="1" t="str">
        <f>INDEX(Sheet2!A:E, MATCH(F_NP_excluded_Data!O886,Sheet2!A:A),2)</f>
        <v>forest</v>
      </c>
      <c r="T886" s="5">
        <v>5</v>
      </c>
      <c r="U886" s="1">
        <v>2</v>
      </c>
      <c r="W886" s="5">
        <v>1</v>
      </c>
      <c r="X886" s="1" t="s">
        <v>29</v>
      </c>
      <c r="AA886" s="1" t="s">
        <v>210</v>
      </c>
    </row>
    <row r="887" spans="1:27" x14ac:dyDescent="0.2">
      <c r="A887" s="5">
        <v>1018</v>
      </c>
      <c r="B887" s="6" t="s">
        <v>76</v>
      </c>
      <c r="C887" s="19" t="s">
        <v>209</v>
      </c>
      <c r="D887" s="6" t="str">
        <f t="shared" si="13"/>
        <v>Gosnell_0B_5B</v>
      </c>
      <c r="E887" s="1">
        <v>2017</v>
      </c>
      <c r="F887" s="10">
        <v>42875</v>
      </c>
      <c r="G887" s="1" t="s">
        <v>25</v>
      </c>
      <c r="H887" s="6">
        <v>1</v>
      </c>
      <c r="I887" s="8">
        <v>0.25138888888888888</v>
      </c>
      <c r="J887" s="6" t="s">
        <v>26</v>
      </c>
      <c r="K887" s="6">
        <v>1</v>
      </c>
      <c r="L887" s="1">
        <v>0</v>
      </c>
      <c r="M887" s="6">
        <v>1</v>
      </c>
      <c r="O887" s="1" t="s">
        <v>34</v>
      </c>
      <c r="P887" s="1" t="str">
        <f>INDEX(Sheet2!A:E, MATCH(F_NP_excluded_Data!O887,Sheet2!A:A),4)</f>
        <v>cavity</v>
      </c>
      <c r="Q887" s="1" t="str">
        <f>INDEX(Sheet2!A:E, MATCH(F_NP_excluded_Data!O887,Sheet2!A:A),5)</f>
        <v>foliage gleaner</v>
      </c>
      <c r="R887" s="1" t="str">
        <f>INDEX(Sheet2!A:E, MATCH(F_NP_excluded_Data!O887,Sheet2!A:A),3)</f>
        <v>insects</v>
      </c>
      <c r="S887" s="1" t="str">
        <f>INDEX(Sheet2!A:E, MATCH(F_NP_excluded_Data!O887,Sheet2!A:A),2)</f>
        <v>forest</v>
      </c>
      <c r="T887" s="5">
        <v>10</v>
      </c>
      <c r="U887" s="1">
        <v>2</v>
      </c>
      <c r="W887" s="5">
        <v>1</v>
      </c>
      <c r="X887" s="1" t="s">
        <v>29</v>
      </c>
    </row>
    <row r="888" spans="1:27" x14ac:dyDescent="0.2">
      <c r="A888" s="5">
        <v>1020</v>
      </c>
      <c r="B888" s="6" t="s">
        <v>76</v>
      </c>
      <c r="C888" s="19" t="s">
        <v>209</v>
      </c>
      <c r="D888" s="6" t="str">
        <f t="shared" si="13"/>
        <v>Gosnell_0B_5B</v>
      </c>
      <c r="E888" s="1">
        <v>2017</v>
      </c>
      <c r="F888" s="10">
        <v>42875</v>
      </c>
      <c r="G888" s="1" t="s">
        <v>25</v>
      </c>
      <c r="H888" s="6">
        <v>1</v>
      </c>
      <c r="I888" s="8">
        <v>0.25138888888888888</v>
      </c>
      <c r="J888" s="6" t="s">
        <v>26</v>
      </c>
      <c r="K888" s="6">
        <v>1</v>
      </c>
      <c r="L888" s="1">
        <v>0</v>
      </c>
      <c r="M888" s="6">
        <v>1</v>
      </c>
      <c r="O888" s="1" t="s">
        <v>40</v>
      </c>
      <c r="P888" s="1" t="str">
        <f>INDEX(Sheet2!A:E, MATCH(F_NP_excluded_Data!O888,Sheet2!A:A),4)</f>
        <v>ground</v>
      </c>
      <c r="Q888" s="1" t="str">
        <f>INDEX(Sheet2!A:E, MATCH(F_NP_excluded_Data!O888,Sheet2!A:A),5)</f>
        <v>ground forager</v>
      </c>
      <c r="R888" s="1" t="str">
        <f>INDEX(Sheet2!A:E, MATCH(F_NP_excluded_Data!O888,Sheet2!A:A),3)</f>
        <v>omnivore</v>
      </c>
      <c r="S888" s="1" t="str">
        <f>INDEX(Sheet2!A:E, MATCH(F_NP_excluded_Data!O888,Sheet2!A:A),2)</f>
        <v>scrub</v>
      </c>
      <c r="T888" s="5">
        <v>100</v>
      </c>
      <c r="U888" s="1">
        <v>3</v>
      </c>
      <c r="W888" s="5">
        <v>1</v>
      </c>
      <c r="X888" s="1" t="s">
        <v>29</v>
      </c>
      <c r="AA888" s="1" t="s">
        <v>211</v>
      </c>
    </row>
    <row r="889" spans="1:27" x14ac:dyDescent="0.2">
      <c r="A889" s="5">
        <v>1021</v>
      </c>
      <c r="B889" s="6" t="s">
        <v>76</v>
      </c>
      <c r="C889" s="19" t="s">
        <v>209</v>
      </c>
      <c r="D889" s="6" t="str">
        <f t="shared" si="13"/>
        <v>Gosnell_0B_5B</v>
      </c>
      <c r="E889" s="1">
        <v>2017</v>
      </c>
      <c r="F889" s="10">
        <v>42875</v>
      </c>
      <c r="G889" s="1" t="s">
        <v>25</v>
      </c>
      <c r="H889" s="6">
        <v>1</v>
      </c>
      <c r="I889" s="8">
        <v>0.25138888888888888</v>
      </c>
      <c r="J889" s="6" t="s">
        <v>26</v>
      </c>
      <c r="K889" s="6">
        <v>1</v>
      </c>
      <c r="L889" s="1">
        <v>0</v>
      </c>
      <c r="M889" s="6">
        <v>1</v>
      </c>
      <c r="O889" s="1" t="s">
        <v>39</v>
      </c>
      <c r="P889" s="1" t="str">
        <f>INDEX(Sheet2!A:E, MATCH(F_NP_excluded_Data!O889,Sheet2!A:A),4)</f>
        <v>cavity</v>
      </c>
      <c r="Q889" s="1" t="str">
        <f>INDEX(Sheet2!A:E, MATCH(F_NP_excluded_Data!O889,Sheet2!A:A),5)</f>
        <v>bark forager</v>
      </c>
      <c r="R889" s="1" t="str">
        <f>INDEX(Sheet2!A:E, MATCH(F_NP_excluded_Data!O889,Sheet2!A:A),3)</f>
        <v>insects</v>
      </c>
      <c r="S889" s="1" t="str">
        <f>INDEX(Sheet2!A:E, MATCH(F_NP_excluded_Data!O889,Sheet2!A:A),2)</f>
        <v>forest</v>
      </c>
      <c r="T889" s="5">
        <v>10</v>
      </c>
      <c r="U889" s="1">
        <v>3</v>
      </c>
      <c r="W889" s="5">
        <v>1</v>
      </c>
      <c r="X889" s="1" t="s">
        <v>29</v>
      </c>
    </row>
    <row r="890" spans="1:27" x14ac:dyDescent="0.2">
      <c r="A890" s="5">
        <v>1022</v>
      </c>
      <c r="B890" s="6" t="s">
        <v>76</v>
      </c>
      <c r="C890" s="19" t="s">
        <v>209</v>
      </c>
      <c r="D890" s="6" t="str">
        <f t="shared" si="13"/>
        <v>Gosnell_0B_5B</v>
      </c>
      <c r="E890" s="1">
        <v>2017</v>
      </c>
      <c r="F890" s="10">
        <v>42875</v>
      </c>
      <c r="G890" s="1" t="s">
        <v>25</v>
      </c>
      <c r="H890" s="6">
        <v>1</v>
      </c>
      <c r="I890" s="8">
        <v>0.25138888888888888</v>
      </c>
      <c r="J890" s="6" t="s">
        <v>26</v>
      </c>
      <c r="K890" s="6">
        <v>1</v>
      </c>
      <c r="L890" s="1">
        <v>0</v>
      </c>
      <c r="M890" s="6">
        <v>1</v>
      </c>
      <c r="O890" s="1" t="s">
        <v>157</v>
      </c>
      <c r="P890" s="1" t="str">
        <f>INDEX(Sheet2!A:E, MATCH(F_NP_excluded_Data!O890,Sheet2!A:A),4)</f>
        <v>shrub</v>
      </c>
      <c r="Q890" s="1" t="str">
        <f>INDEX(Sheet2!A:E, MATCH(F_NP_excluded_Data!O890,Sheet2!A:A),5)</f>
        <v>foliage gleaner</v>
      </c>
      <c r="R890" s="1" t="str">
        <f>INDEX(Sheet2!A:E, MATCH(F_NP_excluded_Data!O890,Sheet2!A:A),3)</f>
        <v>insects</v>
      </c>
      <c r="S890" s="1" t="str">
        <f>INDEX(Sheet2!A:E, MATCH(F_NP_excluded_Data!O890,Sheet2!A:A),2)</f>
        <v>forest</v>
      </c>
      <c r="T890" s="5">
        <v>10</v>
      </c>
      <c r="U890" s="1">
        <v>4</v>
      </c>
      <c r="W890" s="5">
        <v>1</v>
      </c>
      <c r="X890" s="1" t="s">
        <v>29</v>
      </c>
    </row>
    <row r="891" spans="1:27" x14ac:dyDescent="0.2">
      <c r="A891" s="5">
        <v>1023</v>
      </c>
      <c r="B891" s="6" t="s">
        <v>76</v>
      </c>
      <c r="C891" s="19" t="s">
        <v>77</v>
      </c>
      <c r="D891" s="6" t="str">
        <f t="shared" si="13"/>
        <v>Gosnell_0B_5A</v>
      </c>
      <c r="E891" s="1">
        <v>2017</v>
      </c>
      <c r="F891" s="10">
        <v>42875</v>
      </c>
      <c r="G891" s="1" t="s">
        <v>25</v>
      </c>
      <c r="H891" s="6">
        <v>2</v>
      </c>
      <c r="I891" s="8">
        <v>0.26527777777777778</v>
      </c>
      <c r="J891" s="6" t="s">
        <v>26</v>
      </c>
      <c r="K891" s="6">
        <v>1</v>
      </c>
      <c r="L891" s="1">
        <v>1</v>
      </c>
      <c r="M891" s="6">
        <v>1</v>
      </c>
      <c r="O891" s="1" t="s">
        <v>68</v>
      </c>
      <c r="P891" s="1" t="str">
        <f>INDEX(Sheet2!A:E, MATCH(F_NP_excluded_Data!O891,Sheet2!A:A),4)</f>
        <v>cavity</v>
      </c>
      <c r="Q891" s="1" t="str">
        <f>INDEX(Sheet2!A:E, MATCH(F_NP_excluded_Data!O891,Sheet2!A:A),5)</f>
        <v>ground forager</v>
      </c>
      <c r="R891" s="1" t="str">
        <f>INDEX(Sheet2!A:E, MATCH(F_NP_excluded_Data!O891,Sheet2!A:A),3)</f>
        <v>insects</v>
      </c>
      <c r="S891" s="1" t="str">
        <f>INDEX(Sheet2!A:E, MATCH(F_NP_excluded_Data!O891,Sheet2!A:A),2)</f>
        <v>open woodland</v>
      </c>
      <c r="T891" s="5">
        <v>5</v>
      </c>
      <c r="U891" s="1">
        <v>1</v>
      </c>
      <c r="W891" s="5">
        <v>4</v>
      </c>
      <c r="X891" s="1" t="s">
        <v>29</v>
      </c>
    </row>
    <row r="892" spans="1:27" x14ac:dyDescent="0.2">
      <c r="A892" s="5">
        <v>1024</v>
      </c>
      <c r="B892" s="6" t="s">
        <v>76</v>
      </c>
      <c r="C892" s="19" t="s">
        <v>77</v>
      </c>
      <c r="D892" s="6" t="str">
        <f t="shared" si="13"/>
        <v>Gosnell_0B_5A</v>
      </c>
      <c r="E892" s="1">
        <v>2017</v>
      </c>
      <c r="F892" s="10">
        <v>42875</v>
      </c>
      <c r="G892" s="1" t="s">
        <v>25</v>
      </c>
      <c r="H892" s="6">
        <v>2</v>
      </c>
      <c r="I892" s="8">
        <v>0.26527777777777778</v>
      </c>
      <c r="J892" s="6" t="s">
        <v>26</v>
      </c>
      <c r="K892" s="6">
        <v>1</v>
      </c>
      <c r="L892" s="1">
        <v>1</v>
      </c>
      <c r="M892" s="6">
        <v>1</v>
      </c>
      <c r="O892" s="1" t="s">
        <v>38</v>
      </c>
      <c r="P892" s="1" t="str">
        <f>INDEX(Sheet2!A:E, MATCH(F_NP_excluded_Data!O892,Sheet2!A:A),4)</f>
        <v>cavity</v>
      </c>
      <c r="Q892" s="1" t="str">
        <f>INDEX(Sheet2!A:E, MATCH(F_NP_excluded_Data!O892,Sheet2!A:A),5)</f>
        <v>foliage gleaner</v>
      </c>
      <c r="R892" s="1" t="str">
        <f>INDEX(Sheet2!A:E, MATCH(F_NP_excluded_Data!O892,Sheet2!A:A),3)</f>
        <v>insects</v>
      </c>
      <c r="S892" s="1" t="str">
        <f>INDEX(Sheet2!A:E, MATCH(F_NP_excluded_Data!O892,Sheet2!A:A),2)</f>
        <v>forest</v>
      </c>
      <c r="T892" s="5">
        <v>5</v>
      </c>
      <c r="U892" s="1">
        <v>1</v>
      </c>
      <c r="W892" s="5">
        <v>1</v>
      </c>
      <c r="X892" s="1" t="s">
        <v>29</v>
      </c>
    </row>
    <row r="893" spans="1:27" x14ac:dyDescent="0.2">
      <c r="A893" s="5">
        <v>1025</v>
      </c>
      <c r="B893" s="6" t="s">
        <v>76</v>
      </c>
      <c r="C893" s="19" t="s">
        <v>77</v>
      </c>
      <c r="D893" s="6" t="str">
        <f t="shared" si="13"/>
        <v>Gosnell_0B_5A</v>
      </c>
      <c r="E893" s="1">
        <v>2017</v>
      </c>
      <c r="F893" s="10">
        <v>42875</v>
      </c>
      <c r="G893" s="1" t="s">
        <v>25</v>
      </c>
      <c r="H893" s="6">
        <v>2</v>
      </c>
      <c r="I893" s="8">
        <v>0.26527777777777778</v>
      </c>
      <c r="J893" s="6" t="s">
        <v>26</v>
      </c>
      <c r="K893" s="6">
        <v>1</v>
      </c>
      <c r="L893" s="1">
        <v>1</v>
      </c>
      <c r="M893" s="6">
        <v>1</v>
      </c>
      <c r="O893" s="1" t="s">
        <v>38</v>
      </c>
      <c r="P893" s="1" t="str">
        <f>INDEX(Sheet2!A:E, MATCH(F_NP_excluded_Data!O893,Sheet2!A:A),4)</f>
        <v>cavity</v>
      </c>
      <c r="Q893" s="1" t="str">
        <f>INDEX(Sheet2!A:E, MATCH(F_NP_excluded_Data!O893,Sheet2!A:A),5)</f>
        <v>foliage gleaner</v>
      </c>
      <c r="R893" s="1" t="str">
        <f>INDEX(Sheet2!A:E, MATCH(F_NP_excluded_Data!O893,Sheet2!A:A),3)</f>
        <v>insects</v>
      </c>
      <c r="S893" s="1" t="str">
        <f>INDEX(Sheet2!A:E, MATCH(F_NP_excluded_Data!O893,Sheet2!A:A),2)</f>
        <v>forest</v>
      </c>
      <c r="T893" s="5">
        <v>10</v>
      </c>
      <c r="U893" s="1">
        <v>1</v>
      </c>
      <c r="W893" s="5">
        <v>1</v>
      </c>
      <c r="X893" s="1" t="s">
        <v>29</v>
      </c>
    </row>
    <row r="894" spans="1:27" x14ac:dyDescent="0.2">
      <c r="A894" s="5">
        <v>1026</v>
      </c>
      <c r="B894" s="6" t="s">
        <v>76</v>
      </c>
      <c r="C894" s="19" t="s">
        <v>77</v>
      </c>
      <c r="D894" s="6" t="str">
        <f t="shared" si="13"/>
        <v>Gosnell_0B_5A</v>
      </c>
      <c r="E894" s="1">
        <v>2017</v>
      </c>
      <c r="F894" s="10">
        <v>42875</v>
      </c>
      <c r="G894" s="1" t="s">
        <v>25</v>
      </c>
      <c r="H894" s="6">
        <v>2</v>
      </c>
      <c r="I894" s="8">
        <v>0.26527777777777778</v>
      </c>
      <c r="J894" s="6" t="s">
        <v>26</v>
      </c>
      <c r="K894" s="6">
        <v>1</v>
      </c>
      <c r="L894" s="1">
        <v>1</v>
      </c>
      <c r="M894" s="6">
        <v>1</v>
      </c>
      <c r="O894" s="1" t="s">
        <v>27</v>
      </c>
      <c r="P894" s="1" t="str">
        <f>INDEX(Sheet2!A:E, MATCH(F_NP_excluded_Data!O894,Sheet2!A:A),4)</f>
        <v>shrub</v>
      </c>
      <c r="Q894" s="1" t="str">
        <f>INDEX(Sheet2!A:E, MATCH(F_NP_excluded_Data!O894,Sheet2!A:A),5)</f>
        <v>ground forager</v>
      </c>
      <c r="R894" s="1" t="str">
        <f>INDEX(Sheet2!A:E, MATCH(F_NP_excluded_Data!O894,Sheet2!A:A),3)</f>
        <v>seeds</v>
      </c>
      <c r="S894" s="1" t="str">
        <f>INDEX(Sheet2!A:E, MATCH(F_NP_excluded_Data!O894,Sheet2!A:A),2)</f>
        <v>open woodland</v>
      </c>
      <c r="T894" s="5">
        <v>10</v>
      </c>
      <c r="U894" s="1">
        <v>1</v>
      </c>
      <c r="W894" s="5">
        <v>1</v>
      </c>
      <c r="X894" s="1" t="s">
        <v>29</v>
      </c>
    </row>
    <row r="895" spans="1:27" x14ac:dyDescent="0.2">
      <c r="A895" s="5">
        <v>1027</v>
      </c>
      <c r="B895" s="6" t="s">
        <v>76</v>
      </c>
      <c r="C895" s="19" t="s">
        <v>77</v>
      </c>
      <c r="D895" s="6" t="str">
        <f t="shared" si="13"/>
        <v>Gosnell_0B_5A</v>
      </c>
      <c r="E895" s="1">
        <v>2017</v>
      </c>
      <c r="F895" s="10">
        <v>42875</v>
      </c>
      <c r="G895" s="1" t="s">
        <v>25</v>
      </c>
      <c r="H895" s="6">
        <v>2</v>
      </c>
      <c r="I895" s="8">
        <v>0.26527777777777778</v>
      </c>
      <c r="J895" s="6" t="s">
        <v>26</v>
      </c>
      <c r="K895" s="6">
        <v>1</v>
      </c>
      <c r="L895" s="1">
        <v>1</v>
      </c>
      <c r="M895" s="6">
        <v>1</v>
      </c>
      <c r="O895" s="1" t="s">
        <v>125</v>
      </c>
      <c r="P895" s="1" t="str">
        <f>INDEX(Sheet2!A:E, MATCH(F_NP_excluded_Data!O895,Sheet2!A:A),4)</f>
        <v>shrub</v>
      </c>
      <c r="Q895" s="1" t="str">
        <f>INDEX(Sheet2!A:E, MATCH(F_NP_excluded_Data!O895,Sheet2!A:A),5)</f>
        <v>foliage gleaner</v>
      </c>
      <c r="R895" s="1" t="str">
        <f>INDEX(Sheet2!A:E, MATCH(F_NP_excluded_Data!O895,Sheet2!A:A),3)</f>
        <v>seeds</v>
      </c>
      <c r="S895" s="1" t="str">
        <f>INDEX(Sheet2!A:E, MATCH(F_NP_excluded_Data!O895,Sheet2!A:A),2)</f>
        <v>open woodland</v>
      </c>
      <c r="T895" s="5">
        <v>10</v>
      </c>
      <c r="U895" s="1">
        <v>1</v>
      </c>
      <c r="W895" s="5">
        <v>1</v>
      </c>
      <c r="X895" s="1" t="s">
        <v>29</v>
      </c>
    </row>
    <row r="896" spans="1:27" x14ac:dyDescent="0.2">
      <c r="A896" s="5">
        <v>1028</v>
      </c>
      <c r="B896" s="6" t="s">
        <v>76</v>
      </c>
      <c r="C896" s="19" t="s">
        <v>77</v>
      </c>
      <c r="D896" s="6" t="str">
        <f t="shared" si="13"/>
        <v>Gosnell_0B_5A</v>
      </c>
      <c r="E896" s="1">
        <v>2017</v>
      </c>
      <c r="F896" s="10">
        <v>42875</v>
      </c>
      <c r="G896" s="1" t="s">
        <v>25</v>
      </c>
      <c r="H896" s="6">
        <v>2</v>
      </c>
      <c r="I896" s="8">
        <v>0.26527777777777778</v>
      </c>
      <c r="J896" s="6" t="s">
        <v>26</v>
      </c>
      <c r="K896" s="6">
        <v>1</v>
      </c>
      <c r="L896" s="1">
        <v>1</v>
      </c>
      <c r="M896" s="6">
        <v>1</v>
      </c>
      <c r="O896" s="1" t="s">
        <v>63</v>
      </c>
      <c r="P896" s="1" t="str">
        <f>INDEX(Sheet2!A:E, MATCH(F_NP_excluded_Data!O896,Sheet2!A:A),4)</f>
        <v>cavity</v>
      </c>
      <c r="Q896" s="1" t="str">
        <f>INDEX(Sheet2!A:E, MATCH(F_NP_excluded_Data!O896,Sheet2!A:A),5)</f>
        <v>bark forager</v>
      </c>
      <c r="R896" s="1" t="str">
        <f>INDEX(Sheet2!A:E, MATCH(F_NP_excluded_Data!O896,Sheet2!A:A),3)</f>
        <v>insects</v>
      </c>
      <c r="S896" s="1" t="str">
        <f>INDEX(Sheet2!A:E, MATCH(F_NP_excluded_Data!O896,Sheet2!A:A),2)</f>
        <v>forest</v>
      </c>
      <c r="T896" s="5">
        <v>5</v>
      </c>
      <c r="U896" s="1">
        <v>1</v>
      </c>
      <c r="W896" s="5">
        <v>1</v>
      </c>
      <c r="X896" s="1" t="s">
        <v>29</v>
      </c>
    </row>
    <row r="897" spans="1:27" x14ac:dyDescent="0.2">
      <c r="A897" s="5">
        <v>1029</v>
      </c>
      <c r="B897" s="6" t="s">
        <v>76</v>
      </c>
      <c r="C897" s="19" t="s">
        <v>77</v>
      </c>
      <c r="D897" s="6" t="str">
        <f t="shared" si="13"/>
        <v>Gosnell_0B_5A</v>
      </c>
      <c r="E897" s="1">
        <v>2017</v>
      </c>
      <c r="F897" s="10">
        <v>42875</v>
      </c>
      <c r="G897" s="1" t="s">
        <v>25</v>
      </c>
      <c r="H897" s="6">
        <v>2</v>
      </c>
      <c r="I897" s="8">
        <v>0.26527777777777778</v>
      </c>
      <c r="J897" s="6" t="s">
        <v>26</v>
      </c>
      <c r="K897" s="6">
        <v>1</v>
      </c>
      <c r="L897" s="1">
        <v>1</v>
      </c>
      <c r="M897" s="6">
        <v>1</v>
      </c>
      <c r="O897" s="1" t="s">
        <v>57</v>
      </c>
      <c r="P897" s="1" t="str">
        <f>INDEX(Sheet2!A:E, MATCH(F_NP_excluded_Data!O897,Sheet2!A:A),4)</f>
        <v>shrub</v>
      </c>
      <c r="Q897" s="1" t="str">
        <f>INDEX(Sheet2!A:E, MATCH(F_NP_excluded_Data!O897,Sheet2!A:A),5)</f>
        <v>ground forager</v>
      </c>
      <c r="R897" s="1" t="str">
        <f>INDEX(Sheet2!A:E, MATCH(F_NP_excluded_Data!O897,Sheet2!A:A),3)</f>
        <v>seeds</v>
      </c>
      <c r="S897" s="1" t="str">
        <f>INDEX(Sheet2!A:E, MATCH(F_NP_excluded_Data!O897,Sheet2!A:A),2)</f>
        <v>open woodland</v>
      </c>
      <c r="T897" s="5">
        <v>10</v>
      </c>
      <c r="U897" s="1">
        <v>1</v>
      </c>
      <c r="W897" s="5">
        <v>1</v>
      </c>
      <c r="X897" s="1" t="s">
        <v>29</v>
      </c>
    </row>
    <row r="898" spans="1:27" x14ac:dyDescent="0.2">
      <c r="A898" s="5">
        <v>1030</v>
      </c>
      <c r="B898" s="6" t="s">
        <v>76</v>
      </c>
      <c r="C898" s="19" t="s">
        <v>77</v>
      </c>
      <c r="D898" s="6" t="str">
        <f t="shared" ref="D898:D961" si="14">_xlfn.CONCAT(B898,C898)</f>
        <v>Gosnell_0B_5A</v>
      </c>
      <c r="E898" s="1">
        <v>2017</v>
      </c>
      <c r="F898" s="10">
        <v>42875</v>
      </c>
      <c r="G898" s="1" t="s">
        <v>25</v>
      </c>
      <c r="H898" s="6">
        <v>2</v>
      </c>
      <c r="I898" s="8">
        <v>0.26527777777777778</v>
      </c>
      <c r="J898" s="6" t="s">
        <v>26</v>
      </c>
      <c r="K898" s="6">
        <v>1</v>
      </c>
      <c r="L898" s="1">
        <v>1</v>
      </c>
      <c r="M898" s="6">
        <v>1</v>
      </c>
      <c r="O898" s="1" t="s">
        <v>44</v>
      </c>
      <c r="P898" s="1" t="str">
        <f>INDEX(Sheet2!A:E, MATCH(F_NP_excluded_Data!O898,Sheet2!A:A),4)</f>
        <v>ground</v>
      </c>
      <c r="Q898" s="1" t="str">
        <f>INDEX(Sheet2!A:E, MATCH(F_NP_excluded_Data!O898,Sheet2!A:A),5)</f>
        <v>bark forager</v>
      </c>
      <c r="R898" s="1" t="str">
        <f>INDEX(Sheet2!A:E, MATCH(F_NP_excluded_Data!O898,Sheet2!A:A),3)</f>
        <v>insects</v>
      </c>
      <c r="S898" s="1" t="str">
        <f>INDEX(Sheet2!A:E, MATCH(F_NP_excluded_Data!O898,Sheet2!A:A),2)</f>
        <v>forest</v>
      </c>
      <c r="T898" s="5">
        <v>5</v>
      </c>
      <c r="U898" s="1">
        <v>1</v>
      </c>
      <c r="W898" s="5">
        <v>1</v>
      </c>
      <c r="X898" s="1" t="s">
        <v>29</v>
      </c>
    </row>
    <row r="899" spans="1:27" x14ac:dyDescent="0.2">
      <c r="A899" s="5">
        <v>1031</v>
      </c>
      <c r="B899" s="6" t="s">
        <v>76</v>
      </c>
      <c r="C899" s="19" t="s">
        <v>77</v>
      </c>
      <c r="D899" s="6" t="str">
        <f t="shared" si="14"/>
        <v>Gosnell_0B_5A</v>
      </c>
      <c r="E899" s="1">
        <v>2017</v>
      </c>
      <c r="F899" s="10">
        <v>42875</v>
      </c>
      <c r="G899" s="1" t="s">
        <v>25</v>
      </c>
      <c r="H899" s="6">
        <v>2</v>
      </c>
      <c r="I899" s="8">
        <v>0.26527777777777778</v>
      </c>
      <c r="J899" s="6" t="s">
        <v>26</v>
      </c>
      <c r="K899" s="6">
        <v>1</v>
      </c>
      <c r="L899" s="1">
        <v>1</v>
      </c>
      <c r="M899" s="6">
        <v>1</v>
      </c>
      <c r="O899" s="1" t="s">
        <v>93</v>
      </c>
      <c r="P899" s="1" t="str">
        <f>INDEX(Sheet2!A:E, MATCH(F_NP_excluded_Data!O899,Sheet2!A:A),4)</f>
        <v>tree</v>
      </c>
      <c r="Q899" s="1" t="str">
        <f>INDEX(Sheet2!A:E, MATCH(F_NP_excluded_Data!O899,Sheet2!A:A),5)</f>
        <v>bark forager</v>
      </c>
      <c r="R899" s="1" t="str">
        <f>INDEX(Sheet2!A:E, MATCH(F_NP_excluded_Data!O899,Sheet2!A:A),3)</f>
        <v>insects</v>
      </c>
      <c r="S899" s="1" t="str">
        <f>INDEX(Sheet2!A:E, MATCH(F_NP_excluded_Data!O899,Sheet2!A:A),2)</f>
        <v>forest</v>
      </c>
      <c r="T899" s="5">
        <v>5</v>
      </c>
      <c r="U899" s="1">
        <v>1</v>
      </c>
      <c r="W899" s="5">
        <v>1</v>
      </c>
      <c r="X899" s="1" t="s">
        <v>29</v>
      </c>
    </row>
    <row r="900" spans="1:27" x14ac:dyDescent="0.2">
      <c r="A900" s="5">
        <v>1032</v>
      </c>
      <c r="B900" s="6" t="s">
        <v>76</v>
      </c>
      <c r="C900" s="19" t="s">
        <v>77</v>
      </c>
      <c r="D900" s="6" t="str">
        <f t="shared" si="14"/>
        <v>Gosnell_0B_5A</v>
      </c>
      <c r="E900" s="1">
        <v>2017</v>
      </c>
      <c r="F900" s="10">
        <v>42875</v>
      </c>
      <c r="G900" s="1" t="s">
        <v>25</v>
      </c>
      <c r="H900" s="6">
        <v>2</v>
      </c>
      <c r="I900" s="8">
        <v>0.26527777777777778</v>
      </c>
      <c r="J900" s="6" t="s">
        <v>26</v>
      </c>
      <c r="K900" s="6">
        <v>1</v>
      </c>
      <c r="L900" s="1">
        <v>1</v>
      </c>
      <c r="M900" s="6">
        <v>1</v>
      </c>
      <c r="O900" s="1" t="s">
        <v>125</v>
      </c>
      <c r="P900" s="1" t="str">
        <f>INDEX(Sheet2!A:E, MATCH(F_NP_excluded_Data!O900,Sheet2!A:A),4)</f>
        <v>shrub</v>
      </c>
      <c r="Q900" s="1" t="str">
        <f>INDEX(Sheet2!A:E, MATCH(F_NP_excluded_Data!O900,Sheet2!A:A),5)</f>
        <v>foliage gleaner</v>
      </c>
      <c r="R900" s="1" t="str">
        <f>INDEX(Sheet2!A:E, MATCH(F_NP_excluded_Data!O900,Sheet2!A:A),3)</f>
        <v>seeds</v>
      </c>
      <c r="S900" s="1" t="str">
        <f>INDEX(Sheet2!A:E, MATCH(F_NP_excluded_Data!O900,Sheet2!A:A),2)</f>
        <v>open woodland</v>
      </c>
      <c r="T900" s="5">
        <v>10</v>
      </c>
      <c r="U900" s="1">
        <v>1</v>
      </c>
      <c r="W900" s="5">
        <v>1</v>
      </c>
      <c r="X900" s="1" t="s">
        <v>29</v>
      </c>
    </row>
    <row r="901" spans="1:27" x14ac:dyDescent="0.2">
      <c r="A901" s="5">
        <v>1033</v>
      </c>
      <c r="B901" s="6" t="s">
        <v>76</v>
      </c>
      <c r="C901" s="19" t="s">
        <v>77</v>
      </c>
      <c r="D901" s="6" t="str">
        <f t="shared" si="14"/>
        <v>Gosnell_0B_5A</v>
      </c>
      <c r="E901" s="1">
        <v>2017</v>
      </c>
      <c r="F901" s="10">
        <v>42875</v>
      </c>
      <c r="G901" s="1" t="s">
        <v>25</v>
      </c>
      <c r="H901" s="6">
        <v>2</v>
      </c>
      <c r="I901" s="8">
        <v>0.26527777777777778</v>
      </c>
      <c r="J901" s="6" t="s">
        <v>26</v>
      </c>
      <c r="K901" s="6">
        <v>1</v>
      </c>
      <c r="L901" s="1">
        <v>1</v>
      </c>
      <c r="M901" s="6">
        <v>1</v>
      </c>
      <c r="N901" s="1" t="s">
        <v>58</v>
      </c>
      <c r="O901" s="1" t="s">
        <v>69</v>
      </c>
      <c r="P901" s="1" t="str">
        <f>INDEX(Sheet2!A:E, MATCH(F_NP_excluded_Data!O901,Sheet2!A:A),4)</f>
        <v>cavity</v>
      </c>
      <c r="Q901" s="1" t="str">
        <f>INDEX(Sheet2!A:E, MATCH(F_NP_excluded_Data!O901,Sheet2!A:A),5)</f>
        <v>bark forager</v>
      </c>
      <c r="R901" s="1" t="str">
        <f>INDEX(Sheet2!A:E, MATCH(F_NP_excluded_Data!O901,Sheet2!A:A),3)</f>
        <v>insects</v>
      </c>
      <c r="S901" s="1" t="str">
        <f>INDEX(Sheet2!A:E, MATCH(F_NP_excluded_Data!O901,Sheet2!A:A),2)</f>
        <v>forest</v>
      </c>
      <c r="T901" s="5">
        <v>5</v>
      </c>
      <c r="U901" s="1">
        <v>1</v>
      </c>
      <c r="W901" s="5">
        <v>4</v>
      </c>
      <c r="X901" s="1" t="s">
        <v>29</v>
      </c>
      <c r="AA901" s="1" t="s">
        <v>212</v>
      </c>
    </row>
    <row r="902" spans="1:27" x14ac:dyDescent="0.2">
      <c r="A902" s="5">
        <v>1034</v>
      </c>
      <c r="B902" s="6" t="s">
        <v>76</v>
      </c>
      <c r="C902" s="19" t="s">
        <v>77</v>
      </c>
      <c r="D902" s="6" t="str">
        <f t="shared" si="14"/>
        <v>Gosnell_0B_5A</v>
      </c>
      <c r="E902" s="1">
        <v>2017</v>
      </c>
      <c r="F902" s="10">
        <v>42875</v>
      </c>
      <c r="G902" s="1" t="s">
        <v>25</v>
      </c>
      <c r="H902" s="6">
        <v>2</v>
      </c>
      <c r="I902" s="8">
        <v>0.26527777777777778</v>
      </c>
      <c r="J902" s="6" t="s">
        <v>26</v>
      </c>
      <c r="K902" s="6">
        <v>1</v>
      </c>
      <c r="L902" s="1">
        <v>1</v>
      </c>
      <c r="M902" s="6">
        <v>1</v>
      </c>
      <c r="O902" s="1" t="s">
        <v>82</v>
      </c>
      <c r="P902" s="1" t="str">
        <f>INDEX(Sheet2!A:E, MATCH(F_NP_excluded_Data!O902,Sheet2!A:A),4)</f>
        <v>tree</v>
      </c>
      <c r="Q902" s="1" t="str">
        <f>INDEX(Sheet2!A:E, MATCH(F_NP_excluded_Data!O902,Sheet2!A:A),5)</f>
        <v>foliage gleaner</v>
      </c>
      <c r="R902" s="1" t="str">
        <f>INDEX(Sheet2!A:E, MATCH(F_NP_excluded_Data!O902,Sheet2!A:A),3)</f>
        <v>insects</v>
      </c>
      <c r="S902" s="1" t="str">
        <f>INDEX(Sheet2!A:E, MATCH(F_NP_excluded_Data!O902,Sheet2!A:A),2)</f>
        <v>forest</v>
      </c>
      <c r="T902" s="5">
        <v>10</v>
      </c>
      <c r="U902" s="1">
        <v>2</v>
      </c>
      <c r="W902" s="5">
        <v>1</v>
      </c>
      <c r="X902" s="1" t="s">
        <v>29</v>
      </c>
    </row>
    <row r="903" spans="1:27" x14ac:dyDescent="0.2">
      <c r="A903" s="5">
        <v>1035</v>
      </c>
      <c r="B903" s="6" t="s">
        <v>76</v>
      </c>
      <c r="C903" s="19" t="s">
        <v>77</v>
      </c>
      <c r="D903" s="6" t="str">
        <f t="shared" si="14"/>
        <v>Gosnell_0B_5A</v>
      </c>
      <c r="E903" s="1">
        <v>2017</v>
      </c>
      <c r="F903" s="10">
        <v>42875</v>
      </c>
      <c r="G903" s="1" t="s">
        <v>25</v>
      </c>
      <c r="H903" s="6">
        <v>2</v>
      </c>
      <c r="I903" s="8">
        <v>0.26527777777777778</v>
      </c>
      <c r="J903" s="6" t="s">
        <v>26</v>
      </c>
      <c r="K903" s="6">
        <v>1</v>
      </c>
      <c r="L903" s="1">
        <v>1</v>
      </c>
      <c r="M903" s="6">
        <v>1</v>
      </c>
      <c r="O903" s="1" t="s">
        <v>33</v>
      </c>
      <c r="P903" s="1" t="str">
        <f>INDEX(Sheet2!A:E, MATCH(F_NP_excluded_Data!O903,Sheet2!A:A),4)</f>
        <v>tree</v>
      </c>
      <c r="Q903" s="1" t="str">
        <f>INDEX(Sheet2!A:E, MATCH(F_NP_excluded_Data!O903,Sheet2!A:A),5)</f>
        <v>foliage gleaner</v>
      </c>
      <c r="R903" s="1" t="str">
        <f>INDEX(Sheet2!A:E, MATCH(F_NP_excluded_Data!O903,Sheet2!A:A),3)</f>
        <v>insects</v>
      </c>
      <c r="S903" s="1" t="str">
        <f>INDEX(Sheet2!A:E, MATCH(F_NP_excluded_Data!O903,Sheet2!A:A),2)</f>
        <v>forest</v>
      </c>
      <c r="T903" s="5">
        <v>5</v>
      </c>
      <c r="U903" s="1">
        <v>2</v>
      </c>
      <c r="W903" s="5">
        <v>4</v>
      </c>
      <c r="X903" s="1" t="s">
        <v>29</v>
      </c>
    </row>
    <row r="904" spans="1:27" x14ac:dyDescent="0.2">
      <c r="A904" s="5">
        <v>1036</v>
      </c>
      <c r="B904" s="6" t="s">
        <v>76</v>
      </c>
      <c r="C904" s="19" t="s">
        <v>77</v>
      </c>
      <c r="D904" s="6" t="str">
        <f t="shared" si="14"/>
        <v>Gosnell_0B_5A</v>
      </c>
      <c r="E904" s="1">
        <v>2017</v>
      </c>
      <c r="F904" s="10">
        <v>42875</v>
      </c>
      <c r="G904" s="1" t="s">
        <v>25</v>
      </c>
      <c r="H904" s="6">
        <v>2</v>
      </c>
      <c r="I904" s="8">
        <v>0.26527777777777778</v>
      </c>
      <c r="J904" s="6" t="s">
        <v>26</v>
      </c>
      <c r="K904" s="6">
        <v>1</v>
      </c>
      <c r="L904" s="1">
        <v>1</v>
      </c>
      <c r="M904" s="6">
        <v>1</v>
      </c>
      <c r="O904" s="1" t="s">
        <v>33</v>
      </c>
      <c r="P904" s="1" t="str">
        <f>INDEX(Sheet2!A:E, MATCH(F_NP_excluded_Data!O904,Sheet2!A:A),4)</f>
        <v>tree</v>
      </c>
      <c r="Q904" s="1" t="str">
        <f>INDEX(Sheet2!A:E, MATCH(F_NP_excluded_Data!O904,Sheet2!A:A),5)</f>
        <v>foliage gleaner</v>
      </c>
      <c r="R904" s="1" t="str">
        <f>INDEX(Sheet2!A:E, MATCH(F_NP_excluded_Data!O904,Sheet2!A:A),3)</f>
        <v>insects</v>
      </c>
      <c r="S904" s="1" t="str">
        <f>INDEX(Sheet2!A:E, MATCH(F_NP_excluded_Data!O904,Sheet2!A:A),2)</f>
        <v>forest</v>
      </c>
      <c r="T904" s="5">
        <v>5</v>
      </c>
      <c r="U904" s="1">
        <v>2</v>
      </c>
      <c r="W904" s="5">
        <v>1</v>
      </c>
      <c r="X904" s="1" t="s">
        <v>29</v>
      </c>
    </row>
    <row r="905" spans="1:27" x14ac:dyDescent="0.2">
      <c r="A905" s="5">
        <v>1037</v>
      </c>
      <c r="B905" s="6" t="s">
        <v>76</v>
      </c>
      <c r="C905" s="19" t="s">
        <v>77</v>
      </c>
      <c r="D905" s="6" t="str">
        <f t="shared" si="14"/>
        <v>Gosnell_0B_5A</v>
      </c>
      <c r="E905" s="1">
        <v>2017</v>
      </c>
      <c r="F905" s="10">
        <v>42875</v>
      </c>
      <c r="G905" s="1" t="s">
        <v>25</v>
      </c>
      <c r="H905" s="6">
        <v>2</v>
      </c>
      <c r="I905" s="8">
        <v>0.26527777777777778</v>
      </c>
      <c r="J905" s="6" t="s">
        <v>26</v>
      </c>
      <c r="K905" s="6">
        <v>1</v>
      </c>
      <c r="L905" s="1">
        <v>1</v>
      </c>
      <c r="M905" s="6">
        <v>1</v>
      </c>
      <c r="O905" s="1" t="s">
        <v>40</v>
      </c>
      <c r="P905" s="1" t="str">
        <f>INDEX(Sheet2!A:E, MATCH(F_NP_excluded_Data!O905,Sheet2!A:A),4)</f>
        <v>ground</v>
      </c>
      <c r="Q905" s="1" t="str">
        <f>INDEX(Sheet2!A:E, MATCH(F_NP_excluded_Data!O905,Sheet2!A:A),5)</f>
        <v>ground forager</v>
      </c>
      <c r="R905" s="1" t="str">
        <f>INDEX(Sheet2!A:E, MATCH(F_NP_excluded_Data!O905,Sheet2!A:A),3)</f>
        <v>omnivore</v>
      </c>
      <c r="S905" s="1" t="str">
        <f>INDEX(Sheet2!A:E, MATCH(F_NP_excluded_Data!O905,Sheet2!A:A),2)</f>
        <v>scrub</v>
      </c>
      <c r="T905" s="5">
        <v>10</v>
      </c>
      <c r="U905" s="1">
        <v>2</v>
      </c>
      <c r="W905" s="5">
        <v>1</v>
      </c>
      <c r="X905" s="1" t="s">
        <v>29</v>
      </c>
    </row>
    <row r="906" spans="1:27" x14ac:dyDescent="0.2">
      <c r="A906" s="5">
        <v>1039</v>
      </c>
      <c r="B906" s="6" t="s">
        <v>76</v>
      </c>
      <c r="C906" s="19" t="s">
        <v>77</v>
      </c>
      <c r="D906" s="6" t="str">
        <f t="shared" si="14"/>
        <v>Gosnell_0B_5A</v>
      </c>
      <c r="E906" s="1">
        <v>2017</v>
      </c>
      <c r="F906" s="10">
        <v>42875</v>
      </c>
      <c r="G906" s="1" t="s">
        <v>25</v>
      </c>
      <c r="H906" s="6">
        <v>2</v>
      </c>
      <c r="I906" s="8">
        <v>0.26527777777777778</v>
      </c>
      <c r="J906" s="6" t="s">
        <v>26</v>
      </c>
      <c r="K906" s="6">
        <v>1</v>
      </c>
      <c r="L906" s="1">
        <v>1</v>
      </c>
      <c r="M906" s="6">
        <v>1</v>
      </c>
      <c r="O906" s="1" t="s">
        <v>32</v>
      </c>
      <c r="P906" s="1" t="str">
        <f>INDEX(Sheet2!A:E, MATCH(F_NP_excluded_Data!O906,Sheet2!A:A),4)</f>
        <v>cavity</v>
      </c>
      <c r="Q906" s="1" t="str">
        <f>INDEX(Sheet2!A:E, MATCH(F_NP_excluded_Data!O906,Sheet2!A:A),5)</f>
        <v>ground forager</v>
      </c>
      <c r="R906" s="1" t="str">
        <f>INDEX(Sheet2!A:E, MATCH(F_NP_excluded_Data!O906,Sheet2!A:A),3)</f>
        <v>insects</v>
      </c>
      <c r="S906" s="1" t="str">
        <f>INDEX(Sheet2!A:E, MATCH(F_NP_excluded_Data!O906,Sheet2!A:A),2)</f>
        <v>open woodland</v>
      </c>
      <c r="T906" s="5">
        <v>10</v>
      </c>
      <c r="U906" s="1">
        <v>2</v>
      </c>
      <c r="W906" s="5">
        <v>1</v>
      </c>
      <c r="X906" s="1" t="s">
        <v>29</v>
      </c>
    </row>
    <row r="907" spans="1:27" x14ac:dyDescent="0.2">
      <c r="A907" s="5">
        <v>1040</v>
      </c>
      <c r="B907" s="6" t="s">
        <v>76</v>
      </c>
      <c r="C907" s="19" t="s">
        <v>77</v>
      </c>
      <c r="D907" s="6" t="str">
        <f t="shared" si="14"/>
        <v>Gosnell_0B_5A</v>
      </c>
      <c r="E907" s="1">
        <v>2017</v>
      </c>
      <c r="F907" s="10">
        <v>42875</v>
      </c>
      <c r="G907" s="1" t="s">
        <v>25</v>
      </c>
      <c r="H907" s="6">
        <v>2</v>
      </c>
      <c r="I907" s="8">
        <v>0.26527777777777778</v>
      </c>
      <c r="J907" s="6" t="s">
        <v>26</v>
      </c>
      <c r="K907" s="6">
        <v>1</v>
      </c>
      <c r="L907" s="1">
        <v>1</v>
      </c>
      <c r="M907" s="6">
        <v>1</v>
      </c>
      <c r="O907" s="1" t="s">
        <v>68</v>
      </c>
      <c r="P907" s="1" t="str">
        <f>INDEX(Sheet2!A:E, MATCH(F_NP_excluded_Data!O907,Sheet2!A:A),4)</f>
        <v>cavity</v>
      </c>
      <c r="Q907" s="1" t="str">
        <f>INDEX(Sheet2!A:E, MATCH(F_NP_excluded_Data!O907,Sheet2!A:A),5)</f>
        <v>ground forager</v>
      </c>
      <c r="R907" s="1" t="str">
        <f>INDEX(Sheet2!A:E, MATCH(F_NP_excluded_Data!O907,Sheet2!A:A),3)</f>
        <v>insects</v>
      </c>
      <c r="S907" s="1" t="str">
        <f>INDEX(Sheet2!A:E, MATCH(F_NP_excluded_Data!O907,Sheet2!A:A),2)</f>
        <v>open woodland</v>
      </c>
      <c r="T907" s="5">
        <v>100</v>
      </c>
      <c r="U907" s="1">
        <v>3</v>
      </c>
      <c r="W907" s="5">
        <v>1</v>
      </c>
      <c r="X907" s="1" t="s">
        <v>29</v>
      </c>
    </row>
    <row r="908" spans="1:27" x14ac:dyDescent="0.2">
      <c r="A908" s="5">
        <v>1041</v>
      </c>
      <c r="B908" s="6" t="s">
        <v>76</v>
      </c>
      <c r="C908" s="19" t="s">
        <v>77</v>
      </c>
      <c r="D908" s="6" t="str">
        <f t="shared" si="14"/>
        <v>Gosnell_0B_5A</v>
      </c>
      <c r="E908" s="1">
        <v>2017</v>
      </c>
      <c r="F908" s="10">
        <v>42875</v>
      </c>
      <c r="G908" s="1" t="s">
        <v>25</v>
      </c>
      <c r="H908" s="6">
        <v>2</v>
      </c>
      <c r="I908" s="8">
        <v>0.26527777777777778</v>
      </c>
      <c r="J908" s="6" t="s">
        <v>26</v>
      </c>
      <c r="K908" s="6">
        <v>1</v>
      </c>
      <c r="L908" s="1">
        <v>1</v>
      </c>
      <c r="M908" s="6">
        <v>1</v>
      </c>
      <c r="O908" s="1" t="s">
        <v>114</v>
      </c>
      <c r="P908" s="1" t="str">
        <f>INDEX(Sheet2!A:E, MATCH(F_NP_excluded_Data!O908,Sheet2!A:A),4)</f>
        <v>tree</v>
      </c>
      <c r="Q908" s="1" t="str">
        <f>INDEX(Sheet2!A:E, MATCH(F_NP_excluded_Data!O908,Sheet2!A:A),5)</f>
        <v>flycatching</v>
      </c>
      <c r="R908" s="1" t="str">
        <f>INDEX(Sheet2!A:E, MATCH(F_NP_excluded_Data!O908,Sheet2!A:A),3)</f>
        <v>insects</v>
      </c>
      <c r="S908" s="1" t="str">
        <f>INDEX(Sheet2!A:E, MATCH(F_NP_excluded_Data!O908,Sheet2!A:A),2)</f>
        <v>forest</v>
      </c>
      <c r="T908" s="5">
        <v>10</v>
      </c>
      <c r="U908" s="1">
        <v>3</v>
      </c>
      <c r="W908" s="5">
        <v>1</v>
      </c>
      <c r="X908" s="1" t="s">
        <v>29</v>
      </c>
    </row>
    <row r="909" spans="1:27" x14ac:dyDescent="0.2">
      <c r="A909" s="5">
        <v>1043</v>
      </c>
      <c r="B909" s="6" t="s">
        <v>76</v>
      </c>
      <c r="C909" s="19" t="s">
        <v>77</v>
      </c>
      <c r="D909" s="6" t="str">
        <f t="shared" si="14"/>
        <v>Gosnell_0B_5A</v>
      </c>
      <c r="E909" s="1">
        <v>2017</v>
      </c>
      <c r="F909" s="10">
        <v>42875</v>
      </c>
      <c r="G909" s="1" t="s">
        <v>25</v>
      </c>
      <c r="H909" s="6">
        <v>2</v>
      </c>
      <c r="I909" s="8">
        <v>0.26527777777777778</v>
      </c>
      <c r="J909" s="6" t="s">
        <v>26</v>
      </c>
      <c r="K909" s="6">
        <v>1</v>
      </c>
      <c r="L909" s="1">
        <v>1</v>
      </c>
      <c r="M909" s="6">
        <v>1</v>
      </c>
      <c r="O909" s="1" t="s">
        <v>83</v>
      </c>
      <c r="P909" s="1" t="str">
        <f>INDEX(Sheet2!A:E, MATCH(F_NP_excluded_Data!O909,Sheet2!A:A),4)</f>
        <v>tree</v>
      </c>
      <c r="Q909" s="1" t="str">
        <f>INDEX(Sheet2!A:E, MATCH(F_NP_excluded_Data!O909,Sheet2!A:A),5)</f>
        <v>ground forager</v>
      </c>
      <c r="R909" s="1" t="str">
        <f>INDEX(Sheet2!A:E, MATCH(F_NP_excluded_Data!O909,Sheet2!A:A),3)</f>
        <v>insects</v>
      </c>
      <c r="S909" s="1" t="str">
        <f>INDEX(Sheet2!A:E, MATCH(F_NP_excluded_Data!O909,Sheet2!A:A),2)</f>
        <v>forest</v>
      </c>
      <c r="T909" s="5">
        <v>100</v>
      </c>
      <c r="U909" s="1">
        <v>4</v>
      </c>
      <c r="W909" s="5">
        <v>1</v>
      </c>
      <c r="X909" s="1" t="s">
        <v>29</v>
      </c>
    </row>
    <row r="910" spans="1:27" x14ac:dyDescent="0.2">
      <c r="A910" s="5">
        <v>1044</v>
      </c>
      <c r="B910" s="6" t="s">
        <v>76</v>
      </c>
      <c r="C910" s="19" t="s">
        <v>77</v>
      </c>
      <c r="D910" s="6" t="str">
        <f t="shared" si="14"/>
        <v>Gosnell_0B_5A</v>
      </c>
      <c r="E910" s="1">
        <v>2017</v>
      </c>
      <c r="F910" s="10">
        <v>42875</v>
      </c>
      <c r="G910" s="1" t="s">
        <v>25</v>
      </c>
      <c r="H910" s="6">
        <v>2</v>
      </c>
      <c r="I910" s="8">
        <v>0.26527777777777778</v>
      </c>
      <c r="J910" s="6" t="s">
        <v>26</v>
      </c>
      <c r="K910" s="6">
        <v>1</v>
      </c>
      <c r="L910" s="1">
        <v>1</v>
      </c>
      <c r="M910" s="6">
        <v>1</v>
      </c>
      <c r="O910" s="1" t="s">
        <v>89</v>
      </c>
      <c r="P910" s="1" t="str">
        <f>INDEX(Sheet2!A:E, MATCH(F_NP_excluded_Data!O910,Sheet2!A:A),4)</f>
        <v>cavity</v>
      </c>
      <c r="Q910" s="1" t="str">
        <f>INDEX(Sheet2!A:E, MATCH(F_NP_excluded_Data!O910,Sheet2!A:A),5)</f>
        <v>flycatching</v>
      </c>
      <c r="R910" s="1" t="str">
        <f>INDEX(Sheet2!A:E, MATCH(F_NP_excluded_Data!O910,Sheet2!A:A),3)</f>
        <v>insects</v>
      </c>
      <c r="S910" s="1" t="str">
        <f>INDEX(Sheet2!A:E, MATCH(F_NP_excluded_Data!O910,Sheet2!A:A),2)</f>
        <v>open woodland</v>
      </c>
      <c r="T910" s="5">
        <v>10</v>
      </c>
      <c r="U910" s="1">
        <v>4</v>
      </c>
      <c r="W910" s="5">
        <v>1</v>
      </c>
      <c r="X910" s="1" t="s">
        <v>29</v>
      </c>
    </row>
    <row r="911" spans="1:27" x14ac:dyDescent="0.2">
      <c r="A911" s="5">
        <v>1045</v>
      </c>
      <c r="B911" s="6" t="s">
        <v>155</v>
      </c>
      <c r="C911" s="19" t="s">
        <v>213</v>
      </c>
      <c r="D911" s="6" t="str">
        <f t="shared" si="14"/>
        <v>Hood_Creek_0B_HC</v>
      </c>
      <c r="E911" s="1">
        <v>2017</v>
      </c>
      <c r="F911" s="10">
        <v>42875</v>
      </c>
      <c r="G911" s="1" t="s">
        <v>25</v>
      </c>
      <c r="H911" s="6">
        <v>1</v>
      </c>
      <c r="I911" s="8">
        <v>0.28819444444444448</v>
      </c>
      <c r="J911" s="6" t="s">
        <v>43</v>
      </c>
      <c r="K911" s="6">
        <v>3</v>
      </c>
      <c r="L911" s="1">
        <v>1</v>
      </c>
      <c r="M911" s="6">
        <v>2</v>
      </c>
      <c r="O911" s="1" t="s">
        <v>50</v>
      </c>
      <c r="P911" s="1" t="str">
        <f>INDEX(Sheet2!A:E, MATCH(F_NP_excluded_Data!O911,Sheet2!A:A),4)</f>
        <v>tree</v>
      </c>
      <c r="Q911" s="1" t="str">
        <f>INDEX(Sheet2!A:E, MATCH(F_NP_excluded_Data!O911,Sheet2!A:A),5)</f>
        <v>ground forager</v>
      </c>
      <c r="R911" s="1" t="str">
        <f>INDEX(Sheet2!A:E, MATCH(F_NP_excluded_Data!O911,Sheet2!A:A),3)</f>
        <v>omnivore</v>
      </c>
      <c r="S911" s="1" t="str">
        <f>INDEX(Sheet2!A:E, MATCH(F_NP_excluded_Data!O911,Sheet2!A:A),2)</f>
        <v>open woodland</v>
      </c>
      <c r="T911" s="5">
        <v>5</v>
      </c>
      <c r="U911" s="1">
        <v>1</v>
      </c>
      <c r="W911" s="5">
        <v>1</v>
      </c>
      <c r="X911" s="1" t="s">
        <v>29</v>
      </c>
    </row>
    <row r="912" spans="1:27" x14ac:dyDescent="0.2">
      <c r="A912" s="5">
        <v>1046</v>
      </c>
      <c r="B912" s="6" t="s">
        <v>155</v>
      </c>
      <c r="C912" s="19" t="s">
        <v>213</v>
      </c>
      <c r="D912" s="6" t="str">
        <f t="shared" si="14"/>
        <v>Hood_Creek_0B_HC</v>
      </c>
      <c r="E912" s="1">
        <v>2017</v>
      </c>
      <c r="F912" s="10">
        <v>42875</v>
      </c>
      <c r="G912" s="1" t="s">
        <v>25</v>
      </c>
      <c r="H912" s="6">
        <v>1</v>
      </c>
      <c r="I912" s="8">
        <v>0.28819444444444448</v>
      </c>
      <c r="J912" s="6" t="s">
        <v>43</v>
      </c>
      <c r="K912" s="6">
        <v>3</v>
      </c>
      <c r="L912" s="1">
        <v>1</v>
      </c>
      <c r="M912" s="6">
        <v>2</v>
      </c>
      <c r="O912" s="1" t="s">
        <v>151</v>
      </c>
      <c r="P912" s="1" t="str">
        <f>INDEX(Sheet2!A:E, MATCH(F_NP_excluded_Data!O912,Sheet2!A:A),4)</f>
        <v>shrub</v>
      </c>
      <c r="Q912" s="1" t="str">
        <f>INDEX(Sheet2!A:E, MATCH(F_NP_excluded_Data!O912,Sheet2!A:A),5)</f>
        <v>foliage gleaner</v>
      </c>
      <c r="R912" s="1" t="str">
        <f>INDEX(Sheet2!A:E, MATCH(F_NP_excluded_Data!O912,Sheet2!A:A),3)</f>
        <v>insects</v>
      </c>
      <c r="S912" s="1" t="str">
        <f>INDEX(Sheet2!A:E, MATCH(F_NP_excluded_Data!O912,Sheet2!A:A),2)</f>
        <v>open woodland</v>
      </c>
      <c r="T912" s="5">
        <v>5</v>
      </c>
      <c r="U912" s="1">
        <v>1</v>
      </c>
      <c r="W912" s="5">
        <v>1</v>
      </c>
      <c r="X912" s="1" t="s">
        <v>29</v>
      </c>
    </row>
    <row r="913" spans="1:27" x14ac:dyDescent="0.2">
      <c r="A913" s="5">
        <v>1049</v>
      </c>
      <c r="B913" s="6" t="s">
        <v>155</v>
      </c>
      <c r="C913" s="19" t="s">
        <v>213</v>
      </c>
      <c r="D913" s="6" t="str">
        <f t="shared" si="14"/>
        <v>Hood_Creek_0B_HC</v>
      </c>
      <c r="E913" s="1">
        <v>2017</v>
      </c>
      <c r="F913" s="10">
        <v>42875</v>
      </c>
      <c r="G913" s="1" t="s">
        <v>25</v>
      </c>
      <c r="H913" s="6">
        <v>1</v>
      </c>
      <c r="I913" s="8">
        <v>0.28819444444444448</v>
      </c>
      <c r="J913" s="6" t="s">
        <v>43</v>
      </c>
      <c r="K913" s="6">
        <v>3</v>
      </c>
      <c r="L913" s="1">
        <v>1</v>
      </c>
      <c r="M913" s="6">
        <v>2</v>
      </c>
      <c r="O913" s="1" t="s">
        <v>74</v>
      </c>
      <c r="P913" s="1" t="str">
        <f>INDEX(Sheet2!A:E, MATCH(F_NP_excluded_Data!O913,Sheet2!A:A),4)</f>
        <v>shrub</v>
      </c>
      <c r="Q913" s="1" t="str">
        <f>INDEX(Sheet2!A:E, MATCH(F_NP_excluded_Data!O913,Sheet2!A:A),5)</f>
        <v>foliage gleaner</v>
      </c>
      <c r="R913" s="1" t="str">
        <f>INDEX(Sheet2!A:E, MATCH(F_NP_excluded_Data!O913,Sheet2!A:A),3)</f>
        <v>insects</v>
      </c>
      <c r="S913" s="1" t="str">
        <f>INDEX(Sheet2!A:E, MATCH(F_NP_excluded_Data!O913,Sheet2!A:A),2)</f>
        <v>open woodland</v>
      </c>
      <c r="T913" s="5">
        <v>5</v>
      </c>
      <c r="U913" s="1">
        <v>1</v>
      </c>
      <c r="W913" s="5">
        <v>1</v>
      </c>
      <c r="X913" s="1" t="s">
        <v>29</v>
      </c>
    </row>
    <row r="914" spans="1:27" x14ac:dyDescent="0.2">
      <c r="A914" s="5">
        <v>1052</v>
      </c>
      <c r="B914" s="6" t="s">
        <v>155</v>
      </c>
      <c r="C914" s="19" t="s">
        <v>213</v>
      </c>
      <c r="D914" s="6" t="str">
        <f t="shared" si="14"/>
        <v>Hood_Creek_0B_HC</v>
      </c>
      <c r="E914" s="1">
        <v>2017</v>
      </c>
      <c r="F914" s="10">
        <v>42875</v>
      </c>
      <c r="G914" s="1" t="s">
        <v>25</v>
      </c>
      <c r="H914" s="6">
        <v>1</v>
      </c>
      <c r="I914" s="8">
        <v>0.28819444444444448</v>
      </c>
      <c r="J914" s="6" t="s">
        <v>43</v>
      </c>
      <c r="K914" s="6">
        <v>3</v>
      </c>
      <c r="L914" s="1">
        <v>1</v>
      </c>
      <c r="M914" s="6">
        <v>2</v>
      </c>
      <c r="O914" s="1" t="s">
        <v>64</v>
      </c>
      <c r="P914" s="1" t="str">
        <f>INDEX(Sheet2!A:E, MATCH(F_NP_excluded_Data!O914,Sheet2!A:A),4)</f>
        <v>tree</v>
      </c>
      <c r="Q914" s="1" t="str">
        <f>INDEX(Sheet2!A:E, MATCH(F_NP_excluded_Data!O914,Sheet2!A:A),5)</f>
        <v>flycatching</v>
      </c>
      <c r="R914" s="1" t="str">
        <f>INDEX(Sheet2!A:E, MATCH(F_NP_excluded_Data!O914,Sheet2!A:A),3)</f>
        <v>insects</v>
      </c>
      <c r="S914" s="1" t="str">
        <f>INDEX(Sheet2!A:E, MATCH(F_NP_excluded_Data!O914,Sheet2!A:A),2)</f>
        <v>forest</v>
      </c>
      <c r="T914" s="5">
        <v>5</v>
      </c>
      <c r="U914" s="1">
        <v>1</v>
      </c>
      <c r="V914" s="1" t="s">
        <v>31</v>
      </c>
      <c r="W914" s="5">
        <v>4</v>
      </c>
      <c r="X914" s="1" t="s">
        <v>29</v>
      </c>
    </row>
    <row r="915" spans="1:27" x14ac:dyDescent="0.2">
      <c r="A915" s="5">
        <v>1053</v>
      </c>
      <c r="B915" s="6" t="s">
        <v>155</v>
      </c>
      <c r="C915" s="19" t="s">
        <v>213</v>
      </c>
      <c r="D915" s="6" t="str">
        <f t="shared" si="14"/>
        <v>Hood_Creek_0B_HC</v>
      </c>
      <c r="E915" s="1">
        <v>2017</v>
      </c>
      <c r="F915" s="10">
        <v>42875</v>
      </c>
      <c r="G915" s="1" t="s">
        <v>25</v>
      </c>
      <c r="H915" s="6">
        <v>1</v>
      </c>
      <c r="I915" s="8">
        <v>0.28819444444444448</v>
      </c>
      <c r="J915" s="6" t="s">
        <v>43</v>
      </c>
      <c r="K915" s="6">
        <v>3</v>
      </c>
      <c r="L915" s="1">
        <v>1</v>
      </c>
      <c r="M915" s="6">
        <v>2</v>
      </c>
      <c r="O915" s="1" t="s">
        <v>39</v>
      </c>
      <c r="P915" s="1" t="str">
        <f>INDEX(Sheet2!A:E, MATCH(F_NP_excluded_Data!O915,Sheet2!A:A),4)</f>
        <v>cavity</v>
      </c>
      <c r="Q915" s="1" t="str">
        <f>INDEX(Sheet2!A:E, MATCH(F_NP_excluded_Data!O915,Sheet2!A:A),5)</f>
        <v>bark forager</v>
      </c>
      <c r="R915" s="1" t="str">
        <f>INDEX(Sheet2!A:E, MATCH(F_NP_excluded_Data!O915,Sheet2!A:A),3)</f>
        <v>insects</v>
      </c>
      <c r="S915" s="1" t="str">
        <f>INDEX(Sheet2!A:E, MATCH(F_NP_excluded_Data!O915,Sheet2!A:A),2)</f>
        <v>forest</v>
      </c>
      <c r="T915" s="5">
        <v>10</v>
      </c>
      <c r="U915" s="1">
        <v>1</v>
      </c>
      <c r="W915" s="5">
        <v>1</v>
      </c>
      <c r="X915" s="1" t="s">
        <v>29</v>
      </c>
    </row>
    <row r="916" spans="1:27" x14ac:dyDescent="0.2">
      <c r="A916" s="5">
        <v>1054</v>
      </c>
      <c r="B916" s="6" t="s">
        <v>155</v>
      </c>
      <c r="C916" s="19" t="s">
        <v>213</v>
      </c>
      <c r="D916" s="6" t="str">
        <f t="shared" si="14"/>
        <v>Hood_Creek_0B_HC</v>
      </c>
      <c r="E916" s="1">
        <v>2017</v>
      </c>
      <c r="F916" s="10">
        <v>42875</v>
      </c>
      <c r="G916" s="1" t="s">
        <v>25</v>
      </c>
      <c r="H916" s="6">
        <v>1</v>
      </c>
      <c r="I916" s="8">
        <v>0.28819444444444448</v>
      </c>
      <c r="J916" s="6" t="s">
        <v>43</v>
      </c>
      <c r="K916" s="6">
        <v>3</v>
      </c>
      <c r="L916" s="1">
        <v>1</v>
      </c>
      <c r="M916" s="6">
        <v>2</v>
      </c>
      <c r="O916" s="1" t="s">
        <v>150</v>
      </c>
      <c r="P916" s="1" t="str">
        <f>INDEX(Sheet2!A:E, MATCH(F_NP_excluded_Data!O916,Sheet2!A:A),4)</f>
        <v>ground</v>
      </c>
      <c r="Q916" s="1" t="str">
        <f>INDEX(Sheet2!A:E, MATCH(F_NP_excluded_Data!O916,Sheet2!A:A),5)</f>
        <v>ground forager</v>
      </c>
      <c r="R916" s="1" t="str">
        <f>INDEX(Sheet2!A:E, MATCH(F_NP_excluded_Data!O916,Sheet2!A:A),3)</f>
        <v>insects</v>
      </c>
      <c r="S916" s="1" t="str">
        <f>INDEX(Sheet2!A:E, MATCH(F_NP_excluded_Data!O916,Sheet2!A:A),2)</f>
        <v>scrub</v>
      </c>
      <c r="T916" s="5">
        <v>10</v>
      </c>
      <c r="U916" s="1">
        <v>2</v>
      </c>
      <c r="W916" s="5">
        <v>1</v>
      </c>
      <c r="X916" s="1" t="s">
        <v>29</v>
      </c>
    </row>
    <row r="917" spans="1:27" x14ac:dyDescent="0.2">
      <c r="A917" s="5">
        <v>1055</v>
      </c>
      <c r="B917" s="6" t="s">
        <v>155</v>
      </c>
      <c r="C917" s="19" t="s">
        <v>213</v>
      </c>
      <c r="D917" s="6" t="str">
        <f t="shared" si="14"/>
        <v>Hood_Creek_0B_HC</v>
      </c>
      <c r="E917" s="1">
        <v>2017</v>
      </c>
      <c r="F917" s="10">
        <v>42875</v>
      </c>
      <c r="G917" s="1" t="s">
        <v>25</v>
      </c>
      <c r="H917" s="6">
        <v>1</v>
      </c>
      <c r="I917" s="8">
        <v>0.28819444444444448</v>
      </c>
      <c r="J917" s="6" t="s">
        <v>43</v>
      </c>
      <c r="K917" s="6">
        <v>3</v>
      </c>
      <c r="L917" s="1">
        <v>1</v>
      </c>
      <c r="M917" s="6">
        <v>2</v>
      </c>
      <c r="O917" s="1" t="s">
        <v>34</v>
      </c>
      <c r="P917" s="1" t="str">
        <f>INDEX(Sheet2!A:E, MATCH(F_NP_excluded_Data!O917,Sheet2!A:A),4)</f>
        <v>cavity</v>
      </c>
      <c r="Q917" s="1" t="str">
        <f>INDEX(Sheet2!A:E, MATCH(F_NP_excluded_Data!O917,Sheet2!A:A),5)</f>
        <v>foliage gleaner</v>
      </c>
      <c r="R917" s="1" t="str">
        <f>INDEX(Sheet2!A:E, MATCH(F_NP_excluded_Data!O917,Sheet2!A:A),3)</f>
        <v>insects</v>
      </c>
      <c r="S917" s="1" t="str">
        <f>INDEX(Sheet2!A:E, MATCH(F_NP_excluded_Data!O917,Sheet2!A:A),2)</f>
        <v>forest</v>
      </c>
      <c r="T917" s="5">
        <v>5</v>
      </c>
      <c r="U917" s="1">
        <v>2</v>
      </c>
      <c r="W917" s="5">
        <v>4</v>
      </c>
      <c r="X917" s="1" t="s">
        <v>29</v>
      </c>
    </row>
    <row r="918" spans="1:27" x14ac:dyDescent="0.2">
      <c r="A918" s="5">
        <v>1057</v>
      </c>
      <c r="B918" s="6" t="s">
        <v>155</v>
      </c>
      <c r="C918" s="19" t="s">
        <v>213</v>
      </c>
      <c r="D918" s="6" t="str">
        <f t="shared" si="14"/>
        <v>Hood_Creek_0B_HC</v>
      </c>
      <c r="E918" s="1">
        <v>2017</v>
      </c>
      <c r="F918" s="10">
        <v>42875</v>
      </c>
      <c r="G918" s="1" t="s">
        <v>25</v>
      </c>
      <c r="H918" s="6">
        <v>1</v>
      </c>
      <c r="I918" s="8">
        <v>0.28819444444444448</v>
      </c>
      <c r="J918" s="6" t="s">
        <v>43</v>
      </c>
      <c r="K918" s="6">
        <v>3</v>
      </c>
      <c r="L918" s="1">
        <v>1</v>
      </c>
      <c r="M918" s="6">
        <v>2</v>
      </c>
      <c r="O918" s="1" t="s">
        <v>52</v>
      </c>
      <c r="P918" s="1" t="str">
        <f>INDEX(Sheet2!A:E, MATCH(F_NP_excluded_Data!O918,Sheet2!A:A),4)</f>
        <v>cavity</v>
      </c>
      <c r="Q918" s="1" t="str">
        <f>INDEX(Sheet2!A:E, MATCH(F_NP_excluded_Data!O918,Sheet2!A:A),5)</f>
        <v>bark forager</v>
      </c>
      <c r="R918" s="1" t="str">
        <f>INDEX(Sheet2!A:E, MATCH(F_NP_excluded_Data!O918,Sheet2!A:A),3)</f>
        <v>insects</v>
      </c>
      <c r="S918" s="1" t="str">
        <f>INDEX(Sheet2!A:E, MATCH(F_NP_excluded_Data!O918,Sheet2!A:A),2)</f>
        <v>forest</v>
      </c>
      <c r="T918" s="5">
        <v>10</v>
      </c>
      <c r="U918" s="1">
        <v>2</v>
      </c>
      <c r="W918" s="5">
        <v>1</v>
      </c>
      <c r="X918" s="1" t="s">
        <v>29</v>
      </c>
    </row>
    <row r="919" spans="1:27" x14ac:dyDescent="0.2">
      <c r="A919" s="5">
        <v>1059</v>
      </c>
      <c r="B919" s="6" t="s">
        <v>155</v>
      </c>
      <c r="C919" s="19" t="s">
        <v>213</v>
      </c>
      <c r="D919" s="6" t="str">
        <f t="shared" si="14"/>
        <v>Hood_Creek_0B_HC</v>
      </c>
      <c r="E919" s="1">
        <v>2017</v>
      </c>
      <c r="F919" s="10">
        <v>42875</v>
      </c>
      <c r="G919" s="1" t="s">
        <v>25</v>
      </c>
      <c r="H919" s="6">
        <v>1</v>
      </c>
      <c r="I919" s="8">
        <v>0.28819444444444448</v>
      </c>
      <c r="J919" s="6" t="s">
        <v>43</v>
      </c>
      <c r="K919" s="6">
        <v>3</v>
      </c>
      <c r="L919" s="1">
        <v>1</v>
      </c>
      <c r="M919" s="6">
        <v>2</v>
      </c>
      <c r="O919" s="1" t="s">
        <v>32</v>
      </c>
      <c r="P919" s="1" t="str">
        <f>INDEX(Sheet2!A:E, MATCH(F_NP_excluded_Data!O919,Sheet2!A:A),4)</f>
        <v>cavity</v>
      </c>
      <c r="Q919" s="1" t="str">
        <f>INDEX(Sheet2!A:E, MATCH(F_NP_excluded_Data!O919,Sheet2!A:A),5)</f>
        <v>ground forager</v>
      </c>
      <c r="R919" s="1" t="str">
        <f>INDEX(Sheet2!A:E, MATCH(F_NP_excluded_Data!O919,Sheet2!A:A),3)</f>
        <v>insects</v>
      </c>
      <c r="S919" s="1" t="str">
        <f>INDEX(Sheet2!A:E, MATCH(F_NP_excluded_Data!O919,Sheet2!A:A),2)</f>
        <v>open woodland</v>
      </c>
      <c r="T919" s="5">
        <v>10</v>
      </c>
      <c r="U919" s="1">
        <v>3</v>
      </c>
      <c r="W919" s="5">
        <v>1</v>
      </c>
      <c r="X919" s="1" t="s">
        <v>29</v>
      </c>
    </row>
    <row r="920" spans="1:27" x14ac:dyDescent="0.2">
      <c r="A920" s="5">
        <v>1061</v>
      </c>
      <c r="B920" s="6" t="s">
        <v>155</v>
      </c>
      <c r="C920" s="19" t="s">
        <v>213</v>
      </c>
      <c r="D920" s="6" t="str">
        <f t="shared" si="14"/>
        <v>Hood_Creek_0B_HC</v>
      </c>
      <c r="E920" s="1">
        <v>2017</v>
      </c>
      <c r="F920" s="10">
        <v>42875</v>
      </c>
      <c r="G920" s="1" t="s">
        <v>25</v>
      </c>
      <c r="H920" s="6">
        <v>1</v>
      </c>
      <c r="I920" s="8">
        <v>0.28819444444444448</v>
      </c>
      <c r="J920" s="6" t="s">
        <v>43</v>
      </c>
      <c r="K920" s="6">
        <v>3</v>
      </c>
      <c r="L920" s="1">
        <v>1</v>
      </c>
      <c r="M920" s="6">
        <v>2</v>
      </c>
      <c r="O920" s="1" t="s">
        <v>74</v>
      </c>
      <c r="P920" s="1" t="str">
        <f>INDEX(Sheet2!A:E, MATCH(F_NP_excluded_Data!O920,Sheet2!A:A),4)</f>
        <v>shrub</v>
      </c>
      <c r="Q920" s="1" t="str">
        <f>INDEX(Sheet2!A:E, MATCH(F_NP_excluded_Data!O920,Sheet2!A:A),5)</f>
        <v>foliage gleaner</v>
      </c>
      <c r="R920" s="1" t="str">
        <f>INDEX(Sheet2!A:E, MATCH(F_NP_excluded_Data!O920,Sheet2!A:A),3)</f>
        <v>insects</v>
      </c>
      <c r="S920" s="1" t="str">
        <f>INDEX(Sheet2!A:E, MATCH(F_NP_excluded_Data!O920,Sheet2!A:A),2)</f>
        <v>open woodland</v>
      </c>
      <c r="T920" s="5">
        <v>10</v>
      </c>
      <c r="U920" s="1">
        <v>3</v>
      </c>
      <c r="W920" s="5">
        <v>1</v>
      </c>
      <c r="X920" s="1" t="s">
        <v>29</v>
      </c>
    </row>
    <row r="921" spans="1:27" x14ac:dyDescent="0.2">
      <c r="A921" s="5">
        <v>1062</v>
      </c>
      <c r="B921" s="6" t="s">
        <v>155</v>
      </c>
      <c r="C921" s="19" t="s">
        <v>213</v>
      </c>
      <c r="D921" s="6" t="str">
        <f t="shared" si="14"/>
        <v>Hood_Creek_0B_HC</v>
      </c>
      <c r="E921" s="1">
        <v>2017</v>
      </c>
      <c r="F921" s="10">
        <v>42875</v>
      </c>
      <c r="G921" s="1" t="s">
        <v>25</v>
      </c>
      <c r="H921" s="6">
        <v>1</v>
      </c>
      <c r="I921" s="8">
        <v>0.28819444444444448</v>
      </c>
      <c r="J921" s="6" t="s">
        <v>43</v>
      </c>
      <c r="K921" s="6">
        <v>3</v>
      </c>
      <c r="L921" s="1">
        <v>1</v>
      </c>
      <c r="M921" s="6">
        <v>2</v>
      </c>
      <c r="O921" s="1" t="s">
        <v>93</v>
      </c>
      <c r="P921" s="1" t="str">
        <f>INDEX(Sheet2!A:E, MATCH(F_NP_excluded_Data!O921,Sheet2!A:A),4)</f>
        <v>tree</v>
      </c>
      <c r="Q921" s="1" t="str">
        <f>INDEX(Sheet2!A:E, MATCH(F_NP_excluded_Data!O921,Sheet2!A:A),5)</f>
        <v>bark forager</v>
      </c>
      <c r="R921" s="1" t="str">
        <f>INDEX(Sheet2!A:E, MATCH(F_NP_excluded_Data!O921,Sheet2!A:A),3)</f>
        <v>insects</v>
      </c>
      <c r="S921" s="1" t="str">
        <f>INDEX(Sheet2!A:E, MATCH(F_NP_excluded_Data!O921,Sheet2!A:A),2)</f>
        <v>forest</v>
      </c>
      <c r="T921" s="5">
        <v>5</v>
      </c>
      <c r="U921" s="1">
        <v>3</v>
      </c>
      <c r="W921" s="5">
        <v>1</v>
      </c>
      <c r="X921" s="1" t="s">
        <v>29</v>
      </c>
      <c r="AA921" s="1" t="s">
        <v>214</v>
      </c>
    </row>
    <row r="922" spans="1:27" x14ac:dyDescent="0.2">
      <c r="A922" s="5">
        <v>1063</v>
      </c>
      <c r="B922" s="6" t="s">
        <v>155</v>
      </c>
      <c r="C922" s="19" t="s">
        <v>213</v>
      </c>
      <c r="D922" s="6" t="str">
        <f t="shared" si="14"/>
        <v>Hood_Creek_0B_HC</v>
      </c>
      <c r="E922" s="1">
        <v>2017</v>
      </c>
      <c r="F922" s="10">
        <v>42875</v>
      </c>
      <c r="G922" s="1" t="s">
        <v>25</v>
      </c>
      <c r="H922" s="6">
        <v>1</v>
      </c>
      <c r="I922" s="8">
        <v>0.28819444444444448</v>
      </c>
      <c r="J922" s="6" t="s">
        <v>43</v>
      </c>
      <c r="K922" s="6">
        <v>3</v>
      </c>
      <c r="L922" s="1">
        <v>1</v>
      </c>
      <c r="M922" s="6">
        <v>2</v>
      </c>
      <c r="O922" s="1" t="s">
        <v>65</v>
      </c>
      <c r="P922" s="1" t="str">
        <f>INDEX(Sheet2!A:E, MATCH(F_NP_excluded_Data!O922,Sheet2!A:A),4)</f>
        <v>tree</v>
      </c>
      <c r="Q922" s="1" t="str">
        <f>INDEX(Sheet2!A:E, MATCH(F_NP_excluded_Data!O922,Sheet2!A:A),5)</f>
        <v>ground forager</v>
      </c>
      <c r="R922" s="1" t="str">
        <f>INDEX(Sheet2!A:E, MATCH(F_NP_excluded_Data!O922,Sheet2!A:A),3)</f>
        <v>seeds</v>
      </c>
      <c r="S922" s="1" t="str">
        <f>INDEX(Sheet2!A:E, MATCH(F_NP_excluded_Data!O922,Sheet2!A:A),2)</f>
        <v>open woodland</v>
      </c>
      <c r="T922" s="5">
        <v>100</v>
      </c>
      <c r="U922" s="1">
        <v>3</v>
      </c>
      <c r="W922" s="5">
        <v>1</v>
      </c>
      <c r="X922" s="1" t="s">
        <v>29</v>
      </c>
    </row>
    <row r="923" spans="1:27" x14ac:dyDescent="0.2">
      <c r="A923" s="5">
        <v>1064</v>
      </c>
      <c r="B923" s="6" t="s">
        <v>155</v>
      </c>
      <c r="C923" s="19" t="s">
        <v>213</v>
      </c>
      <c r="D923" s="6" t="str">
        <f t="shared" si="14"/>
        <v>Hood_Creek_0B_HC</v>
      </c>
      <c r="E923" s="1">
        <v>2017</v>
      </c>
      <c r="F923" s="10">
        <v>42875</v>
      </c>
      <c r="G923" s="1" t="s">
        <v>25</v>
      </c>
      <c r="H923" s="6">
        <v>1</v>
      </c>
      <c r="I923" s="8">
        <v>0.28819444444444448</v>
      </c>
      <c r="J923" s="6" t="s">
        <v>43</v>
      </c>
      <c r="K923" s="6">
        <v>3</v>
      </c>
      <c r="L923" s="1">
        <v>1</v>
      </c>
      <c r="M923" s="6">
        <v>2</v>
      </c>
      <c r="O923" s="1" t="s">
        <v>40</v>
      </c>
      <c r="P923" s="1" t="str">
        <f>INDEX(Sheet2!A:E, MATCH(F_NP_excluded_Data!O923,Sheet2!A:A),4)</f>
        <v>ground</v>
      </c>
      <c r="Q923" s="1" t="str">
        <f>INDEX(Sheet2!A:E, MATCH(F_NP_excluded_Data!O923,Sheet2!A:A),5)</f>
        <v>ground forager</v>
      </c>
      <c r="R923" s="1" t="str">
        <f>INDEX(Sheet2!A:E, MATCH(F_NP_excluded_Data!O923,Sheet2!A:A),3)</f>
        <v>omnivore</v>
      </c>
      <c r="S923" s="1" t="str">
        <f>INDEX(Sheet2!A:E, MATCH(F_NP_excluded_Data!O923,Sheet2!A:A),2)</f>
        <v>scrub</v>
      </c>
      <c r="T923" s="5">
        <v>5</v>
      </c>
      <c r="U923" s="1">
        <v>3</v>
      </c>
      <c r="V923" s="1" t="s">
        <v>28</v>
      </c>
      <c r="W923" s="5">
        <v>4</v>
      </c>
      <c r="X923" s="1" t="s">
        <v>29</v>
      </c>
    </row>
    <row r="924" spans="1:27" x14ac:dyDescent="0.2">
      <c r="A924" s="5">
        <v>1065</v>
      </c>
      <c r="B924" s="6" t="s">
        <v>155</v>
      </c>
      <c r="C924" s="19" t="s">
        <v>213</v>
      </c>
      <c r="D924" s="6" t="str">
        <f t="shared" si="14"/>
        <v>Hood_Creek_0B_HC</v>
      </c>
      <c r="E924" s="1">
        <v>2017</v>
      </c>
      <c r="F924" s="10">
        <v>42875</v>
      </c>
      <c r="G924" s="1" t="s">
        <v>25</v>
      </c>
      <c r="H924" s="6">
        <v>1</v>
      </c>
      <c r="I924" s="8">
        <v>0.28819444444444448</v>
      </c>
      <c r="J924" s="6" t="s">
        <v>43</v>
      </c>
      <c r="K924" s="6">
        <v>3</v>
      </c>
      <c r="L924" s="1">
        <v>1</v>
      </c>
      <c r="M924" s="6">
        <v>2</v>
      </c>
      <c r="O924" s="1" t="s">
        <v>46</v>
      </c>
      <c r="P924" s="1" t="str">
        <f>INDEX(Sheet2!A:E, MATCH(F_NP_excluded_Data!O924,Sheet2!A:A),4)</f>
        <v>tree</v>
      </c>
      <c r="Q924" s="1" t="str">
        <f>INDEX(Sheet2!A:E, MATCH(F_NP_excluded_Data!O924,Sheet2!A:A),5)</f>
        <v>ground forager</v>
      </c>
      <c r="R924" s="1" t="str">
        <f>INDEX(Sheet2!A:E, MATCH(F_NP_excluded_Data!O924,Sheet2!A:A),3)</f>
        <v>omnivore</v>
      </c>
      <c r="S924" s="1" t="str">
        <f>INDEX(Sheet2!A:E, MATCH(F_NP_excluded_Data!O924,Sheet2!A:A),2)</f>
        <v>open woodland</v>
      </c>
      <c r="T924" s="5">
        <v>5</v>
      </c>
      <c r="U924" s="1">
        <v>4</v>
      </c>
      <c r="W924" s="5">
        <v>1</v>
      </c>
      <c r="X924" s="1" t="s">
        <v>29</v>
      </c>
    </row>
    <row r="925" spans="1:27" x14ac:dyDescent="0.2">
      <c r="A925" s="5">
        <v>1066</v>
      </c>
      <c r="B925" s="6" t="s">
        <v>155</v>
      </c>
      <c r="C925" s="19" t="s">
        <v>213</v>
      </c>
      <c r="D925" s="6" t="str">
        <f t="shared" si="14"/>
        <v>Hood_Creek_0B_HC</v>
      </c>
      <c r="E925" s="1">
        <v>2017</v>
      </c>
      <c r="F925" s="10">
        <v>42875</v>
      </c>
      <c r="G925" s="1" t="s">
        <v>25</v>
      </c>
      <c r="H925" s="6">
        <v>1</v>
      </c>
      <c r="I925" s="8">
        <v>0.28819444444444448</v>
      </c>
      <c r="J925" s="6" t="s">
        <v>43</v>
      </c>
      <c r="K925" s="6">
        <v>3</v>
      </c>
      <c r="L925" s="1">
        <v>1</v>
      </c>
      <c r="M925" s="6">
        <v>2</v>
      </c>
      <c r="O925" s="1" t="s">
        <v>46</v>
      </c>
      <c r="P925" s="1" t="str">
        <f>INDEX(Sheet2!A:E, MATCH(F_NP_excluded_Data!O925,Sheet2!A:A),4)</f>
        <v>tree</v>
      </c>
      <c r="Q925" s="1" t="str">
        <f>INDEX(Sheet2!A:E, MATCH(F_NP_excluded_Data!O925,Sheet2!A:A),5)</f>
        <v>ground forager</v>
      </c>
      <c r="R925" s="1" t="str">
        <f>INDEX(Sheet2!A:E, MATCH(F_NP_excluded_Data!O925,Sheet2!A:A),3)</f>
        <v>omnivore</v>
      </c>
      <c r="S925" s="1" t="str">
        <f>INDEX(Sheet2!A:E, MATCH(F_NP_excluded_Data!O925,Sheet2!A:A),2)</f>
        <v>open woodland</v>
      </c>
      <c r="T925" s="5">
        <v>10</v>
      </c>
      <c r="U925" s="1">
        <v>4</v>
      </c>
      <c r="W925" s="5">
        <v>1</v>
      </c>
      <c r="X925" s="1" t="s">
        <v>29</v>
      </c>
    </row>
    <row r="926" spans="1:27" x14ac:dyDescent="0.2">
      <c r="A926" s="5">
        <v>1067</v>
      </c>
      <c r="B926" s="6" t="s">
        <v>155</v>
      </c>
      <c r="C926" s="19" t="s">
        <v>213</v>
      </c>
      <c r="D926" s="6" t="str">
        <f t="shared" si="14"/>
        <v>Hood_Creek_0B_HC</v>
      </c>
      <c r="E926" s="1">
        <v>2017</v>
      </c>
      <c r="F926" s="10">
        <v>42875</v>
      </c>
      <c r="G926" s="1" t="s">
        <v>25</v>
      </c>
      <c r="H926" s="6">
        <v>1</v>
      </c>
      <c r="I926" s="8">
        <v>0.28819444444444448</v>
      </c>
      <c r="J926" s="6" t="s">
        <v>43</v>
      </c>
      <c r="K926" s="6">
        <v>3</v>
      </c>
      <c r="L926" s="1">
        <v>1</v>
      </c>
      <c r="M926" s="6">
        <v>2</v>
      </c>
      <c r="O926" s="1" t="s">
        <v>57</v>
      </c>
      <c r="P926" s="1" t="str">
        <f>INDEX(Sheet2!A:E, MATCH(F_NP_excluded_Data!O926,Sheet2!A:A),4)</f>
        <v>shrub</v>
      </c>
      <c r="Q926" s="1" t="str">
        <f>INDEX(Sheet2!A:E, MATCH(F_NP_excluded_Data!O926,Sheet2!A:A),5)</f>
        <v>ground forager</v>
      </c>
      <c r="R926" s="1" t="str">
        <f>INDEX(Sheet2!A:E, MATCH(F_NP_excluded_Data!O926,Sheet2!A:A),3)</f>
        <v>seeds</v>
      </c>
      <c r="S926" s="1" t="str">
        <f>INDEX(Sheet2!A:E, MATCH(F_NP_excluded_Data!O926,Sheet2!A:A),2)</f>
        <v>open woodland</v>
      </c>
      <c r="T926" s="5">
        <v>100</v>
      </c>
      <c r="U926" s="1">
        <v>4</v>
      </c>
      <c r="W926" s="5">
        <v>1</v>
      </c>
      <c r="X926" s="1" t="s">
        <v>29</v>
      </c>
    </row>
    <row r="927" spans="1:27" x14ac:dyDescent="0.2">
      <c r="A927" s="5">
        <v>1068</v>
      </c>
      <c r="B927" s="6" t="s">
        <v>155</v>
      </c>
      <c r="C927" s="19" t="s">
        <v>156</v>
      </c>
      <c r="D927" s="6" t="str">
        <f t="shared" si="14"/>
        <v>Hood_Creek_0B_7</v>
      </c>
      <c r="E927" s="1">
        <v>2017</v>
      </c>
      <c r="F927" s="10">
        <v>42875</v>
      </c>
      <c r="G927" s="1" t="s">
        <v>25</v>
      </c>
      <c r="H927" s="6">
        <v>2</v>
      </c>
      <c r="I927" s="8">
        <v>0.3</v>
      </c>
      <c r="J927" s="6" t="s">
        <v>26</v>
      </c>
      <c r="K927" s="6">
        <v>1</v>
      </c>
      <c r="L927" s="1">
        <v>1</v>
      </c>
      <c r="M927" s="6">
        <v>2</v>
      </c>
      <c r="O927" s="1" t="s">
        <v>30</v>
      </c>
      <c r="P927" s="1" t="str">
        <f>INDEX(Sheet2!A:E, MATCH(F_NP_excluded_Data!O927,Sheet2!A:A),4)</f>
        <v>tree</v>
      </c>
      <c r="Q927" s="1" t="str">
        <f>INDEX(Sheet2!A:E, MATCH(F_NP_excluded_Data!O927,Sheet2!A:A),5)</f>
        <v>bark forager</v>
      </c>
      <c r="R927" s="1" t="str">
        <f>INDEX(Sheet2!A:E, MATCH(F_NP_excluded_Data!O927,Sheet2!A:A),3)</f>
        <v>insects</v>
      </c>
      <c r="S927" s="1" t="str">
        <f>INDEX(Sheet2!A:E, MATCH(F_NP_excluded_Data!O927,Sheet2!A:A),2)</f>
        <v>forest</v>
      </c>
      <c r="T927" s="5">
        <v>5</v>
      </c>
      <c r="U927" s="1">
        <v>1</v>
      </c>
      <c r="W927" s="5">
        <v>1</v>
      </c>
      <c r="X927" s="1" t="s">
        <v>29</v>
      </c>
    </row>
    <row r="928" spans="1:27" x14ac:dyDescent="0.2">
      <c r="A928" s="5">
        <v>1069</v>
      </c>
      <c r="B928" s="6" t="s">
        <v>155</v>
      </c>
      <c r="C928" s="19" t="s">
        <v>156</v>
      </c>
      <c r="D928" s="6" t="str">
        <f t="shared" si="14"/>
        <v>Hood_Creek_0B_7</v>
      </c>
      <c r="E928" s="1">
        <v>2017</v>
      </c>
      <c r="F928" s="10">
        <v>42875</v>
      </c>
      <c r="G928" s="1" t="s">
        <v>25</v>
      </c>
      <c r="H928" s="6">
        <v>2</v>
      </c>
      <c r="I928" s="8">
        <v>0.3</v>
      </c>
      <c r="J928" s="6" t="s">
        <v>26</v>
      </c>
      <c r="K928" s="6">
        <v>1</v>
      </c>
      <c r="L928" s="1">
        <v>1</v>
      </c>
      <c r="M928" s="6">
        <v>2</v>
      </c>
      <c r="O928" s="1" t="s">
        <v>55</v>
      </c>
      <c r="P928" s="1" t="str">
        <f>INDEX(Sheet2!A:E, MATCH(F_NP_excluded_Data!O928,Sheet2!A:A),4)</f>
        <v>tree</v>
      </c>
      <c r="Q928" s="1" t="str">
        <f>INDEX(Sheet2!A:E, MATCH(F_NP_excluded_Data!O928,Sheet2!A:A),5)</f>
        <v>foliage gleaner</v>
      </c>
      <c r="R928" s="1" t="str">
        <f>INDEX(Sheet2!A:E, MATCH(F_NP_excluded_Data!O928,Sheet2!A:A),3)</f>
        <v>insects</v>
      </c>
      <c r="S928" s="1" t="str">
        <f>INDEX(Sheet2!A:E, MATCH(F_NP_excluded_Data!O928,Sheet2!A:A),2)</f>
        <v>forest</v>
      </c>
      <c r="T928" s="5">
        <v>5</v>
      </c>
      <c r="U928" s="1">
        <v>1</v>
      </c>
      <c r="W928" s="5">
        <v>1</v>
      </c>
      <c r="X928" s="1" t="s">
        <v>29</v>
      </c>
      <c r="AA928" s="1" t="s">
        <v>215</v>
      </c>
    </row>
    <row r="929" spans="1:27" x14ac:dyDescent="0.2">
      <c r="A929" s="5">
        <v>1070</v>
      </c>
      <c r="B929" s="6" t="s">
        <v>155</v>
      </c>
      <c r="C929" s="19" t="s">
        <v>156</v>
      </c>
      <c r="D929" s="6" t="str">
        <f t="shared" si="14"/>
        <v>Hood_Creek_0B_7</v>
      </c>
      <c r="E929" s="1">
        <v>2017</v>
      </c>
      <c r="F929" s="10">
        <v>42875</v>
      </c>
      <c r="G929" s="1" t="s">
        <v>25</v>
      </c>
      <c r="H929" s="6">
        <v>2</v>
      </c>
      <c r="I929" s="8">
        <v>0.3</v>
      </c>
      <c r="J929" s="6" t="s">
        <v>26</v>
      </c>
      <c r="K929" s="6">
        <v>1</v>
      </c>
      <c r="L929" s="1">
        <v>1</v>
      </c>
      <c r="M929" s="6">
        <v>2</v>
      </c>
      <c r="O929" s="1" t="s">
        <v>30</v>
      </c>
      <c r="P929" s="1" t="str">
        <f>INDEX(Sheet2!A:E, MATCH(F_NP_excluded_Data!O929,Sheet2!A:A),4)</f>
        <v>tree</v>
      </c>
      <c r="Q929" s="1" t="str">
        <f>INDEX(Sheet2!A:E, MATCH(F_NP_excluded_Data!O929,Sheet2!A:A),5)</f>
        <v>bark forager</v>
      </c>
      <c r="R929" s="1" t="str">
        <f>INDEX(Sheet2!A:E, MATCH(F_NP_excluded_Data!O929,Sheet2!A:A),3)</f>
        <v>insects</v>
      </c>
      <c r="S929" s="1" t="str">
        <f>INDEX(Sheet2!A:E, MATCH(F_NP_excluded_Data!O929,Sheet2!A:A),2)</f>
        <v>forest</v>
      </c>
      <c r="T929" s="5">
        <v>10</v>
      </c>
      <c r="U929" s="1">
        <v>1</v>
      </c>
      <c r="W929" s="5">
        <v>1</v>
      </c>
      <c r="X929" s="1" t="s">
        <v>29</v>
      </c>
    </row>
    <row r="930" spans="1:27" x14ac:dyDescent="0.2">
      <c r="A930" s="5">
        <v>1072</v>
      </c>
      <c r="B930" s="6" t="s">
        <v>155</v>
      </c>
      <c r="C930" s="19" t="s">
        <v>156</v>
      </c>
      <c r="D930" s="6" t="str">
        <f t="shared" si="14"/>
        <v>Hood_Creek_0B_7</v>
      </c>
      <c r="E930" s="1">
        <v>2017</v>
      </c>
      <c r="F930" s="10">
        <v>42875</v>
      </c>
      <c r="G930" s="1" t="s">
        <v>25</v>
      </c>
      <c r="H930" s="6">
        <v>2</v>
      </c>
      <c r="I930" s="8">
        <v>0.3</v>
      </c>
      <c r="J930" s="6" t="s">
        <v>26</v>
      </c>
      <c r="K930" s="6">
        <v>1</v>
      </c>
      <c r="L930" s="1">
        <v>1</v>
      </c>
      <c r="M930" s="6">
        <v>2</v>
      </c>
      <c r="O930" s="1" t="s">
        <v>44</v>
      </c>
      <c r="P930" s="1" t="str">
        <f>INDEX(Sheet2!A:E, MATCH(F_NP_excluded_Data!O930,Sheet2!A:A),4)</f>
        <v>ground</v>
      </c>
      <c r="Q930" s="1" t="str">
        <f>INDEX(Sheet2!A:E, MATCH(F_NP_excluded_Data!O930,Sheet2!A:A),5)</f>
        <v>bark forager</v>
      </c>
      <c r="R930" s="1" t="str">
        <f>INDEX(Sheet2!A:E, MATCH(F_NP_excluded_Data!O930,Sheet2!A:A),3)</f>
        <v>insects</v>
      </c>
      <c r="S930" s="1" t="str">
        <f>INDEX(Sheet2!A:E, MATCH(F_NP_excluded_Data!O930,Sheet2!A:A),2)</f>
        <v>forest</v>
      </c>
      <c r="T930" s="5">
        <v>10</v>
      </c>
      <c r="U930" s="1">
        <v>1</v>
      </c>
      <c r="W930" s="5">
        <v>1</v>
      </c>
      <c r="X930" s="1" t="s">
        <v>29</v>
      </c>
    </row>
    <row r="931" spans="1:27" x14ac:dyDescent="0.2">
      <c r="A931" s="5">
        <v>1074</v>
      </c>
      <c r="B931" s="6" t="s">
        <v>155</v>
      </c>
      <c r="C931" s="19" t="s">
        <v>156</v>
      </c>
      <c r="D931" s="6" t="str">
        <f t="shared" si="14"/>
        <v>Hood_Creek_0B_7</v>
      </c>
      <c r="E931" s="1">
        <v>2017</v>
      </c>
      <c r="F931" s="10">
        <v>42875</v>
      </c>
      <c r="G931" s="1" t="s">
        <v>25</v>
      </c>
      <c r="H931" s="6">
        <v>2</v>
      </c>
      <c r="I931" s="8">
        <v>0.3</v>
      </c>
      <c r="J931" s="6" t="s">
        <v>26</v>
      </c>
      <c r="K931" s="6">
        <v>1</v>
      </c>
      <c r="L931" s="1">
        <v>1</v>
      </c>
      <c r="M931" s="6">
        <v>2</v>
      </c>
      <c r="O931" s="1" t="s">
        <v>103</v>
      </c>
      <c r="P931" s="1" t="str">
        <f>INDEX(Sheet2!A:E, MATCH(F_NP_excluded_Data!O931,Sheet2!A:A),4)</f>
        <v>tree</v>
      </c>
      <c r="Q931" s="1" t="str">
        <f>INDEX(Sheet2!A:E, MATCH(F_NP_excluded_Data!O931,Sheet2!A:A),5)</f>
        <v>ground forager</v>
      </c>
      <c r="R931" s="1" t="str">
        <f>INDEX(Sheet2!A:E, MATCH(F_NP_excluded_Data!O931,Sheet2!A:A),3)</f>
        <v>seeds</v>
      </c>
      <c r="S931" s="1" t="str">
        <f>INDEX(Sheet2!A:E, MATCH(F_NP_excluded_Data!O931,Sheet2!A:A),2)</f>
        <v>grassland</v>
      </c>
      <c r="T931" s="5">
        <v>5</v>
      </c>
      <c r="U931" s="1">
        <v>1</v>
      </c>
      <c r="W931" s="5">
        <v>1</v>
      </c>
      <c r="X931" s="1" t="s">
        <v>29</v>
      </c>
    </row>
    <row r="932" spans="1:27" x14ac:dyDescent="0.2">
      <c r="A932" s="5">
        <v>1075</v>
      </c>
      <c r="B932" s="6" t="s">
        <v>155</v>
      </c>
      <c r="C932" s="19" t="s">
        <v>156</v>
      </c>
      <c r="D932" s="6" t="str">
        <f t="shared" si="14"/>
        <v>Hood_Creek_0B_7</v>
      </c>
      <c r="E932" s="1">
        <v>2017</v>
      </c>
      <c r="F932" s="10">
        <v>42875</v>
      </c>
      <c r="G932" s="1" t="s">
        <v>25</v>
      </c>
      <c r="H932" s="6">
        <v>2</v>
      </c>
      <c r="I932" s="8">
        <v>0.3</v>
      </c>
      <c r="J932" s="6" t="s">
        <v>26</v>
      </c>
      <c r="K932" s="6">
        <v>1</v>
      </c>
      <c r="L932" s="1">
        <v>1</v>
      </c>
      <c r="M932" s="6">
        <v>2</v>
      </c>
      <c r="O932" s="1" t="s">
        <v>89</v>
      </c>
      <c r="P932" s="1" t="str">
        <f>INDEX(Sheet2!A:E, MATCH(F_NP_excluded_Data!O932,Sheet2!A:A),4)</f>
        <v>cavity</v>
      </c>
      <c r="Q932" s="1" t="str">
        <f>INDEX(Sheet2!A:E, MATCH(F_NP_excluded_Data!O932,Sheet2!A:A),5)</f>
        <v>flycatching</v>
      </c>
      <c r="R932" s="1" t="str">
        <f>INDEX(Sheet2!A:E, MATCH(F_NP_excluded_Data!O932,Sheet2!A:A),3)</f>
        <v>insects</v>
      </c>
      <c r="S932" s="1" t="str">
        <f>INDEX(Sheet2!A:E, MATCH(F_NP_excluded_Data!O932,Sheet2!A:A),2)</f>
        <v>open woodland</v>
      </c>
      <c r="T932" s="5">
        <v>10</v>
      </c>
      <c r="U932" s="1">
        <v>1</v>
      </c>
      <c r="W932" s="5">
        <v>1</v>
      </c>
      <c r="X932" s="1" t="s">
        <v>29</v>
      </c>
    </row>
    <row r="933" spans="1:27" x14ac:dyDescent="0.2">
      <c r="A933" s="5">
        <v>1076</v>
      </c>
      <c r="B933" s="6" t="s">
        <v>155</v>
      </c>
      <c r="C933" s="19" t="s">
        <v>156</v>
      </c>
      <c r="D933" s="6" t="str">
        <f t="shared" si="14"/>
        <v>Hood_Creek_0B_7</v>
      </c>
      <c r="E933" s="1">
        <v>2017</v>
      </c>
      <c r="F933" s="10">
        <v>42875</v>
      </c>
      <c r="G933" s="1" t="s">
        <v>25</v>
      </c>
      <c r="H933" s="6">
        <v>2</v>
      </c>
      <c r="I933" s="8">
        <v>0.3</v>
      </c>
      <c r="J933" s="6" t="s">
        <v>26</v>
      </c>
      <c r="K933" s="6">
        <v>1</v>
      </c>
      <c r="L933" s="1">
        <v>1</v>
      </c>
      <c r="M933" s="6">
        <v>2</v>
      </c>
      <c r="O933" s="1" t="s">
        <v>157</v>
      </c>
      <c r="P933" s="1" t="str">
        <f>INDEX(Sheet2!A:E, MATCH(F_NP_excluded_Data!O933,Sheet2!A:A),4)</f>
        <v>shrub</v>
      </c>
      <c r="Q933" s="1" t="str">
        <f>INDEX(Sheet2!A:E, MATCH(F_NP_excluded_Data!O933,Sheet2!A:A),5)</f>
        <v>foliage gleaner</v>
      </c>
      <c r="R933" s="1" t="str">
        <f>INDEX(Sheet2!A:E, MATCH(F_NP_excluded_Data!O933,Sheet2!A:A),3)</f>
        <v>insects</v>
      </c>
      <c r="S933" s="1" t="str">
        <f>INDEX(Sheet2!A:E, MATCH(F_NP_excluded_Data!O933,Sheet2!A:A),2)</f>
        <v>forest</v>
      </c>
      <c r="T933" s="5">
        <v>5</v>
      </c>
      <c r="U933" s="1">
        <v>1</v>
      </c>
      <c r="W933" s="5">
        <v>1</v>
      </c>
      <c r="X933" s="1" t="s">
        <v>29</v>
      </c>
    </row>
    <row r="934" spans="1:27" x14ac:dyDescent="0.2">
      <c r="A934" s="5">
        <v>1077</v>
      </c>
      <c r="B934" s="6" t="s">
        <v>155</v>
      </c>
      <c r="C934" s="19" t="s">
        <v>156</v>
      </c>
      <c r="D934" s="6" t="str">
        <f t="shared" si="14"/>
        <v>Hood_Creek_0B_7</v>
      </c>
      <c r="E934" s="1">
        <v>2017</v>
      </c>
      <c r="F934" s="10">
        <v>42875</v>
      </c>
      <c r="G934" s="1" t="s">
        <v>25</v>
      </c>
      <c r="H934" s="6">
        <v>2</v>
      </c>
      <c r="I934" s="8">
        <v>0.3</v>
      </c>
      <c r="J934" s="6" t="s">
        <v>26</v>
      </c>
      <c r="K934" s="6">
        <v>1</v>
      </c>
      <c r="L934" s="1">
        <v>1</v>
      </c>
      <c r="M934" s="6">
        <v>2</v>
      </c>
      <c r="O934" s="1" t="s">
        <v>39</v>
      </c>
      <c r="P934" s="1" t="str">
        <f>INDEX(Sheet2!A:E, MATCH(F_NP_excluded_Data!O934,Sheet2!A:A),4)</f>
        <v>cavity</v>
      </c>
      <c r="Q934" s="1" t="str">
        <f>INDEX(Sheet2!A:E, MATCH(F_NP_excluded_Data!O934,Sheet2!A:A),5)</f>
        <v>bark forager</v>
      </c>
      <c r="R934" s="1" t="str">
        <f>INDEX(Sheet2!A:E, MATCH(F_NP_excluded_Data!O934,Sheet2!A:A),3)</f>
        <v>insects</v>
      </c>
      <c r="S934" s="1" t="str">
        <f>INDEX(Sheet2!A:E, MATCH(F_NP_excluded_Data!O934,Sheet2!A:A),2)</f>
        <v>forest</v>
      </c>
      <c r="T934" s="5">
        <v>10</v>
      </c>
      <c r="U934" s="1">
        <v>2</v>
      </c>
      <c r="W934" s="5">
        <v>1</v>
      </c>
      <c r="X934" s="1" t="s">
        <v>29</v>
      </c>
    </row>
    <row r="935" spans="1:27" x14ac:dyDescent="0.2">
      <c r="A935" s="5">
        <v>1078</v>
      </c>
      <c r="B935" s="6" t="s">
        <v>155</v>
      </c>
      <c r="C935" s="19" t="s">
        <v>156</v>
      </c>
      <c r="D935" s="6" t="str">
        <f t="shared" si="14"/>
        <v>Hood_Creek_0B_7</v>
      </c>
      <c r="E935" s="1">
        <v>2017</v>
      </c>
      <c r="F935" s="10">
        <v>42875</v>
      </c>
      <c r="G935" s="1" t="s">
        <v>25</v>
      </c>
      <c r="H935" s="6">
        <v>2</v>
      </c>
      <c r="I935" s="8">
        <v>0.3</v>
      </c>
      <c r="J935" s="6" t="s">
        <v>26</v>
      </c>
      <c r="K935" s="6">
        <v>1</v>
      </c>
      <c r="L935" s="1">
        <v>1</v>
      </c>
      <c r="M935" s="6">
        <v>2</v>
      </c>
      <c r="O935" s="1" t="s">
        <v>27</v>
      </c>
      <c r="P935" s="1" t="str">
        <f>INDEX(Sheet2!A:E, MATCH(F_NP_excluded_Data!O935,Sheet2!A:A),4)</f>
        <v>shrub</v>
      </c>
      <c r="Q935" s="1" t="str">
        <f>INDEX(Sheet2!A:E, MATCH(F_NP_excluded_Data!O935,Sheet2!A:A),5)</f>
        <v>ground forager</v>
      </c>
      <c r="R935" s="1" t="str">
        <f>INDEX(Sheet2!A:E, MATCH(F_NP_excluded_Data!O935,Sheet2!A:A),3)</f>
        <v>seeds</v>
      </c>
      <c r="S935" s="1" t="str">
        <f>INDEX(Sheet2!A:E, MATCH(F_NP_excluded_Data!O935,Sheet2!A:A),2)</f>
        <v>open woodland</v>
      </c>
      <c r="T935" s="5">
        <v>10</v>
      </c>
      <c r="U935" s="1">
        <v>2</v>
      </c>
      <c r="W935" s="5">
        <v>1</v>
      </c>
      <c r="X935" s="1" t="s">
        <v>29</v>
      </c>
    </row>
    <row r="936" spans="1:27" x14ac:dyDescent="0.2">
      <c r="A936" s="5">
        <v>1079</v>
      </c>
      <c r="B936" s="6" t="s">
        <v>155</v>
      </c>
      <c r="C936" s="19" t="s">
        <v>156</v>
      </c>
      <c r="D936" s="6" t="str">
        <f t="shared" si="14"/>
        <v>Hood_Creek_0B_7</v>
      </c>
      <c r="E936" s="1">
        <v>2017</v>
      </c>
      <c r="F936" s="10">
        <v>42875</v>
      </c>
      <c r="G936" s="1" t="s">
        <v>25</v>
      </c>
      <c r="H936" s="6">
        <v>2</v>
      </c>
      <c r="I936" s="8">
        <v>0.3</v>
      </c>
      <c r="J936" s="6" t="s">
        <v>26</v>
      </c>
      <c r="K936" s="6">
        <v>1</v>
      </c>
      <c r="L936" s="1">
        <v>1</v>
      </c>
      <c r="M936" s="6">
        <v>2</v>
      </c>
      <c r="N936" s="1" t="s">
        <v>58</v>
      </c>
      <c r="O936" s="1" t="s">
        <v>88</v>
      </c>
      <c r="P936" s="1" t="str">
        <f>INDEX(Sheet2!A:E, MATCH(F_NP_excluded_Data!O936,Sheet2!A:A),4)</f>
        <v>tree</v>
      </c>
      <c r="Q936" s="1" t="str">
        <f>INDEX(Sheet2!A:E, MATCH(F_NP_excluded_Data!O936,Sheet2!A:A),5)</f>
        <v>ground forager</v>
      </c>
      <c r="R936" s="1" t="str">
        <f>INDEX(Sheet2!A:E, MATCH(F_NP_excluded_Data!O936,Sheet2!A:A),3)</f>
        <v>insects</v>
      </c>
      <c r="S936" s="1" t="str">
        <f>INDEX(Sheet2!A:E, MATCH(F_NP_excluded_Data!O936,Sheet2!A:A),2)</f>
        <v>open woodland</v>
      </c>
      <c r="T936" s="5">
        <v>10</v>
      </c>
      <c r="U936" s="1">
        <v>2</v>
      </c>
      <c r="W936" s="5">
        <v>1</v>
      </c>
      <c r="X936" s="1" t="s">
        <v>29</v>
      </c>
      <c r="AA936" s="1" t="s">
        <v>216</v>
      </c>
    </row>
    <row r="937" spans="1:27" x14ac:dyDescent="0.2">
      <c r="A937" s="5">
        <v>1080</v>
      </c>
      <c r="B937" s="6" t="s">
        <v>155</v>
      </c>
      <c r="C937" s="19" t="s">
        <v>156</v>
      </c>
      <c r="D937" s="6" t="str">
        <f t="shared" si="14"/>
        <v>Hood_Creek_0B_7</v>
      </c>
      <c r="E937" s="1">
        <v>2017</v>
      </c>
      <c r="F937" s="10">
        <v>42875</v>
      </c>
      <c r="G937" s="1" t="s">
        <v>25</v>
      </c>
      <c r="H937" s="6">
        <v>2</v>
      </c>
      <c r="I937" s="8">
        <v>0.3</v>
      </c>
      <c r="J937" s="6" t="s">
        <v>26</v>
      </c>
      <c r="K937" s="6">
        <v>1</v>
      </c>
      <c r="L937" s="1">
        <v>1</v>
      </c>
      <c r="M937" s="6">
        <v>2</v>
      </c>
      <c r="O937" s="1" t="s">
        <v>38</v>
      </c>
      <c r="P937" s="1" t="str">
        <f>INDEX(Sheet2!A:E, MATCH(F_NP_excluded_Data!O937,Sheet2!A:A),4)</f>
        <v>cavity</v>
      </c>
      <c r="Q937" s="1" t="str">
        <f>INDEX(Sheet2!A:E, MATCH(F_NP_excluded_Data!O937,Sheet2!A:A),5)</f>
        <v>foliage gleaner</v>
      </c>
      <c r="R937" s="1" t="str">
        <f>INDEX(Sheet2!A:E, MATCH(F_NP_excluded_Data!O937,Sheet2!A:A),3)</f>
        <v>insects</v>
      </c>
      <c r="S937" s="1" t="str">
        <f>INDEX(Sheet2!A:E, MATCH(F_NP_excluded_Data!O937,Sheet2!A:A),2)</f>
        <v>forest</v>
      </c>
      <c r="T937" s="5">
        <v>10</v>
      </c>
      <c r="U937" s="1">
        <v>2</v>
      </c>
      <c r="W937" s="5">
        <v>1</v>
      </c>
      <c r="X937" s="1" t="s">
        <v>29</v>
      </c>
    </row>
    <row r="938" spans="1:27" x14ac:dyDescent="0.2">
      <c r="A938" s="5">
        <v>1081</v>
      </c>
      <c r="B938" s="6" t="s">
        <v>155</v>
      </c>
      <c r="C938" s="19" t="s">
        <v>156</v>
      </c>
      <c r="D938" s="6" t="str">
        <f t="shared" si="14"/>
        <v>Hood_Creek_0B_7</v>
      </c>
      <c r="E938" s="1">
        <v>2017</v>
      </c>
      <c r="F938" s="10">
        <v>42875</v>
      </c>
      <c r="G938" s="1" t="s">
        <v>25</v>
      </c>
      <c r="H938" s="6">
        <v>2</v>
      </c>
      <c r="I938" s="8">
        <v>0.3</v>
      </c>
      <c r="J938" s="6" t="s">
        <v>26</v>
      </c>
      <c r="K938" s="6">
        <v>1</v>
      </c>
      <c r="L938" s="1">
        <v>1</v>
      </c>
      <c r="M938" s="6">
        <v>2</v>
      </c>
      <c r="O938" s="1" t="s">
        <v>33</v>
      </c>
      <c r="P938" s="1" t="str">
        <f>INDEX(Sheet2!A:E, MATCH(F_NP_excluded_Data!O938,Sheet2!A:A),4)</f>
        <v>tree</v>
      </c>
      <c r="Q938" s="1" t="str">
        <f>INDEX(Sheet2!A:E, MATCH(F_NP_excluded_Data!O938,Sheet2!A:A),5)</f>
        <v>foliage gleaner</v>
      </c>
      <c r="R938" s="1" t="str">
        <f>INDEX(Sheet2!A:E, MATCH(F_NP_excluded_Data!O938,Sheet2!A:A),3)</f>
        <v>insects</v>
      </c>
      <c r="S938" s="1" t="str">
        <f>INDEX(Sheet2!A:E, MATCH(F_NP_excluded_Data!O938,Sheet2!A:A),2)</f>
        <v>forest</v>
      </c>
      <c r="T938" s="5">
        <v>5</v>
      </c>
      <c r="U938" s="1">
        <v>3</v>
      </c>
      <c r="W938" s="5">
        <v>4</v>
      </c>
      <c r="X938" s="1" t="s">
        <v>29</v>
      </c>
    </row>
    <row r="939" spans="1:27" x14ac:dyDescent="0.2">
      <c r="A939" s="5">
        <v>1082</v>
      </c>
      <c r="B939" s="6" t="s">
        <v>155</v>
      </c>
      <c r="C939" s="19" t="s">
        <v>156</v>
      </c>
      <c r="D939" s="6" t="str">
        <f t="shared" si="14"/>
        <v>Hood_Creek_0B_7</v>
      </c>
      <c r="E939" s="1">
        <v>2017</v>
      </c>
      <c r="F939" s="10">
        <v>42875</v>
      </c>
      <c r="G939" s="1" t="s">
        <v>25</v>
      </c>
      <c r="H939" s="6">
        <v>2</v>
      </c>
      <c r="I939" s="8">
        <v>0.3</v>
      </c>
      <c r="J939" s="6" t="s">
        <v>26</v>
      </c>
      <c r="K939" s="6">
        <v>1</v>
      </c>
      <c r="L939" s="1">
        <v>1</v>
      </c>
      <c r="M939" s="6">
        <v>2</v>
      </c>
      <c r="O939" s="1" t="s">
        <v>40</v>
      </c>
      <c r="P939" s="1" t="str">
        <f>INDEX(Sheet2!A:E, MATCH(F_NP_excluded_Data!O939,Sheet2!A:A),4)</f>
        <v>ground</v>
      </c>
      <c r="Q939" s="1" t="str">
        <f>INDEX(Sheet2!A:E, MATCH(F_NP_excluded_Data!O939,Sheet2!A:A),5)</f>
        <v>ground forager</v>
      </c>
      <c r="R939" s="1" t="str">
        <f>INDEX(Sheet2!A:E, MATCH(F_NP_excluded_Data!O939,Sheet2!A:A),3)</f>
        <v>omnivore</v>
      </c>
      <c r="S939" s="1" t="str">
        <f>INDEX(Sheet2!A:E, MATCH(F_NP_excluded_Data!O939,Sheet2!A:A),2)</f>
        <v>scrub</v>
      </c>
      <c r="T939" s="5">
        <v>100</v>
      </c>
      <c r="U939" s="1">
        <v>3</v>
      </c>
      <c r="W939" s="5">
        <v>1</v>
      </c>
      <c r="X939" s="1" t="s">
        <v>29</v>
      </c>
    </row>
    <row r="940" spans="1:27" x14ac:dyDescent="0.2">
      <c r="A940" s="5">
        <v>1085</v>
      </c>
      <c r="B940" s="6" t="s">
        <v>155</v>
      </c>
      <c r="C940" s="19" t="s">
        <v>156</v>
      </c>
      <c r="D940" s="6" t="str">
        <f t="shared" si="14"/>
        <v>Hood_Creek_0B_7</v>
      </c>
      <c r="E940" s="1">
        <v>2017</v>
      </c>
      <c r="F940" s="10">
        <v>42875</v>
      </c>
      <c r="G940" s="1" t="s">
        <v>25</v>
      </c>
      <c r="H940" s="6">
        <v>2</v>
      </c>
      <c r="I940" s="8">
        <v>0.3</v>
      </c>
      <c r="J940" s="6" t="s">
        <v>26</v>
      </c>
      <c r="K940" s="6">
        <v>1</v>
      </c>
      <c r="L940" s="1">
        <v>1</v>
      </c>
      <c r="M940" s="6">
        <v>2</v>
      </c>
      <c r="O940" s="1" t="s">
        <v>39</v>
      </c>
      <c r="P940" s="1" t="str">
        <f>INDEX(Sheet2!A:E, MATCH(F_NP_excluded_Data!O940,Sheet2!A:A),4)</f>
        <v>cavity</v>
      </c>
      <c r="Q940" s="1" t="str">
        <f>INDEX(Sheet2!A:E, MATCH(F_NP_excluded_Data!O940,Sheet2!A:A),5)</f>
        <v>bark forager</v>
      </c>
      <c r="R940" s="1" t="str">
        <f>INDEX(Sheet2!A:E, MATCH(F_NP_excluded_Data!O940,Sheet2!A:A),3)</f>
        <v>insects</v>
      </c>
      <c r="S940" s="1" t="str">
        <f>INDEX(Sheet2!A:E, MATCH(F_NP_excluded_Data!O940,Sheet2!A:A),2)</f>
        <v>forest</v>
      </c>
      <c r="T940" s="5">
        <v>5</v>
      </c>
      <c r="U940" s="1">
        <v>4</v>
      </c>
      <c r="W940" s="5">
        <v>1</v>
      </c>
      <c r="X940" s="1" t="s">
        <v>29</v>
      </c>
      <c r="AA940" s="1" t="s">
        <v>217</v>
      </c>
    </row>
    <row r="941" spans="1:27" x14ac:dyDescent="0.2">
      <c r="A941" s="5">
        <v>1086</v>
      </c>
      <c r="B941" s="6" t="s">
        <v>155</v>
      </c>
      <c r="C941" s="19" t="s">
        <v>156</v>
      </c>
      <c r="D941" s="6" t="str">
        <f t="shared" si="14"/>
        <v>Hood_Creek_0B_7</v>
      </c>
      <c r="E941" s="1">
        <v>2017</v>
      </c>
      <c r="F941" s="10">
        <v>42875</v>
      </c>
      <c r="G941" s="1" t="s">
        <v>25</v>
      </c>
      <c r="H941" s="6">
        <v>2</v>
      </c>
      <c r="I941" s="8">
        <v>0.3</v>
      </c>
      <c r="J941" s="6" t="s">
        <v>26</v>
      </c>
      <c r="K941" s="6">
        <v>1</v>
      </c>
      <c r="L941" s="1">
        <v>1</v>
      </c>
      <c r="M941" s="6">
        <v>2</v>
      </c>
      <c r="O941" s="1" t="s">
        <v>99</v>
      </c>
      <c r="P941" s="1" t="str">
        <f>INDEX(Sheet2!A:E, MATCH(F_NP_excluded_Data!O941,Sheet2!A:A),4)</f>
        <v>ground</v>
      </c>
      <c r="Q941" s="1" t="str">
        <f>INDEX(Sheet2!A:E, MATCH(F_NP_excluded_Data!O941,Sheet2!A:A),5)</f>
        <v>ground forager</v>
      </c>
      <c r="R941" s="1" t="str">
        <f>INDEX(Sheet2!A:E, MATCH(F_NP_excluded_Data!O941,Sheet2!A:A),3)</f>
        <v>insects</v>
      </c>
      <c r="S941" s="1" t="str">
        <f>INDEX(Sheet2!A:E, MATCH(F_NP_excluded_Data!O941,Sheet2!A:A),2)</f>
        <v>forest</v>
      </c>
      <c r="T941" s="5">
        <v>5</v>
      </c>
      <c r="U941" s="1">
        <v>4</v>
      </c>
      <c r="W941" s="5">
        <v>1</v>
      </c>
      <c r="X941" s="1" t="s">
        <v>29</v>
      </c>
    </row>
    <row r="942" spans="1:27" x14ac:dyDescent="0.2">
      <c r="A942" s="5">
        <v>1087</v>
      </c>
      <c r="B942" s="6" t="s">
        <v>101</v>
      </c>
      <c r="C942" s="19" t="s">
        <v>106</v>
      </c>
      <c r="D942" s="6" t="str">
        <f t="shared" si="14"/>
        <v>Bryson_1B_9</v>
      </c>
      <c r="E942" s="1">
        <v>2017</v>
      </c>
      <c r="F942" s="10">
        <v>42875</v>
      </c>
      <c r="G942" s="1" t="s">
        <v>25</v>
      </c>
      <c r="H942" s="6">
        <v>2</v>
      </c>
      <c r="I942" s="8">
        <v>0.33194444444444443</v>
      </c>
      <c r="J942" s="6" t="s">
        <v>43</v>
      </c>
      <c r="K942" s="6">
        <v>3</v>
      </c>
      <c r="L942" s="1">
        <v>2</v>
      </c>
      <c r="M942" s="6">
        <v>2</v>
      </c>
      <c r="N942" s="14" t="s">
        <v>58</v>
      </c>
      <c r="O942" s="14" t="s">
        <v>130</v>
      </c>
      <c r="P942" s="1" t="str">
        <f>INDEX(Sheet2!A:E, MATCH(F_NP_excluded_Data!O942,Sheet2!A:A),4)</f>
        <v>tree</v>
      </c>
      <c r="Q942" s="1" t="str">
        <f>INDEX(Sheet2!A:E, MATCH(F_NP_excluded_Data!O942,Sheet2!A:A),5)</f>
        <v>ground forager</v>
      </c>
      <c r="R942" s="1" t="str">
        <f>INDEX(Sheet2!A:E, MATCH(F_NP_excluded_Data!O942,Sheet2!A:A),3)</f>
        <v>seeds</v>
      </c>
      <c r="S942" s="1" t="str">
        <f>INDEX(Sheet2!A:E, MATCH(F_NP_excluded_Data!O942,Sheet2!A:A),2)</f>
        <v>town</v>
      </c>
      <c r="T942" s="5">
        <v>5</v>
      </c>
      <c r="U942" s="1">
        <v>1</v>
      </c>
      <c r="W942" s="5">
        <v>1</v>
      </c>
      <c r="X942" s="1" t="s">
        <v>29</v>
      </c>
      <c r="AA942" s="1" t="s">
        <v>218</v>
      </c>
    </row>
    <row r="943" spans="1:27" x14ac:dyDescent="0.2">
      <c r="A943" s="5">
        <v>1089</v>
      </c>
      <c r="B943" s="6" t="s">
        <v>101</v>
      </c>
      <c r="C943" s="19" t="s">
        <v>106</v>
      </c>
      <c r="D943" s="6" t="str">
        <f t="shared" si="14"/>
        <v>Bryson_1B_9</v>
      </c>
      <c r="E943" s="1">
        <v>2017</v>
      </c>
      <c r="F943" s="10">
        <v>42875</v>
      </c>
      <c r="G943" s="1" t="s">
        <v>25</v>
      </c>
      <c r="H943" s="6">
        <v>2</v>
      </c>
      <c r="I943" s="8">
        <v>0.33194444444444443</v>
      </c>
      <c r="J943" s="6" t="s">
        <v>43</v>
      </c>
      <c r="K943" s="6">
        <v>3</v>
      </c>
      <c r="L943" s="1">
        <v>2</v>
      </c>
      <c r="M943" s="6">
        <v>2</v>
      </c>
      <c r="O943" s="1" t="s">
        <v>57</v>
      </c>
      <c r="P943" s="1" t="str">
        <f>INDEX(Sheet2!A:E, MATCH(F_NP_excluded_Data!O943,Sheet2!A:A),4)</f>
        <v>shrub</v>
      </c>
      <c r="Q943" s="1" t="str">
        <f>INDEX(Sheet2!A:E, MATCH(F_NP_excluded_Data!O943,Sheet2!A:A),5)</f>
        <v>ground forager</v>
      </c>
      <c r="R943" s="1" t="str">
        <f>INDEX(Sheet2!A:E, MATCH(F_NP_excluded_Data!O943,Sheet2!A:A),3)</f>
        <v>seeds</v>
      </c>
      <c r="S943" s="1" t="str">
        <f>INDEX(Sheet2!A:E, MATCH(F_NP_excluded_Data!O943,Sheet2!A:A),2)</f>
        <v>open woodland</v>
      </c>
      <c r="T943" s="5">
        <v>5</v>
      </c>
      <c r="U943" s="1">
        <v>1</v>
      </c>
      <c r="W943" s="5">
        <v>1</v>
      </c>
      <c r="X943" s="1" t="s">
        <v>29</v>
      </c>
    </row>
    <row r="944" spans="1:27" x14ac:dyDescent="0.2">
      <c r="A944" s="5">
        <v>1090</v>
      </c>
      <c r="B944" s="6" t="s">
        <v>101</v>
      </c>
      <c r="C944" s="19" t="s">
        <v>106</v>
      </c>
      <c r="D944" s="6" t="str">
        <f t="shared" si="14"/>
        <v>Bryson_1B_9</v>
      </c>
      <c r="E944" s="1">
        <v>2017</v>
      </c>
      <c r="F944" s="10">
        <v>42875</v>
      </c>
      <c r="G944" s="1" t="s">
        <v>25</v>
      </c>
      <c r="H944" s="6">
        <v>2</v>
      </c>
      <c r="I944" s="8">
        <v>0.33194444444444443</v>
      </c>
      <c r="J944" s="6" t="s">
        <v>43</v>
      </c>
      <c r="K944" s="6">
        <v>3</v>
      </c>
      <c r="L944" s="1">
        <v>2</v>
      </c>
      <c r="M944" s="6">
        <v>2</v>
      </c>
      <c r="O944" s="1" t="s">
        <v>83</v>
      </c>
      <c r="P944" s="1" t="str">
        <f>INDEX(Sheet2!A:E, MATCH(F_NP_excluded_Data!O944,Sheet2!A:A),4)</f>
        <v>tree</v>
      </c>
      <c r="Q944" s="1" t="str">
        <f>INDEX(Sheet2!A:E, MATCH(F_NP_excluded_Data!O944,Sheet2!A:A),5)</f>
        <v>ground forager</v>
      </c>
      <c r="R944" s="1" t="str">
        <f>INDEX(Sheet2!A:E, MATCH(F_NP_excluded_Data!O944,Sheet2!A:A),3)</f>
        <v>insects</v>
      </c>
      <c r="S944" s="1" t="str">
        <f>INDEX(Sheet2!A:E, MATCH(F_NP_excluded_Data!O944,Sheet2!A:A),2)</f>
        <v>forest</v>
      </c>
      <c r="T944" s="5">
        <v>10</v>
      </c>
      <c r="U944" s="1">
        <v>1</v>
      </c>
      <c r="W944" s="5">
        <v>1</v>
      </c>
      <c r="X944" s="1" t="s">
        <v>29</v>
      </c>
    </row>
    <row r="945" spans="1:27" x14ac:dyDescent="0.2">
      <c r="A945" s="5">
        <v>1091</v>
      </c>
      <c r="B945" s="6" t="s">
        <v>101</v>
      </c>
      <c r="C945" s="19" t="s">
        <v>106</v>
      </c>
      <c r="D945" s="6" t="str">
        <f t="shared" si="14"/>
        <v>Bryson_1B_9</v>
      </c>
      <c r="E945" s="1">
        <v>2017</v>
      </c>
      <c r="F945" s="10">
        <v>42875</v>
      </c>
      <c r="G945" s="1" t="s">
        <v>25</v>
      </c>
      <c r="H945" s="6">
        <v>2</v>
      </c>
      <c r="I945" s="8">
        <v>0.33194444444444443</v>
      </c>
      <c r="J945" s="6" t="s">
        <v>43</v>
      </c>
      <c r="K945" s="6">
        <v>3</v>
      </c>
      <c r="L945" s="1">
        <v>2</v>
      </c>
      <c r="M945" s="6">
        <v>2</v>
      </c>
      <c r="O945" s="1" t="s">
        <v>65</v>
      </c>
      <c r="P945" s="1" t="str">
        <f>INDEX(Sheet2!A:E, MATCH(F_NP_excluded_Data!O945,Sheet2!A:A),4)</f>
        <v>tree</v>
      </c>
      <c r="Q945" s="1" t="str">
        <f>INDEX(Sheet2!A:E, MATCH(F_NP_excluded_Data!O945,Sheet2!A:A),5)</f>
        <v>ground forager</v>
      </c>
      <c r="R945" s="1" t="str">
        <f>INDEX(Sheet2!A:E, MATCH(F_NP_excluded_Data!O945,Sheet2!A:A),3)</f>
        <v>seeds</v>
      </c>
      <c r="S945" s="1" t="str">
        <f>INDEX(Sheet2!A:E, MATCH(F_NP_excluded_Data!O945,Sheet2!A:A),2)</f>
        <v>open woodland</v>
      </c>
      <c r="T945" s="5">
        <v>100</v>
      </c>
      <c r="U945" s="1">
        <v>1</v>
      </c>
      <c r="W945" s="5">
        <v>1</v>
      </c>
      <c r="X945" s="1" t="s">
        <v>29</v>
      </c>
    </row>
    <row r="946" spans="1:27" x14ac:dyDescent="0.2">
      <c r="A946" s="5">
        <v>1092</v>
      </c>
      <c r="B946" s="6" t="s">
        <v>101</v>
      </c>
      <c r="C946" s="19" t="s">
        <v>106</v>
      </c>
      <c r="D946" s="6" t="str">
        <f t="shared" si="14"/>
        <v>Bryson_1B_9</v>
      </c>
      <c r="E946" s="1">
        <v>2017</v>
      </c>
      <c r="F946" s="10">
        <v>42875</v>
      </c>
      <c r="G946" s="1" t="s">
        <v>25</v>
      </c>
      <c r="H946" s="6">
        <v>2</v>
      </c>
      <c r="I946" s="8">
        <v>0.33194444444444443</v>
      </c>
      <c r="J946" s="6" t="s">
        <v>43</v>
      </c>
      <c r="K946" s="6">
        <v>3</v>
      </c>
      <c r="L946" s="1">
        <v>2</v>
      </c>
      <c r="M946" s="6">
        <v>2</v>
      </c>
      <c r="O946" s="1" t="s">
        <v>32</v>
      </c>
      <c r="P946" s="1" t="str">
        <f>INDEX(Sheet2!A:E, MATCH(F_NP_excluded_Data!O946,Sheet2!A:A),4)</f>
        <v>cavity</v>
      </c>
      <c r="Q946" s="1" t="str">
        <f>INDEX(Sheet2!A:E, MATCH(F_NP_excluded_Data!O946,Sheet2!A:A),5)</f>
        <v>ground forager</v>
      </c>
      <c r="R946" s="1" t="str">
        <f>INDEX(Sheet2!A:E, MATCH(F_NP_excluded_Data!O946,Sheet2!A:A),3)</f>
        <v>insects</v>
      </c>
      <c r="S946" s="1" t="str">
        <f>INDEX(Sheet2!A:E, MATCH(F_NP_excluded_Data!O946,Sheet2!A:A),2)</f>
        <v>open woodland</v>
      </c>
      <c r="T946" s="5">
        <v>10</v>
      </c>
      <c r="U946" s="1">
        <v>1</v>
      </c>
      <c r="W946" s="5">
        <v>1</v>
      </c>
      <c r="X946" s="1" t="s">
        <v>29</v>
      </c>
    </row>
    <row r="947" spans="1:27" x14ac:dyDescent="0.2">
      <c r="A947" s="5">
        <v>1093</v>
      </c>
      <c r="B947" s="6" t="s">
        <v>101</v>
      </c>
      <c r="C947" s="19" t="s">
        <v>106</v>
      </c>
      <c r="D947" s="6" t="str">
        <f t="shared" si="14"/>
        <v>Bryson_1B_9</v>
      </c>
      <c r="E947" s="1">
        <v>2017</v>
      </c>
      <c r="F947" s="10">
        <v>42875</v>
      </c>
      <c r="G947" s="1" t="s">
        <v>25</v>
      </c>
      <c r="H947" s="6">
        <v>2</v>
      </c>
      <c r="I947" s="8">
        <v>0.33194444444444443</v>
      </c>
      <c r="J947" s="6" t="s">
        <v>43</v>
      </c>
      <c r="K947" s="6">
        <v>3</v>
      </c>
      <c r="L947" s="1">
        <v>2</v>
      </c>
      <c r="M947" s="6">
        <v>2</v>
      </c>
      <c r="O947" s="1" t="s">
        <v>44</v>
      </c>
      <c r="P947" s="1" t="str">
        <f>INDEX(Sheet2!A:E, MATCH(F_NP_excluded_Data!O947,Sheet2!A:A),4)</f>
        <v>ground</v>
      </c>
      <c r="Q947" s="1" t="str">
        <f>INDEX(Sheet2!A:E, MATCH(F_NP_excluded_Data!O947,Sheet2!A:A),5)</f>
        <v>bark forager</v>
      </c>
      <c r="R947" s="1" t="str">
        <f>INDEX(Sheet2!A:E, MATCH(F_NP_excluded_Data!O947,Sheet2!A:A),3)</f>
        <v>insects</v>
      </c>
      <c r="S947" s="1" t="str">
        <f>INDEX(Sheet2!A:E, MATCH(F_NP_excluded_Data!O947,Sheet2!A:A),2)</f>
        <v>forest</v>
      </c>
      <c r="T947" s="5">
        <v>10</v>
      </c>
      <c r="U947" s="1">
        <v>1</v>
      </c>
      <c r="W947" s="5">
        <v>1</v>
      </c>
      <c r="X947" s="1" t="s">
        <v>29</v>
      </c>
    </row>
    <row r="948" spans="1:27" x14ac:dyDescent="0.2">
      <c r="A948" s="5">
        <v>1094</v>
      </c>
      <c r="B948" s="6" t="s">
        <v>101</v>
      </c>
      <c r="C948" s="19" t="s">
        <v>106</v>
      </c>
      <c r="D948" s="6" t="str">
        <f t="shared" si="14"/>
        <v>Bryson_1B_9</v>
      </c>
      <c r="E948" s="1">
        <v>2017</v>
      </c>
      <c r="F948" s="10">
        <v>42875</v>
      </c>
      <c r="G948" s="1" t="s">
        <v>25</v>
      </c>
      <c r="H948" s="6">
        <v>2</v>
      </c>
      <c r="I948" s="8">
        <v>0.33194444444444443</v>
      </c>
      <c r="J948" s="6" t="s">
        <v>43</v>
      </c>
      <c r="K948" s="6">
        <v>3</v>
      </c>
      <c r="L948" s="1">
        <v>2</v>
      </c>
      <c r="M948" s="6">
        <v>2</v>
      </c>
      <c r="O948" s="1" t="s">
        <v>48</v>
      </c>
      <c r="P948" s="1" t="str">
        <f>INDEX(Sheet2!A:E, MATCH(F_NP_excluded_Data!O948,Sheet2!A:A),4)</f>
        <v>tree</v>
      </c>
      <c r="Q948" s="1" t="str">
        <f>INDEX(Sheet2!A:E, MATCH(F_NP_excluded_Data!O948,Sheet2!A:A),5)</f>
        <v>ground forager</v>
      </c>
      <c r="R948" s="1" t="str">
        <f>INDEX(Sheet2!A:E, MATCH(F_NP_excluded_Data!O948,Sheet2!A:A),3)</f>
        <v>omnivore</v>
      </c>
      <c r="S948" s="1" t="str">
        <f>INDEX(Sheet2!A:E, MATCH(F_NP_excluded_Data!O948,Sheet2!A:A),2)</f>
        <v>forest</v>
      </c>
      <c r="T948" s="5">
        <v>10</v>
      </c>
      <c r="U948" s="1">
        <v>1</v>
      </c>
      <c r="W948" s="5">
        <v>1</v>
      </c>
      <c r="X948" s="1" t="s">
        <v>29</v>
      </c>
    </row>
    <row r="949" spans="1:27" x14ac:dyDescent="0.2">
      <c r="A949" s="5">
        <v>1095</v>
      </c>
      <c r="B949" s="6" t="s">
        <v>101</v>
      </c>
      <c r="C949" s="19" t="s">
        <v>106</v>
      </c>
      <c r="D949" s="6" t="str">
        <f t="shared" si="14"/>
        <v>Bryson_1B_9</v>
      </c>
      <c r="E949" s="1">
        <v>2017</v>
      </c>
      <c r="F949" s="10">
        <v>42875</v>
      </c>
      <c r="G949" s="1" t="s">
        <v>25</v>
      </c>
      <c r="H949" s="6">
        <v>2</v>
      </c>
      <c r="I949" s="8">
        <v>0.33194444444444443</v>
      </c>
      <c r="J949" s="6" t="s">
        <v>43</v>
      </c>
      <c r="K949" s="6">
        <v>3</v>
      </c>
      <c r="L949" s="1">
        <v>2</v>
      </c>
      <c r="M949" s="6">
        <v>2</v>
      </c>
      <c r="O949" s="1" t="s">
        <v>38</v>
      </c>
      <c r="P949" s="1" t="str">
        <f>INDEX(Sheet2!A:E, MATCH(F_NP_excluded_Data!O949,Sheet2!A:A),4)</f>
        <v>cavity</v>
      </c>
      <c r="Q949" s="1" t="str">
        <f>INDEX(Sheet2!A:E, MATCH(F_NP_excluded_Data!O949,Sheet2!A:A),5)</f>
        <v>foliage gleaner</v>
      </c>
      <c r="R949" s="1" t="str">
        <f>INDEX(Sheet2!A:E, MATCH(F_NP_excluded_Data!O949,Sheet2!A:A),3)</f>
        <v>insects</v>
      </c>
      <c r="S949" s="1" t="str">
        <f>INDEX(Sheet2!A:E, MATCH(F_NP_excluded_Data!O949,Sheet2!A:A),2)</f>
        <v>forest</v>
      </c>
      <c r="T949" s="5">
        <v>10</v>
      </c>
      <c r="U949" s="1">
        <v>1</v>
      </c>
      <c r="W949" s="5">
        <v>1</v>
      </c>
      <c r="X949" s="1" t="s">
        <v>29</v>
      </c>
    </row>
    <row r="950" spans="1:27" x14ac:dyDescent="0.2">
      <c r="A950" s="5">
        <v>1096</v>
      </c>
      <c r="B950" s="6" t="s">
        <v>101</v>
      </c>
      <c r="C950" s="19" t="s">
        <v>106</v>
      </c>
      <c r="D950" s="6" t="str">
        <f t="shared" si="14"/>
        <v>Bryson_1B_9</v>
      </c>
      <c r="E950" s="1">
        <v>2017</v>
      </c>
      <c r="F950" s="10">
        <v>42875</v>
      </c>
      <c r="G950" s="1" t="s">
        <v>25</v>
      </c>
      <c r="H950" s="6">
        <v>2</v>
      </c>
      <c r="I950" s="8">
        <v>0.33194444444444443</v>
      </c>
      <c r="J950" s="6" t="s">
        <v>43</v>
      </c>
      <c r="K950" s="6">
        <v>3</v>
      </c>
      <c r="L950" s="1">
        <v>2</v>
      </c>
      <c r="M950" s="6">
        <v>2</v>
      </c>
      <c r="O950" s="1" t="s">
        <v>48</v>
      </c>
      <c r="P950" s="1" t="str">
        <f>INDEX(Sheet2!A:E, MATCH(F_NP_excluded_Data!O950,Sheet2!A:A),4)</f>
        <v>tree</v>
      </c>
      <c r="Q950" s="1" t="str">
        <f>INDEX(Sheet2!A:E, MATCH(F_NP_excluded_Data!O950,Sheet2!A:A),5)</f>
        <v>ground forager</v>
      </c>
      <c r="R950" s="1" t="str">
        <f>INDEX(Sheet2!A:E, MATCH(F_NP_excluded_Data!O950,Sheet2!A:A),3)</f>
        <v>omnivore</v>
      </c>
      <c r="S950" s="1" t="str">
        <f>INDEX(Sheet2!A:E, MATCH(F_NP_excluded_Data!O950,Sheet2!A:A),2)</f>
        <v>forest</v>
      </c>
      <c r="T950" s="5">
        <v>10</v>
      </c>
      <c r="U950" s="1">
        <v>1</v>
      </c>
      <c r="W950" s="5">
        <v>1</v>
      </c>
      <c r="X950" s="1" t="s">
        <v>29</v>
      </c>
    </row>
    <row r="951" spans="1:27" x14ac:dyDescent="0.2">
      <c r="A951" s="5">
        <v>1097</v>
      </c>
      <c r="B951" s="6" t="s">
        <v>101</v>
      </c>
      <c r="C951" s="19" t="s">
        <v>106</v>
      </c>
      <c r="D951" s="6" t="str">
        <f t="shared" si="14"/>
        <v>Bryson_1B_9</v>
      </c>
      <c r="E951" s="1">
        <v>2017</v>
      </c>
      <c r="F951" s="10">
        <v>42875</v>
      </c>
      <c r="G951" s="1" t="s">
        <v>25</v>
      </c>
      <c r="H951" s="6">
        <v>2</v>
      </c>
      <c r="I951" s="8">
        <v>0.33194444444444443</v>
      </c>
      <c r="J951" s="6" t="s">
        <v>43</v>
      </c>
      <c r="K951" s="6">
        <v>3</v>
      </c>
      <c r="L951" s="1">
        <v>2</v>
      </c>
      <c r="M951" s="6">
        <v>2</v>
      </c>
      <c r="O951" s="1" t="s">
        <v>120</v>
      </c>
      <c r="P951" s="1" t="str">
        <f>INDEX(Sheet2!A:E, MATCH(F_NP_excluded_Data!O951,Sheet2!A:A),4)</f>
        <v>tree</v>
      </c>
      <c r="Q951" s="1" t="str">
        <f>INDEX(Sheet2!A:E, MATCH(F_NP_excluded_Data!O951,Sheet2!A:A),5)</f>
        <v>foliage gleaner</v>
      </c>
      <c r="R951" s="1" t="str">
        <f>INDEX(Sheet2!A:E, MATCH(F_NP_excluded_Data!O951,Sheet2!A:A),3)</f>
        <v>insects</v>
      </c>
      <c r="S951" s="1" t="str">
        <f>INDEX(Sheet2!A:E, MATCH(F_NP_excluded_Data!O951,Sheet2!A:A),2)</f>
        <v>open woodland</v>
      </c>
      <c r="T951" s="5">
        <v>5</v>
      </c>
      <c r="U951" s="1">
        <v>1</v>
      </c>
      <c r="W951" s="5">
        <v>4</v>
      </c>
      <c r="X951" s="1" t="s">
        <v>29</v>
      </c>
      <c r="AA951" s="1" t="s">
        <v>219</v>
      </c>
    </row>
    <row r="952" spans="1:27" x14ac:dyDescent="0.2">
      <c r="A952" s="5">
        <v>1098</v>
      </c>
      <c r="B952" s="6" t="s">
        <v>101</v>
      </c>
      <c r="C952" s="19" t="s">
        <v>106</v>
      </c>
      <c r="D952" s="6" t="str">
        <f t="shared" si="14"/>
        <v>Bryson_1B_9</v>
      </c>
      <c r="E952" s="1">
        <v>2017</v>
      </c>
      <c r="F952" s="10">
        <v>42875</v>
      </c>
      <c r="G952" s="1" t="s">
        <v>25</v>
      </c>
      <c r="H952" s="6">
        <v>2</v>
      </c>
      <c r="I952" s="8">
        <v>0.33194444444444443</v>
      </c>
      <c r="J952" s="6" t="s">
        <v>43</v>
      </c>
      <c r="K952" s="6">
        <v>3</v>
      </c>
      <c r="L952" s="1">
        <v>2</v>
      </c>
      <c r="M952" s="6">
        <v>2</v>
      </c>
      <c r="O952" s="1" t="s">
        <v>40</v>
      </c>
      <c r="P952" s="1" t="str">
        <f>INDEX(Sheet2!A:E, MATCH(F_NP_excluded_Data!O952,Sheet2!A:A),4)</f>
        <v>ground</v>
      </c>
      <c r="Q952" s="1" t="str">
        <f>INDEX(Sheet2!A:E, MATCH(F_NP_excluded_Data!O952,Sheet2!A:A),5)</f>
        <v>ground forager</v>
      </c>
      <c r="R952" s="1" t="str">
        <f>INDEX(Sheet2!A:E, MATCH(F_NP_excluded_Data!O952,Sheet2!A:A),3)</f>
        <v>omnivore</v>
      </c>
      <c r="S952" s="1" t="str">
        <f>INDEX(Sheet2!A:E, MATCH(F_NP_excluded_Data!O952,Sheet2!A:A),2)</f>
        <v>scrub</v>
      </c>
      <c r="T952" s="5">
        <v>10</v>
      </c>
      <c r="U952" s="1">
        <v>2</v>
      </c>
      <c r="V952" s="1" t="s">
        <v>28</v>
      </c>
      <c r="W952" s="5">
        <v>1</v>
      </c>
      <c r="X952" s="1" t="s">
        <v>29</v>
      </c>
    </row>
    <row r="953" spans="1:27" x14ac:dyDescent="0.2">
      <c r="A953" s="5">
        <v>1099</v>
      </c>
      <c r="B953" s="6" t="s">
        <v>101</v>
      </c>
      <c r="C953" s="19" t="s">
        <v>106</v>
      </c>
      <c r="D953" s="6" t="str">
        <f t="shared" si="14"/>
        <v>Bryson_1B_9</v>
      </c>
      <c r="E953" s="1">
        <v>2017</v>
      </c>
      <c r="F953" s="10">
        <v>42875</v>
      </c>
      <c r="G953" s="1" t="s">
        <v>25</v>
      </c>
      <c r="H953" s="6">
        <v>2</v>
      </c>
      <c r="I953" s="8">
        <v>0.33194444444444443</v>
      </c>
      <c r="J953" s="6" t="s">
        <v>43</v>
      </c>
      <c r="K953" s="6">
        <v>3</v>
      </c>
      <c r="L953" s="1">
        <v>2</v>
      </c>
      <c r="M953" s="6">
        <v>2</v>
      </c>
      <c r="O953" s="1" t="s">
        <v>30</v>
      </c>
      <c r="P953" s="1" t="str">
        <f>INDEX(Sheet2!A:E, MATCH(F_NP_excluded_Data!O953,Sheet2!A:A),4)</f>
        <v>tree</v>
      </c>
      <c r="Q953" s="1" t="str">
        <f>INDEX(Sheet2!A:E, MATCH(F_NP_excluded_Data!O953,Sheet2!A:A),5)</f>
        <v>bark forager</v>
      </c>
      <c r="R953" s="1" t="str">
        <f>INDEX(Sheet2!A:E, MATCH(F_NP_excluded_Data!O953,Sheet2!A:A),3)</f>
        <v>insects</v>
      </c>
      <c r="S953" s="1" t="str">
        <f>INDEX(Sheet2!A:E, MATCH(F_NP_excluded_Data!O953,Sheet2!A:A),2)</f>
        <v>forest</v>
      </c>
      <c r="T953" s="5">
        <v>10</v>
      </c>
      <c r="U953" s="1">
        <v>2</v>
      </c>
      <c r="W953" s="5">
        <v>1</v>
      </c>
      <c r="X953" s="1" t="s">
        <v>29</v>
      </c>
    </row>
    <row r="954" spans="1:27" x14ac:dyDescent="0.2">
      <c r="A954" s="5">
        <v>1101</v>
      </c>
      <c r="B954" s="6" t="s">
        <v>101</v>
      </c>
      <c r="C954" s="19" t="s">
        <v>106</v>
      </c>
      <c r="D954" s="6" t="str">
        <f t="shared" si="14"/>
        <v>Bryson_1B_9</v>
      </c>
      <c r="E954" s="1">
        <v>2017</v>
      </c>
      <c r="F954" s="10">
        <v>42875</v>
      </c>
      <c r="G954" s="1" t="s">
        <v>25</v>
      </c>
      <c r="H954" s="6">
        <v>2</v>
      </c>
      <c r="I954" s="8">
        <v>0.33194444444444443</v>
      </c>
      <c r="J954" s="6" t="s">
        <v>43</v>
      </c>
      <c r="K954" s="6">
        <v>3</v>
      </c>
      <c r="L954" s="1">
        <v>2</v>
      </c>
      <c r="M954" s="6">
        <v>2</v>
      </c>
      <c r="O954" s="1" t="s">
        <v>64</v>
      </c>
      <c r="P954" s="1" t="str">
        <f>INDEX(Sheet2!A:E, MATCH(F_NP_excluded_Data!O954,Sheet2!A:A),4)</f>
        <v>tree</v>
      </c>
      <c r="Q954" s="1" t="str">
        <f>INDEX(Sheet2!A:E, MATCH(F_NP_excluded_Data!O954,Sheet2!A:A),5)</f>
        <v>flycatching</v>
      </c>
      <c r="R954" s="1" t="str">
        <f>INDEX(Sheet2!A:E, MATCH(F_NP_excluded_Data!O954,Sheet2!A:A),3)</f>
        <v>insects</v>
      </c>
      <c r="S954" s="1" t="str">
        <f>INDEX(Sheet2!A:E, MATCH(F_NP_excluded_Data!O954,Sheet2!A:A),2)</f>
        <v>forest</v>
      </c>
      <c r="T954" s="5">
        <v>10</v>
      </c>
      <c r="U954" s="1">
        <v>3</v>
      </c>
      <c r="W954" s="5">
        <v>1</v>
      </c>
      <c r="X954" s="1" t="s">
        <v>29</v>
      </c>
    </row>
    <row r="955" spans="1:27" x14ac:dyDescent="0.2">
      <c r="A955" s="5">
        <v>1102</v>
      </c>
      <c r="B955" s="6" t="s">
        <v>101</v>
      </c>
      <c r="C955" s="19" t="s">
        <v>106</v>
      </c>
      <c r="D955" s="6" t="str">
        <f t="shared" si="14"/>
        <v>Bryson_1B_9</v>
      </c>
      <c r="E955" s="1">
        <v>2017</v>
      </c>
      <c r="F955" s="10">
        <v>42875</v>
      </c>
      <c r="G955" s="1" t="s">
        <v>25</v>
      </c>
      <c r="H955" s="6">
        <v>2</v>
      </c>
      <c r="I955" s="8">
        <v>0.33194444444444443</v>
      </c>
      <c r="J955" s="6" t="s">
        <v>43</v>
      </c>
      <c r="K955" s="6">
        <v>3</v>
      </c>
      <c r="L955" s="1">
        <v>2</v>
      </c>
      <c r="M955" s="6">
        <v>2</v>
      </c>
      <c r="O955" s="1" t="s">
        <v>27</v>
      </c>
      <c r="P955" s="1" t="str">
        <f>INDEX(Sheet2!A:E, MATCH(F_NP_excluded_Data!O955,Sheet2!A:A),4)</f>
        <v>shrub</v>
      </c>
      <c r="Q955" s="1" t="str">
        <f>INDEX(Sheet2!A:E, MATCH(F_NP_excluded_Data!O955,Sheet2!A:A),5)</f>
        <v>ground forager</v>
      </c>
      <c r="R955" s="1" t="str">
        <f>INDEX(Sheet2!A:E, MATCH(F_NP_excluded_Data!O955,Sheet2!A:A),3)</f>
        <v>seeds</v>
      </c>
      <c r="S955" s="1" t="str">
        <f>INDEX(Sheet2!A:E, MATCH(F_NP_excluded_Data!O955,Sheet2!A:A),2)</f>
        <v>open woodland</v>
      </c>
      <c r="T955" s="5">
        <v>10</v>
      </c>
      <c r="U955" s="1">
        <v>3</v>
      </c>
      <c r="V955" s="1" t="s">
        <v>28</v>
      </c>
      <c r="W955" s="5">
        <v>1</v>
      </c>
      <c r="X955" s="1" t="s">
        <v>29</v>
      </c>
    </row>
    <row r="956" spans="1:27" x14ac:dyDescent="0.2">
      <c r="A956" s="5">
        <v>1103</v>
      </c>
      <c r="B956" s="6" t="s">
        <v>101</v>
      </c>
      <c r="C956" s="19" t="s">
        <v>106</v>
      </c>
      <c r="D956" s="6" t="str">
        <f t="shared" si="14"/>
        <v>Bryson_1B_9</v>
      </c>
      <c r="E956" s="1">
        <v>2017</v>
      </c>
      <c r="F956" s="10">
        <v>42875</v>
      </c>
      <c r="G956" s="1" t="s">
        <v>25</v>
      </c>
      <c r="H956" s="6">
        <v>2</v>
      </c>
      <c r="I956" s="8">
        <v>0.33194444444444443</v>
      </c>
      <c r="J956" s="6" t="s">
        <v>43</v>
      </c>
      <c r="K956" s="6">
        <v>3</v>
      </c>
      <c r="L956" s="1">
        <v>2</v>
      </c>
      <c r="M956" s="6">
        <v>2</v>
      </c>
      <c r="O956" s="1" t="s">
        <v>27</v>
      </c>
      <c r="P956" s="1" t="str">
        <f>INDEX(Sheet2!A:E, MATCH(F_NP_excluded_Data!O956,Sheet2!A:A),4)</f>
        <v>shrub</v>
      </c>
      <c r="Q956" s="1" t="str">
        <f>INDEX(Sheet2!A:E, MATCH(F_NP_excluded_Data!O956,Sheet2!A:A),5)</f>
        <v>ground forager</v>
      </c>
      <c r="R956" s="1" t="str">
        <f>INDEX(Sheet2!A:E, MATCH(F_NP_excluded_Data!O956,Sheet2!A:A),3)</f>
        <v>seeds</v>
      </c>
      <c r="S956" s="1" t="str">
        <f>INDEX(Sheet2!A:E, MATCH(F_NP_excluded_Data!O956,Sheet2!A:A),2)</f>
        <v>open woodland</v>
      </c>
      <c r="T956" s="5">
        <v>100</v>
      </c>
      <c r="U956" s="1">
        <v>3</v>
      </c>
      <c r="V956" s="1" t="s">
        <v>28</v>
      </c>
      <c r="W956" s="5">
        <v>1</v>
      </c>
      <c r="X956" s="1" t="s">
        <v>29</v>
      </c>
    </row>
    <row r="957" spans="1:27" x14ac:dyDescent="0.2">
      <c r="A957" s="5">
        <v>1104</v>
      </c>
      <c r="B957" s="6" t="s">
        <v>101</v>
      </c>
      <c r="C957" s="19" t="s">
        <v>106</v>
      </c>
      <c r="D957" s="6" t="str">
        <f t="shared" si="14"/>
        <v>Bryson_1B_9</v>
      </c>
      <c r="E957" s="1">
        <v>2017</v>
      </c>
      <c r="F957" s="10">
        <v>42875</v>
      </c>
      <c r="G957" s="1" t="s">
        <v>25</v>
      </c>
      <c r="H957" s="6">
        <v>2</v>
      </c>
      <c r="I957" s="8">
        <v>0.33194444444444443</v>
      </c>
      <c r="J957" s="6" t="s">
        <v>43</v>
      </c>
      <c r="K957" s="6">
        <v>3</v>
      </c>
      <c r="L957" s="1">
        <v>2</v>
      </c>
      <c r="M957" s="6">
        <v>2</v>
      </c>
      <c r="O957" s="1" t="s">
        <v>34</v>
      </c>
      <c r="P957" s="1" t="str">
        <f>INDEX(Sheet2!A:E, MATCH(F_NP_excluded_Data!O957,Sheet2!A:A),4)</f>
        <v>cavity</v>
      </c>
      <c r="Q957" s="1" t="str">
        <f>INDEX(Sheet2!A:E, MATCH(F_NP_excluded_Data!O957,Sheet2!A:A),5)</f>
        <v>foliage gleaner</v>
      </c>
      <c r="R957" s="1" t="str">
        <f>INDEX(Sheet2!A:E, MATCH(F_NP_excluded_Data!O957,Sheet2!A:A),3)</f>
        <v>insects</v>
      </c>
      <c r="S957" s="1" t="str">
        <f>INDEX(Sheet2!A:E, MATCH(F_NP_excluded_Data!O957,Sheet2!A:A),2)</f>
        <v>forest</v>
      </c>
      <c r="T957" s="5">
        <v>10</v>
      </c>
      <c r="U957" s="1">
        <v>4</v>
      </c>
      <c r="W957" s="5">
        <v>1</v>
      </c>
      <c r="X957" s="1" t="s">
        <v>29</v>
      </c>
    </row>
    <row r="958" spans="1:27" x14ac:dyDescent="0.2">
      <c r="A958" s="5">
        <v>1105</v>
      </c>
      <c r="B958" s="6" t="s">
        <v>101</v>
      </c>
      <c r="C958" s="19" t="s">
        <v>110</v>
      </c>
      <c r="D958" s="6" t="str">
        <f t="shared" si="14"/>
        <v>Bryson_2B_9</v>
      </c>
      <c r="E958" s="1">
        <v>2017</v>
      </c>
      <c r="F958" s="10">
        <v>42875</v>
      </c>
      <c r="G958" s="1" t="s">
        <v>25</v>
      </c>
      <c r="H958" s="6">
        <v>2</v>
      </c>
      <c r="I958" s="8">
        <v>0.34791666666666665</v>
      </c>
      <c r="J958" s="6" t="s">
        <v>26</v>
      </c>
      <c r="K958" s="6">
        <v>1</v>
      </c>
      <c r="L958" s="1">
        <v>3</v>
      </c>
      <c r="M958" s="6">
        <v>2</v>
      </c>
      <c r="O958" s="1" t="s">
        <v>64</v>
      </c>
      <c r="P958" s="1" t="str">
        <f>INDEX(Sheet2!A:E, MATCH(F_NP_excluded_Data!O958,Sheet2!A:A),4)</f>
        <v>tree</v>
      </c>
      <c r="Q958" s="1" t="str">
        <f>INDEX(Sheet2!A:E, MATCH(F_NP_excluded_Data!O958,Sheet2!A:A),5)</f>
        <v>flycatching</v>
      </c>
      <c r="R958" s="1" t="str">
        <f>INDEX(Sheet2!A:E, MATCH(F_NP_excluded_Data!O958,Sheet2!A:A),3)</f>
        <v>insects</v>
      </c>
      <c r="S958" s="1" t="str">
        <f>INDEX(Sheet2!A:E, MATCH(F_NP_excluded_Data!O958,Sheet2!A:A),2)</f>
        <v>forest</v>
      </c>
      <c r="T958" s="5">
        <v>5</v>
      </c>
      <c r="U958" s="1">
        <v>1</v>
      </c>
      <c r="W958" s="5">
        <v>4</v>
      </c>
      <c r="X958" s="1" t="s">
        <v>29</v>
      </c>
    </row>
    <row r="959" spans="1:27" x14ac:dyDescent="0.2">
      <c r="A959" s="5">
        <v>1106</v>
      </c>
      <c r="B959" s="6" t="s">
        <v>101</v>
      </c>
      <c r="C959" s="19" t="s">
        <v>110</v>
      </c>
      <c r="D959" s="6" t="str">
        <f t="shared" si="14"/>
        <v>Bryson_2B_9</v>
      </c>
      <c r="E959" s="1">
        <v>2017</v>
      </c>
      <c r="F959" s="10">
        <v>42875</v>
      </c>
      <c r="G959" s="1" t="s">
        <v>25</v>
      </c>
      <c r="H959" s="6">
        <v>2</v>
      </c>
      <c r="I959" s="8">
        <v>0.34791666666666665</v>
      </c>
      <c r="J959" s="6" t="s">
        <v>26</v>
      </c>
      <c r="K959" s="6">
        <v>1</v>
      </c>
      <c r="L959" s="1">
        <v>3</v>
      </c>
      <c r="M959" s="6">
        <v>2</v>
      </c>
      <c r="O959" s="1" t="s">
        <v>38</v>
      </c>
      <c r="P959" s="1" t="str">
        <f>INDEX(Sheet2!A:E, MATCH(F_NP_excluded_Data!O959,Sheet2!A:A),4)</f>
        <v>cavity</v>
      </c>
      <c r="Q959" s="1" t="str">
        <f>INDEX(Sheet2!A:E, MATCH(F_NP_excluded_Data!O959,Sheet2!A:A),5)</f>
        <v>foliage gleaner</v>
      </c>
      <c r="R959" s="1" t="str">
        <f>INDEX(Sheet2!A:E, MATCH(F_NP_excluded_Data!O959,Sheet2!A:A),3)</f>
        <v>insects</v>
      </c>
      <c r="S959" s="1" t="str">
        <f>INDEX(Sheet2!A:E, MATCH(F_NP_excluded_Data!O959,Sheet2!A:A),2)</f>
        <v>forest</v>
      </c>
      <c r="T959" s="5">
        <v>5</v>
      </c>
      <c r="U959" s="1">
        <v>1</v>
      </c>
      <c r="W959" s="5">
        <v>1</v>
      </c>
      <c r="X959" s="1" t="s">
        <v>29</v>
      </c>
    </row>
    <row r="960" spans="1:27" x14ac:dyDescent="0.2">
      <c r="A960" s="5">
        <v>1107</v>
      </c>
      <c r="B960" s="6" t="s">
        <v>101</v>
      </c>
      <c r="C960" s="19" t="s">
        <v>110</v>
      </c>
      <c r="D960" s="6" t="str">
        <f t="shared" si="14"/>
        <v>Bryson_2B_9</v>
      </c>
      <c r="E960" s="1">
        <v>2017</v>
      </c>
      <c r="F960" s="10">
        <v>42875</v>
      </c>
      <c r="G960" s="1" t="s">
        <v>25</v>
      </c>
      <c r="H960" s="6">
        <v>2</v>
      </c>
      <c r="I960" s="8">
        <v>0.34791666666666665</v>
      </c>
      <c r="J960" s="6" t="s">
        <v>26</v>
      </c>
      <c r="K960" s="6">
        <v>1</v>
      </c>
      <c r="L960" s="1">
        <v>3</v>
      </c>
      <c r="M960" s="6">
        <v>2</v>
      </c>
      <c r="O960" s="1" t="s">
        <v>30</v>
      </c>
      <c r="P960" s="1" t="str">
        <f>INDEX(Sheet2!A:E, MATCH(F_NP_excluded_Data!O960,Sheet2!A:A),4)</f>
        <v>tree</v>
      </c>
      <c r="Q960" s="1" t="str">
        <f>INDEX(Sheet2!A:E, MATCH(F_NP_excluded_Data!O960,Sheet2!A:A),5)</f>
        <v>bark forager</v>
      </c>
      <c r="R960" s="1" t="str">
        <f>INDEX(Sheet2!A:E, MATCH(F_NP_excluded_Data!O960,Sheet2!A:A),3)</f>
        <v>insects</v>
      </c>
      <c r="S960" s="1" t="str">
        <f>INDEX(Sheet2!A:E, MATCH(F_NP_excluded_Data!O960,Sheet2!A:A),2)</f>
        <v>forest</v>
      </c>
      <c r="T960" s="5">
        <v>5</v>
      </c>
      <c r="U960" s="1">
        <v>1</v>
      </c>
      <c r="W960" s="5">
        <v>1</v>
      </c>
      <c r="X960" s="1" t="s">
        <v>29</v>
      </c>
    </row>
    <row r="961" spans="1:27" x14ac:dyDescent="0.2">
      <c r="A961" s="5">
        <v>1108</v>
      </c>
      <c r="B961" s="6" t="s">
        <v>101</v>
      </c>
      <c r="C961" s="19" t="s">
        <v>110</v>
      </c>
      <c r="D961" s="6" t="str">
        <f t="shared" si="14"/>
        <v>Bryson_2B_9</v>
      </c>
      <c r="E961" s="1">
        <v>2017</v>
      </c>
      <c r="F961" s="10">
        <v>42875</v>
      </c>
      <c r="G961" s="1" t="s">
        <v>25</v>
      </c>
      <c r="H961" s="6">
        <v>2</v>
      </c>
      <c r="I961" s="8">
        <v>0.34791666666666665</v>
      </c>
      <c r="J961" s="6" t="s">
        <v>26</v>
      </c>
      <c r="K961" s="6">
        <v>1</v>
      </c>
      <c r="L961" s="1">
        <v>3</v>
      </c>
      <c r="M961" s="6">
        <v>2</v>
      </c>
      <c r="O961" s="1" t="s">
        <v>30</v>
      </c>
      <c r="P961" s="1" t="str">
        <f>INDEX(Sheet2!A:E, MATCH(F_NP_excluded_Data!O961,Sheet2!A:A),4)</f>
        <v>tree</v>
      </c>
      <c r="Q961" s="1" t="str">
        <f>INDEX(Sheet2!A:E, MATCH(F_NP_excluded_Data!O961,Sheet2!A:A),5)</f>
        <v>bark forager</v>
      </c>
      <c r="R961" s="1" t="str">
        <f>INDEX(Sheet2!A:E, MATCH(F_NP_excluded_Data!O961,Sheet2!A:A),3)</f>
        <v>insects</v>
      </c>
      <c r="S961" s="1" t="str">
        <f>INDEX(Sheet2!A:E, MATCH(F_NP_excluded_Data!O961,Sheet2!A:A),2)</f>
        <v>forest</v>
      </c>
      <c r="T961" s="5">
        <v>10</v>
      </c>
      <c r="U961" s="1">
        <v>1</v>
      </c>
      <c r="W961" s="5">
        <v>1</v>
      </c>
      <c r="X961" s="1" t="s">
        <v>29</v>
      </c>
    </row>
    <row r="962" spans="1:27" x14ac:dyDescent="0.2">
      <c r="A962" s="5">
        <v>1109</v>
      </c>
      <c r="B962" s="6" t="s">
        <v>101</v>
      </c>
      <c r="C962" s="19" t="s">
        <v>110</v>
      </c>
      <c r="D962" s="6" t="str">
        <f t="shared" ref="D962:D1025" si="15">_xlfn.CONCAT(B962,C962)</f>
        <v>Bryson_2B_9</v>
      </c>
      <c r="E962" s="1">
        <v>2017</v>
      </c>
      <c r="F962" s="10">
        <v>42875</v>
      </c>
      <c r="G962" s="1" t="s">
        <v>25</v>
      </c>
      <c r="H962" s="6">
        <v>2</v>
      </c>
      <c r="I962" s="8">
        <v>0.34791666666666665</v>
      </c>
      <c r="J962" s="6" t="s">
        <v>26</v>
      </c>
      <c r="K962" s="6">
        <v>1</v>
      </c>
      <c r="L962" s="1">
        <v>3</v>
      </c>
      <c r="M962" s="6">
        <v>2</v>
      </c>
      <c r="O962" s="1" t="s">
        <v>83</v>
      </c>
      <c r="P962" s="1" t="str">
        <f>INDEX(Sheet2!A:E, MATCH(F_NP_excluded_Data!O962,Sheet2!A:A),4)</f>
        <v>tree</v>
      </c>
      <c r="Q962" s="1" t="str">
        <f>INDEX(Sheet2!A:E, MATCH(F_NP_excluded_Data!O962,Sheet2!A:A),5)</f>
        <v>ground forager</v>
      </c>
      <c r="R962" s="1" t="str">
        <f>INDEX(Sheet2!A:E, MATCH(F_NP_excluded_Data!O962,Sheet2!A:A),3)</f>
        <v>insects</v>
      </c>
      <c r="S962" s="1" t="str">
        <f>INDEX(Sheet2!A:E, MATCH(F_NP_excluded_Data!O962,Sheet2!A:A),2)</f>
        <v>forest</v>
      </c>
      <c r="T962" s="5">
        <v>100</v>
      </c>
      <c r="U962" s="1">
        <v>1</v>
      </c>
      <c r="W962" s="5">
        <v>1</v>
      </c>
      <c r="X962" s="1" t="s">
        <v>29</v>
      </c>
    </row>
    <row r="963" spans="1:27" x14ac:dyDescent="0.2">
      <c r="A963" s="5">
        <v>1111</v>
      </c>
      <c r="B963" s="6" t="s">
        <v>101</v>
      </c>
      <c r="C963" s="19" t="s">
        <v>110</v>
      </c>
      <c r="D963" s="6" t="str">
        <f t="shared" si="15"/>
        <v>Bryson_2B_9</v>
      </c>
      <c r="E963" s="1">
        <v>2017</v>
      </c>
      <c r="F963" s="10">
        <v>42875</v>
      </c>
      <c r="G963" s="1" t="s">
        <v>25</v>
      </c>
      <c r="H963" s="6">
        <v>2</v>
      </c>
      <c r="I963" s="8">
        <v>0.34791666666666665</v>
      </c>
      <c r="J963" s="6" t="s">
        <v>26</v>
      </c>
      <c r="K963" s="6">
        <v>1</v>
      </c>
      <c r="L963" s="1">
        <v>3</v>
      </c>
      <c r="M963" s="6">
        <v>2</v>
      </c>
      <c r="O963" s="1" t="s">
        <v>38</v>
      </c>
      <c r="P963" s="1" t="str">
        <f>INDEX(Sheet2!A:E, MATCH(F_NP_excluded_Data!O963,Sheet2!A:A),4)</f>
        <v>cavity</v>
      </c>
      <c r="Q963" s="1" t="str">
        <f>INDEX(Sheet2!A:E, MATCH(F_NP_excluded_Data!O963,Sheet2!A:A),5)</f>
        <v>foliage gleaner</v>
      </c>
      <c r="R963" s="1" t="str">
        <f>INDEX(Sheet2!A:E, MATCH(F_NP_excluded_Data!O963,Sheet2!A:A),3)</f>
        <v>insects</v>
      </c>
      <c r="S963" s="1" t="str">
        <f>INDEX(Sheet2!A:E, MATCH(F_NP_excluded_Data!O963,Sheet2!A:A),2)</f>
        <v>forest</v>
      </c>
      <c r="T963" s="5">
        <v>100</v>
      </c>
      <c r="U963" s="1">
        <v>1</v>
      </c>
      <c r="W963" s="5">
        <v>1</v>
      </c>
      <c r="X963" s="1" t="s">
        <v>29</v>
      </c>
    </row>
    <row r="964" spans="1:27" x14ac:dyDescent="0.2">
      <c r="A964" s="5">
        <v>1112</v>
      </c>
      <c r="B964" s="6" t="s">
        <v>101</v>
      </c>
      <c r="C964" s="19" t="s">
        <v>110</v>
      </c>
      <c r="D964" s="6" t="str">
        <f t="shared" si="15"/>
        <v>Bryson_2B_9</v>
      </c>
      <c r="E964" s="1">
        <v>2017</v>
      </c>
      <c r="F964" s="10">
        <v>42875</v>
      </c>
      <c r="G964" s="1" t="s">
        <v>25</v>
      </c>
      <c r="H964" s="6">
        <v>2</v>
      </c>
      <c r="I964" s="8">
        <v>0.34791666666666665</v>
      </c>
      <c r="J964" s="6" t="s">
        <v>26</v>
      </c>
      <c r="K964" s="6">
        <v>1</v>
      </c>
      <c r="L964" s="1">
        <v>3</v>
      </c>
      <c r="M964" s="6">
        <v>2</v>
      </c>
      <c r="N964" s="14" t="s">
        <v>58</v>
      </c>
      <c r="O964" s="14" t="s">
        <v>220</v>
      </c>
      <c r="P964" s="1" t="str">
        <f>INDEX(Sheet2!A:E, MATCH(F_NP_excluded_Data!O964,Sheet2!A:A),4)</f>
        <v>-</v>
      </c>
      <c r="Q964" s="1" t="str">
        <f>INDEX(Sheet2!A:E, MATCH(F_NP_excluded_Data!O964,Sheet2!A:A),5)</f>
        <v>-</v>
      </c>
      <c r="R964" s="1" t="str">
        <f>INDEX(Sheet2!A:E, MATCH(F_NP_excluded_Data!O964,Sheet2!A:A),3)</f>
        <v>-</v>
      </c>
      <c r="S964" s="1" t="str">
        <f>INDEX(Sheet2!A:E, MATCH(F_NP_excluded_Data!O964,Sheet2!A:A),2)</f>
        <v>-</v>
      </c>
      <c r="T964" s="5">
        <v>10</v>
      </c>
      <c r="U964" s="1">
        <v>1</v>
      </c>
      <c r="W964" s="5">
        <v>1</v>
      </c>
      <c r="X964" s="1" t="s">
        <v>29</v>
      </c>
      <c r="AA964" s="1" t="s">
        <v>221</v>
      </c>
    </row>
    <row r="965" spans="1:27" x14ac:dyDescent="0.2">
      <c r="A965" s="5">
        <v>1113</v>
      </c>
      <c r="B965" s="6" t="s">
        <v>101</v>
      </c>
      <c r="C965" s="19" t="s">
        <v>110</v>
      </c>
      <c r="D965" s="6" t="str">
        <f t="shared" si="15"/>
        <v>Bryson_2B_9</v>
      </c>
      <c r="E965" s="1">
        <v>2017</v>
      </c>
      <c r="F965" s="10">
        <v>42875</v>
      </c>
      <c r="G965" s="1" t="s">
        <v>25</v>
      </c>
      <c r="H965" s="6">
        <v>2</v>
      </c>
      <c r="I965" s="8">
        <v>0.34791666666666665</v>
      </c>
      <c r="J965" s="6" t="s">
        <v>26</v>
      </c>
      <c r="K965" s="6">
        <v>1</v>
      </c>
      <c r="L965" s="1">
        <v>3</v>
      </c>
      <c r="M965" s="6">
        <v>2</v>
      </c>
      <c r="O965" s="1" t="s">
        <v>48</v>
      </c>
      <c r="P965" s="1" t="str">
        <f>INDEX(Sheet2!A:E, MATCH(F_NP_excluded_Data!O965,Sheet2!A:A),4)</f>
        <v>tree</v>
      </c>
      <c r="Q965" s="1" t="str">
        <f>INDEX(Sheet2!A:E, MATCH(F_NP_excluded_Data!O965,Sheet2!A:A),5)</f>
        <v>ground forager</v>
      </c>
      <c r="R965" s="1" t="str">
        <f>INDEX(Sheet2!A:E, MATCH(F_NP_excluded_Data!O965,Sheet2!A:A),3)</f>
        <v>omnivore</v>
      </c>
      <c r="S965" s="1" t="str">
        <f>INDEX(Sheet2!A:E, MATCH(F_NP_excluded_Data!O965,Sheet2!A:A),2)</f>
        <v>forest</v>
      </c>
      <c r="T965" s="5">
        <v>10</v>
      </c>
      <c r="U965" s="1">
        <v>1</v>
      </c>
      <c r="W965" s="5">
        <v>1</v>
      </c>
      <c r="X965" s="1" t="s">
        <v>29</v>
      </c>
    </row>
    <row r="966" spans="1:27" x14ac:dyDescent="0.2">
      <c r="A966" s="5">
        <v>1114</v>
      </c>
      <c r="B966" s="6" t="s">
        <v>101</v>
      </c>
      <c r="C966" s="19" t="s">
        <v>110</v>
      </c>
      <c r="D966" s="6" t="str">
        <f t="shared" si="15"/>
        <v>Bryson_2B_9</v>
      </c>
      <c r="E966" s="1">
        <v>2017</v>
      </c>
      <c r="F966" s="10">
        <v>42875</v>
      </c>
      <c r="G966" s="1" t="s">
        <v>25</v>
      </c>
      <c r="H966" s="6">
        <v>2</v>
      </c>
      <c r="I966" s="8">
        <v>0.34791666666666665</v>
      </c>
      <c r="J966" s="6" t="s">
        <v>26</v>
      </c>
      <c r="K966" s="6">
        <v>1</v>
      </c>
      <c r="L966" s="1">
        <v>3</v>
      </c>
      <c r="M966" s="6">
        <v>2</v>
      </c>
      <c r="O966" s="1" t="s">
        <v>27</v>
      </c>
      <c r="P966" s="1" t="str">
        <f>INDEX(Sheet2!A:E, MATCH(F_NP_excluded_Data!O966,Sheet2!A:A),4)</f>
        <v>shrub</v>
      </c>
      <c r="Q966" s="1" t="str">
        <f>INDEX(Sheet2!A:E, MATCH(F_NP_excluded_Data!O966,Sheet2!A:A),5)</f>
        <v>ground forager</v>
      </c>
      <c r="R966" s="1" t="str">
        <f>INDEX(Sheet2!A:E, MATCH(F_NP_excluded_Data!O966,Sheet2!A:A),3)</f>
        <v>seeds</v>
      </c>
      <c r="S966" s="1" t="str">
        <f>INDEX(Sheet2!A:E, MATCH(F_NP_excluded_Data!O966,Sheet2!A:A),2)</f>
        <v>open woodland</v>
      </c>
      <c r="T966" s="5">
        <v>100</v>
      </c>
      <c r="U966" s="1">
        <v>2</v>
      </c>
      <c r="W966" s="5">
        <v>1</v>
      </c>
      <c r="X966" s="1" t="s">
        <v>29</v>
      </c>
    </row>
    <row r="967" spans="1:27" x14ac:dyDescent="0.2">
      <c r="A967" s="5">
        <v>1115</v>
      </c>
      <c r="B967" s="6" t="s">
        <v>101</v>
      </c>
      <c r="C967" s="19" t="s">
        <v>110</v>
      </c>
      <c r="D967" s="6" t="str">
        <f t="shared" si="15"/>
        <v>Bryson_2B_9</v>
      </c>
      <c r="E967" s="1">
        <v>2017</v>
      </c>
      <c r="F967" s="10">
        <v>42875</v>
      </c>
      <c r="G967" s="1" t="s">
        <v>25</v>
      </c>
      <c r="H967" s="6">
        <v>2</v>
      </c>
      <c r="I967" s="8">
        <v>0.34791666666666665</v>
      </c>
      <c r="J967" s="6" t="s">
        <v>26</v>
      </c>
      <c r="K967" s="6">
        <v>1</v>
      </c>
      <c r="L967" s="1">
        <v>3</v>
      </c>
      <c r="M967" s="6">
        <v>2</v>
      </c>
      <c r="O967" s="1" t="s">
        <v>222</v>
      </c>
      <c r="P967" s="1" t="str">
        <f>INDEX(Sheet2!A:E, MATCH(F_NP_excluded_Data!O967,Sheet2!A:A),4)</f>
        <v>cavity</v>
      </c>
      <c r="Q967" s="1" t="str">
        <f>INDEX(Sheet2!A:E, MATCH(F_NP_excluded_Data!O967,Sheet2!A:A),5)</f>
        <v>flycatching</v>
      </c>
      <c r="R967" s="1" t="str">
        <f>INDEX(Sheet2!A:E, MATCH(F_NP_excluded_Data!O967,Sheet2!A:A),3)</f>
        <v>omnivore</v>
      </c>
      <c r="S967" s="1" t="str">
        <f>INDEX(Sheet2!A:E, MATCH(F_NP_excluded_Data!O967,Sheet2!A:A),2)</f>
        <v>open woodland</v>
      </c>
      <c r="T967" s="5">
        <v>5</v>
      </c>
      <c r="U967" s="1">
        <v>2</v>
      </c>
      <c r="W967" s="5">
        <v>1</v>
      </c>
      <c r="X967" s="1" t="s">
        <v>29</v>
      </c>
    </row>
    <row r="968" spans="1:27" x14ac:dyDescent="0.2">
      <c r="A968" s="5">
        <v>1116</v>
      </c>
      <c r="B968" s="6" t="s">
        <v>101</v>
      </c>
      <c r="C968" s="19" t="s">
        <v>110</v>
      </c>
      <c r="D968" s="6" t="str">
        <f t="shared" si="15"/>
        <v>Bryson_2B_9</v>
      </c>
      <c r="E968" s="1">
        <v>2017</v>
      </c>
      <c r="F968" s="10">
        <v>42875</v>
      </c>
      <c r="G968" s="1" t="s">
        <v>25</v>
      </c>
      <c r="H968" s="6">
        <v>2</v>
      </c>
      <c r="I968" s="8">
        <v>0.34791666666666665</v>
      </c>
      <c r="J968" s="6" t="s">
        <v>26</v>
      </c>
      <c r="K968" s="6">
        <v>1</v>
      </c>
      <c r="L968" s="1">
        <v>3</v>
      </c>
      <c r="M968" s="6">
        <v>2</v>
      </c>
      <c r="O968" s="1" t="s">
        <v>65</v>
      </c>
      <c r="P968" s="1" t="str">
        <f>INDEX(Sheet2!A:E, MATCH(F_NP_excluded_Data!O968,Sheet2!A:A),4)</f>
        <v>tree</v>
      </c>
      <c r="Q968" s="1" t="str">
        <f>INDEX(Sheet2!A:E, MATCH(F_NP_excluded_Data!O968,Sheet2!A:A),5)</f>
        <v>ground forager</v>
      </c>
      <c r="R968" s="1" t="str">
        <f>INDEX(Sheet2!A:E, MATCH(F_NP_excluded_Data!O968,Sheet2!A:A),3)</f>
        <v>seeds</v>
      </c>
      <c r="S968" s="1" t="str">
        <f>INDEX(Sheet2!A:E, MATCH(F_NP_excluded_Data!O968,Sheet2!A:A),2)</f>
        <v>open woodland</v>
      </c>
      <c r="T968" s="5">
        <v>100</v>
      </c>
      <c r="U968" s="1">
        <v>3</v>
      </c>
      <c r="W968" s="5">
        <v>1</v>
      </c>
      <c r="X968" s="1" t="s">
        <v>29</v>
      </c>
    </row>
    <row r="969" spans="1:27" x14ac:dyDescent="0.2">
      <c r="A969" s="5">
        <v>1117</v>
      </c>
      <c r="B969" s="6" t="s">
        <v>101</v>
      </c>
      <c r="C969" s="19" t="s">
        <v>110</v>
      </c>
      <c r="D969" s="6" t="str">
        <f t="shared" si="15"/>
        <v>Bryson_2B_9</v>
      </c>
      <c r="E969" s="1">
        <v>2017</v>
      </c>
      <c r="F969" s="10">
        <v>42875</v>
      </c>
      <c r="G969" s="1" t="s">
        <v>25</v>
      </c>
      <c r="H969" s="6">
        <v>2</v>
      </c>
      <c r="I969" s="8">
        <v>0.34791666666666665</v>
      </c>
      <c r="J969" s="6" t="s">
        <v>26</v>
      </c>
      <c r="K969" s="6">
        <v>1</v>
      </c>
      <c r="L969" s="1">
        <v>3</v>
      </c>
      <c r="M969" s="6">
        <v>2</v>
      </c>
      <c r="O969" s="1" t="s">
        <v>48</v>
      </c>
      <c r="P969" s="1" t="str">
        <f>INDEX(Sheet2!A:E, MATCH(F_NP_excluded_Data!O969,Sheet2!A:A),4)</f>
        <v>tree</v>
      </c>
      <c r="Q969" s="1" t="str">
        <f>INDEX(Sheet2!A:E, MATCH(F_NP_excluded_Data!O969,Sheet2!A:A),5)</f>
        <v>ground forager</v>
      </c>
      <c r="R969" s="1" t="str">
        <f>INDEX(Sheet2!A:E, MATCH(F_NP_excluded_Data!O969,Sheet2!A:A),3)</f>
        <v>omnivore</v>
      </c>
      <c r="S969" s="1" t="str">
        <f>INDEX(Sheet2!A:E, MATCH(F_NP_excluded_Data!O969,Sheet2!A:A),2)</f>
        <v>forest</v>
      </c>
      <c r="T969" s="5">
        <v>10</v>
      </c>
      <c r="U969" s="1">
        <v>4</v>
      </c>
      <c r="W969" s="5">
        <v>1</v>
      </c>
      <c r="X969" s="1" t="s">
        <v>29</v>
      </c>
    </row>
    <row r="970" spans="1:27" x14ac:dyDescent="0.2">
      <c r="A970" s="5">
        <v>1118</v>
      </c>
      <c r="B970" s="6" t="s">
        <v>101</v>
      </c>
      <c r="C970" s="19" t="s">
        <v>102</v>
      </c>
      <c r="D970" s="6" t="str">
        <f t="shared" si="15"/>
        <v>Bryson_3B_E_B</v>
      </c>
      <c r="E970" s="1">
        <v>2017</v>
      </c>
      <c r="F970" s="10">
        <v>42875</v>
      </c>
      <c r="G970" s="1" t="s">
        <v>25</v>
      </c>
      <c r="H970" s="6">
        <v>2</v>
      </c>
      <c r="I970" s="8">
        <v>0.36527777777777781</v>
      </c>
      <c r="J970" s="6" t="s">
        <v>43</v>
      </c>
      <c r="K970" s="6">
        <v>3</v>
      </c>
      <c r="L970" s="1">
        <v>1</v>
      </c>
      <c r="M970" s="6">
        <v>2</v>
      </c>
      <c r="O970" s="1" t="s">
        <v>48</v>
      </c>
      <c r="P970" s="1" t="str">
        <f>INDEX(Sheet2!A:E, MATCH(F_NP_excluded_Data!O970,Sheet2!A:A),4)</f>
        <v>tree</v>
      </c>
      <c r="Q970" s="1" t="str">
        <f>INDEX(Sheet2!A:E, MATCH(F_NP_excluded_Data!O970,Sheet2!A:A),5)</f>
        <v>ground forager</v>
      </c>
      <c r="R970" s="1" t="str">
        <f>INDEX(Sheet2!A:E, MATCH(F_NP_excluded_Data!O970,Sheet2!A:A),3)</f>
        <v>omnivore</v>
      </c>
      <c r="S970" s="1" t="str">
        <f>INDEX(Sheet2!A:E, MATCH(F_NP_excluded_Data!O970,Sheet2!A:A),2)</f>
        <v>forest</v>
      </c>
      <c r="T970" s="5">
        <v>10</v>
      </c>
      <c r="U970" s="1">
        <v>1</v>
      </c>
      <c r="W970" s="5">
        <v>1</v>
      </c>
      <c r="X970" s="1" t="s">
        <v>29</v>
      </c>
    </row>
    <row r="971" spans="1:27" x14ac:dyDescent="0.2">
      <c r="A971" s="5">
        <v>1119</v>
      </c>
      <c r="B971" s="6" t="s">
        <v>101</v>
      </c>
      <c r="C971" s="19" t="s">
        <v>102</v>
      </c>
      <c r="D971" s="6" t="str">
        <f t="shared" si="15"/>
        <v>Bryson_3B_E_B</v>
      </c>
      <c r="E971" s="1">
        <v>2017</v>
      </c>
      <c r="F971" s="10">
        <v>42875</v>
      </c>
      <c r="G971" s="1" t="s">
        <v>25</v>
      </c>
      <c r="H971" s="6">
        <v>2</v>
      </c>
      <c r="I971" s="8">
        <v>0.36527777777777781</v>
      </c>
      <c r="J971" s="6" t="s">
        <v>43</v>
      </c>
      <c r="K971" s="6">
        <v>3</v>
      </c>
      <c r="L971" s="1">
        <v>1</v>
      </c>
      <c r="M971" s="6">
        <v>2</v>
      </c>
      <c r="O971" s="1" t="s">
        <v>57</v>
      </c>
      <c r="P971" s="1" t="str">
        <f>INDEX(Sheet2!A:E, MATCH(F_NP_excluded_Data!O971,Sheet2!A:A),4)</f>
        <v>shrub</v>
      </c>
      <c r="Q971" s="1" t="str">
        <f>INDEX(Sheet2!A:E, MATCH(F_NP_excluded_Data!O971,Sheet2!A:A),5)</f>
        <v>ground forager</v>
      </c>
      <c r="R971" s="1" t="str">
        <f>INDEX(Sheet2!A:E, MATCH(F_NP_excluded_Data!O971,Sheet2!A:A),3)</f>
        <v>seeds</v>
      </c>
      <c r="S971" s="1" t="str">
        <f>INDEX(Sheet2!A:E, MATCH(F_NP_excluded_Data!O971,Sheet2!A:A),2)</f>
        <v>open woodland</v>
      </c>
      <c r="T971" s="5">
        <v>5</v>
      </c>
      <c r="U971" s="1">
        <v>1</v>
      </c>
      <c r="W971" s="5">
        <v>1</v>
      </c>
      <c r="X971" s="1" t="s">
        <v>29</v>
      </c>
    </row>
    <row r="972" spans="1:27" x14ac:dyDescent="0.2">
      <c r="A972" s="5">
        <v>1120</v>
      </c>
      <c r="B972" s="6" t="s">
        <v>101</v>
      </c>
      <c r="C972" s="19" t="s">
        <v>102</v>
      </c>
      <c r="D972" s="6" t="str">
        <f t="shared" si="15"/>
        <v>Bryson_3B_E_B</v>
      </c>
      <c r="E972" s="1">
        <v>2017</v>
      </c>
      <c r="F972" s="10">
        <v>42875</v>
      </c>
      <c r="G972" s="1" t="s">
        <v>25</v>
      </c>
      <c r="H972" s="6">
        <v>2</v>
      </c>
      <c r="I972" s="8">
        <v>0.36527777777777781</v>
      </c>
      <c r="J972" s="6" t="s">
        <v>43</v>
      </c>
      <c r="K972" s="6">
        <v>3</v>
      </c>
      <c r="L972" s="1">
        <v>1</v>
      </c>
      <c r="M972" s="6">
        <v>2</v>
      </c>
      <c r="O972" s="1" t="s">
        <v>107</v>
      </c>
      <c r="P972" s="1" t="str">
        <f>INDEX(Sheet2!A:E, MATCH(F_NP_excluded_Data!O972,Sheet2!A:A),4)</f>
        <v>shrub</v>
      </c>
      <c r="Q972" s="1" t="str">
        <f>INDEX(Sheet2!A:E, MATCH(F_NP_excluded_Data!O972,Sheet2!A:A),5)</f>
        <v>ground forager</v>
      </c>
      <c r="R972" s="1" t="str">
        <f>INDEX(Sheet2!A:E, MATCH(F_NP_excluded_Data!O972,Sheet2!A:A),3)</f>
        <v>omnivore</v>
      </c>
      <c r="S972" s="1" t="str">
        <f>INDEX(Sheet2!A:E, MATCH(F_NP_excluded_Data!O972,Sheet2!A:A),2)</f>
        <v>town</v>
      </c>
      <c r="T972" s="5">
        <v>5</v>
      </c>
      <c r="U972" s="1">
        <v>1</v>
      </c>
      <c r="W972" s="5">
        <v>1</v>
      </c>
      <c r="X972" s="1" t="s">
        <v>29</v>
      </c>
    </row>
    <row r="973" spans="1:27" x14ac:dyDescent="0.2">
      <c r="A973" s="5">
        <v>1121</v>
      </c>
      <c r="B973" s="6" t="s">
        <v>101</v>
      </c>
      <c r="C973" s="19" t="s">
        <v>102</v>
      </c>
      <c r="D973" s="6" t="str">
        <f t="shared" si="15"/>
        <v>Bryson_3B_E_B</v>
      </c>
      <c r="E973" s="1">
        <v>2017</v>
      </c>
      <c r="F973" s="10">
        <v>42875</v>
      </c>
      <c r="G973" s="1" t="s">
        <v>25</v>
      </c>
      <c r="H973" s="6">
        <v>2</v>
      </c>
      <c r="I973" s="8">
        <v>0.36527777777777781</v>
      </c>
      <c r="J973" s="6" t="s">
        <v>43</v>
      </c>
      <c r="K973" s="6">
        <v>3</v>
      </c>
      <c r="L973" s="1">
        <v>1</v>
      </c>
      <c r="M973" s="6">
        <v>2</v>
      </c>
      <c r="O973" s="1" t="s">
        <v>48</v>
      </c>
      <c r="P973" s="1" t="str">
        <f>INDEX(Sheet2!A:E, MATCH(F_NP_excluded_Data!O973,Sheet2!A:A),4)</f>
        <v>tree</v>
      </c>
      <c r="Q973" s="1" t="str">
        <f>INDEX(Sheet2!A:E, MATCH(F_NP_excluded_Data!O973,Sheet2!A:A),5)</f>
        <v>ground forager</v>
      </c>
      <c r="R973" s="1" t="str">
        <f>INDEX(Sheet2!A:E, MATCH(F_NP_excluded_Data!O973,Sheet2!A:A),3)</f>
        <v>omnivore</v>
      </c>
      <c r="S973" s="1" t="str">
        <f>INDEX(Sheet2!A:E, MATCH(F_NP_excluded_Data!O973,Sheet2!A:A),2)</f>
        <v>forest</v>
      </c>
      <c r="T973" s="5">
        <v>100</v>
      </c>
      <c r="U973" s="1">
        <v>1</v>
      </c>
      <c r="W973" s="5">
        <v>1</v>
      </c>
      <c r="X973" s="1" t="s">
        <v>29</v>
      </c>
    </row>
    <row r="974" spans="1:27" x14ac:dyDescent="0.2">
      <c r="A974" s="5">
        <v>1122</v>
      </c>
      <c r="B974" s="6" t="s">
        <v>101</v>
      </c>
      <c r="C974" s="19" t="s">
        <v>102</v>
      </c>
      <c r="D974" s="6" t="str">
        <f t="shared" si="15"/>
        <v>Bryson_3B_E_B</v>
      </c>
      <c r="E974" s="1">
        <v>2017</v>
      </c>
      <c r="F974" s="10">
        <v>42875</v>
      </c>
      <c r="G974" s="1" t="s">
        <v>25</v>
      </c>
      <c r="H974" s="6">
        <v>2</v>
      </c>
      <c r="I974" s="8">
        <v>0.36527777777777781</v>
      </c>
      <c r="J974" s="6" t="s">
        <v>43</v>
      </c>
      <c r="K974" s="6">
        <v>3</v>
      </c>
      <c r="L974" s="1">
        <v>1</v>
      </c>
      <c r="M974" s="6">
        <v>2</v>
      </c>
      <c r="O974" s="1" t="s">
        <v>65</v>
      </c>
      <c r="P974" s="1" t="str">
        <f>INDEX(Sheet2!A:E, MATCH(F_NP_excluded_Data!O974,Sheet2!A:A),4)</f>
        <v>tree</v>
      </c>
      <c r="Q974" s="1" t="str">
        <f>INDEX(Sheet2!A:E, MATCH(F_NP_excluded_Data!O974,Sheet2!A:A),5)</f>
        <v>ground forager</v>
      </c>
      <c r="R974" s="1" t="str">
        <f>INDEX(Sheet2!A:E, MATCH(F_NP_excluded_Data!O974,Sheet2!A:A),3)</f>
        <v>seeds</v>
      </c>
      <c r="S974" s="1" t="str">
        <f>INDEX(Sheet2!A:E, MATCH(F_NP_excluded_Data!O974,Sheet2!A:A),2)</f>
        <v>open woodland</v>
      </c>
      <c r="T974" s="5">
        <v>10</v>
      </c>
      <c r="U974" s="1">
        <v>1</v>
      </c>
      <c r="W974" s="5">
        <v>1</v>
      </c>
      <c r="X974" s="1" t="s">
        <v>29</v>
      </c>
    </row>
    <row r="975" spans="1:27" x14ac:dyDescent="0.2">
      <c r="A975" s="5">
        <v>1123</v>
      </c>
      <c r="B975" s="6" t="s">
        <v>101</v>
      </c>
      <c r="C975" s="19" t="s">
        <v>102</v>
      </c>
      <c r="D975" s="6" t="str">
        <f t="shared" si="15"/>
        <v>Bryson_3B_E_B</v>
      </c>
      <c r="E975" s="1">
        <v>2017</v>
      </c>
      <c r="F975" s="10">
        <v>42875</v>
      </c>
      <c r="G975" s="1" t="s">
        <v>25</v>
      </c>
      <c r="H975" s="6">
        <v>2</v>
      </c>
      <c r="I975" s="8">
        <v>0.36527777777777781</v>
      </c>
      <c r="J975" s="6" t="s">
        <v>43</v>
      </c>
      <c r="K975" s="6">
        <v>3</v>
      </c>
      <c r="L975" s="1">
        <v>1</v>
      </c>
      <c r="M975" s="6">
        <v>2</v>
      </c>
      <c r="O975" s="1" t="s">
        <v>64</v>
      </c>
      <c r="P975" s="1" t="str">
        <f>INDEX(Sheet2!A:E, MATCH(F_NP_excluded_Data!O975,Sheet2!A:A),4)</f>
        <v>tree</v>
      </c>
      <c r="Q975" s="1" t="str">
        <f>INDEX(Sheet2!A:E, MATCH(F_NP_excluded_Data!O975,Sheet2!A:A),5)</f>
        <v>flycatching</v>
      </c>
      <c r="R975" s="1" t="str">
        <f>INDEX(Sheet2!A:E, MATCH(F_NP_excluded_Data!O975,Sheet2!A:A),3)</f>
        <v>insects</v>
      </c>
      <c r="S975" s="1" t="str">
        <f>INDEX(Sheet2!A:E, MATCH(F_NP_excluded_Data!O975,Sheet2!A:A),2)</f>
        <v>forest</v>
      </c>
      <c r="T975" s="5">
        <v>10</v>
      </c>
      <c r="U975" s="1">
        <v>1</v>
      </c>
      <c r="W975" s="5">
        <v>1</v>
      </c>
      <c r="X975" s="1" t="s">
        <v>29</v>
      </c>
    </row>
    <row r="976" spans="1:27" x14ac:dyDescent="0.2">
      <c r="A976" s="5">
        <v>1124</v>
      </c>
      <c r="B976" s="6" t="s">
        <v>101</v>
      </c>
      <c r="C976" s="19" t="s">
        <v>102</v>
      </c>
      <c r="D976" s="6" t="str">
        <f t="shared" si="15"/>
        <v>Bryson_3B_E_B</v>
      </c>
      <c r="E976" s="1">
        <v>2017</v>
      </c>
      <c r="F976" s="10">
        <v>42875</v>
      </c>
      <c r="G976" s="1" t="s">
        <v>25</v>
      </c>
      <c r="H976" s="6">
        <v>2</v>
      </c>
      <c r="I976" s="8">
        <v>0.36527777777777781</v>
      </c>
      <c r="J976" s="6" t="s">
        <v>43</v>
      </c>
      <c r="K976" s="6">
        <v>3</v>
      </c>
      <c r="L976" s="1">
        <v>1</v>
      </c>
      <c r="M976" s="6">
        <v>2</v>
      </c>
      <c r="O976" s="1" t="s">
        <v>52</v>
      </c>
      <c r="P976" s="1" t="str">
        <f>INDEX(Sheet2!A:E, MATCH(F_NP_excluded_Data!O976,Sheet2!A:A),4)</f>
        <v>cavity</v>
      </c>
      <c r="Q976" s="1" t="str">
        <f>INDEX(Sheet2!A:E, MATCH(F_NP_excluded_Data!O976,Sheet2!A:A),5)</f>
        <v>bark forager</v>
      </c>
      <c r="R976" s="1" t="str">
        <f>INDEX(Sheet2!A:E, MATCH(F_NP_excluded_Data!O976,Sheet2!A:A),3)</f>
        <v>insects</v>
      </c>
      <c r="S976" s="1" t="str">
        <f>INDEX(Sheet2!A:E, MATCH(F_NP_excluded_Data!O976,Sheet2!A:A),2)</f>
        <v>forest</v>
      </c>
      <c r="T976" s="5">
        <v>5</v>
      </c>
      <c r="U976" s="1">
        <v>1</v>
      </c>
      <c r="W976" s="5">
        <v>4</v>
      </c>
      <c r="X976" s="1" t="s">
        <v>29</v>
      </c>
    </row>
    <row r="977" spans="1:27" x14ac:dyDescent="0.2">
      <c r="A977" s="5">
        <v>1125</v>
      </c>
      <c r="B977" s="6" t="s">
        <v>101</v>
      </c>
      <c r="C977" s="19" t="s">
        <v>102</v>
      </c>
      <c r="D977" s="6" t="str">
        <f t="shared" si="15"/>
        <v>Bryson_3B_E_B</v>
      </c>
      <c r="E977" s="1">
        <v>2017</v>
      </c>
      <c r="F977" s="10">
        <v>42875</v>
      </c>
      <c r="G977" s="1" t="s">
        <v>25</v>
      </c>
      <c r="H977" s="6">
        <v>2</v>
      </c>
      <c r="I977" s="8">
        <v>0.36527777777777781</v>
      </c>
      <c r="J977" s="6" t="s">
        <v>43</v>
      </c>
      <c r="K977" s="6">
        <v>3</v>
      </c>
      <c r="L977" s="1">
        <v>1</v>
      </c>
      <c r="M977" s="6">
        <v>2</v>
      </c>
      <c r="O977" s="1" t="s">
        <v>34</v>
      </c>
      <c r="P977" s="1" t="str">
        <f>INDEX(Sheet2!A:E, MATCH(F_NP_excluded_Data!O977,Sheet2!A:A),4)</f>
        <v>cavity</v>
      </c>
      <c r="Q977" s="1" t="str">
        <f>INDEX(Sheet2!A:E, MATCH(F_NP_excluded_Data!O977,Sheet2!A:A),5)</f>
        <v>foliage gleaner</v>
      </c>
      <c r="R977" s="1" t="str">
        <f>INDEX(Sheet2!A:E, MATCH(F_NP_excluded_Data!O977,Sheet2!A:A),3)</f>
        <v>insects</v>
      </c>
      <c r="S977" s="1" t="str">
        <f>INDEX(Sheet2!A:E, MATCH(F_NP_excluded_Data!O977,Sheet2!A:A),2)</f>
        <v>forest</v>
      </c>
      <c r="T977" s="5">
        <v>10</v>
      </c>
      <c r="U977" s="1">
        <v>1</v>
      </c>
      <c r="W977" s="5">
        <v>1</v>
      </c>
      <c r="X977" s="1" t="s">
        <v>29</v>
      </c>
    </row>
    <row r="978" spans="1:27" x14ac:dyDescent="0.2">
      <c r="A978" s="5">
        <v>1126</v>
      </c>
      <c r="B978" s="6" t="s">
        <v>101</v>
      </c>
      <c r="C978" s="19" t="s">
        <v>102</v>
      </c>
      <c r="D978" s="6" t="str">
        <f t="shared" si="15"/>
        <v>Bryson_3B_E_B</v>
      </c>
      <c r="E978" s="1">
        <v>2017</v>
      </c>
      <c r="F978" s="10">
        <v>42875</v>
      </c>
      <c r="G978" s="1" t="s">
        <v>25</v>
      </c>
      <c r="H978" s="6">
        <v>2</v>
      </c>
      <c r="I978" s="8">
        <v>0.36527777777777781</v>
      </c>
      <c r="J978" s="6" t="s">
        <v>43</v>
      </c>
      <c r="K978" s="6">
        <v>3</v>
      </c>
      <c r="L978" s="1">
        <v>1</v>
      </c>
      <c r="M978" s="6">
        <v>2</v>
      </c>
      <c r="N978" s="1" t="s">
        <v>58</v>
      </c>
      <c r="O978" s="1" t="s">
        <v>46</v>
      </c>
      <c r="P978" s="1" t="str">
        <f>INDEX(Sheet2!A:E, MATCH(F_NP_excluded_Data!O978,Sheet2!A:A),4)</f>
        <v>tree</v>
      </c>
      <c r="Q978" s="1" t="str">
        <f>INDEX(Sheet2!A:E, MATCH(F_NP_excluded_Data!O978,Sheet2!A:A),5)</f>
        <v>ground forager</v>
      </c>
      <c r="R978" s="1" t="str">
        <f>INDEX(Sheet2!A:E, MATCH(F_NP_excluded_Data!O978,Sheet2!A:A),3)</f>
        <v>omnivore</v>
      </c>
      <c r="S978" s="1" t="str">
        <f>INDEX(Sheet2!A:E, MATCH(F_NP_excluded_Data!O978,Sheet2!A:A),2)</f>
        <v>open woodland</v>
      </c>
      <c r="T978" s="5">
        <v>10</v>
      </c>
      <c r="U978" s="1">
        <v>1</v>
      </c>
      <c r="W978" s="5">
        <v>1</v>
      </c>
      <c r="X978" s="1" t="s">
        <v>29</v>
      </c>
      <c r="AA978" s="1" t="s">
        <v>223</v>
      </c>
    </row>
    <row r="979" spans="1:27" x14ac:dyDescent="0.2">
      <c r="A979" s="5">
        <v>1127</v>
      </c>
      <c r="B979" s="6" t="s">
        <v>101</v>
      </c>
      <c r="C979" s="19" t="s">
        <v>102</v>
      </c>
      <c r="D979" s="6" t="str">
        <f t="shared" si="15"/>
        <v>Bryson_3B_E_B</v>
      </c>
      <c r="E979" s="1">
        <v>2017</v>
      </c>
      <c r="F979" s="10">
        <v>42875</v>
      </c>
      <c r="G979" s="1" t="s">
        <v>25</v>
      </c>
      <c r="H979" s="6">
        <v>2</v>
      </c>
      <c r="I979" s="8">
        <v>0.36527777777777781</v>
      </c>
      <c r="J979" s="6" t="s">
        <v>43</v>
      </c>
      <c r="K979" s="6">
        <v>3</v>
      </c>
      <c r="L979" s="1">
        <v>1</v>
      </c>
      <c r="M979" s="6">
        <v>2</v>
      </c>
      <c r="O979" s="1" t="s">
        <v>69</v>
      </c>
      <c r="P979" s="1" t="str">
        <f>INDEX(Sheet2!A:E, MATCH(F_NP_excluded_Data!O979,Sheet2!A:A),4)</f>
        <v>cavity</v>
      </c>
      <c r="Q979" s="1" t="str">
        <f>INDEX(Sheet2!A:E, MATCH(F_NP_excluded_Data!O979,Sheet2!A:A),5)</f>
        <v>bark forager</v>
      </c>
      <c r="R979" s="1" t="str">
        <f>INDEX(Sheet2!A:E, MATCH(F_NP_excluded_Data!O979,Sheet2!A:A),3)</f>
        <v>insects</v>
      </c>
      <c r="S979" s="1" t="str">
        <f>INDEX(Sheet2!A:E, MATCH(F_NP_excluded_Data!O979,Sheet2!A:A),2)</f>
        <v>forest</v>
      </c>
      <c r="T979" s="5">
        <v>5</v>
      </c>
      <c r="U979" s="1">
        <v>1</v>
      </c>
      <c r="W979" s="5">
        <v>4</v>
      </c>
      <c r="X979" s="1" t="s">
        <v>29</v>
      </c>
    </row>
    <row r="980" spans="1:27" x14ac:dyDescent="0.2">
      <c r="A980" s="5">
        <v>1128</v>
      </c>
      <c r="B980" s="6" t="s">
        <v>101</v>
      </c>
      <c r="C980" s="19" t="s">
        <v>102</v>
      </c>
      <c r="D980" s="6" t="str">
        <f t="shared" si="15"/>
        <v>Bryson_3B_E_B</v>
      </c>
      <c r="E980" s="1">
        <v>2017</v>
      </c>
      <c r="F980" s="10">
        <v>42875</v>
      </c>
      <c r="G980" s="1" t="s">
        <v>25</v>
      </c>
      <c r="H980" s="6">
        <v>2</v>
      </c>
      <c r="I980" s="8">
        <v>0.36527777777777781</v>
      </c>
      <c r="J980" s="6" t="s">
        <v>43</v>
      </c>
      <c r="K980" s="6">
        <v>3</v>
      </c>
      <c r="L980" s="1">
        <v>1</v>
      </c>
      <c r="M980" s="6">
        <v>2</v>
      </c>
      <c r="O980" s="1" t="s">
        <v>125</v>
      </c>
      <c r="P980" s="1" t="str">
        <f>INDEX(Sheet2!A:E, MATCH(F_NP_excluded_Data!O980,Sheet2!A:A),4)</f>
        <v>shrub</v>
      </c>
      <c r="Q980" s="1" t="str">
        <f>INDEX(Sheet2!A:E, MATCH(F_NP_excluded_Data!O980,Sheet2!A:A),5)</f>
        <v>foliage gleaner</v>
      </c>
      <c r="R980" s="1" t="str">
        <f>INDEX(Sheet2!A:E, MATCH(F_NP_excluded_Data!O980,Sheet2!A:A),3)</f>
        <v>seeds</v>
      </c>
      <c r="S980" s="1" t="str">
        <f>INDEX(Sheet2!A:E, MATCH(F_NP_excluded_Data!O980,Sheet2!A:A),2)</f>
        <v>open woodland</v>
      </c>
      <c r="T980" s="5">
        <v>5</v>
      </c>
      <c r="U980" s="1">
        <v>1</v>
      </c>
      <c r="W980" s="5">
        <v>1</v>
      </c>
      <c r="X980" s="1" t="s">
        <v>29</v>
      </c>
    </row>
    <row r="981" spans="1:27" x14ac:dyDescent="0.2">
      <c r="A981" s="5">
        <v>1129</v>
      </c>
      <c r="B981" s="6" t="s">
        <v>101</v>
      </c>
      <c r="C981" s="19" t="s">
        <v>102</v>
      </c>
      <c r="D981" s="6" t="str">
        <f t="shared" si="15"/>
        <v>Bryson_3B_E_B</v>
      </c>
      <c r="E981" s="1">
        <v>2017</v>
      </c>
      <c r="F981" s="10">
        <v>42875</v>
      </c>
      <c r="G981" s="1" t="s">
        <v>25</v>
      </c>
      <c r="H981" s="6">
        <v>2</v>
      </c>
      <c r="I981" s="8">
        <v>0.36527777777777781</v>
      </c>
      <c r="J981" s="6" t="s">
        <v>43</v>
      </c>
      <c r="K981" s="6">
        <v>3</v>
      </c>
      <c r="L981" s="1">
        <v>1</v>
      </c>
      <c r="M981" s="6">
        <v>2</v>
      </c>
      <c r="O981" s="1" t="s">
        <v>103</v>
      </c>
      <c r="P981" s="1" t="str">
        <f>INDEX(Sheet2!A:E, MATCH(F_NP_excluded_Data!O981,Sheet2!A:A),4)</f>
        <v>tree</v>
      </c>
      <c r="Q981" s="1" t="str">
        <f>INDEX(Sheet2!A:E, MATCH(F_NP_excluded_Data!O981,Sheet2!A:A),5)</f>
        <v>ground forager</v>
      </c>
      <c r="R981" s="1" t="str">
        <f>INDEX(Sheet2!A:E, MATCH(F_NP_excluded_Data!O981,Sheet2!A:A),3)</f>
        <v>seeds</v>
      </c>
      <c r="S981" s="1" t="str">
        <f>INDEX(Sheet2!A:E, MATCH(F_NP_excluded_Data!O981,Sheet2!A:A),2)</f>
        <v>grassland</v>
      </c>
      <c r="T981" s="5">
        <v>10</v>
      </c>
      <c r="U981" s="1">
        <v>2</v>
      </c>
      <c r="W981" s="5">
        <v>1</v>
      </c>
      <c r="X981" s="1" t="s">
        <v>29</v>
      </c>
    </row>
    <row r="982" spans="1:27" x14ac:dyDescent="0.2">
      <c r="A982" s="5">
        <v>1130</v>
      </c>
      <c r="B982" s="6" t="s">
        <v>101</v>
      </c>
      <c r="C982" s="19" t="s">
        <v>102</v>
      </c>
      <c r="D982" s="6" t="str">
        <f t="shared" si="15"/>
        <v>Bryson_3B_E_B</v>
      </c>
      <c r="E982" s="1">
        <v>2017</v>
      </c>
      <c r="F982" s="10">
        <v>42875</v>
      </c>
      <c r="G982" s="1" t="s">
        <v>25</v>
      </c>
      <c r="H982" s="6">
        <v>2</v>
      </c>
      <c r="I982" s="8">
        <v>0.36527777777777781</v>
      </c>
      <c r="J982" s="6" t="s">
        <v>43</v>
      </c>
      <c r="K982" s="6">
        <v>3</v>
      </c>
      <c r="L982" s="1">
        <v>1</v>
      </c>
      <c r="M982" s="6">
        <v>2</v>
      </c>
      <c r="O982" s="1" t="s">
        <v>30</v>
      </c>
      <c r="P982" s="1" t="str">
        <f>INDEX(Sheet2!A:E, MATCH(F_NP_excluded_Data!O982,Sheet2!A:A),4)</f>
        <v>tree</v>
      </c>
      <c r="Q982" s="1" t="str">
        <f>INDEX(Sheet2!A:E, MATCH(F_NP_excluded_Data!O982,Sheet2!A:A),5)</f>
        <v>bark forager</v>
      </c>
      <c r="R982" s="1" t="str">
        <f>INDEX(Sheet2!A:E, MATCH(F_NP_excluded_Data!O982,Sheet2!A:A),3)</f>
        <v>insects</v>
      </c>
      <c r="S982" s="1" t="str">
        <f>INDEX(Sheet2!A:E, MATCH(F_NP_excluded_Data!O982,Sheet2!A:A),2)</f>
        <v>forest</v>
      </c>
      <c r="T982" s="5">
        <v>5</v>
      </c>
      <c r="U982" s="1">
        <v>2</v>
      </c>
      <c r="W982" s="5">
        <v>1</v>
      </c>
      <c r="X982" s="1" t="s">
        <v>29</v>
      </c>
    </row>
    <row r="983" spans="1:27" x14ac:dyDescent="0.2">
      <c r="A983" s="5">
        <v>1131</v>
      </c>
      <c r="B983" s="6" t="s">
        <v>101</v>
      </c>
      <c r="C983" s="19" t="s">
        <v>102</v>
      </c>
      <c r="D983" s="6" t="str">
        <f t="shared" si="15"/>
        <v>Bryson_3B_E_B</v>
      </c>
      <c r="E983" s="1">
        <v>2017</v>
      </c>
      <c r="F983" s="10">
        <v>42875</v>
      </c>
      <c r="G983" s="1" t="s">
        <v>25</v>
      </c>
      <c r="H983" s="6">
        <v>2</v>
      </c>
      <c r="I983" s="8">
        <v>0.36527777777777781</v>
      </c>
      <c r="J983" s="6" t="s">
        <v>43</v>
      </c>
      <c r="K983" s="6">
        <v>3</v>
      </c>
      <c r="L983" s="1">
        <v>1</v>
      </c>
      <c r="M983" s="6">
        <v>2</v>
      </c>
      <c r="O983" s="1" t="s">
        <v>39</v>
      </c>
      <c r="P983" s="1" t="str">
        <f>INDEX(Sheet2!A:E, MATCH(F_NP_excluded_Data!O983,Sheet2!A:A),4)</f>
        <v>cavity</v>
      </c>
      <c r="Q983" s="1" t="str">
        <f>INDEX(Sheet2!A:E, MATCH(F_NP_excluded_Data!O983,Sheet2!A:A),5)</f>
        <v>bark forager</v>
      </c>
      <c r="R983" s="1" t="str">
        <f>INDEX(Sheet2!A:E, MATCH(F_NP_excluded_Data!O983,Sheet2!A:A),3)</f>
        <v>insects</v>
      </c>
      <c r="S983" s="1" t="str">
        <f>INDEX(Sheet2!A:E, MATCH(F_NP_excluded_Data!O983,Sheet2!A:A),2)</f>
        <v>forest</v>
      </c>
      <c r="T983" s="5">
        <v>10</v>
      </c>
      <c r="U983" s="1">
        <v>2</v>
      </c>
      <c r="W983" s="5">
        <v>1</v>
      </c>
      <c r="X983" s="1" t="s">
        <v>29</v>
      </c>
    </row>
    <row r="984" spans="1:27" x14ac:dyDescent="0.2">
      <c r="A984" s="5">
        <v>1132</v>
      </c>
      <c r="B984" s="6" t="s">
        <v>101</v>
      </c>
      <c r="C984" s="19" t="s">
        <v>102</v>
      </c>
      <c r="D984" s="6" t="str">
        <f t="shared" si="15"/>
        <v>Bryson_3B_E_B</v>
      </c>
      <c r="E984" s="1">
        <v>2017</v>
      </c>
      <c r="F984" s="10">
        <v>42875</v>
      </c>
      <c r="G984" s="1" t="s">
        <v>25</v>
      </c>
      <c r="H984" s="6">
        <v>2</v>
      </c>
      <c r="I984" s="8">
        <v>0.36527777777777781</v>
      </c>
      <c r="J984" s="6" t="s">
        <v>43</v>
      </c>
      <c r="K984" s="6">
        <v>3</v>
      </c>
      <c r="L984" s="1">
        <v>1</v>
      </c>
      <c r="M984" s="6">
        <v>2</v>
      </c>
      <c r="O984" s="1" t="s">
        <v>40</v>
      </c>
      <c r="P984" s="1" t="str">
        <f>INDEX(Sheet2!A:E, MATCH(F_NP_excluded_Data!O984,Sheet2!A:A),4)</f>
        <v>ground</v>
      </c>
      <c r="Q984" s="1" t="str">
        <f>INDEX(Sheet2!A:E, MATCH(F_NP_excluded_Data!O984,Sheet2!A:A),5)</f>
        <v>ground forager</v>
      </c>
      <c r="R984" s="1" t="str">
        <f>INDEX(Sheet2!A:E, MATCH(F_NP_excluded_Data!O984,Sheet2!A:A),3)</f>
        <v>omnivore</v>
      </c>
      <c r="S984" s="1" t="str">
        <f>INDEX(Sheet2!A:E, MATCH(F_NP_excluded_Data!O984,Sheet2!A:A),2)</f>
        <v>scrub</v>
      </c>
      <c r="T984" s="5">
        <v>10</v>
      </c>
      <c r="U984" s="1">
        <v>2</v>
      </c>
      <c r="W984" s="5">
        <v>1</v>
      </c>
      <c r="X984" s="1" t="s">
        <v>29</v>
      </c>
    </row>
    <row r="985" spans="1:27" x14ac:dyDescent="0.2">
      <c r="A985" s="5">
        <v>1134</v>
      </c>
      <c r="B985" s="6" t="s">
        <v>101</v>
      </c>
      <c r="C985" s="19" t="s">
        <v>102</v>
      </c>
      <c r="D985" s="6" t="str">
        <f t="shared" si="15"/>
        <v>Bryson_3B_E_B</v>
      </c>
      <c r="E985" s="1">
        <v>2017</v>
      </c>
      <c r="F985" s="10">
        <v>42875</v>
      </c>
      <c r="G985" s="1" t="s">
        <v>25</v>
      </c>
      <c r="H985" s="6">
        <v>2</v>
      </c>
      <c r="I985" s="8">
        <v>0.36527777777777781</v>
      </c>
      <c r="J985" s="6" t="s">
        <v>43</v>
      </c>
      <c r="K985" s="6">
        <v>3</v>
      </c>
      <c r="L985" s="1">
        <v>1</v>
      </c>
      <c r="M985" s="6">
        <v>2</v>
      </c>
      <c r="O985" s="1" t="s">
        <v>32</v>
      </c>
      <c r="P985" s="1" t="str">
        <f>INDEX(Sheet2!A:E, MATCH(F_NP_excluded_Data!O985,Sheet2!A:A),4)</f>
        <v>cavity</v>
      </c>
      <c r="Q985" s="1" t="str">
        <f>INDEX(Sheet2!A:E, MATCH(F_NP_excluded_Data!O985,Sheet2!A:A),5)</f>
        <v>ground forager</v>
      </c>
      <c r="R985" s="1" t="str">
        <f>INDEX(Sheet2!A:E, MATCH(F_NP_excluded_Data!O985,Sheet2!A:A),3)</f>
        <v>insects</v>
      </c>
      <c r="S985" s="1" t="str">
        <f>INDEX(Sheet2!A:E, MATCH(F_NP_excluded_Data!O985,Sheet2!A:A),2)</f>
        <v>open woodland</v>
      </c>
      <c r="T985" s="5">
        <v>10</v>
      </c>
      <c r="U985" s="1">
        <v>2</v>
      </c>
      <c r="W985" s="5">
        <v>1</v>
      </c>
      <c r="X985" s="1" t="s">
        <v>29</v>
      </c>
    </row>
    <row r="986" spans="1:27" x14ac:dyDescent="0.2">
      <c r="A986" s="5">
        <v>1135</v>
      </c>
      <c r="B986" s="6" t="s">
        <v>101</v>
      </c>
      <c r="C986" s="19" t="s">
        <v>102</v>
      </c>
      <c r="D986" s="6" t="str">
        <f t="shared" si="15"/>
        <v>Bryson_3B_E_B</v>
      </c>
      <c r="E986" s="1">
        <v>2017</v>
      </c>
      <c r="F986" s="10">
        <v>42875</v>
      </c>
      <c r="G986" s="1" t="s">
        <v>25</v>
      </c>
      <c r="H986" s="6">
        <v>2</v>
      </c>
      <c r="I986" s="8">
        <v>0.36527777777777781</v>
      </c>
      <c r="J986" s="6" t="s">
        <v>43</v>
      </c>
      <c r="K986" s="6">
        <v>3</v>
      </c>
      <c r="L986" s="1">
        <v>1</v>
      </c>
      <c r="M986" s="6">
        <v>2</v>
      </c>
      <c r="O986" s="1" t="s">
        <v>32</v>
      </c>
      <c r="P986" s="1" t="str">
        <f>INDEX(Sheet2!A:E, MATCH(F_NP_excluded_Data!O986,Sheet2!A:A),4)</f>
        <v>cavity</v>
      </c>
      <c r="Q986" s="1" t="str">
        <f>INDEX(Sheet2!A:E, MATCH(F_NP_excluded_Data!O986,Sheet2!A:A),5)</f>
        <v>ground forager</v>
      </c>
      <c r="R986" s="1" t="str">
        <f>INDEX(Sheet2!A:E, MATCH(F_NP_excluded_Data!O986,Sheet2!A:A),3)</f>
        <v>insects</v>
      </c>
      <c r="S986" s="1" t="str">
        <f>INDEX(Sheet2!A:E, MATCH(F_NP_excluded_Data!O986,Sheet2!A:A),2)</f>
        <v>open woodland</v>
      </c>
      <c r="T986" s="5">
        <v>5</v>
      </c>
      <c r="U986" s="1">
        <v>2</v>
      </c>
      <c r="W986" s="5">
        <v>1</v>
      </c>
      <c r="X986" s="1" t="s">
        <v>29</v>
      </c>
    </row>
    <row r="987" spans="1:27" x14ac:dyDescent="0.2">
      <c r="A987" s="5">
        <v>1136</v>
      </c>
      <c r="B987" s="6" t="s">
        <v>101</v>
      </c>
      <c r="C987" s="19" t="s">
        <v>102</v>
      </c>
      <c r="D987" s="6" t="str">
        <f t="shared" si="15"/>
        <v>Bryson_3B_E_B</v>
      </c>
      <c r="E987" s="1">
        <v>2017</v>
      </c>
      <c r="F987" s="10">
        <v>42875</v>
      </c>
      <c r="G987" s="1" t="s">
        <v>25</v>
      </c>
      <c r="H987" s="6">
        <v>2</v>
      </c>
      <c r="I987" s="8">
        <v>0.36527777777777781</v>
      </c>
      <c r="J987" s="6" t="s">
        <v>43</v>
      </c>
      <c r="K987" s="6">
        <v>3</v>
      </c>
      <c r="L987" s="1">
        <v>1</v>
      </c>
      <c r="M987" s="6">
        <v>2</v>
      </c>
      <c r="O987" s="1" t="s">
        <v>37</v>
      </c>
      <c r="P987" s="1" t="str">
        <f>INDEX(Sheet2!A:E, MATCH(F_NP_excluded_Data!O987,Sheet2!A:A),4)</f>
        <v>building</v>
      </c>
      <c r="Q987" s="1" t="str">
        <f>INDEX(Sheet2!A:E, MATCH(F_NP_excluded_Data!O987,Sheet2!A:A),5)</f>
        <v>flycatching</v>
      </c>
      <c r="R987" s="1" t="str">
        <f>INDEX(Sheet2!A:E, MATCH(F_NP_excluded_Data!O987,Sheet2!A:A),3)</f>
        <v>insects</v>
      </c>
      <c r="S987" s="1" t="str">
        <f>INDEX(Sheet2!A:E, MATCH(F_NP_excluded_Data!O987,Sheet2!A:A),2)</f>
        <v>open woodland</v>
      </c>
      <c r="T987" s="5">
        <v>10</v>
      </c>
      <c r="U987" s="1">
        <v>3</v>
      </c>
      <c r="W987" s="5">
        <v>1</v>
      </c>
      <c r="X987" s="1" t="s">
        <v>29</v>
      </c>
    </row>
    <row r="988" spans="1:27" x14ac:dyDescent="0.2">
      <c r="A988" s="5">
        <v>1137</v>
      </c>
      <c r="B988" s="6" t="s">
        <v>101</v>
      </c>
      <c r="C988" s="19" t="s">
        <v>102</v>
      </c>
      <c r="D988" s="6" t="str">
        <f t="shared" si="15"/>
        <v>Bryson_3B_E_B</v>
      </c>
      <c r="E988" s="1">
        <v>2017</v>
      </c>
      <c r="F988" s="10">
        <v>42875</v>
      </c>
      <c r="G988" s="1" t="s">
        <v>25</v>
      </c>
      <c r="H988" s="6">
        <v>2</v>
      </c>
      <c r="I988" s="8">
        <v>0.36527777777777781</v>
      </c>
      <c r="J988" s="6" t="s">
        <v>43</v>
      </c>
      <c r="K988" s="6">
        <v>3</v>
      </c>
      <c r="L988" s="1">
        <v>1</v>
      </c>
      <c r="M988" s="6">
        <v>2</v>
      </c>
      <c r="O988" s="1" t="s">
        <v>88</v>
      </c>
      <c r="P988" s="1" t="str">
        <f>INDEX(Sheet2!A:E, MATCH(F_NP_excluded_Data!O988,Sheet2!A:A),4)</f>
        <v>tree</v>
      </c>
      <c r="Q988" s="1" t="str">
        <f>INDEX(Sheet2!A:E, MATCH(F_NP_excluded_Data!O988,Sheet2!A:A),5)</f>
        <v>ground forager</v>
      </c>
      <c r="R988" s="1" t="str">
        <f>INDEX(Sheet2!A:E, MATCH(F_NP_excluded_Data!O988,Sheet2!A:A),3)</f>
        <v>insects</v>
      </c>
      <c r="S988" s="1" t="str">
        <f>INDEX(Sheet2!A:E, MATCH(F_NP_excluded_Data!O988,Sheet2!A:A),2)</f>
        <v>open woodland</v>
      </c>
      <c r="T988" s="5">
        <v>10</v>
      </c>
      <c r="U988" s="1">
        <v>3</v>
      </c>
      <c r="W988" s="5">
        <v>1</v>
      </c>
      <c r="X988" s="1" t="s">
        <v>29</v>
      </c>
    </row>
    <row r="989" spans="1:27" x14ac:dyDescent="0.2">
      <c r="A989" s="5">
        <v>1139</v>
      </c>
      <c r="B989" s="6" t="s">
        <v>101</v>
      </c>
      <c r="C989" s="19" t="s">
        <v>102</v>
      </c>
      <c r="D989" s="6" t="str">
        <f t="shared" si="15"/>
        <v>Bryson_3B_E_B</v>
      </c>
      <c r="E989" s="1">
        <v>2017</v>
      </c>
      <c r="F989" s="10">
        <v>42875</v>
      </c>
      <c r="G989" s="1" t="s">
        <v>25</v>
      </c>
      <c r="H989" s="6">
        <v>2</v>
      </c>
      <c r="I989" s="8">
        <v>0.36527777777777781</v>
      </c>
      <c r="J989" s="6" t="s">
        <v>43</v>
      </c>
      <c r="K989" s="6">
        <v>3</v>
      </c>
      <c r="L989" s="1">
        <v>1</v>
      </c>
      <c r="M989" s="6">
        <v>2</v>
      </c>
      <c r="O989" s="1" t="s">
        <v>39</v>
      </c>
      <c r="P989" s="1" t="str">
        <f>INDEX(Sheet2!A:E, MATCH(F_NP_excluded_Data!O989,Sheet2!A:A),4)</f>
        <v>cavity</v>
      </c>
      <c r="Q989" s="1" t="str">
        <f>INDEX(Sheet2!A:E, MATCH(F_NP_excluded_Data!O989,Sheet2!A:A),5)</f>
        <v>bark forager</v>
      </c>
      <c r="R989" s="1" t="str">
        <f>INDEX(Sheet2!A:E, MATCH(F_NP_excluded_Data!O989,Sheet2!A:A),3)</f>
        <v>insects</v>
      </c>
      <c r="S989" s="1" t="str">
        <f>INDEX(Sheet2!A:E, MATCH(F_NP_excluded_Data!O989,Sheet2!A:A),2)</f>
        <v>forest</v>
      </c>
      <c r="T989" s="5">
        <v>5</v>
      </c>
      <c r="U989" s="1">
        <v>4</v>
      </c>
      <c r="W989" s="5">
        <v>4</v>
      </c>
      <c r="X989" s="1" t="s">
        <v>29</v>
      </c>
      <c r="AA989" s="1" t="s">
        <v>224</v>
      </c>
    </row>
    <row r="990" spans="1:27" x14ac:dyDescent="0.2">
      <c r="A990" s="5">
        <v>1140</v>
      </c>
      <c r="B990" s="6" t="s">
        <v>101</v>
      </c>
      <c r="C990" s="19" t="s">
        <v>102</v>
      </c>
      <c r="D990" s="6" t="str">
        <f t="shared" si="15"/>
        <v>Bryson_3B_E_B</v>
      </c>
      <c r="E990" s="1">
        <v>2017</v>
      </c>
      <c r="F990" s="10">
        <v>42875</v>
      </c>
      <c r="G990" s="1" t="s">
        <v>25</v>
      </c>
      <c r="H990" s="6">
        <v>2</v>
      </c>
      <c r="I990" s="8">
        <v>0.36527777777777781</v>
      </c>
      <c r="J990" s="6" t="s">
        <v>43</v>
      </c>
      <c r="K990" s="6">
        <v>3</v>
      </c>
      <c r="L990" s="1">
        <v>1</v>
      </c>
      <c r="M990" s="6">
        <v>2</v>
      </c>
      <c r="O990" s="1" t="s">
        <v>118</v>
      </c>
      <c r="P990" s="1" t="str">
        <f>INDEX(Sheet2!A:E, MATCH(F_NP_excluded_Data!O990,Sheet2!A:A),4)</f>
        <v>cavity</v>
      </c>
      <c r="Q990" s="1" t="str">
        <f>INDEX(Sheet2!A:E, MATCH(F_NP_excluded_Data!O990,Sheet2!A:A),5)</f>
        <v>ground forager</v>
      </c>
      <c r="R990" s="1" t="str">
        <f>INDEX(Sheet2!A:E, MATCH(F_NP_excluded_Data!O990,Sheet2!A:A),3)</f>
        <v>insects</v>
      </c>
      <c r="S990" s="1" t="str">
        <f>INDEX(Sheet2!A:E, MATCH(F_NP_excluded_Data!O990,Sheet2!A:A),2)</f>
        <v>grassland</v>
      </c>
      <c r="T990" s="5">
        <v>10</v>
      </c>
      <c r="U990" s="1">
        <v>4</v>
      </c>
      <c r="W990" s="5">
        <v>1</v>
      </c>
      <c r="X990" s="1" t="s">
        <v>29</v>
      </c>
    </row>
    <row r="991" spans="1:27" x14ac:dyDescent="0.2">
      <c r="A991" s="5">
        <v>1141</v>
      </c>
      <c r="B991" s="6" t="s">
        <v>203</v>
      </c>
      <c r="C991" s="19" t="s">
        <v>207</v>
      </c>
      <c r="D991" s="6" t="str">
        <f t="shared" si="15"/>
        <v>Timberhaven_3B_7</v>
      </c>
      <c r="E991" s="1">
        <v>2017</v>
      </c>
      <c r="F991" s="10">
        <v>42880</v>
      </c>
      <c r="G991" s="1" t="s">
        <v>25</v>
      </c>
      <c r="H991" s="6">
        <v>2</v>
      </c>
      <c r="I991" s="8">
        <v>0.25972222222222224</v>
      </c>
      <c r="J991" s="6" t="s">
        <v>26</v>
      </c>
      <c r="K991" s="6">
        <v>1</v>
      </c>
      <c r="L991" s="1">
        <v>2</v>
      </c>
      <c r="M991" s="6">
        <v>1</v>
      </c>
      <c r="O991" s="1" t="s">
        <v>40</v>
      </c>
      <c r="P991" s="1" t="str">
        <f>INDEX(Sheet2!A:E, MATCH(F_NP_excluded_Data!O991,Sheet2!A:A),4)</f>
        <v>ground</v>
      </c>
      <c r="Q991" s="1" t="str">
        <f>INDEX(Sheet2!A:E, MATCH(F_NP_excluded_Data!O991,Sheet2!A:A),5)</f>
        <v>ground forager</v>
      </c>
      <c r="R991" s="1" t="str">
        <f>INDEX(Sheet2!A:E, MATCH(F_NP_excluded_Data!O991,Sheet2!A:A),3)</f>
        <v>omnivore</v>
      </c>
      <c r="S991" s="1" t="str">
        <f>INDEX(Sheet2!A:E, MATCH(F_NP_excluded_Data!O991,Sheet2!A:A),2)</f>
        <v>scrub</v>
      </c>
      <c r="T991" s="5">
        <v>5</v>
      </c>
      <c r="U991" s="1">
        <v>1</v>
      </c>
      <c r="W991" s="5">
        <v>1</v>
      </c>
      <c r="X991" s="1" t="s">
        <v>29</v>
      </c>
    </row>
    <row r="992" spans="1:27" x14ac:dyDescent="0.2">
      <c r="A992" s="5">
        <v>1142</v>
      </c>
      <c r="B992" s="6" t="s">
        <v>203</v>
      </c>
      <c r="C992" s="19" t="s">
        <v>207</v>
      </c>
      <c r="D992" s="6" t="str">
        <f t="shared" si="15"/>
        <v>Timberhaven_3B_7</v>
      </c>
      <c r="E992" s="1">
        <v>2017</v>
      </c>
      <c r="F992" s="10">
        <v>42880</v>
      </c>
      <c r="G992" s="1" t="s">
        <v>25</v>
      </c>
      <c r="H992" s="6">
        <v>2</v>
      </c>
      <c r="I992" s="8">
        <v>0.25972222222222224</v>
      </c>
      <c r="J992" s="6" t="s">
        <v>26</v>
      </c>
      <c r="K992" s="6">
        <v>1</v>
      </c>
      <c r="L992" s="1">
        <v>2</v>
      </c>
      <c r="M992" s="6">
        <v>1</v>
      </c>
      <c r="O992" s="1" t="s">
        <v>40</v>
      </c>
      <c r="P992" s="1" t="str">
        <f>INDEX(Sheet2!A:E, MATCH(F_NP_excluded_Data!O992,Sheet2!A:A),4)</f>
        <v>ground</v>
      </c>
      <c r="Q992" s="1" t="str">
        <f>INDEX(Sheet2!A:E, MATCH(F_NP_excluded_Data!O992,Sheet2!A:A),5)</f>
        <v>ground forager</v>
      </c>
      <c r="R992" s="1" t="str">
        <f>INDEX(Sheet2!A:E, MATCH(F_NP_excluded_Data!O992,Sheet2!A:A),3)</f>
        <v>omnivore</v>
      </c>
      <c r="S992" s="1" t="str">
        <f>INDEX(Sheet2!A:E, MATCH(F_NP_excluded_Data!O992,Sheet2!A:A),2)</f>
        <v>scrub</v>
      </c>
      <c r="T992" s="5">
        <v>10</v>
      </c>
      <c r="U992" s="1">
        <v>1</v>
      </c>
      <c r="W992" s="5">
        <v>1</v>
      </c>
      <c r="X992" s="1" t="s">
        <v>29</v>
      </c>
    </row>
    <row r="993" spans="1:27" x14ac:dyDescent="0.2">
      <c r="A993" s="5">
        <v>1143</v>
      </c>
      <c r="B993" s="6" t="s">
        <v>203</v>
      </c>
      <c r="C993" s="19" t="s">
        <v>207</v>
      </c>
      <c r="D993" s="6" t="str">
        <f t="shared" si="15"/>
        <v>Timberhaven_3B_7</v>
      </c>
      <c r="E993" s="1">
        <v>2017</v>
      </c>
      <c r="F993" s="10">
        <v>42880</v>
      </c>
      <c r="G993" s="1" t="s">
        <v>25</v>
      </c>
      <c r="H993" s="6">
        <v>2</v>
      </c>
      <c r="I993" s="8">
        <v>0.25972222222222224</v>
      </c>
      <c r="J993" s="6" t="s">
        <v>26</v>
      </c>
      <c r="K993" s="6">
        <v>1</v>
      </c>
      <c r="L993" s="1">
        <v>2</v>
      </c>
      <c r="M993" s="6">
        <v>1</v>
      </c>
      <c r="O993" s="1" t="s">
        <v>74</v>
      </c>
      <c r="P993" s="1" t="str">
        <f>INDEX(Sheet2!A:E, MATCH(F_NP_excluded_Data!O993,Sheet2!A:A),4)</f>
        <v>shrub</v>
      </c>
      <c r="Q993" s="1" t="str">
        <f>INDEX(Sheet2!A:E, MATCH(F_NP_excluded_Data!O993,Sheet2!A:A),5)</f>
        <v>foliage gleaner</v>
      </c>
      <c r="R993" s="1" t="str">
        <f>INDEX(Sheet2!A:E, MATCH(F_NP_excluded_Data!O993,Sheet2!A:A),3)</f>
        <v>insects</v>
      </c>
      <c r="S993" s="1" t="str">
        <f>INDEX(Sheet2!A:E, MATCH(F_NP_excluded_Data!O993,Sheet2!A:A),2)</f>
        <v>open woodland</v>
      </c>
      <c r="T993" s="5">
        <v>5</v>
      </c>
      <c r="U993" s="1">
        <v>1</v>
      </c>
      <c r="W993" s="5">
        <v>4</v>
      </c>
      <c r="X993" s="1" t="s">
        <v>29</v>
      </c>
    </row>
    <row r="994" spans="1:27" x14ac:dyDescent="0.2">
      <c r="A994" s="5">
        <v>1144</v>
      </c>
      <c r="B994" s="6" t="s">
        <v>203</v>
      </c>
      <c r="C994" s="19" t="s">
        <v>207</v>
      </c>
      <c r="D994" s="6" t="str">
        <f t="shared" si="15"/>
        <v>Timberhaven_3B_7</v>
      </c>
      <c r="E994" s="1">
        <v>2017</v>
      </c>
      <c r="F994" s="10">
        <v>42880</v>
      </c>
      <c r="G994" s="1" t="s">
        <v>25</v>
      </c>
      <c r="H994" s="6">
        <v>2</v>
      </c>
      <c r="I994" s="8">
        <v>0.25972222222222224</v>
      </c>
      <c r="J994" s="6" t="s">
        <v>26</v>
      </c>
      <c r="K994" s="6">
        <v>1</v>
      </c>
      <c r="L994" s="1">
        <v>2</v>
      </c>
      <c r="M994" s="6">
        <v>1</v>
      </c>
      <c r="O994" s="1" t="s">
        <v>32</v>
      </c>
      <c r="P994" s="1" t="str">
        <f>INDEX(Sheet2!A:E, MATCH(F_NP_excluded_Data!O994,Sheet2!A:A),4)</f>
        <v>cavity</v>
      </c>
      <c r="Q994" s="1" t="str">
        <f>INDEX(Sheet2!A:E, MATCH(F_NP_excluded_Data!O994,Sheet2!A:A),5)</f>
        <v>ground forager</v>
      </c>
      <c r="R994" s="1" t="str">
        <f>INDEX(Sheet2!A:E, MATCH(F_NP_excluded_Data!O994,Sheet2!A:A),3)</f>
        <v>insects</v>
      </c>
      <c r="S994" s="1" t="str">
        <f>INDEX(Sheet2!A:E, MATCH(F_NP_excluded_Data!O994,Sheet2!A:A),2)</f>
        <v>open woodland</v>
      </c>
      <c r="T994" s="5">
        <v>5</v>
      </c>
      <c r="U994" s="1">
        <v>1</v>
      </c>
      <c r="W994" s="5">
        <v>1</v>
      </c>
      <c r="X994" s="1" t="s">
        <v>29</v>
      </c>
    </row>
    <row r="995" spans="1:27" x14ac:dyDescent="0.2">
      <c r="A995" s="5">
        <v>1145</v>
      </c>
      <c r="B995" s="6" t="s">
        <v>203</v>
      </c>
      <c r="C995" s="19" t="s">
        <v>207</v>
      </c>
      <c r="D995" s="6" t="str">
        <f t="shared" si="15"/>
        <v>Timberhaven_3B_7</v>
      </c>
      <c r="E995" s="1">
        <v>2017</v>
      </c>
      <c r="F995" s="10">
        <v>42880</v>
      </c>
      <c r="G995" s="1" t="s">
        <v>25</v>
      </c>
      <c r="H995" s="6">
        <v>2</v>
      </c>
      <c r="I995" s="8">
        <v>0.25972222222222224</v>
      </c>
      <c r="J995" s="6" t="s">
        <v>26</v>
      </c>
      <c r="K995" s="6">
        <v>1</v>
      </c>
      <c r="L995" s="1">
        <v>2</v>
      </c>
      <c r="M995" s="6">
        <v>1</v>
      </c>
      <c r="O995" s="1" t="s">
        <v>38</v>
      </c>
      <c r="P995" s="1" t="str">
        <f>INDEX(Sheet2!A:E, MATCH(F_NP_excluded_Data!O995,Sheet2!A:A),4)</f>
        <v>cavity</v>
      </c>
      <c r="Q995" s="1" t="str">
        <f>INDEX(Sheet2!A:E, MATCH(F_NP_excluded_Data!O995,Sheet2!A:A),5)</f>
        <v>foliage gleaner</v>
      </c>
      <c r="R995" s="1" t="str">
        <f>INDEX(Sheet2!A:E, MATCH(F_NP_excluded_Data!O995,Sheet2!A:A),3)</f>
        <v>insects</v>
      </c>
      <c r="S995" s="1" t="str">
        <f>INDEX(Sheet2!A:E, MATCH(F_NP_excluded_Data!O995,Sheet2!A:A),2)</f>
        <v>forest</v>
      </c>
      <c r="T995" s="5">
        <v>10</v>
      </c>
      <c r="U995" s="1">
        <v>1</v>
      </c>
      <c r="W995" s="5">
        <v>1</v>
      </c>
      <c r="X995" s="1" t="s">
        <v>29</v>
      </c>
    </row>
    <row r="996" spans="1:27" x14ac:dyDescent="0.2">
      <c r="A996" s="5">
        <v>1146</v>
      </c>
      <c r="B996" s="6" t="s">
        <v>203</v>
      </c>
      <c r="C996" s="19" t="s">
        <v>207</v>
      </c>
      <c r="D996" s="6" t="str">
        <f t="shared" si="15"/>
        <v>Timberhaven_3B_7</v>
      </c>
      <c r="E996" s="1">
        <v>2017</v>
      </c>
      <c r="F996" s="10">
        <v>42880</v>
      </c>
      <c r="G996" s="1" t="s">
        <v>25</v>
      </c>
      <c r="H996" s="6">
        <v>2</v>
      </c>
      <c r="I996" s="8">
        <v>0.25972222222222224</v>
      </c>
      <c r="J996" s="6" t="s">
        <v>26</v>
      </c>
      <c r="K996" s="6">
        <v>1</v>
      </c>
      <c r="L996" s="1">
        <v>2</v>
      </c>
      <c r="M996" s="6">
        <v>1</v>
      </c>
      <c r="O996" s="1" t="s">
        <v>81</v>
      </c>
      <c r="P996" s="1" t="str">
        <f>INDEX(Sheet2!A:E, MATCH(F_NP_excluded_Data!O996,Sheet2!A:A),4)</f>
        <v>shrub</v>
      </c>
      <c r="Q996" s="1" t="str">
        <f>INDEX(Sheet2!A:E, MATCH(F_NP_excluded_Data!O996,Sheet2!A:A),5)</f>
        <v>foliage gleaner</v>
      </c>
      <c r="R996" s="1" t="str">
        <f>INDEX(Sheet2!A:E, MATCH(F_NP_excluded_Data!O996,Sheet2!A:A),3)</f>
        <v>insects</v>
      </c>
      <c r="S996" s="1" t="str">
        <f>INDEX(Sheet2!A:E, MATCH(F_NP_excluded_Data!O996,Sheet2!A:A),2)</f>
        <v>scrub</v>
      </c>
      <c r="T996" s="5">
        <v>10</v>
      </c>
      <c r="U996" s="1">
        <v>1</v>
      </c>
      <c r="W996" s="5">
        <v>1</v>
      </c>
      <c r="X996" s="1" t="s">
        <v>29</v>
      </c>
    </row>
    <row r="997" spans="1:27" x14ac:dyDescent="0.2">
      <c r="A997" s="5">
        <v>1147</v>
      </c>
      <c r="B997" s="6" t="s">
        <v>203</v>
      </c>
      <c r="C997" s="19" t="s">
        <v>207</v>
      </c>
      <c r="D997" s="6" t="str">
        <f t="shared" si="15"/>
        <v>Timberhaven_3B_7</v>
      </c>
      <c r="E997" s="1">
        <v>2017</v>
      </c>
      <c r="F997" s="10">
        <v>42880</v>
      </c>
      <c r="G997" s="1" t="s">
        <v>25</v>
      </c>
      <c r="H997" s="6">
        <v>2</v>
      </c>
      <c r="I997" s="8">
        <v>0.25972222222222224</v>
      </c>
      <c r="J997" s="6" t="s">
        <v>26</v>
      </c>
      <c r="K997" s="6">
        <v>1</v>
      </c>
      <c r="L997" s="1">
        <v>2</v>
      </c>
      <c r="M997" s="6">
        <v>1</v>
      </c>
      <c r="O997" s="1" t="s">
        <v>38</v>
      </c>
      <c r="P997" s="1" t="str">
        <f>INDEX(Sheet2!A:E, MATCH(F_NP_excluded_Data!O997,Sheet2!A:A),4)</f>
        <v>cavity</v>
      </c>
      <c r="Q997" s="1" t="str">
        <f>INDEX(Sheet2!A:E, MATCH(F_NP_excluded_Data!O997,Sheet2!A:A),5)</f>
        <v>foliage gleaner</v>
      </c>
      <c r="R997" s="1" t="str">
        <f>INDEX(Sheet2!A:E, MATCH(F_NP_excluded_Data!O997,Sheet2!A:A),3)</f>
        <v>insects</v>
      </c>
      <c r="S997" s="1" t="str">
        <f>INDEX(Sheet2!A:E, MATCH(F_NP_excluded_Data!O997,Sheet2!A:A),2)</f>
        <v>forest</v>
      </c>
      <c r="T997" s="5">
        <v>100</v>
      </c>
      <c r="U997" s="1">
        <v>1</v>
      </c>
      <c r="W997" s="5">
        <v>1</v>
      </c>
      <c r="X997" s="1" t="s">
        <v>29</v>
      </c>
    </row>
    <row r="998" spans="1:27" x14ac:dyDescent="0.2">
      <c r="A998" s="5">
        <v>1148</v>
      </c>
      <c r="B998" s="6" t="s">
        <v>203</v>
      </c>
      <c r="C998" s="19" t="s">
        <v>207</v>
      </c>
      <c r="D998" s="6" t="str">
        <f t="shared" si="15"/>
        <v>Timberhaven_3B_7</v>
      </c>
      <c r="E998" s="1">
        <v>2017</v>
      </c>
      <c r="F998" s="10">
        <v>42880</v>
      </c>
      <c r="G998" s="1" t="s">
        <v>25</v>
      </c>
      <c r="H998" s="6">
        <v>2</v>
      </c>
      <c r="I998" s="8">
        <v>0.25972222222222224</v>
      </c>
      <c r="J998" s="6" t="s">
        <v>26</v>
      </c>
      <c r="K998" s="6">
        <v>1</v>
      </c>
      <c r="L998" s="1">
        <v>2</v>
      </c>
      <c r="M998" s="6">
        <v>1</v>
      </c>
      <c r="O998" s="1" t="s">
        <v>50</v>
      </c>
      <c r="P998" s="1" t="str">
        <f>INDEX(Sheet2!A:E, MATCH(F_NP_excluded_Data!O998,Sheet2!A:A),4)</f>
        <v>tree</v>
      </c>
      <c r="Q998" s="1" t="str">
        <f>INDEX(Sheet2!A:E, MATCH(F_NP_excluded_Data!O998,Sheet2!A:A),5)</f>
        <v>ground forager</v>
      </c>
      <c r="R998" s="1" t="str">
        <f>INDEX(Sheet2!A:E, MATCH(F_NP_excluded_Data!O998,Sheet2!A:A),3)</f>
        <v>omnivore</v>
      </c>
      <c r="S998" s="1" t="str">
        <f>INDEX(Sheet2!A:E, MATCH(F_NP_excluded_Data!O998,Sheet2!A:A),2)</f>
        <v>open woodland</v>
      </c>
      <c r="T998" s="5">
        <v>100</v>
      </c>
      <c r="U998" s="1">
        <v>1</v>
      </c>
      <c r="W998" s="5">
        <v>1</v>
      </c>
      <c r="X998" s="1" t="s">
        <v>29</v>
      </c>
    </row>
    <row r="999" spans="1:27" x14ac:dyDescent="0.2">
      <c r="A999" s="5">
        <v>1149</v>
      </c>
      <c r="B999" s="6" t="s">
        <v>203</v>
      </c>
      <c r="C999" s="19" t="s">
        <v>207</v>
      </c>
      <c r="D999" s="6" t="str">
        <f t="shared" si="15"/>
        <v>Timberhaven_3B_7</v>
      </c>
      <c r="E999" s="1">
        <v>2017</v>
      </c>
      <c r="F999" s="10">
        <v>42880</v>
      </c>
      <c r="G999" s="1" t="s">
        <v>25</v>
      </c>
      <c r="H999" s="6">
        <v>2</v>
      </c>
      <c r="I999" s="8">
        <v>0.25972222222222224</v>
      </c>
      <c r="J999" s="6" t="s">
        <v>26</v>
      </c>
      <c r="K999" s="6">
        <v>1</v>
      </c>
      <c r="L999" s="1">
        <v>2</v>
      </c>
      <c r="M999" s="6">
        <v>1</v>
      </c>
      <c r="O999" s="1" t="s">
        <v>50</v>
      </c>
      <c r="P999" s="1" t="str">
        <f>INDEX(Sheet2!A:E, MATCH(F_NP_excluded_Data!O999,Sheet2!A:A),4)</f>
        <v>tree</v>
      </c>
      <c r="Q999" s="1" t="str">
        <f>INDEX(Sheet2!A:E, MATCH(F_NP_excluded_Data!O999,Sheet2!A:A),5)</f>
        <v>ground forager</v>
      </c>
      <c r="R999" s="1" t="str">
        <f>INDEX(Sheet2!A:E, MATCH(F_NP_excluded_Data!O999,Sheet2!A:A),3)</f>
        <v>omnivore</v>
      </c>
      <c r="S999" s="1" t="str">
        <f>INDEX(Sheet2!A:E, MATCH(F_NP_excluded_Data!O999,Sheet2!A:A),2)</f>
        <v>open woodland</v>
      </c>
      <c r="T999" s="5">
        <v>100</v>
      </c>
      <c r="U999" s="1">
        <v>1</v>
      </c>
      <c r="W999" s="5">
        <v>1</v>
      </c>
      <c r="X999" s="1" t="s">
        <v>29</v>
      </c>
      <c r="Y999" s="1">
        <v>2</v>
      </c>
    </row>
    <row r="1000" spans="1:27" x14ac:dyDescent="0.2">
      <c r="A1000" s="5">
        <v>1150</v>
      </c>
      <c r="B1000" s="6" t="s">
        <v>203</v>
      </c>
      <c r="C1000" s="19" t="s">
        <v>207</v>
      </c>
      <c r="D1000" s="6" t="str">
        <f t="shared" si="15"/>
        <v>Timberhaven_3B_7</v>
      </c>
      <c r="E1000" s="1">
        <v>2017</v>
      </c>
      <c r="F1000" s="10">
        <v>42880</v>
      </c>
      <c r="G1000" s="1" t="s">
        <v>25</v>
      </c>
      <c r="H1000" s="6">
        <v>2</v>
      </c>
      <c r="I1000" s="8">
        <v>0.25972222222222224</v>
      </c>
      <c r="J1000" s="6" t="s">
        <v>26</v>
      </c>
      <c r="K1000" s="6">
        <v>1</v>
      </c>
      <c r="L1000" s="1">
        <v>2</v>
      </c>
      <c r="M1000" s="6">
        <v>1</v>
      </c>
      <c r="O1000" s="1" t="s">
        <v>83</v>
      </c>
      <c r="P1000" s="1" t="str">
        <f>INDEX(Sheet2!A:E, MATCH(F_NP_excluded_Data!O1000,Sheet2!A:A),4)</f>
        <v>tree</v>
      </c>
      <c r="Q1000" s="1" t="str">
        <f>INDEX(Sheet2!A:E, MATCH(F_NP_excluded_Data!O1000,Sheet2!A:A),5)</f>
        <v>ground forager</v>
      </c>
      <c r="R1000" s="1" t="str">
        <f>INDEX(Sheet2!A:E, MATCH(F_NP_excluded_Data!O1000,Sheet2!A:A),3)</f>
        <v>insects</v>
      </c>
      <c r="S1000" s="1" t="str">
        <f>INDEX(Sheet2!A:E, MATCH(F_NP_excluded_Data!O1000,Sheet2!A:A),2)</f>
        <v>forest</v>
      </c>
      <c r="T1000" s="5">
        <v>100</v>
      </c>
      <c r="U1000" s="1">
        <v>1</v>
      </c>
      <c r="W1000" s="5">
        <v>1</v>
      </c>
      <c r="X1000" s="1" t="s">
        <v>29</v>
      </c>
    </row>
    <row r="1001" spans="1:27" x14ac:dyDescent="0.2">
      <c r="A1001" s="5">
        <v>1151</v>
      </c>
      <c r="B1001" s="6" t="s">
        <v>203</v>
      </c>
      <c r="C1001" s="19" t="s">
        <v>207</v>
      </c>
      <c r="D1001" s="6" t="str">
        <f t="shared" si="15"/>
        <v>Timberhaven_3B_7</v>
      </c>
      <c r="E1001" s="1">
        <v>2017</v>
      </c>
      <c r="F1001" s="10">
        <v>42880</v>
      </c>
      <c r="G1001" s="1" t="s">
        <v>25</v>
      </c>
      <c r="H1001" s="6">
        <v>2</v>
      </c>
      <c r="I1001" s="8">
        <v>0.25972222222222224</v>
      </c>
      <c r="J1001" s="6" t="s">
        <v>26</v>
      </c>
      <c r="K1001" s="6">
        <v>1</v>
      </c>
      <c r="L1001" s="1">
        <v>2</v>
      </c>
      <c r="M1001" s="6">
        <v>1</v>
      </c>
      <c r="O1001" s="1" t="s">
        <v>74</v>
      </c>
      <c r="P1001" s="1" t="str">
        <f>INDEX(Sheet2!A:E, MATCH(F_NP_excluded_Data!O1001,Sheet2!A:A),4)</f>
        <v>shrub</v>
      </c>
      <c r="Q1001" s="1" t="str">
        <f>INDEX(Sheet2!A:E, MATCH(F_NP_excluded_Data!O1001,Sheet2!A:A),5)</f>
        <v>foliage gleaner</v>
      </c>
      <c r="R1001" s="1" t="str">
        <f>INDEX(Sheet2!A:E, MATCH(F_NP_excluded_Data!O1001,Sheet2!A:A),3)</f>
        <v>insects</v>
      </c>
      <c r="S1001" s="1" t="str">
        <f>INDEX(Sheet2!A:E, MATCH(F_NP_excluded_Data!O1001,Sheet2!A:A),2)</f>
        <v>open woodland</v>
      </c>
      <c r="T1001" s="5">
        <v>10</v>
      </c>
      <c r="U1001" s="1">
        <v>1</v>
      </c>
      <c r="W1001" s="5">
        <v>1</v>
      </c>
      <c r="X1001" s="1" t="s">
        <v>29</v>
      </c>
    </row>
    <row r="1002" spans="1:27" x14ac:dyDescent="0.2">
      <c r="A1002" s="5">
        <v>1152</v>
      </c>
      <c r="B1002" s="6" t="s">
        <v>203</v>
      </c>
      <c r="C1002" s="19" t="s">
        <v>207</v>
      </c>
      <c r="D1002" s="6" t="str">
        <f t="shared" si="15"/>
        <v>Timberhaven_3B_7</v>
      </c>
      <c r="E1002" s="1">
        <v>2017</v>
      </c>
      <c r="F1002" s="10">
        <v>42880</v>
      </c>
      <c r="G1002" s="1" t="s">
        <v>25</v>
      </c>
      <c r="H1002" s="6">
        <v>2</v>
      </c>
      <c r="I1002" s="8">
        <v>0.25972222222222224</v>
      </c>
      <c r="J1002" s="6" t="s">
        <v>26</v>
      </c>
      <c r="K1002" s="6">
        <v>1</v>
      </c>
      <c r="L1002" s="1">
        <v>2</v>
      </c>
      <c r="M1002" s="6">
        <v>1</v>
      </c>
      <c r="O1002" s="1" t="s">
        <v>65</v>
      </c>
      <c r="P1002" s="1" t="str">
        <f>INDEX(Sheet2!A:E, MATCH(F_NP_excluded_Data!O1002,Sheet2!A:A),4)</f>
        <v>tree</v>
      </c>
      <c r="Q1002" s="1" t="str">
        <f>INDEX(Sheet2!A:E, MATCH(F_NP_excluded_Data!O1002,Sheet2!A:A),5)</f>
        <v>ground forager</v>
      </c>
      <c r="R1002" s="1" t="str">
        <f>INDEX(Sheet2!A:E, MATCH(F_NP_excluded_Data!O1002,Sheet2!A:A),3)</f>
        <v>seeds</v>
      </c>
      <c r="S1002" s="1" t="str">
        <f>INDEX(Sheet2!A:E, MATCH(F_NP_excluded_Data!O1002,Sheet2!A:A),2)</f>
        <v>open woodland</v>
      </c>
      <c r="T1002" s="5">
        <v>100</v>
      </c>
      <c r="U1002" s="1">
        <v>1</v>
      </c>
      <c r="W1002" s="5">
        <v>1</v>
      </c>
      <c r="X1002" s="1" t="s">
        <v>29</v>
      </c>
    </row>
    <row r="1003" spans="1:27" x14ac:dyDescent="0.2">
      <c r="A1003" s="5">
        <v>1153</v>
      </c>
      <c r="B1003" s="6" t="s">
        <v>203</v>
      </c>
      <c r="C1003" s="19" t="s">
        <v>207</v>
      </c>
      <c r="D1003" s="6" t="str">
        <f t="shared" si="15"/>
        <v>Timberhaven_3B_7</v>
      </c>
      <c r="E1003" s="1">
        <v>2017</v>
      </c>
      <c r="F1003" s="10">
        <v>42880</v>
      </c>
      <c r="G1003" s="1" t="s">
        <v>25</v>
      </c>
      <c r="H1003" s="6">
        <v>2</v>
      </c>
      <c r="I1003" s="8">
        <v>0.25972222222222224</v>
      </c>
      <c r="J1003" s="6" t="s">
        <v>26</v>
      </c>
      <c r="K1003" s="6">
        <v>1</v>
      </c>
      <c r="L1003" s="1">
        <v>2</v>
      </c>
      <c r="M1003" s="6">
        <v>1</v>
      </c>
      <c r="O1003" s="1" t="s">
        <v>30</v>
      </c>
      <c r="P1003" s="1" t="str">
        <f>INDEX(Sheet2!A:E, MATCH(F_NP_excluded_Data!O1003,Sheet2!A:A),4)</f>
        <v>tree</v>
      </c>
      <c r="Q1003" s="1" t="str">
        <f>INDEX(Sheet2!A:E, MATCH(F_NP_excluded_Data!O1003,Sheet2!A:A),5)</f>
        <v>bark forager</v>
      </c>
      <c r="R1003" s="1" t="str">
        <f>INDEX(Sheet2!A:E, MATCH(F_NP_excluded_Data!O1003,Sheet2!A:A),3)</f>
        <v>insects</v>
      </c>
      <c r="S1003" s="1" t="str">
        <f>INDEX(Sheet2!A:E, MATCH(F_NP_excluded_Data!O1003,Sheet2!A:A),2)</f>
        <v>forest</v>
      </c>
      <c r="T1003" s="5">
        <v>10</v>
      </c>
      <c r="U1003" s="1">
        <v>2</v>
      </c>
      <c r="W1003" s="5">
        <v>1</v>
      </c>
      <c r="X1003" s="1" t="s">
        <v>29</v>
      </c>
    </row>
    <row r="1004" spans="1:27" x14ac:dyDescent="0.2">
      <c r="A1004" s="5">
        <v>1154</v>
      </c>
      <c r="B1004" s="6" t="s">
        <v>203</v>
      </c>
      <c r="C1004" s="19" t="s">
        <v>207</v>
      </c>
      <c r="D1004" s="6" t="str">
        <f t="shared" si="15"/>
        <v>Timberhaven_3B_7</v>
      </c>
      <c r="E1004" s="1">
        <v>2017</v>
      </c>
      <c r="F1004" s="10">
        <v>42880</v>
      </c>
      <c r="G1004" s="1" t="s">
        <v>25</v>
      </c>
      <c r="H1004" s="6">
        <v>2</v>
      </c>
      <c r="I1004" s="8">
        <v>0.25972222222222224</v>
      </c>
      <c r="J1004" s="6" t="s">
        <v>26</v>
      </c>
      <c r="K1004" s="6">
        <v>1</v>
      </c>
      <c r="L1004" s="1">
        <v>2</v>
      </c>
      <c r="M1004" s="6">
        <v>1</v>
      </c>
      <c r="O1004" s="1" t="s">
        <v>63</v>
      </c>
      <c r="P1004" s="1" t="str">
        <f>INDEX(Sheet2!A:E, MATCH(F_NP_excluded_Data!O1004,Sheet2!A:A),4)</f>
        <v>cavity</v>
      </c>
      <c r="Q1004" s="1" t="str">
        <f>INDEX(Sheet2!A:E, MATCH(F_NP_excluded_Data!O1004,Sheet2!A:A),5)</f>
        <v>bark forager</v>
      </c>
      <c r="R1004" s="1" t="str">
        <f>INDEX(Sheet2!A:E, MATCH(F_NP_excluded_Data!O1004,Sheet2!A:A),3)</f>
        <v>insects</v>
      </c>
      <c r="S1004" s="1" t="str">
        <f>INDEX(Sheet2!A:E, MATCH(F_NP_excluded_Data!O1004,Sheet2!A:A),2)</f>
        <v>forest</v>
      </c>
      <c r="T1004" s="5">
        <v>5</v>
      </c>
      <c r="U1004" s="1">
        <v>2</v>
      </c>
      <c r="W1004" s="5">
        <v>4</v>
      </c>
      <c r="X1004" s="1" t="s">
        <v>29</v>
      </c>
    </row>
    <row r="1005" spans="1:27" x14ac:dyDescent="0.2">
      <c r="A1005" s="5">
        <v>1155</v>
      </c>
      <c r="B1005" s="21" t="s">
        <v>203</v>
      </c>
      <c r="C1005" s="22" t="s">
        <v>207</v>
      </c>
      <c r="D1005" s="21" t="str">
        <f t="shared" si="15"/>
        <v>Timberhaven_3B_7</v>
      </c>
      <c r="E1005" s="20">
        <v>2017</v>
      </c>
      <c r="F1005" s="23">
        <v>42880</v>
      </c>
      <c r="G1005" s="20" t="s">
        <v>25</v>
      </c>
      <c r="H1005" s="21">
        <v>2</v>
      </c>
      <c r="I1005" s="24">
        <v>0.25972222222222224</v>
      </c>
      <c r="J1005" s="21" t="s">
        <v>26</v>
      </c>
      <c r="K1005" s="21">
        <v>1</v>
      </c>
      <c r="L1005" s="20">
        <v>2</v>
      </c>
      <c r="M1005" s="21">
        <v>1</v>
      </c>
      <c r="N1005" s="20"/>
      <c r="O1005" s="20" t="s">
        <v>40</v>
      </c>
      <c r="P1005" s="1" t="str">
        <f>INDEX(Sheet2!A:E, MATCH(F_NP_excluded_Data!O1005,Sheet2!A:A),4)</f>
        <v>ground</v>
      </c>
      <c r="Q1005" s="1" t="str">
        <f>INDEX(Sheet2!A:E, MATCH(F_NP_excluded_Data!O1005,Sheet2!A:A),5)</f>
        <v>ground forager</v>
      </c>
      <c r="R1005" s="1" t="str">
        <f>INDEX(Sheet2!A:E, MATCH(F_NP_excluded_Data!O1005,Sheet2!A:A),3)</f>
        <v>omnivore</v>
      </c>
      <c r="S1005" s="1" t="str">
        <f>INDEX(Sheet2!A:E, MATCH(F_NP_excluded_Data!O1005,Sheet2!A:A),2)</f>
        <v>scrub</v>
      </c>
      <c r="T1005" s="25">
        <v>5</v>
      </c>
      <c r="U1005" s="20">
        <v>2</v>
      </c>
      <c r="V1005" s="20" t="s">
        <v>31</v>
      </c>
      <c r="W1005" s="25">
        <v>4</v>
      </c>
      <c r="X1005" s="20" t="s">
        <v>29</v>
      </c>
      <c r="Y1005" s="20"/>
      <c r="Z1005" s="20"/>
      <c r="AA1005" s="20" t="s">
        <v>225</v>
      </c>
    </row>
    <row r="1006" spans="1:27" x14ac:dyDescent="0.2">
      <c r="A1006" s="5">
        <v>1156</v>
      </c>
      <c r="B1006" s="6" t="s">
        <v>203</v>
      </c>
      <c r="C1006" s="19" t="s">
        <v>207</v>
      </c>
      <c r="D1006" s="6" t="str">
        <f t="shared" si="15"/>
        <v>Timberhaven_3B_7</v>
      </c>
      <c r="E1006" s="1">
        <v>2017</v>
      </c>
      <c r="F1006" s="10">
        <v>42880</v>
      </c>
      <c r="G1006" s="1" t="s">
        <v>25</v>
      </c>
      <c r="H1006" s="6">
        <v>2</v>
      </c>
      <c r="I1006" s="8">
        <v>0.25972222222222224</v>
      </c>
      <c r="J1006" s="6" t="s">
        <v>26</v>
      </c>
      <c r="K1006" s="6">
        <v>1</v>
      </c>
      <c r="L1006" s="1">
        <v>2</v>
      </c>
      <c r="M1006" s="6">
        <v>1</v>
      </c>
      <c r="O1006" s="1" t="s">
        <v>118</v>
      </c>
      <c r="P1006" s="1" t="str">
        <f>INDEX(Sheet2!A:E, MATCH(F_NP_excluded_Data!O1006,Sheet2!A:A),4)</f>
        <v>cavity</v>
      </c>
      <c r="Q1006" s="1" t="str">
        <f>INDEX(Sheet2!A:E, MATCH(F_NP_excluded_Data!O1006,Sheet2!A:A),5)</f>
        <v>ground forager</v>
      </c>
      <c r="R1006" s="1" t="str">
        <f>INDEX(Sheet2!A:E, MATCH(F_NP_excluded_Data!O1006,Sheet2!A:A),3)</f>
        <v>insects</v>
      </c>
      <c r="S1006" s="1" t="str">
        <f>INDEX(Sheet2!A:E, MATCH(F_NP_excluded_Data!O1006,Sheet2!A:A),2)</f>
        <v>grassland</v>
      </c>
      <c r="T1006" s="5">
        <v>100</v>
      </c>
      <c r="U1006" s="1">
        <v>2</v>
      </c>
      <c r="W1006" s="5">
        <v>1</v>
      </c>
      <c r="X1006" s="1" t="s">
        <v>29</v>
      </c>
    </row>
    <row r="1007" spans="1:27" x14ac:dyDescent="0.2">
      <c r="A1007" s="5">
        <v>1157</v>
      </c>
      <c r="B1007" s="6" t="s">
        <v>203</v>
      </c>
      <c r="C1007" s="19" t="s">
        <v>207</v>
      </c>
      <c r="D1007" s="6" t="str">
        <f t="shared" si="15"/>
        <v>Timberhaven_3B_7</v>
      </c>
      <c r="E1007" s="1">
        <v>2017</v>
      </c>
      <c r="F1007" s="10">
        <v>42880</v>
      </c>
      <c r="G1007" s="1" t="s">
        <v>25</v>
      </c>
      <c r="H1007" s="6">
        <v>2</v>
      </c>
      <c r="I1007" s="8">
        <v>0.25972222222222224</v>
      </c>
      <c r="J1007" s="6" t="s">
        <v>26</v>
      </c>
      <c r="K1007" s="6">
        <v>1</v>
      </c>
      <c r="L1007" s="1">
        <v>2</v>
      </c>
      <c r="M1007" s="6">
        <v>1</v>
      </c>
      <c r="O1007" s="1" t="s">
        <v>34</v>
      </c>
      <c r="P1007" s="1" t="str">
        <f>INDEX(Sheet2!A:E, MATCH(F_NP_excluded_Data!O1007,Sheet2!A:A),4)</f>
        <v>cavity</v>
      </c>
      <c r="Q1007" s="1" t="str">
        <f>INDEX(Sheet2!A:E, MATCH(F_NP_excluded_Data!O1007,Sheet2!A:A),5)</f>
        <v>foliage gleaner</v>
      </c>
      <c r="R1007" s="1" t="str">
        <f>INDEX(Sheet2!A:E, MATCH(F_NP_excluded_Data!O1007,Sheet2!A:A),3)</f>
        <v>insects</v>
      </c>
      <c r="S1007" s="1" t="str">
        <f>INDEX(Sheet2!A:E, MATCH(F_NP_excluded_Data!O1007,Sheet2!A:A),2)</f>
        <v>forest</v>
      </c>
      <c r="T1007" s="5">
        <v>10</v>
      </c>
      <c r="U1007" s="1">
        <v>2</v>
      </c>
      <c r="W1007" s="5">
        <v>1</v>
      </c>
      <c r="X1007" s="1" t="s">
        <v>29</v>
      </c>
    </row>
    <row r="1008" spans="1:27" x14ac:dyDescent="0.2">
      <c r="A1008" s="5">
        <v>1158</v>
      </c>
      <c r="B1008" s="6" t="s">
        <v>203</v>
      </c>
      <c r="C1008" s="19" t="s">
        <v>207</v>
      </c>
      <c r="D1008" s="6" t="str">
        <f t="shared" si="15"/>
        <v>Timberhaven_3B_7</v>
      </c>
      <c r="E1008" s="1">
        <v>2017</v>
      </c>
      <c r="F1008" s="10">
        <v>42880</v>
      </c>
      <c r="G1008" s="1" t="s">
        <v>25</v>
      </c>
      <c r="H1008" s="6">
        <v>2</v>
      </c>
      <c r="I1008" s="8">
        <v>0.25972222222222224</v>
      </c>
      <c r="J1008" s="6" t="s">
        <v>26</v>
      </c>
      <c r="K1008" s="6">
        <v>1</v>
      </c>
      <c r="L1008" s="1">
        <v>2</v>
      </c>
      <c r="M1008" s="6">
        <v>1</v>
      </c>
      <c r="O1008" s="1" t="s">
        <v>57</v>
      </c>
      <c r="P1008" s="1" t="str">
        <f>INDEX(Sheet2!A:E, MATCH(F_NP_excluded_Data!O1008,Sheet2!A:A),4)</f>
        <v>shrub</v>
      </c>
      <c r="Q1008" s="1" t="str">
        <f>INDEX(Sheet2!A:E, MATCH(F_NP_excluded_Data!O1008,Sheet2!A:A),5)</f>
        <v>ground forager</v>
      </c>
      <c r="R1008" s="1" t="str">
        <f>INDEX(Sheet2!A:E, MATCH(F_NP_excluded_Data!O1008,Sheet2!A:A),3)</f>
        <v>seeds</v>
      </c>
      <c r="S1008" s="1" t="str">
        <f>INDEX(Sheet2!A:E, MATCH(F_NP_excluded_Data!O1008,Sheet2!A:A),2)</f>
        <v>open woodland</v>
      </c>
      <c r="T1008" s="5">
        <v>5</v>
      </c>
      <c r="U1008" s="1">
        <v>2</v>
      </c>
      <c r="W1008" s="5">
        <v>1</v>
      </c>
      <c r="X1008" s="1" t="s">
        <v>29</v>
      </c>
    </row>
    <row r="1009" spans="1:24" x14ac:dyDescent="0.2">
      <c r="A1009" s="5">
        <v>1159</v>
      </c>
      <c r="B1009" s="6" t="s">
        <v>203</v>
      </c>
      <c r="C1009" s="19" t="s">
        <v>207</v>
      </c>
      <c r="D1009" s="6" t="str">
        <f t="shared" si="15"/>
        <v>Timberhaven_3B_7</v>
      </c>
      <c r="E1009" s="1">
        <v>2017</v>
      </c>
      <c r="F1009" s="10">
        <v>42880</v>
      </c>
      <c r="G1009" s="1" t="s">
        <v>25</v>
      </c>
      <c r="H1009" s="6">
        <v>2</v>
      </c>
      <c r="I1009" s="8">
        <v>0.25972222222222224</v>
      </c>
      <c r="J1009" s="6" t="s">
        <v>26</v>
      </c>
      <c r="K1009" s="6">
        <v>1</v>
      </c>
      <c r="L1009" s="1">
        <v>2</v>
      </c>
      <c r="M1009" s="6">
        <v>1</v>
      </c>
      <c r="O1009" s="1" t="s">
        <v>172</v>
      </c>
      <c r="P1009" s="1" t="str">
        <f>INDEX(Sheet2!A:E, MATCH(F_NP_excluded_Data!O1009,Sheet2!A:A),4)</f>
        <v>ground</v>
      </c>
      <c r="Q1009" s="1" t="str">
        <f>INDEX(Sheet2!A:E, MATCH(F_NP_excluded_Data!O1009,Sheet2!A:A),5)</f>
        <v>ground forager</v>
      </c>
      <c r="R1009" s="1" t="str">
        <f>INDEX(Sheet2!A:E, MATCH(F_NP_excluded_Data!O1009,Sheet2!A:A),3)</f>
        <v>plants</v>
      </c>
      <c r="S1009" s="1" t="str">
        <f>INDEX(Sheet2!A:E, MATCH(F_NP_excluded_Data!O1009,Sheet2!A:A),2)</f>
        <v>grassland</v>
      </c>
      <c r="T1009" s="5">
        <v>10</v>
      </c>
      <c r="U1009" s="1">
        <v>3</v>
      </c>
      <c r="W1009" s="5">
        <v>1</v>
      </c>
      <c r="X1009" s="1" t="s">
        <v>29</v>
      </c>
    </row>
    <row r="1010" spans="1:24" x14ac:dyDescent="0.2">
      <c r="A1010" s="5">
        <v>1160</v>
      </c>
      <c r="B1010" s="6" t="s">
        <v>203</v>
      </c>
      <c r="C1010" s="19" t="s">
        <v>207</v>
      </c>
      <c r="D1010" s="6" t="str">
        <f t="shared" si="15"/>
        <v>Timberhaven_3B_7</v>
      </c>
      <c r="E1010" s="1">
        <v>2017</v>
      </c>
      <c r="F1010" s="10">
        <v>42880</v>
      </c>
      <c r="G1010" s="1" t="s">
        <v>25</v>
      </c>
      <c r="H1010" s="6">
        <v>2</v>
      </c>
      <c r="I1010" s="8">
        <v>0.25972222222222224</v>
      </c>
      <c r="J1010" s="6" t="s">
        <v>26</v>
      </c>
      <c r="K1010" s="6">
        <v>1</v>
      </c>
      <c r="L1010" s="1">
        <v>2</v>
      </c>
      <c r="M1010" s="6">
        <v>1</v>
      </c>
      <c r="O1010" s="1" t="s">
        <v>34</v>
      </c>
      <c r="P1010" s="1" t="str">
        <f>INDEX(Sheet2!A:E, MATCH(F_NP_excluded_Data!O1010,Sheet2!A:A),4)</f>
        <v>cavity</v>
      </c>
      <c r="Q1010" s="1" t="str">
        <f>INDEX(Sheet2!A:E, MATCH(F_NP_excluded_Data!O1010,Sheet2!A:A),5)</f>
        <v>foliage gleaner</v>
      </c>
      <c r="R1010" s="1" t="str">
        <f>INDEX(Sheet2!A:E, MATCH(F_NP_excluded_Data!O1010,Sheet2!A:A),3)</f>
        <v>insects</v>
      </c>
      <c r="S1010" s="1" t="str">
        <f>INDEX(Sheet2!A:E, MATCH(F_NP_excluded_Data!O1010,Sheet2!A:A),2)</f>
        <v>forest</v>
      </c>
      <c r="T1010" s="5">
        <v>10</v>
      </c>
      <c r="U1010" s="1">
        <v>3</v>
      </c>
      <c r="W1010" s="5">
        <v>1</v>
      </c>
      <c r="X1010" s="1" t="s">
        <v>29</v>
      </c>
    </row>
    <row r="1011" spans="1:24" x14ac:dyDescent="0.2">
      <c r="A1011" s="5">
        <v>1161</v>
      </c>
      <c r="B1011" s="6" t="s">
        <v>203</v>
      </c>
      <c r="C1011" s="19" t="s">
        <v>207</v>
      </c>
      <c r="D1011" s="6" t="str">
        <f t="shared" si="15"/>
        <v>Timberhaven_3B_7</v>
      </c>
      <c r="E1011" s="1">
        <v>2017</v>
      </c>
      <c r="F1011" s="10">
        <v>42880</v>
      </c>
      <c r="G1011" s="1" t="s">
        <v>25</v>
      </c>
      <c r="H1011" s="6">
        <v>2</v>
      </c>
      <c r="I1011" s="8">
        <v>0.25972222222222224</v>
      </c>
      <c r="J1011" s="6" t="s">
        <v>26</v>
      </c>
      <c r="K1011" s="6">
        <v>1</v>
      </c>
      <c r="L1011" s="1">
        <v>2</v>
      </c>
      <c r="M1011" s="6">
        <v>1</v>
      </c>
      <c r="O1011" s="1" t="s">
        <v>150</v>
      </c>
      <c r="P1011" s="1" t="str">
        <f>INDEX(Sheet2!A:E, MATCH(F_NP_excluded_Data!O1011,Sheet2!A:A),4)</f>
        <v>ground</v>
      </c>
      <c r="Q1011" s="1" t="str">
        <f>INDEX(Sheet2!A:E, MATCH(F_NP_excluded_Data!O1011,Sheet2!A:A),5)</f>
        <v>ground forager</v>
      </c>
      <c r="R1011" s="1" t="str">
        <f>INDEX(Sheet2!A:E, MATCH(F_NP_excluded_Data!O1011,Sheet2!A:A),3)</f>
        <v>insects</v>
      </c>
      <c r="S1011" s="1" t="str">
        <f>INDEX(Sheet2!A:E, MATCH(F_NP_excluded_Data!O1011,Sheet2!A:A),2)</f>
        <v>scrub</v>
      </c>
      <c r="T1011" s="5">
        <v>100</v>
      </c>
      <c r="U1011" s="1">
        <v>3</v>
      </c>
      <c r="W1011" s="5">
        <v>1</v>
      </c>
      <c r="X1011" s="1" t="s">
        <v>29</v>
      </c>
    </row>
    <row r="1012" spans="1:24" x14ac:dyDescent="0.2">
      <c r="A1012" s="5">
        <v>1162</v>
      </c>
      <c r="B1012" s="6" t="s">
        <v>203</v>
      </c>
      <c r="C1012" s="19" t="s">
        <v>207</v>
      </c>
      <c r="D1012" s="6" t="str">
        <f t="shared" si="15"/>
        <v>Timberhaven_3B_7</v>
      </c>
      <c r="E1012" s="1">
        <v>2017</v>
      </c>
      <c r="F1012" s="10">
        <v>42880</v>
      </c>
      <c r="G1012" s="1" t="s">
        <v>25</v>
      </c>
      <c r="H1012" s="6">
        <v>2</v>
      </c>
      <c r="I1012" s="8">
        <v>0.25972222222222224</v>
      </c>
      <c r="J1012" s="6" t="s">
        <v>26</v>
      </c>
      <c r="K1012" s="6">
        <v>1</v>
      </c>
      <c r="L1012" s="1">
        <v>2</v>
      </c>
      <c r="M1012" s="6">
        <v>1</v>
      </c>
      <c r="O1012" s="1" t="s">
        <v>63</v>
      </c>
      <c r="P1012" s="1" t="str">
        <f>INDEX(Sheet2!A:E, MATCH(F_NP_excluded_Data!O1012,Sheet2!A:A),4)</f>
        <v>cavity</v>
      </c>
      <c r="Q1012" s="1" t="str">
        <f>INDEX(Sheet2!A:E, MATCH(F_NP_excluded_Data!O1012,Sheet2!A:A),5)</f>
        <v>bark forager</v>
      </c>
      <c r="R1012" s="1" t="str">
        <f>INDEX(Sheet2!A:E, MATCH(F_NP_excluded_Data!O1012,Sheet2!A:A),3)</f>
        <v>insects</v>
      </c>
      <c r="S1012" s="1" t="str">
        <f>INDEX(Sheet2!A:E, MATCH(F_NP_excluded_Data!O1012,Sheet2!A:A),2)</f>
        <v>forest</v>
      </c>
      <c r="T1012" s="5">
        <v>10</v>
      </c>
      <c r="U1012" s="1">
        <v>4</v>
      </c>
      <c r="W1012" s="5">
        <v>1</v>
      </c>
      <c r="X1012" s="1" t="s">
        <v>29</v>
      </c>
    </row>
    <row r="1013" spans="1:24" x14ac:dyDescent="0.2">
      <c r="A1013" s="5">
        <v>1163</v>
      </c>
      <c r="B1013" s="6" t="s">
        <v>203</v>
      </c>
      <c r="C1013" s="19" t="s">
        <v>207</v>
      </c>
      <c r="D1013" s="6" t="str">
        <f t="shared" si="15"/>
        <v>Timberhaven_3B_7</v>
      </c>
      <c r="E1013" s="1">
        <v>2017</v>
      </c>
      <c r="F1013" s="10">
        <v>42880</v>
      </c>
      <c r="G1013" s="1" t="s">
        <v>25</v>
      </c>
      <c r="H1013" s="6">
        <v>2</v>
      </c>
      <c r="I1013" s="8">
        <v>0.25972222222222224</v>
      </c>
      <c r="J1013" s="6" t="s">
        <v>26</v>
      </c>
      <c r="K1013" s="6">
        <v>1</v>
      </c>
      <c r="L1013" s="1">
        <v>2</v>
      </c>
      <c r="M1013" s="6">
        <v>1</v>
      </c>
      <c r="O1013" s="1" t="s">
        <v>172</v>
      </c>
      <c r="P1013" s="1" t="str">
        <f>INDEX(Sheet2!A:E, MATCH(F_NP_excluded_Data!O1013,Sheet2!A:A),4)</f>
        <v>ground</v>
      </c>
      <c r="Q1013" s="1" t="str">
        <f>INDEX(Sheet2!A:E, MATCH(F_NP_excluded_Data!O1013,Sheet2!A:A),5)</f>
        <v>ground forager</v>
      </c>
      <c r="R1013" s="1" t="str">
        <f>INDEX(Sheet2!A:E, MATCH(F_NP_excluded_Data!O1013,Sheet2!A:A),3)</f>
        <v>plants</v>
      </c>
      <c r="S1013" s="1" t="str">
        <f>INDEX(Sheet2!A:E, MATCH(F_NP_excluded_Data!O1013,Sheet2!A:A),2)</f>
        <v>grassland</v>
      </c>
      <c r="T1013" s="5">
        <v>100</v>
      </c>
      <c r="U1013" s="1">
        <v>4</v>
      </c>
      <c r="W1013" s="5">
        <v>1</v>
      </c>
      <c r="X1013" s="1" t="s">
        <v>29</v>
      </c>
    </row>
    <row r="1014" spans="1:24" x14ac:dyDescent="0.2">
      <c r="A1014" s="5">
        <v>1164</v>
      </c>
      <c r="B1014" s="6" t="s">
        <v>203</v>
      </c>
      <c r="C1014" s="19" t="s">
        <v>207</v>
      </c>
      <c r="D1014" s="6" t="str">
        <f t="shared" si="15"/>
        <v>Timberhaven_3B_7</v>
      </c>
      <c r="E1014" s="1">
        <v>2017</v>
      </c>
      <c r="F1014" s="10">
        <v>42880</v>
      </c>
      <c r="G1014" s="1" t="s">
        <v>25</v>
      </c>
      <c r="H1014" s="6">
        <v>2</v>
      </c>
      <c r="I1014" s="8">
        <v>0.25972222222222224</v>
      </c>
      <c r="J1014" s="6" t="s">
        <v>26</v>
      </c>
      <c r="K1014" s="6">
        <v>1</v>
      </c>
      <c r="L1014" s="1">
        <v>2</v>
      </c>
      <c r="M1014" s="6">
        <v>1</v>
      </c>
      <c r="O1014" s="1" t="s">
        <v>69</v>
      </c>
      <c r="P1014" s="1" t="str">
        <f>INDEX(Sheet2!A:E, MATCH(F_NP_excluded_Data!O1014,Sheet2!A:A),4)</f>
        <v>cavity</v>
      </c>
      <c r="Q1014" s="1" t="str">
        <f>INDEX(Sheet2!A:E, MATCH(F_NP_excluded_Data!O1014,Sheet2!A:A),5)</f>
        <v>bark forager</v>
      </c>
      <c r="R1014" s="1" t="str">
        <f>INDEX(Sheet2!A:E, MATCH(F_NP_excluded_Data!O1014,Sheet2!A:A),3)</f>
        <v>insects</v>
      </c>
      <c r="S1014" s="1" t="str">
        <f>INDEX(Sheet2!A:E, MATCH(F_NP_excluded_Data!O1014,Sheet2!A:A),2)</f>
        <v>forest</v>
      </c>
      <c r="T1014" s="5">
        <v>10</v>
      </c>
      <c r="U1014" s="1">
        <v>4</v>
      </c>
      <c r="W1014" s="5">
        <v>1</v>
      </c>
      <c r="X1014" s="1" t="s">
        <v>29</v>
      </c>
    </row>
    <row r="1015" spans="1:24" x14ac:dyDescent="0.2">
      <c r="A1015" s="5">
        <v>1165</v>
      </c>
      <c r="B1015" s="6" t="s">
        <v>203</v>
      </c>
      <c r="C1015" s="19" t="s">
        <v>207</v>
      </c>
      <c r="D1015" s="6" t="str">
        <f t="shared" si="15"/>
        <v>Timberhaven_3B_7</v>
      </c>
      <c r="E1015" s="1">
        <v>2017</v>
      </c>
      <c r="F1015" s="10">
        <v>42880</v>
      </c>
      <c r="G1015" s="1" t="s">
        <v>25</v>
      </c>
      <c r="H1015" s="6">
        <v>2</v>
      </c>
      <c r="I1015" s="8">
        <v>0.25972222222222224</v>
      </c>
      <c r="J1015" s="6" t="s">
        <v>26</v>
      </c>
      <c r="K1015" s="6">
        <v>1</v>
      </c>
      <c r="L1015" s="1">
        <v>2</v>
      </c>
      <c r="M1015" s="6">
        <v>1</v>
      </c>
      <c r="O1015" s="1" t="s">
        <v>150</v>
      </c>
      <c r="P1015" s="1" t="str">
        <f>INDEX(Sheet2!A:E, MATCH(F_NP_excluded_Data!O1015,Sheet2!A:A),4)</f>
        <v>ground</v>
      </c>
      <c r="Q1015" s="1" t="str">
        <f>INDEX(Sheet2!A:E, MATCH(F_NP_excluded_Data!O1015,Sheet2!A:A),5)</f>
        <v>ground forager</v>
      </c>
      <c r="R1015" s="1" t="str">
        <f>INDEX(Sheet2!A:E, MATCH(F_NP_excluded_Data!O1015,Sheet2!A:A),3)</f>
        <v>insects</v>
      </c>
      <c r="S1015" s="1" t="str">
        <f>INDEX(Sheet2!A:E, MATCH(F_NP_excluded_Data!O1015,Sheet2!A:A),2)</f>
        <v>scrub</v>
      </c>
      <c r="T1015" s="5">
        <v>10</v>
      </c>
      <c r="U1015" s="1">
        <v>4</v>
      </c>
      <c r="W1015" s="5">
        <v>1</v>
      </c>
      <c r="X1015" s="1" t="s">
        <v>29</v>
      </c>
    </row>
    <row r="1016" spans="1:24" x14ac:dyDescent="0.2">
      <c r="A1016" s="5">
        <v>1166</v>
      </c>
      <c r="B1016" s="6" t="s">
        <v>203</v>
      </c>
      <c r="C1016" s="19" t="s">
        <v>205</v>
      </c>
      <c r="D1016" s="6" t="str">
        <f t="shared" si="15"/>
        <v>Timberhaven_3B_8</v>
      </c>
      <c r="E1016" s="1">
        <v>2017</v>
      </c>
      <c r="F1016" s="10">
        <v>42880</v>
      </c>
      <c r="G1016" s="1" t="s">
        <v>25</v>
      </c>
      <c r="H1016" s="6">
        <v>2</v>
      </c>
      <c r="I1016" s="8">
        <v>0.27291666666666664</v>
      </c>
      <c r="J1016" s="6" t="s">
        <v>26</v>
      </c>
      <c r="K1016" s="6">
        <v>1</v>
      </c>
      <c r="L1016" s="1">
        <v>2</v>
      </c>
      <c r="M1016" s="6">
        <v>1</v>
      </c>
      <c r="O1016" s="1" t="s">
        <v>38</v>
      </c>
      <c r="P1016" s="1" t="str">
        <f>INDEX(Sheet2!A:E, MATCH(F_NP_excluded_Data!O1016,Sheet2!A:A),4)</f>
        <v>cavity</v>
      </c>
      <c r="Q1016" s="1" t="str">
        <f>INDEX(Sheet2!A:E, MATCH(F_NP_excluded_Data!O1016,Sheet2!A:A),5)</f>
        <v>foliage gleaner</v>
      </c>
      <c r="R1016" s="1" t="str">
        <f>INDEX(Sheet2!A:E, MATCH(F_NP_excluded_Data!O1016,Sheet2!A:A),3)</f>
        <v>insects</v>
      </c>
      <c r="S1016" s="1" t="str">
        <f>INDEX(Sheet2!A:E, MATCH(F_NP_excluded_Data!O1016,Sheet2!A:A),2)</f>
        <v>forest</v>
      </c>
      <c r="T1016" s="5">
        <v>10</v>
      </c>
      <c r="U1016" s="1">
        <v>1</v>
      </c>
      <c r="W1016" s="5">
        <v>1</v>
      </c>
      <c r="X1016" s="1" t="s">
        <v>29</v>
      </c>
    </row>
    <row r="1017" spans="1:24" x14ac:dyDescent="0.2">
      <c r="A1017" s="5">
        <v>1167</v>
      </c>
      <c r="B1017" s="6" t="s">
        <v>203</v>
      </c>
      <c r="C1017" s="19" t="s">
        <v>205</v>
      </c>
      <c r="D1017" s="6" t="str">
        <f t="shared" si="15"/>
        <v>Timberhaven_3B_8</v>
      </c>
      <c r="E1017" s="1">
        <v>2017</v>
      </c>
      <c r="F1017" s="10">
        <v>42880</v>
      </c>
      <c r="G1017" s="1" t="s">
        <v>25</v>
      </c>
      <c r="H1017" s="6">
        <v>2</v>
      </c>
      <c r="I1017" s="8">
        <v>0.27291666666666664</v>
      </c>
      <c r="J1017" s="6" t="s">
        <v>26</v>
      </c>
      <c r="K1017" s="6">
        <v>1</v>
      </c>
      <c r="L1017" s="1">
        <v>2</v>
      </c>
      <c r="M1017" s="6">
        <v>1</v>
      </c>
      <c r="O1017" s="1" t="s">
        <v>64</v>
      </c>
      <c r="P1017" s="1" t="str">
        <f>INDEX(Sheet2!A:E, MATCH(F_NP_excluded_Data!O1017,Sheet2!A:A),4)</f>
        <v>tree</v>
      </c>
      <c r="Q1017" s="1" t="str">
        <f>INDEX(Sheet2!A:E, MATCH(F_NP_excluded_Data!O1017,Sheet2!A:A),5)</f>
        <v>flycatching</v>
      </c>
      <c r="R1017" s="1" t="str">
        <f>INDEX(Sheet2!A:E, MATCH(F_NP_excluded_Data!O1017,Sheet2!A:A),3)</f>
        <v>insects</v>
      </c>
      <c r="S1017" s="1" t="str">
        <f>INDEX(Sheet2!A:E, MATCH(F_NP_excluded_Data!O1017,Sheet2!A:A),2)</f>
        <v>forest</v>
      </c>
      <c r="T1017" s="5">
        <v>5</v>
      </c>
      <c r="U1017" s="1">
        <v>1</v>
      </c>
      <c r="W1017" s="5">
        <v>1</v>
      </c>
      <c r="X1017" s="1" t="s">
        <v>29</v>
      </c>
    </row>
    <row r="1018" spans="1:24" x14ac:dyDescent="0.2">
      <c r="A1018" s="5">
        <v>1168</v>
      </c>
      <c r="B1018" s="6" t="s">
        <v>203</v>
      </c>
      <c r="C1018" s="19" t="s">
        <v>205</v>
      </c>
      <c r="D1018" s="6" t="str">
        <f t="shared" si="15"/>
        <v>Timberhaven_3B_8</v>
      </c>
      <c r="E1018" s="1">
        <v>2017</v>
      </c>
      <c r="F1018" s="10">
        <v>42880</v>
      </c>
      <c r="G1018" s="1" t="s">
        <v>25</v>
      </c>
      <c r="H1018" s="6">
        <v>2</v>
      </c>
      <c r="I1018" s="8">
        <v>0.27291666666666664</v>
      </c>
      <c r="J1018" s="6" t="s">
        <v>26</v>
      </c>
      <c r="K1018" s="6">
        <v>1</v>
      </c>
      <c r="L1018" s="1">
        <v>2</v>
      </c>
      <c r="M1018" s="6">
        <v>1</v>
      </c>
      <c r="O1018" s="1" t="s">
        <v>150</v>
      </c>
      <c r="P1018" s="1" t="str">
        <f>INDEX(Sheet2!A:E, MATCH(F_NP_excluded_Data!O1018,Sheet2!A:A),4)</f>
        <v>ground</v>
      </c>
      <c r="Q1018" s="1" t="str">
        <f>INDEX(Sheet2!A:E, MATCH(F_NP_excluded_Data!O1018,Sheet2!A:A),5)</f>
        <v>ground forager</v>
      </c>
      <c r="R1018" s="1" t="str">
        <f>INDEX(Sheet2!A:E, MATCH(F_NP_excluded_Data!O1018,Sheet2!A:A),3)</f>
        <v>insects</v>
      </c>
      <c r="S1018" s="1" t="str">
        <f>INDEX(Sheet2!A:E, MATCH(F_NP_excluded_Data!O1018,Sheet2!A:A),2)</f>
        <v>scrub</v>
      </c>
      <c r="T1018" s="5">
        <v>10</v>
      </c>
      <c r="U1018" s="1">
        <v>1</v>
      </c>
      <c r="W1018" s="5">
        <v>1</v>
      </c>
      <c r="X1018" s="1" t="s">
        <v>29</v>
      </c>
    </row>
    <row r="1019" spans="1:24" x14ac:dyDescent="0.2">
      <c r="A1019" s="5">
        <v>1169</v>
      </c>
      <c r="B1019" s="6" t="s">
        <v>203</v>
      </c>
      <c r="C1019" s="19" t="s">
        <v>205</v>
      </c>
      <c r="D1019" s="6" t="str">
        <f t="shared" si="15"/>
        <v>Timberhaven_3B_8</v>
      </c>
      <c r="E1019" s="1">
        <v>2017</v>
      </c>
      <c r="F1019" s="10">
        <v>42880</v>
      </c>
      <c r="G1019" s="1" t="s">
        <v>25</v>
      </c>
      <c r="H1019" s="6">
        <v>2</v>
      </c>
      <c r="I1019" s="8">
        <v>0.27291666666666664</v>
      </c>
      <c r="J1019" s="6" t="s">
        <v>26</v>
      </c>
      <c r="K1019" s="6">
        <v>1</v>
      </c>
      <c r="L1019" s="1">
        <v>2</v>
      </c>
      <c r="M1019" s="6">
        <v>1</v>
      </c>
      <c r="O1019" s="1" t="s">
        <v>30</v>
      </c>
      <c r="P1019" s="1" t="str">
        <f>INDEX(Sheet2!A:E, MATCH(F_NP_excluded_Data!O1019,Sheet2!A:A),4)</f>
        <v>tree</v>
      </c>
      <c r="Q1019" s="1" t="str">
        <f>INDEX(Sheet2!A:E, MATCH(F_NP_excluded_Data!O1019,Sheet2!A:A),5)</f>
        <v>bark forager</v>
      </c>
      <c r="R1019" s="1" t="str">
        <f>INDEX(Sheet2!A:E, MATCH(F_NP_excluded_Data!O1019,Sheet2!A:A),3)</f>
        <v>insects</v>
      </c>
      <c r="S1019" s="1" t="str">
        <f>INDEX(Sheet2!A:E, MATCH(F_NP_excluded_Data!O1019,Sheet2!A:A),2)</f>
        <v>forest</v>
      </c>
      <c r="T1019" s="5">
        <v>5</v>
      </c>
      <c r="U1019" s="1">
        <v>1</v>
      </c>
      <c r="W1019" s="5">
        <v>1</v>
      </c>
      <c r="X1019" s="1" t="s">
        <v>29</v>
      </c>
    </row>
    <row r="1020" spans="1:24" x14ac:dyDescent="0.2">
      <c r="A1020" s="5">
        <v>1170</v>
      </c>
      <c r="B1020" s="6" t="s">
        <v>203</v>
      </c>
      <c r="C1020" s="19" t="s">
        <v>205</v>
      </c>
      <c r="D1020" s="6" t="str">
        <f t="shared" si="15"/>
        <v>Timberhaven_3B_8</v>
      </c>
      <c r="E1020" s="1">
        <v>2017</v>
      </c>
      <c r="F1020" s="10">
        <v>42880</v>
      </c>
      <c r="G1020" s="1" t="s">
        <v>25</v>
      </c>
      <c r="H1020" s="6">
        <v>2</v>
      </c>
      <c r="I1020" s="8">
        <v>0.27291666666666664</v>
      </c>
      <c r="J1020" s="6" t="s">
        <v>26</v>
      </c>
      <c r="K1020" s="6">
        <v>1</v>
      </c>
      <c r="L1020" s="1">
        <v>2</v>
      </c>
      <c r="M1020" s="6">
        <v>1</v>
      </c>
      <c r="O1020" s="1" t="s">
        <v>39</v>
      </c>
      <c r="P1020" s="1" t="str">
        <f>INDEX(Sheet2!A:E, MATCH(F_NP_excluded_Data!O1020,Sheet2!A:A),4)</f>
        <v>cavity</v>
      </c>
      <c r="Q1020" s="1" t="str">
        <f>INDEX(Sheet2!A:E, MATCH(F_NP_excluded_Data!O1020,Sheet2!A:A),5)</f>
        <v>bark forager</v>
      </c>
      <c r="R1020" s="1" t="str">
        <f>INDEX(Sheet2!A:E, MATCH(F_NP_excluded_Data!O1020,Sheet2!A:A),3)</f>
        <v>insects</v>
      </c>
      <c r="S1020" s="1" t="str">
        <f>INDEX(Sheet2!A:E, MATCH(F_NP_excluded_Data!O1020,Sheet2!A:A),2)</f>
        <v>forest</v>
      </c>
      <c r="T1020" s="5">
        <v>100</v>
      </c>
      <c r="U1020" s="1">
        <v>1</v>
      </c>
      <c r="W1020" s="5">
        <v>1</v>
      </c>
      <c r="X1020" s="1" t="s">
        <v>29</v>
      </c>
    </row>
    <row r="1021" spans="1:24" x14ac:dyDescent="0.2">
      <c r="A1021" s="5">
        <v>1171</v>
      </c>
      <c r="B1021" s="6" t="s">
        <v>203</v>
      </c>
      <c r="C1021" s="19" t="s">
        <v>205</v>
      </c>
      <c r="D1021" s="6" t="str">
        <f t="shared" si="15"/>
        <v>Timberhaven_3B_8</v>
      </c>
      <c r="E1021" s="1">
        <v>2017</v>
      </c>
      <c r="F1021" s="10">
        <v>42880</v>
      </c>
      <c r="G1021" s="1" t="s">
        <v>25</v>
      </c>
      <c r="H1021" s="6">
        <v>2</v>
      </c>
      <c r="I1021" s="8">
        <v>0.27291666666666664</v>
      </c>
      <c r="J1021" s="6" t="s">
        <v>26</v>
      </c>
      <c r="K1021" s="6">
        <v>1</v>
      </c>
      <c r="L1021" s="1">
        <v>2</v>
      </c>
      <c r="M1021" s="6">
        <v>1</v>
      </c>
      <c r="O1021" s="1" t="s">
        <v>50</v>
      </c>
      <c r="P1021" s="1" t="str">
        <f>INDEX(Sheet2!A:E, MATCH(F_NP_excluded_Data!O1021,Sheet2!A:A),4)</f>
        <v>tree</v>
      </c>
      <c r="Q1021" s="1" t="str">
        <f>INDEX(Sheet2!A:E, MATCH(F_NP_excluded_Data!O1021,Sheet2!A:A),5)</f>
        <v>ground forager</v>
      </c>
      <c r="R1021" s="1" t="str">
        <f>INDEX(Sheet2!A:E, MATCH(F_NP_excluded_Data!O1021,Sheet2!A:A),3)</f>
        <v>omnivore</v>
      </c>
      <c r="S1021" s="1" t="str">
        <f>INDEX(Sheet2!A:E, MATCH(F_NP_excluded_Data!O1021,Sheet2!A:A),2)</f>
        <v>open woodland</v>
      </c>
      <c r="T1021" s="5">
        <v>100</v>
      </c>
      <c r="U1021" s="1">
        <v>1</v>
      </c>
      <c r="W1021" s="5">
        <v>1</v>
      </c>
      <c r="X1021" s="1" t="s">
        <v>29</v>
      </c>
    </row>
    <row r="1022" spans="1:24" x14ac:dyDescent="0.2">
      <c r="A1022" s="5">
        <v>1173</v>
      </c>
      <c r="B1022" s="6" t="s">
        <v>203</v>
      </c>
      <c r="C1022" s="19" t="s">
        <v>205</v>
      </c>
      <c r="D1022" s="6" t="str">
        <f t="shared" si="15"/>
        <v>Timberhaven_3B_8</v>
      </c>
      <c r="E1022" s="1">
        <v>2017</v>
      </c>
      <c r="F1022" s="10">
        <v>42880</v>
      </c>
      <c r="G1022" s="1" t="s">
        <v>25</v>
      </c>
      <c r="H1022" s="6">
        <v>2</v>
      </c>
      <c r="I1022" s="8">
        <v>0.27291666666666664</v>
      </c>
      <c r="J1022" s="6" t="s">
        <v>26</v>
      </c>
      <c r="K1022" s="6">
        <v>1</v>
      </c>
      <c r="L1022" s="1">
        <v>2</v>
      </c>
      <c r="M1022" s="6">
        <v>1</v>
      </c>
      <c r="O1022" s="1" t="s">
        <v>38</v>
      </c>
      <c r="P1022" s="1" t="str">
        <f>INDEX(Sheet2!A:E, MATCH(F_NP_excluded_Data!O1022,Sheet2!A:A),4)</f>
        <v>cavity</v>
      </c>
      <c r="Q1022" s="1" t="str">
        <f>INDEX(Sheet2!A:E, MATCH(F_NP_excluded_Data!O1022,Sheet2!A:A),5)</f>
        <v>foliage gleaner</v>
      </c>
      <c r="R1022" s="1" t="str">
        <f>INDEX(Sheet2!A:E, MATCH(F_NP_excluded_Data!O1022,Sheet2!A:A),3)</f>
        <v>insects</v>
      </c>
      <c r="S1022" s="1" t="str">
        <f>INDEX(Sheet2!A:E, MATCH(F_NP_excluded_Data!O1022,Sheet2!A:A),2)</f>
        <v>forest</v>
      </c>
      <c r="T1022" s="5">
        <v>5</v>
      </c>
      <c r="U1022" s="1">
        <v>1</v>
      </c>
      <c r="W1022" s="5">
        <v>1</v>
      </c>
      <c r="X1022" s="1" t="s">
        <v>29</v>
      </c>
    </row>
    <row r="1023" spans="1:24" x14ac:dyDescent="0.2">
      <c r="A1023" s="5">
        <v>1174</v>
      </c>
      <c r="B1023" s="6" t="s">
        <v>203</v>
      </c>
      <c r="C1023" s="19" t="s">
        <v>205</v>
      </c>
      <c r="D1023" s="6" t="str">
        <f t="shared" si="15"/>
        <v>Timberhaven_3B_8</v>
      </c>
      <c r="E1023" s="1">
        <v>2017</v>
      </c>
      <c r="F1023" s="10">
        <v>42880</v>
      </c>
      <c r="G1023" s="1" t="s">
        <v>25</v>
      </c>
      <c r="H1023" s="6">
        <v>2</v>
      </c>
      <c r="I1023" s="8">
        <v>0.27291666666666664</v>
      </c>
      <c r="J1023" s="6" t="s">
        <v>26</v>
      </c>
      <c r="K1023" s="6">
        <v>1</v>
      </c>
      <c r="L1023" s="1">
        <v>2</v>
      </c>
      <c r="M1023" s="6">
        <v>1</v>
      </c>
      <c r="O1023" s="1" t="s">
        <v>33</v>
      </c>
      <c r="P1023" s="1" t="str">
        <f>INDEX(Sheet2!A:E, MATCH(F_NP_excluded_Data!O1023,Sheet2!A:A),4)</f>
        <v>tree</v>
      </c>
      <c r="Q1023" s="1" t="str">
        <f>INDEX(Sheet2!A:E, MATCH(F_NP_excluded_Data!O1023,Sheet2!A:A),5)</f>
        <v>foliage gleaner</v>
      </c>
      <c r="R1023" s="1" t="str">
        <f>INDEX(Sheet2!A:E, MATCH(F_NP_excluded_Data!O1023,Sheet2!A:A),3)</f>
        <v>insects</v>
      </c>
      <c r="S1023" s="1" t="str">
        <f>INDEX(Sheet2!A:E, MATCH(F_NP_excluded_Data!O1023,Sheet2!A:A),2)</f>
        <v>forest</v>
      </c>
      <c r="T1023" s="5">
        <v>5</v>
      </c>
      <c r="U1023" s="1">
        <v>1</v>
      </c>
      <c r="W1023" s="5">
        <v>1</v>
      </c>
      <c r="X1023" s="1" t="s">
        <v>29</v>
      </c>
    </row>
    <row r="1024" spans="1:24" x14ac:dyDescent="0.2">
      <c r="A1024" s="5">
        <v>1175</v>
      </c>
      <c r="B1024" s="6" t="s">
        <v>203</v>
      </c>
      <c r="C1024" s="19" t="s">
        <v>205</v>
      </c>
      <c r="D1024" s="6" t="str">
        <f t="shared" si="15"/>
        <v>Timberhaven_3B_8</v>
      </c>
      <c r="E1024" s="1">
        <v>2017</v>
      </c>
      <c r="F1024" s="10">
        <v>42880</v>
      </c>
      <c r="G1024" s="1" t="s">
        <v>25</v>
      </c>
      <c r="H1024" s="6">
        <v>2</v>
      </c>
      <c r="I1024" s="8">
        <v>0.27291666666666664</v>
      </c>
      <c r="J1024" s="6" t="s">
        <v>26</v>
      </c>
      <c r="K1024" s="6">
        <v>1</v>
      </c>
      <c r="L1024" s="1">
        <v>2</v>
      </c>
      <c r="M1024" s="6">
        <v>1</v>
      </c>
      <c r="O1024" s="1" t="s">
        <v>27</v>
      </c>
      <c r="P1024" s="1" t="str">
        <f>INDEX(Sheet2!A:E, MATCH(F_NP_excluded_Data!O1024,Sheet2!A:A),4)</f>
        <v>shrub</v>
      </c>
      <c r="Q1024" s="1" t="str">
        <f>INDEX(Sheet2!A:E, MATCH(F_NP_excluded_Data!O1024,Sheet2!A:A),5)</f>
        <v>ground forager</v>
      </c>
      <c r="R1024" s="1" t="str">
        <f>INDEX(Sheet2!A:E, MATCH(F_NP_excluded_Data!O1024,Sheet2!A:A),3)</f>
        <v>seeds</v>
      </c>
      <c r="S1024" s="1" t="str">
        <f>INDEX(Sheet2!A:E, MATCH(F_NP_excluded_Data!O1024,Sheet2!A:A),2)</f>
        <v>open woodland</v>
      </c>
      <c r="T1024" s="5">
        <v>5</v>
      </c>
      <c r="U1024" s="1">
        <v>1</v>
      </c>
      <c r="W1024" s="5">
        <v>1</v>
      </c>
      <c r="X1024" s="1" t="s">
        <v>29</v>
      </c>
    </row>
    <row r="1025" spans="1:27" x14ac:dyDescent="0.2">
      <c r="A1025" s="5">
        <v>1176</v>
      </c>
      <c r="B1025" s="6" t="s">
        <v>203</v>
      </c>
      <c r="C1025" s="19" t="s">
        <v>205</v>
      </c>
      <c r="D1025" s="6" t="str">
        <f t="shared" si="15"/>
        <v>Timberhaven_3B_8</v>
      </c>
      <c r="E1025" s="1">
        <v>2017</v>
      </c>
      <c r="F1025" s="10">
        <v>42880</v>
      </c>
      <c r="G1025" s="1" t="s">
        <v>25</v>
      </c>
      <c r="H1025" s="6">
        <v>2</v>
      </c>
      <c r="I1025" s="8">
        <v>0.27291666666666664</v>
      </c>
      <c r="J1025" s="6" t="s">
        <v>26</v>
      </c>
      <c r="K1025" s="6">
        <v>1</v>
      </c>
      <c r="L1025" s="1">
        <v>2</v>
      </c>
      <c r="M1025" s="6">
        <v>1</v>
      </c>
      <c r="O1025" s="1" t="s">
        <v>65</v>
      </c>
      <c r="P1025" s="1" t="str">
        <f>INDEX(Sheet2!A:E, MATCH(F_NP_excluded_Data!O1025,Sheet2!A:A),4)</f>
        <v>tree</v>
      </c>
      <c r="Q1025" s="1" t="str">
        <f>INDEX(Sheet2!A:E, MATCH(F_NP_excluded_Data!O1025,Sheet2!A:A),5)</f>
        <v>ground forager</v>
      </c>
      <c r="R1025" s="1" t="str">
        <f>INDEX(Sheet2!A:E, MATCH(F_NP_excluded_Data!O1025,Sheet2!A:A),3)</f>
        <v>seeds</v>
      </c>
      <c r="S1025" s="1" t="str">
        <f>INDEX(Sheet2!A:E, MATCH(F_NP_excluded_Data!O1025,Sheet2!A:A),2)</f>
        <v>open woodland</v>
      </c>
      <c r="T1025" s="5">
        <v>10</v>
      </c>
      <c r="U1025" s="1">
        <v>1</v>
      </c>
      <c r="W1025" s="5">
        <v>1</v>
      </c>
      <c r="X1025" s="1" t="s">
        <v>29</v>
      </c>
    </row>
    <row r="1026" spans="1:27" x14ac:dyDescent="0.2">
      <c r="A1026" s="5">
        <v>1177</v>
      </c>
      <c r="B1026" s="6" t="s">
        <v>203</v>
      </c>
      <c r="C1026" s="19" t="s">
        <v>205</v>
      </c>
      <c r="D1026" s="6" t="str">
        <f t="shared" ref="D1026:D1088" si="16">_xlfn.CONCAT(B1026,C1026)</f>
        <v>Timberhaven_3B_8</v>
      </c>
      <c r="E1026" s="1">
        <v>2017</v>
      </c>
      <c r="F1026" s="10">
        <v>42880</v>
      </c>
      <c r="G1026" s="1" t="s">
        <v>25</v>
      </c>
      <c r="H1026" s="6">
        <v>2</v>
      </c>
      <c r="I1026" s="8">
        <v>0.27291666666666664</v>
      </c>
      <c r="J1026" s="6" t="s">
        <v>26</v>
      </c>
      <c r="K1026" s="6">
        <v>1</v>
      </c>
      <c r="L1026" s="1">
        <v>2</v>
      </c>
      <c r="M1026" s="6">
        <v>1</v>
      </c>
      <c r="O1026" s="1" t="s">
        <v>150</v>
      </c>
      <c r="P1026" s="1" t="str">
        <f>INDEX(Sheet2!A:E, MATCH(F_NP_excluded_Data!O1026,Sheet2!A:A),4)</f>
        <v>ground</v>
      </c>
      <c r="Q1026" s="1" t="str">
        <f>INDEX(Sheet2!A:E, MATCH(F_NP_excluded_Data!O1026,Sheet2!A:A),5)</f>
        <v>ground forager</v>
      </c>
      <c r="R1026" s="1" t="str">
        <f>INDEX(Sheet2!A:E, MATCH(F_NP_excluded_Data!O1026,Sheet2!A:A),3)</f>
        <v>insects</v>
      </c>
      <c r="S1026" s="1" t="str">
        <f>INDEX(Sheet2!A:E, MATCH(F_NP_excluded_Data!O1026,Sheet2!A:A),2)</f>
        <v>scrub</v>
      </c>
      <c r="T1026" s="5">
        <v>10</v>
      </c>
      <c r="U1026" s="1">
        <v>1</v>
      </c>
      <c r="W1026" s="5">
        <v>1</v>
      </c>
      <c r="X1026" s="1" t="s">
        <v>29</v>
      </c>
    </row>
    <row r="1027" spans="1:27" x14ac:dyDescent="0.2">
      <c r="A1027" s="5">
        <v>1178</v>
      </c>
      <c r="B1027" s="6" t="s">
        <v>203</v>
      </c>
      <c r="C1027" s="19" t="s">
        <v>205</v>
      </c>
      <c r="D1027" s="6" t="str">
        <f t="shared" si="16"/>
        <v>Timberhaven_3B_8</v>
      </c>
      <c r="E1027" s="1">
        <v>2017</v>
      </c>
      <c r="F1027" s="10">
        <v>42880</v>
      </c>
      <c r="G1027" s="1" t="s">
        <v>25</v>
      </c>
      <c r="H1027" s="6">
        <v>2</v>
      </c>
      <c r="I1027" s="8">
        <v>0.27291666666666664</v>
      </c>
      <c r="J1027" s="6" t="s">
        <v>26</v>
      </c>
      <c r="K1027" s="6">
        <v>1</v>
      </c>
      <c r="L1027" s="1">
        <v>2</v>
      </c>
      <c r="M1027" s="6">
        <v>1</v>
      </c>
      <c r="O1027" s="1" t="s">
        <v>34</v>
      </c>
      <c r="P1027" s="1" t="str">
        <f>INDEX(Sheet2!A:E, MATCH(F_NP_excluded_Data!O1027,Sheet2!A:A),4)</f>
        <v>cavity</v>
      </c>
      <c r="Q1027" s="1" t="str">
        <f>INDEX(Sheet2!A:E, MATCH(F_NP_excluded_Data!O1027,Sheet2!A:A),5)</f>
        <v>foliage gleaner</v>
      </c>
      <c r="R1027" s="1" t="str">
        <f>INDEX(Sheet2!A:E, MATCH(F_NP_excluded_Data!O1027,Sheet2!A:A),3)</f>
        <v>insects</v>
      </c>
      <c r="S1027" s="1" t="str">
        <f>INDEX(Sheet2!A:E, MATCH(F_NP_excluded_Data!O1027,Sheet2!A:A),2)</f>
        <v>forest</v>
      </c>
      <c r="T1027" s="5">
        <v>5</v>
      </c>
      <c r="U1027" s="1">
        <v>2</v>
      </c>
      <c r="W1027" s="5">
        <v>4</v>
      </c>
      <c r="X1027" s="1" t="s">
        <v>29</v>
      </c>
    </row>
    <row r="1028" spans="1:27" x14ac:dyDescent="0.2">
      <c r="A1028" s="5">
        <v>1179</v>
      </c>
      <c r="B1028" s="6" t="s">
        <v>203</v>
      </c>
      <c r="C1028" s="19" t="s">
        <v>205</v>
      </c>
      <c r="D1028" s="6" t="str">
        <f t="shared" si="16"/>
        <v>Timberhaven_3B_8</v>
      </c>
      <c r="E1028" s="1">
        <v>2017</v>
      </c>
      <c r="F1028" s="10">
        <v>42880</v>
      </c>
      <c r="G1028" s="1" t="s">
        <v>25</v>
      </c>
      <c r="H1028" s="6">
        <v>2</v>
      </c>
      <c r="I1028" s="8">
        <v>0.27291666666666664</v>
      </c>
      <c r="J1028" s="6" t="s">
        <v>26</v>
      </c>
      <c r="K1028" s="6">
        <v>1</v>
      </c>
      <c r="L1028" s="1">
        <v>2</v>
      </c>
      <c r="M1028" s="6">
        <v>1</v>
      </c>
      <c r="O1028" s="1" t="s">
        <v>34</v>
      </c>
      <c r="P1028" s="1" t="str">
        <f>INDEX(Sheet2!A:E, MATCH(F_NP_excluded_Data!O1028,Sheet2!A:A),4)</f>
        <v>cavity</v>
      </c>
      <c r="Q1028" s="1" t="str">
        <f>INDEX(Sheet2!A:E, MATCH(F_NP_excluded_Data!O1028,Sheet2!A:A),5)</f>
        <v>foliage gleaner</v>
      </c>
      <c r="R1028" s="1" t="str">
        <f>INDEX(Sheet2!A:E, MATCH(F_NP_excluded_Data!O1028,Sheet2!A:A),3)</f>
        <v>insects</v>
      </c>
      <c r="S1028" s="1" t="str">
        <f>INDEX(Sheet2!A:E, MATCH(F_NP_excluded_Data!O1028,Sheet2!A:A),2)</f>
        <v>forest</v>
      </c>
      <c r="T1028" s="5">
        <v>10</v>
      </c>
      <c r="U1028" s="1">
        <v>2</v>
      </c>
      <c r="W1028" s="5">
        <v>1</v>
      </c>
      <c r="X1028" s="1" t="s">
        <v>29</v>
      </c>
    </row>
    <row r="1029" spans="1:27" x14ac:dyDescent="0.2">
      <c r="A1029" s="5">
        <v>1180</v>
      </c>
      <c r="B1029" s="6" t="s">
        <v>203</v>
      </c>
      <c r="C1029" s="19" t="s">
        <v>205</v>
      </c>
      <c r="D1029" s="6" t="str">
        <f t="shared" si="16"/>
        <v>Timberhaven_3B_8</v>
      </c>
      <c r="E1029" s="1">
        <v>2017</v>
      </c>
      <c r="F1029" s="10">
        <v>42880</v>
      </c>
      <c r="G1029" s="1" t="s">
        <v>25</v>
      </c>
      <c r="H1029" s="6">
        <v>2</v>
      </c>
      <c r="I1029" s="8">
        <v>0.27291666666666664</v>
      </c>
      <c r="J1029" s="6" t="s">
        <v>26</v>
      </c>
      <c r="K1029" s="6">
        <v>1</v>
      </c>
      <c r="L1029" s="1">
        <v>2</v>
      </c>
      <c r="M1029" s="6">
        <v>1</v>
      </c>
      <c r="O1029" s="1" t="s">
        <v>57</v>
      </c>
      <c r="P1029" s="1" t="str">
        <f>INDEX(Sheet2!A:E, MATCH(F_NP_excluded_Data!O1029,Sheet2!A:A),4)</f>
        <v>shrub</v>
      </c>
      <c r="Q1029" s="1" t="str">
        <f>INDEX(Sheet2!A:E, MATCH(F_NP_excluded_Data!O1029,Sheet2!A:A),5)</f>
        <v>ground forager</v>
      </c>
      <c r="R1029" s="1" t="str">
        <f>INDEX(Sheet2!A:E, MATCH(F_NP_excluded_Data!O1029,Sheet2!A:A),3)</f>
        <v>seeds</v>
      </c>
      <c r="S1029" s="1" t="str">
        <f>INDEX(Sheet2!A:E, MATCH(F_NP_excluded_Data!O1029,Sheet2!A:A),2)</f>
        <v>open woodland</v>
      </c>
      <c r="T1029" s="5">
        <v>5</v>
      </c>
      <c r="U1029" s="1">
        <v>2</v>
      </c>
      <c r="W1029" s="5">
        <v>4</v>
      </c>
      <c r="X1029" s="1" t="s">
        <v>29</v>
      </c>
      <c r="Y1029" s="1">
        <v>2</v>
      </c>
      <c r="AA1029" s="1" t="s">
        <v>226</v>
      </c>
    </row>
    <row r="1030" spans="1:27" x14ac:dyDescent="0.2">
      <c r="A1030" s="5">
        <v>1181</v>
      </c>
      <c r="B1030" s="6" t="s">
        <v>203</v>
      </c>
      <c r="C1030" s="19" t="s">
        <v>205</v>
      </c>
      <c r="D1030" s="6" t="str">
        <f t="shared" si="16"/>
        <v>Timberhaven_3B_8</v>
      </c>
      <c r="E1030" s="1">
        <v>2017</v>
      </c>
      <c r="F1030" s="10">
        <v>42880</v>
      </c>
      <c r="G1030" s="1" t="s">
        <v>25</v>
      </c>
      <c r="H1030" s="6">
        <v>2</v>
      </c>
      <c r="I1030" s="8">
        <v>0.27291666666666664</v>
      </c>
      <c r="J1030" s="6" t="s">
        <v>26</v>
      </c>
      <c r="K1030" s="6">
        <v>1</v>
      </c>
      <c r="L1030" s="1">
        <v>2</v>
      </c>
      <c r="M1030" s="6">
        <v>1</v>
      </c>
      <c r="O1030" s="1" t="s">
        <v>48</v>
      </c>
      <c r="P1030" s="1" t="str">
        <f>INDEX(Sheet2!A:E, MATCH(F_NP_excluded_Data!O1030,Sheet2!A:A),4)</f>
        <v>tree</v>
      </c>
      <c r="Q1030" s="1" t="str">
        <f>INDEX(Sheet2!A:E, MATCH(F_NP_excluded_Data!O1030,Sheet2!A:A),5)</f>
        <v>ground forager</v>
      </c>
      <c r="R1030" s="1" t="str">
        <f>INDEX(Sheet2!A:E, MATCH(F_NP_excluded_Data!O1030,Sheet2!A:A),3)</f>
        <v>omnivore</v>
      </c>
      <c r="S1030" s="1" t="str">
        <f>INDEX(Sheet2!A:E, MATCH(F_NP_excluded_Data!O1030,Sheet2!A:A),2)</f>
        <v>forest</v>
      </c>
      <c r="T1030" s="5">
        <v>10</v>
      </c>
      <c r="U1030" s="1">
        <v>2</v>
      </c>
      <c r="W1030" s="5">
        <v>4</v>
      </c>
      <c r="X1030" s="1" t="s">
        <v>29</v>
      </c>
    </row>
    <row r="1031" spans="1:27" x14ac:dyDescent="0.2">
      <c r="A1031" s="5">
        <v>1182</v>
      </c>
      <c r="B1031" s="6" t="s">
        <v>203</v>
      </c>
      <c r="C1031" s="19" t="s">
        <v>205</v>
      </c>
      <c r="D1031" s="6" t="str">
        <f t="shared" si="16"/>
        <v>Timberhaven_3B_8</v>
      </c>
      <c r="E1031" s="1">
        <v>2017</v>
      </c>
      <c r="F1031" s="10">
        <v>42880</v>
      </c>
      <c r="G1031" s="1" t="s">
        <v>25</v>
      </c>
      <c r="H1031" s="6">
        <v>2</v>
      </c>
      <c r="I1031" s="8">
        <v>0.27291666666666664</v>
      </c>
      <c r="J1031" s="6" t="s">
        <v>26</v>
      </c>
      <c r="K1031" s="6">
        <v>1</v>
      </c>
      <c r="L1031" s="1">
        <v>2</v>
      </c>
      <c r="M1031" s="6">
        <v>1</v>
      </c>
      <c r="O1031" s="1" t="s">
        <v>78</v>
      </c>
      <c r="P1031" s="1" t="str">
        <f>INDEX(Sheet2!A:E, MATCH(F_NP_excluded_Data!O1031,Sheet2!A:A),4)</f>
        <v>cavity</v>
      </c>
      <c r="Q1031" s="1" t="str">
        <f>INDEX(Sheet2!A:E, MATCH(F_NP_excluded_Data!O1031,Sheet2!A:A),5)</f>
        <v>bark forager</v>
      </c>
      <c r="R1031" s="1" t="str">
        <f>INDEX(Sheet2!A:E, MATCH(F_NP_excluded_Data!O1031,Sheet2!A:A),3)</f>
        <v>insects</v>
      </c>
      <c r="S1031" s="1" t="str">
        <f>INDEX(Sheet2!A:E, MATCH(F_NP_excluded_Data!O1031,Sheet2!A:A),2)</f>
        <v>forest</v>
      </c>
      <c r="T1031" s="5">
        <v>5</v>
      </c>
      <c r="U1031" s="1">
        <v>3</v>
      </c>
      <c r="W1031" s="5">
        <v>4</v>
      </c>
      <c r="X1031" s="1" t="s">
        <v>29</v>
      </c>
    </row>
    <row r="1032" spans="1:27" x14ac:dyDescent="0.2">
      <c r="A1032" s="5">
        <v>1183</v>
      </c>
      <c r="B1032" s="6" t="s">
        <v>203</v>
      </c>
      <c r="C1032" s="19" t="s">
        <v>205</v>
      </c>
      <c r="D1032" s="6" t="str">
        <f t="shared" si="16"/>
        <v>Timberhaven_3B_8</v>
      </c>
      <c r="E1032" s="1">
        <v>2017</v>
      </c>
      <c r="F1032" s="10">
        <v>42880</v>
      </c>
      <c r="G1032" s="1" t="s">
        <v>25</v>
      </c>
      <c r="H1032" s="6">
        <v>2</v>
      </c>
      <c r="I1032" s="8">
        <v>0.27291666666666664</v>
      </c>
      <c r="J1032" s="6" t="s">
        <v>26</v>
      </c>
      <c r="K1032" s="6">
        <v>1</v>
      </c>
      <c r="L1032" s="1">
        <v>2</v>
      </c>
      <c r="M1032" s="6">
        <v>1</v>
      </c>
      <c r="O1032" s="1" t="s">
        <v>78</v>
      </c>
      <c r="P1032" s="1" t="str">
        <f>INDEX(Sheet2!A:E, MATCH(F_NP_excluded_Data!O1032,Sheet2!A:A),4)</f>
        <v>cavity</v>
      </c>
      <c r="Q1032" s="1" t="str">
        <f>INDEX(Sheet2!A:E, MATCH(F_NP_excluded_Data!O1032,Sheet2!A:A),5)</f>
        <v>bark forager</v>
      </c>
      <c r="R1032" s="1" t="str">
        <f>INDEX(Sheet2!A:E, MATCH(F_NP_excluded_Data!O1032,Sheet2!A:A),3)</f>
        <v>insects</v>
      </c>
      <c r="S1032" s="1" t="str">
        <f>INDEX(Sheet2!A:E, MATCH(F_NP_excluded_Data!O1032,Sheet2!A:A),2)</f>
        <v>forest</v>
      </c>
      <c r="T1032" s="5">
        <v>100</v>
      </c>
      <c r="U1032" s="1">
        <v>3</v>
      </c>
      <c r="W1032" s="5">
        <v>1</v>
      </c>
      <c r="X1032" s="1" t="s">
        <v>29</v>
      </c>
    </row>
    <row r="1033" spans="1:27" x14ac:dyDescent="0.2">
      <c r="A1033" s="5">
        <v>1184</v>
      </c>
      <c r="B1033" s="6" t="s">
        <v>203</v>
      </c>
      <c r="C1033" s="19" t="s">
        <v>205</v>
      </c>
      <c r="D1033" s="6" t="str">
        <f t="shared" si="16"/>
        <v>Timberhaven_3B_8</v>
      </c>
      <c r="E1033" s="1">
        <v>2017</v>
      </c>
      <c r="F1033" s="10">
        <v>42880</v>
      </c>
      <c r="G1033" s="1" t="s">
        <v>25</v>
      </c>
      <c r="H1033" s="6">
        <v>2</v>
      </c>
      <c r="I1033" s="8">
        <v>0.27291666666666664</v>
      </c>
      <c r="J1033" s="6" t="s">
        <v>26</v>
      </c>
      <c r="K1033" s="6">
        <v>1</v>
      </c>
      <c r="L1033" s="1">
        <v>2</v>
      </c>
      <c r="M1033" s="6">
        <v>1</v>
      </c>
      <c r="O1033" s="1" t="s">
        <v>74</v>
      </c>
      <c r="P1033" s="1" t="str">
        <f>INDEX(Sheet2!A:E, MATCH(F_NP_excluded_Data!O1033,Sheet2!A:A),4)</f>
        <v>shrub</v>
      </c>
      <c r="Q1033" s="1" t="str">
        <f>INDEX(Sheet2!A:E, MATCH(F_NP_excluded_Data!O1033,Sheet2!A:A),5)</f>
        <v>foliage gleaner</v>
      </c>
      <c r="R1033" s="1" t="str">
        <f>INDEX(Sheet2!A:E, MATCH(F_NP_excluded_Data!O1033,Sheet2!A:A),3)</f>
        <v>insects</v>
      </c>
      <c r="S1033" s="1" t="str">
        <f>INDEX(Sheet2!A:E, MATCH(F_NP_excluded_Data!O1033,Sheet2!A:A),2)</f>
        <v>open woodland</v>
      </c>
      <c r="T1033" s="5">
        <v>10</v>
      </c>
      <c r="U1033" s="1">
        <v>3</v>
      </c>
      <c r="W1033" s="5">
        <v>1</v>
      </c>
      <c r="X1033" s="1" t="s">
        <v>29</v>
      </c>
    </row>
    <row r="1034" spans="1:27" x14ac:dyDescent="0.2">
      <c r="A1034" s="5">
        <v>1185</v>
      </c>
      <c r="B1034" s="6" t="s">
        <v>203</v>
      </c>
      <c r="C1034" s="19" t="s">
        <v>205</v>
      </c>
      <c r="D1034" s="6" t="str">
        <f t="shared" si="16"/>
        <v>Timberhaven_3B_8</v>
      </c>
      <c r="E1034" s="1">
        <v>2017</v>
      </c>
      <c r="F1034" s="10">
        <v>42880</v>
      </c>
      <c r="G1034" s="1" t="s">
        <v>25</v>
      </c>
      <c r="H1034" s="6">
        <v>2</v>
      </c>
      <c r="I1034" s="8">
        <v>0.27291666666666664</v>
      </c>
      <c r="J1034" s="6" t="s">
        <v>26</v>
      </c>
      <c r="K1034" s="6">
        <v>1</v>
      </c>
      <c r="L1034" s="1">
        <v>2</v>
      </c>
      <c r="M1034" s="6">
        <v>1</v>
      </c>
      <c r="O1034" s="1" t="s">
        <v>81</v>
      </c>
      <c r="P1034" s="1" t="str">
        <f>INDEX(Sheet2!A:E, MATCH(F_NP_excluded_Data!O1034,Sheet2!A:A),4)</f>
        <v>shrub</v>
      </c>
      <c r="Q1034" s="1" t="str">
        <f>INDEX(Sheet2!A:E, MATCH(F_NP_excluded_Data!O1034,Sheet2!A:A),5)</f>
        <v>foliage gleaner</v>
      </c>
      <c r="R1034" s="1" t="str">
        <f>INDEX(Sheet2!A:E, MATCH(F_NP_excluded_Data!O1034,Sheet2!A:A),3)</f>
        <v>insects</v>
      </c>
      <c r="S1034" s="1" t="str">
        <f>INDEX(Sheet2!A:E, MATCH(F_NP_excluded_Data!O1034,Sheet2!A:A),2)</f>
        <v>scrub</v>
      </c>
      <c r="T1034" s="5">
        <v>5</v>
      </c>
      <c r="U1034" s="1">
        <v>4</v>
      </c>
      <c r="W1034" s="5">
        <v>1</v>
      </c>
      <c r="X1034" s="1" t="s">
        <v>29</v>
      </c>
    </row>
    <row r="1035" spans="1:27" x14ac:dyDescent="0.2">
      <c r="A1035" s="5">
        <v>1186</v>
      </c>
      <c r="B1035" s="6" t="s">
        <v>203</v>
      </c>
      <c r="C1035" s="19" t="s">
        <v>204</v>
      </c>
      <c r="D1035" s="6" t="str">
        <f t="shared" si="16"/>
        <v>Timberhaven_2B_1</v>
      </c>
      <c r="E1035" s="1">
        <v>2017</v>
      </c>
      <c r="F1035" s="10">
        <v>42880</v>
      </c>
      <c r="G1035" s="1" t="s">
        <v>25</v>
      </c>
      <c r="H1035" s="6">
        <v>2</v>
      </c>
      <c r="I1035" s="8">
        <v>0.28750000000000003</v>
      </c>
      <c r="J1035" s="6" t="s">
        <v>26</v>
      </c>
      <c r="K1035" s="6">
        <v>1</v>
      </c>
      <c r="L1035" s="1">
        <v>2</v>
      </c>
      <c r="M1035" s="6">
        <v>0</v>
      </c>
      <c r="O1035" s="1" t="s">
        <v>34</v>
      </c>
      <c r="P1035" s="1" t="str">
        <f>INDEX(Sheet2!A:E, MATCH(F_NP_excluded_Data!O1035,Sheet2!A:A),4)</f>
        <v>cavity</v>
      </c>
      <c r="Q1035" s="1" t="str">
        <f>INDEX(Sheet2!A:E, MATCH(F_NP_excluded_Data!O1035,Sheet2!A:A),5)</f>
        <v>foliage gleaner</v>
      </c>
      <c r="R1035" s="1" t="str">
        <f>INDEX(Sheet2!A:E, MATCH(F_NP_excluded_Data!O1035,Sheet2!A:A),3)</f>
        <v>insects</v>
      </c>
      <c r="S1035" s="1" t="str">
        <f>INDEX(Sheet2!A:E, MATCH(F_NP_excluded_Data!O1035,Sheet2!A:A),2)</f>
        <v>forest</v>
      </c>
      <c r="T1035" s="5">
        <v>5</v>
      </c>
      <c r="U1035" s="1">
        <v>1</v>
      </c>
      <c r="W1035" s="5">
        <v>1</v>
      </c>
      <c r="X1035" s="1" t="s">
        <v>29</v>
      </c>
    </row>
    <row r="1036" spans="1:27" x14ac:dyDescent="0.2">
      <c r="A1036" s="5">
        <v>1187</v>
      </c>
      <c r="B1036" s="6" t="s">
        <v>203</v>
      </c>
      <c r="C1036" s="19" t="s">
        <v>204</v>
      </c>
      <c r="D1036" s="6" t="str">
        <f t="shared" si="16"/>
        <v>Timberhaven_2B_1</v>
      </c>
      <c r="E1036" s="1">
        <v>2017</v>
      </c>
      <c r="F1036" s="10">
        <v>42880</v>
      </c>
      <c r="G1036" s="1" t="s">
        <v>25</v>
      </c>
      <c r="H1036" s="6">
        <v>2</v>
      </c>
      <c r="I1036" s="8">
        <v>0.28750000000000003</v>
      </c>
      <c r="J1036" s="6" t="s">
        <v>26</v>
      </c>
      <c r="K1036" s="6">
        <v>1</v>
      </c>
      <c r="L1036" s="1">
        <v>2</v>
      </c>
      <c r="M1036" s="6">
        <v>0</v>
      </c>
      <c r="O1036" s="1" t="s">
        <v>78</v>
      </c>
      <c r="P1036" s="1" t="str">
        <f>INDEX(Sheet2!A:E, MATCH(F_NP_excluded_Data!O1036,Sheet2!A:A),4)</f>
        <v>cavity</v>
      </c>
      <c r="Q1036" s="1" t="str">
        <f>INDEX(Sheet2!A:E, MATCH(F_NP_excluded_Data!O1036,Sheet2!A:A),5)</f>
        <v>bark forager</v>
      </c>
      <c r="R1036" s="1" t="str">
        <f>INDEX(Sheet2!A:E, MATCH(F_NP_excluded_Data!O1036,Sheet2!A:A),3)</f>
        <v>insects</v>
      </c>
      <c r="S1036" s="1" t="str">
        <f>INDEX(Sheet2!A:E, MATCH(F_NP_excluded_Data!O1036,Sheet2!A:A),2)</f>
        <v>forest</v>
      </c>
      <c r="T1036" s="5">
        <v>10</v>
      </c>
      <c r="U1036" s="1">
        <v>1</v>
      </c>
      <c r="W1036" s="5">
        <v>1</v>
      </c>
      <c r="X1036" s="1" t="s">
        <v>29</v>
      </c>
    </row>
    <row r="1037" spans="1:27" x14ac:dyDescent="0.2">
      <c r="A1037" s="5">
        <v>1188</v>
      </c>
      <c r="B1037" s="6" t="s">
        <v>203</v>
      </c>
      <c r="C1037" s="19" t="s">
        <v>204</v>
      </c>
      <c r="D1037" s="6" t="str">
        <f t="shared" si="16"/>
        <v>Timberhaven_2B_1</v>
      </c>
      <c r="E1037" s="1">
        <v>2017</v>
      </c>
      <c r="F1037" s="10">
        <v>42880</v>
      </c>
      <c r="G1037" s="1" t="s">
        <v>25</v>
      </c>
      <c r="H1037" s="6">
        <v>2</v>
      </c>
      <c r="I1037" s="8">
        <v>0.28750000000000003</v>
      </c>
      <c r="J1037" s="6" t="s">
        <v>26</v>
      </c>
      <c r="K1037" s="6">
        <v>1</v>
      </c>
      <c r="L1037" s="1">
        <v>2</v>
      </c>
      <c r="M1037" s="6">
        <v>0</v>
      </c>
      <c r="O1037" s="1" t="s">
        <v>32</v>
      </c>
      <c r="P1037" s="1" t="str">
        <f>INDEX(Sheet2!A:E, MATCH(F_NP_excluded_Data!O1037,Sheet2!A:A),4)</f>
        <v>cavity</v>
      </c>
      <c r="Q1037" s="1" t="str">
        <f>INDEX(Sheet2!A:E, MATCH(F_NP_excluded_Data!O1037,Sheet2!A:A),5)</f>
        <v>ground forager</v>
      </c>
      <c r="R1037" s="1" t="str">
        <f>INDEX(Sheet2!A:E, MATCH(F_NP_excluded_Data!O1037,Sheet2!A:A),3)</f>
        <v>insects</v>
      </c>
      <c r="S1037" s="1" t="str">
        <f>INDEX(Sheet2!A:E, MATCH(F_NP_excluded_Data!O1037,Sheet2!A:A),2)</f>
        <v>open woodland</v>
      </c>
      <c r="T1037" s="5">
        <v>5</v>
      </c>
      <c r="U1037" s="1">
        <v>1</v>
      </c>
      <c r="W1037" s="5">
        <v>1</v>
      </c>
      <c r="X1037" s="1" t="s">
        <v>29</v>
      </c>
    </row>
    <row r="1038" spans="1:27" x14ac:dyDescent="0.2">
      <c r="A1038" s="5">
        <v>1190</v>
      </c>
      <c r="B1038" s="6" t="s">
        <v>203</v>
      </c>
      <c r="C1038" s="19" t="s">
        <v>204</v>
      </c>
      <c r="D1038" s="6" t="str">
        <f t="shared" si="16"/>
        <v>Timberhaven_2B_1</v>
      </c>
      <c r="E1038" s="1">
        <v>2017</v>
      </c>
      <c r="F1038" s="10">
        <v>42880</v>
      </c>
      <c r="G1038" s="1" t="s">
        <v>25</v>
      </c>
      <c r="H1038" s="6">
        <v>2</v>
      </c>
      <c r="I1038" s="8">
        <v>0.28750000000000003</v>
      </c>
      <c r="J1038" s="6" t="s">
        <v>26</v>
      </c>
      <c r="K1038" s="6">
        <v>1</v>
      </c>
      <c r="L1038" s="1">
        <v>2</v>
      </c>
      <c r="M1038" s="6">
        <v>0</v>
      </c>
      <c r="O1038" s="1" t="s">
        <v>151</v>
      </c>
      <c r="P1038" s="1" t="str">
        <f>INDEX(Sheet2!A:E, MATCH(F_NP_excluded_Data!O1038,Sheet2!A:A),4)</f>
        <v>shrub</v>
      </c>
      <c r="Q1038" s="1" t="str">
        <f>INDEX(Sheet2!A:E, MATCH(F_NP_excluded_Data!O1038,Sheet2!A:A),5)</f>
        <v>foliage gleaner</v>
      </c>
      <c r="R1038" s="1" t="str">
        <f>INDEX(Sheet2!A:E, MATCH(F_NP_excluded_Data!O1038,Sheet2!A:A),3)</f>
        <v>insects</v>
      </c>
      <c r="S1038" s="1" t="str">
        <f>INDEX(Sheet2!A:E, MATCH(F_NP_excluded_Data!O1038,Sheet2!A:A),2)</f>
        <v>open woodland</v>
      </c>
      <c r="T1038" s="5">
        <v>10</v>
      </c>
      <c r="U1038" s="1">
        <v>1</v>
      </c>
      <c r="W1038" s="5">
        <v>1</v>
      </c>
      <c r="X1038" s="1" t="s">
        <v>29</v>
      </c>
    </row>
    <row r="1039" spans="1:27" x14ac:dyDescent="0.2">
      <c r="A1039" s="5">
        <v>1191</v>
      </c>
      <c r="B1039" s="6" t="s">
        <v>203</v>
      </c>
      <c r="C1039" s="19" t="s">
        <v>204</v>
      </c>
      <c r="D1039" s="6" t="str">
        <f t="shared" si="16"/>
        <v>Timberhaven_2B_1</v>
      </c>
      <c r="E1039" s="1">
        <v>2017</v>
      </c>
      <c r="F1039" s="10">
        <v>42880</v>
      </c>
      <c r="G1039" s="1" t="s">
        <v>25</v>
      </c>
      <c r="H1039" s="6">
        <v>2</v>
      </c>
      <c r="I1039" s="8">
        <v>0.28750000000000003</v>
      </c>
      <c r="J1039" s="6" t="s">
        <v>26</v>
      </c>
      <c r="K1039" s="6">
        <v>1</v>
      </c>
      <c r="L1039" s="1">
        <v>2</v>
      </c>
      <c r="M1039" s="6">
        <v>0</v>
      </c>
      <c r="O1039" s="1" t="s">
        <v>179</v>
      </c>
      <c r="P1039" s="1" t="str">
        <f>INDEX(Sheet2!A:E, MATCH(F_NP_excluded_Data!O1039,Sheet2!A:A),4)</f>
        <v>shrub</v>
      </c>
      <c r="Q1039" s="1" t="str">
        <f>INDEX(Sheet2!A:E, MATCH(F_NP_excluded_Data!O1039,Sheet2!A:A),5)</f>
        <v>foliage gleaner</v>
      </c>
      <c r="R1039" s="1" t="str">
        <f>INDEX(Sheet2!A:E, MATCH(F_NP_excluded_Data!O1039,Sheet2!A:A),3)</f>
        <v>insects</v>
      </c>
      <c r="S1039" s="1" t="str">
        <f>INDEX(Sheet2!A:E, MATCH(F_NP_excluded_Data!O1039,Sheet2!A:A),2)</f>
        <v>scrub</v>
      </c>
      <c r="T1039" s="5">
        <v>5</v>
      </c>
      <c r="U1039" s="1">
        <v>1</v>
      </c>
      <c r="W1039" s="5">
        <v>1</v>
      </c>
      <c r="X1039" s="1" t="s">
        <v>29</v>
      </c>
    </row>
    <row r="1040" spans="1:27" x14ac:dyDescent="0.2">
      <c r="A1040" s="5">
        <v>1192</v>
      </c>
      <c r="B1040" s="6" t="s">
        <v>203</v>
      </c>
      <c r="C1040" s="19" t="s">
        <v>204</v>
      </c>
      <c r="D1040" s="6" t="str">
        <f t="shared" si="16"/>
        <v>Timberhaven_2B_1</v>
      </c>
      <c r="E1040" s="1">
        <v>2017</v>
      </c>
      <c r="F1040" s="10">
        <v>42880</v>
      </c>
      <c r="G1040" s="1" t="s">
        <v>25</v>
      </c>
      <c r="H1040" s="6">
        <v>2</v>
      </c>
      <c r="I1040" s="8">
        <v>0.28750000000000003</v>
      </c>
      <c r="J1040" s="6" t="s">
        <v>26</v>
      </c>
      <c r="K1040" s="6">
        <v>1</v>
      </c>
      <c r="L1040" s="1">
        <v>2</v>
      </c>
      <c r="M1040" s="6">
        <v>0</v>
      </c>
      <c r="O1040" s="1" t="s">
        <v>40</v>
      </c>
      <c r="P1040" s="1" t="str">
        <f>INDEX(Sheet2!A:E, MATCH(F_NP_excluded_Data!O1040,Sheet2!A:A),4)</f>
        <v>ground</v>
      </c>
      <c r="Q1040" s="1" t="str">
        <f>INDEX(Sheet2!A:E, MATCH(F_NP_excluded_Data!O1040,Sheet2!A:A),5)</f>
        <v>ground forager</v>
      </c>
      <c r="R1040" s="1" t="str">
        <f>INDEX(Sheet2!A:E, MATCH(F_NP_excluded_Data!O1040,Sheet2!A:A),3)</f>
        <v>omnivore</v>
      </c>
      <c r="S1040" s="1" t="str">
        <f>INDEX(Sheet2!A:E, MATCH(F_NP_excluded_Data!O1040,Sheet2!A:A),2)</f>
        <v>scrub</v>
      </c>
      <c r="T1040" s="5">
        <v>10</v>
      </c>
      <c r="U1040" s="1">
        <v>1</v>
      </c>
      <c r="W1040" s="5">
        <v>1</v>
      </c>
      <c r="X1040" s="1" t="s">
        <v>29</v>
      </c>
    </row>
    <row r="1041" spans="1:27" x14ac:dyDescent="0.2">
      <c r="A1041" s="5">
        <v>1193</v>
      </c>
      <c r="B1041" s="6" t="s">
        <v>203</v>
      </c>
      <c r="C1041" s="19" t="s">
        <v>204</v>
      </c>
      <c r="D1041" s="6" t="str">
        <f t="shared" si="16"/>
        <v>Timberhaven_2B_1</v>
      </c>
      <c r="E1041" s="1">
        <v>2017</v>
      </c>
      <c r="F1041" s="10">
        <v>42880</v>
      </c>
      <c r="G1041" s="1" t="s">
        <v>25</v>
      </c>
      <c r="H1041" s="6">
        <v>2</v>
      </c>
      <c r="I1041" s="8">
        <v>0.28750000000000003</v>
      </c>
      <c r="J1041" s="6" t="s">
        <v>26</v>
      </c>
      <c r="K1041" s="6">
        <v>1</v>
      </c>
      <c r="L1041" s="1">
        <v>2</v>
      </c>
      <c r="M1041" s="6">
        <v>0</v>
      </c>
      <c r="O1041" s="1" t="s">
        <v>30</v>
      </c>
      <c r="P1041" s="1" t="str">
        <f>INDEX(Sheet2!A:E, MATCH(F_NP_excluded_Data!O1041,Sheet2!A:A),4)</f>
        <v>tree</v>
      </c>
      <c r="Q1041" s="1" t="str">
        <f>INDEX(Sheet2!A:E, MATCH(F_NP_excluded_Data!O1041,Sheet2!A:A),5)</f>
        <v>bark forager</v>
      </c>
      <c r="R1041" s="1" t="str">
        <f>INDEX(Sheet2!A:E, MATCH(F_NP_excluded_Data!O1041,Sheet2!A:A),3)</f>
        <v>insects</v>
      </c>
      <c r="S1041" s="1" t="str">
        <f>INDEX(Sheet2!A:E, MATCH(F_NP_excluded_Data!O1041,Sheet2!A:A),2)</f>
        <v>forest</v>
      </c>
      <c r="T1041" s="5">
        <v>5</v>
      </c>
      <c r="U1041" s="1">
        <v>1</v>
      </c>
      <c r="W1041" s="5">
        <v>4</v>
      </c>
      <c r="X1041" s="1" t="s">
        <v>29</v>
      </c>
    </row>
    <row r="1042" spans="1:27" x14ac:dyDescent="0.2">
      <c r="A1042" s="5">
        <v>1194</v>
      </c>
      <c r="B1042" s="6" t="s">
        <v>203</v>
      </c>
      <c r="C1042" s="19" t="s">
        <v>204</v>
      </c>
      <c r="D1042" s="6" t="str">
        <f t="shared" si="16"/>
        <v>Timberhaven_2B_1</v>
      </c>
      <c r="E1042" s="1">
        <v>2017</v>
      </c>
      <c r="F1042" s="10">
        <v>42880</v>
      </c>
      <c r="G1042" s="1" t="s">
        <v>25</v>
      </c>
      <c r="H1042" s="6">
        <v>2</v>
      </c>
      <c r="I1042" s="8">
        <v>0.28750000000000003</v>
      </c>
      <c r="J1042" s="6" t="s">
        <v>26</v>
      </c>
      <c r="K1042" s="6">
        <v>1</v>
      </c>
      <c r="L1042" s="1">
        <v>2</v>
      </c>
      <c r="M1042" s="6">
        <v>0</v>
      </c>
      <c r="O1042" s="1" t="s">
        <v>57</v>
      </c>
      <c r="P1042" s="1" t="str">
        <f>INDEX(Sheet2!A:E, MATCH(F_NP_excluded_Data!O1042,Sheet2!A:A),4)</f>
        <v>shrub</v>
      </c>
      <c r="Q1042" s="1" t="str">
        <f>INDEX(Sheet2!A:E, MATCH(F_NP_excluded_Data!O1042,Sheet2!A:A),5)</f>
        <v>ground forager</v>
      </c>
      <c r="R1042" s="1" t="str">
        <f>INDEX(Sheet2!A:E, MATCH(F_NP_excluded_Data!O1042,Sheet2!A:A),3)</f>
        <v>seeds</v>
      </c>
      <c r="S1042" s="1" t="str">
        <f>INDEX(Sheet2!A:E, MATCH(F_NP_excluded_Data!O1042,Sheet2!A:A),2)</f>
        <v>open woodland</v>
      </c>
      <c r="T1042" s="5">
        <v>5</v>
      </c>
      <c r="U1042" s="1">
        <v>1</v>
      </c>
      <c r="W1042" s="5">
        <v>4</v>
      </c>
      <c r="X1042" s="1" t="s">
        <v>29</v>
      </c>
    </row>
    <row r="1043" spans="1:27" x14ac:dyDescent="0.2">
      <c r="A1043" s="5">
        <v>1195</v>
      </c>
      <c r="B1043" s="6" t="s">
        <v>203</v>
      </c>
      <c r="C1043" s="19" t="s">
        <v>204</v>
      </c>
      <c r="D1043" s="6" t="str">
        <f t="shared" si="16"/>
        <v>Timberhaven_2B_1</v>
      </c>
      <c r="E1043" s="1">
        <v>2017</v>
      </c>
      <c r="F1043" s="10">
        <v>42880</v>
      </c>
      <c r="G1043" s="1" t="s">
        <v>25</v>
      </c>
      <c r="H1043" s="6">
        <v>2</v>
      </c>
      <c r="I1043" s="8">
        <v>0.28750000000000003</v>
      </c>
      <c r="J1043" s="6" t="s">
        <v>26</v>
      </c>
      <c r="K1043" s="6">
        <v>1</v>
      </c>
      <c r="L1043" s="1">
        <v>2</v>
      </c>
      <c r="M1043" s="6">
        <v>0</v>
      </c>
      <c r="O1043" s="1" t="s">
        <v>34</v>
      </c>
      <c r="P1043" s="1" t="str">
        <f>INDEX(Sheet2!A:E, MATCH(F_NP_excluded_Data!O1043,Sheet2!A:A),4)</f>
        <v>cavity</v>
      </c>
      <c r="Q1043" s="1" t="str">
        <f>INDEX(Sheet2!A:E, MATCH(F_NP_excluded_Data!O1043,Sheet2!A:A),5)</f>
        <v>foliage gleaner</v>
      </c>
      <c r="R1043" s="1" t="str">
        <f>INDEX(Sheet2!A:E, MATCH(F_NP_excluded_Data!O1043,Sheet2!A:A),3)</f>
        <v>insects</v>
      </c>
      <c r="S1043" s="1" t="str">
        <f>INDEX(Sheet2!A:E, MATCH(F_NP_excluded_Data!O1043,Sheet2!A:A),2)</f>
        <v>forest</v>
      </c>
      <c r="T1043" s="5">
        <v>10</v>
      </c>
      <c r="U1043" s="1">
        <v>1</v>
      </c>
      <c r="W1043" s="5">
        <v>1</v>
      </c>
      <c r="X1043" s="1" t="s">
        <v>29</v>
      </c>
    </row>
    <row r="1044" spans="1:27" x14ac:dyDescent="0.2">
      <c r="A1044" s="5">
        <v>1196</v>
      </c>
      <c r="B1044" s="6" t="s">
        <v>203</v>
      </c>
      <c r="C1044" s="19" t="s">
        <v>204</v>
      </c>
      <c r="D1044" s="6" t="str">
        <f t="shared" si="16"/>
        <v>Timberhaven_2B_1</v>
      </c>
      <c r="E1044" s="1">
        <v>2017</v>
      </c>
      <c r="F1044" s="10">
        <v>42880</v>
      </c>
      <c r="G1044" s="1" t="s">
        <v>25</v>
      </c>
      <c r="H1044" s="6">
        <v>2</v>
      </c>
      <c r="I1044" s="8">
        <v>0.28750000000000003</v>
      </c>
      <c r="J1044" s="6" t="s">
        <v>26</v>
      </c>
      <c r="K1044" s="6">
        <v>1</v>
      </c>
      <c r="L1044" s="1">
        <v>2</v>
      </c>
      <c r="M1044" s="6">
        <v>0</v>
      </c>
      <c r="O1044" s="1" t="s">
        <v>32</v>
      </c>
      <c r="P1044" s="1" t="str">
        <f>INDEX(Sheet2!A:E, MATCH(F_NP_excluded_Data!O1044,Sheet2!A:A),4)</f>
        <v>cavity</v>
      </c>
      <c r="Q1044" s="1" t="str">
        <f>INDEX(Sheet2!A:E, MATCH(F_NP_excluded_Data!O1044,Sheet2!A:A),5)</f>
        <v>ground forager</v>
      </c>
      <c r="R1044" s="1" t="str">
        <f>INDEX(Sheet2!A:E, MATCH(F_NP_excluded_Data!O1044,Sheet2!A:A),3)</f>
        <v>insects</v>
      </c>
      <c r="S1044" s="1" t="str">
        <f>INDEX(Sheet2!A:E, MATCH(F_NP_excluded_Data!O1044,Sheet2!A:A),2)</f>
        <v>open woodland</v>
      </c>
      <c r="T1044" s="5">
        <v>10</v>
      </c>
      <c r="U1044" s="1">
        <v>2</v>
      </c>
      <c r="W1044" s="5">
        <v>1</v>
      </c>
      <c r="X1044" s="1" t="s">
        <v>29</v>
      </c>
    </row>
    <row r="1045" spans="1:27" x14ac:dyDescent="0.2">
      <c r="A1045" s="5">
        <v>1198</v>
      </c>
      <c r="B1045" s="6" t="s">
        <v>203</v>
      </c>
      <c r="C1045" s="19" t="s">
        <v>204</v>
      </c>
      <c r="D1045" s="6" t="str">
        <f t="shared" si="16"/>
        <v>Timberhaven_2B_1</v>
      </c>
      <c r="E1045" s="1">
        <v>2017</v>
      </c>
      <c r="F1045" s="10">
        <v>42880</v>
      </c>
      <c r="G1045" s="1" t="s">
        <v>25</v>
      </c>
      <c r="H1045" s="6">
        <v>2</v>
      </c>
      <c r="I1045" s="8">
        <v>0.28750000000000003</v>
      </c>
      <c r="J1045" s="6" t="s">
        <v>26</v>
      </c>
      <c r="K1045" s="6">
        <v>1</v>
      </c>
      <c r="L1045" s="1">
        <v>2</v>
      </c>
      <c r="M1045" s="6">
        <v>0</v>
      </c>
      <c r="O1045" s="1" t="s">
        <v>74</v>
      </c>
      <c r="P1045" s="1" t="str">
        <f>INDEX(Sheet2!A:E, MATCH(F_NP_excluded_Data!O1045,Sheet2!A:A),4)</f>
        <v>shrub</v>
      </c>
      <c r="Q1045" s="1" t="str">
        <f>INDEX(Sheet2!A:E, MATCH(F_NP_excluded_Data!O1045,Sheet2!A:A),5)</f>
        <v>foliage gleaner</v>
      </c>
      <c r="R1045" s="1" t="str">
        <f>INDEX(Sheet2!A:E, MATCH(F_NP_excluded_Data!O1045,Sheet2!A:A),3)</f>
        <v>insects</v>
      </c>
      <c r="S1045" s="1" t="str">
        <f>INDEX(Sheet2!A:E, MATCH(F_NP_excluded_Data!O1045,Sheet2!A:A),2)</f>
        <v>open woodland</v>
      </c>
      <c r="T1045" s="5">
        <v>10</v>
      </c>
      <c r="U1045" s="1">
        <v>2</v>
      </c>
      <c r="W1045" s="5">
        <v>1</v>
      </c>
      <c r="X1045" s="1" t="s">
        <v>29</v>
      </c>
    </row>
    <row r="1046" spans="1:27" x14ac:dyDescent="0.2">
      <c r="A1046" s="5">
        <v>1199</v>
      </c>
      <c r="B1046" s="6" t="s">
        <v>203</v>
      </c>
      <c r="C1046" s="19" t="s">
        <v>204</v>
      </c>
      <c r="D1046" s="6" t="str">
        <f t="shared" si="16"/>
        <v>Timberhaven_2B_1</v>
      </c>
      <c r="E1046" s="1">
        <v>2017</v>
      </c>
      <c r="F1046" s="10">
        <v>42880</v>
      </c>
      <c r="G1046" s="1" t="s">
        <v>25</v>
      </c>
      <c r="H1046" s="6">
        <v>2</v>
      </c>
      <c r="I1046" s="8">
        <v>0.28750000000000003</v>
      </c>
      <c r="J1046" s="6" t="s">
        <v>26</v>
      </c>
      <c r="K1046" s="6">
        <v>1</v>
      </c>
      <c r="L1046" s="1">
        <v>2</v>
      </c>
      <c r="M1046" s="6">
        <v>0</v>
      </c>
      <c r="O1046" s="1" t="s">
        <v>38</v>
      </c>
      <c r="P1046" s="1" t="str">
        <f>INDEX(Sheet2!A:E, MATCH(F_NP_excluded_Data!O1046,Sheet2!A:A),4)</f>
        <v>cavity</v>
      </c>
      <c r="Q1046" s="1" t="str">
        <f>INDEX(Sheet2!A:E, MATCH(F_NP_excluded_Data!O1046,Sheet2!A:A),5)</f>
        <v>foliage gleaner</v>
      </c>
      <c r="R1046" s="1" t="str">
        <f>INDEX(Sheet2!A:E, MATCH(F_NP_excluded_Data!O1046,Sheet2!A:A),3)</f>
        <v>insects</v>
      </c>
      <c r="S1046" s="1" t="str">
        <f>INDEX(Sheet2!A:E, MATCH(F_NP_excluded_Data!O1046,Sheet2!A:A),2)</f>
        <v>forest</v>
      </c>
      <c r="T1046" s="5">
        <v>10</v>
      </c>
      <c r="U1046" s="1">
        <v>2</v>
      </c>
      <c r="W1046" s="5">
        <v>1</v>
      </c>
      <c r="X1046" s="1" t="s">
        <v>29</v>
      </c>
    </row>
    <row r="1047" spans="1:27" x14ac:dyDescent="0.2">
      <c r="A1047" s="5">
        <v>1200</v>
      </c>
      <c r="B1047" s="6" t="s">
        <v>203</v>
      </c>
      <c r="C1047" s="19" t="s">
        <v>204</v>
      </c>
      <c r="D1047" s="6" t="str">
        <f t="shared" si="16"/>
        <v>Timberhaven_2B_1</v>
      </c>
      <c r="E1047" s="1">
        <v>2017</v>
      </c>
      <c r="F1047" s="10">
        <v>42880</v>
      </c>
      <c r="G1047" s="1" t="s">
        <v>25</v>
      </c>
      <c r="H1047" s="6">
        <v>2</v>
      </c>
      <c r="I1047" s="8">
        <v>0.28750000000000003</v>
      </c>
      <c r="J1047" s="6" t="s">
        <v>26</v>
      </c>
      <c r="K1047" s="6">
        <v>1</v>
      </c>
      <c r="L1047" s="1">
        <v>2</v>
      </c>
      <c r="M1047" s="6">
        <v>0</v>
      </c>
      <c r="O1047" s="1" t="s">
        <v>38</v>
      </c>
      <c r="P1047" s="1" t="str">
        <f>INDEX(Sheet2!A:E, MATCH(F_NP_excluded_Data!O1047,Sheet2!A:A),4)</f>
        <v>cavity</v>
      </c>
      <c r="Q1047" s="1" t="str">
        <f>INDEX(Sheet2!A:E, MATCH(F_NP_excluded_Data!O1047,Sheet2!A:A),5)</f>
        <v>foliage gleaner</v>
      </c>
      <c r="R1047" s="1" t="str">
        <f>INDEX(Sheet2!A:E, MATCH(F_NP_excluded_Data!O1047,Sheet2!A:A),3)</f>
        <v>insects</v>
      </c>
      <c r="S1047" s="1" t="str">
        <f>INDEX(Sheet2!A:E, MATCH(F_NP_excluded_Data!O1047,Sheet2!A:A),2)</f>
        <v>forest</v>
      </c>
      <c r="T1047" s="5">
        <v>100</v>
      </c>
      <c r="U1047" s="1">
        <v>2</v>
      </c>
      <c r="W1047" s="5">
        <v>1</v>
      </c>
      <c r="X1047" s="1" t="s">
        <v>29</v>
      </c>
    </row>
    <row r="1048" spans="1:27" x14ac:dyDescent="0.2">
      <c r="A1048" s="5">
        <v>1201</v>
      </c>
      <c r="B1048" s="6" t="s">
        <v>203</v>
      </c>
      <c r="C1048" s="19" t="s">
        <v>204</v>
      </c>
      <c r="D1048" s="6" t="str">
        <f t="shared" si="16"/>
        <v>Timberhaven_2B_1</v>
      </c>
      <c r="E1048" s="1">
        <v>2017</v>
      </c>
      <c r="F1048" s="10">
        <v>42880</v>
      </c>
      <c r="G1048" s="1" t="s">
        <v>25</v>
      </c>
      <c r="H1048" s="6">
        <v>2</v>
      </c>
      <c r="I1048" s="8">
        <v>0.28750000000000003</v>
      </c>
      <c r="J1048" s="6" t="s">
        <v>26</v>
      </c>
      <c r="K1048" s="6">
        <v>1</v>
      </c>
      <c r="L1048" s="1">
        <v>2</v>
      </c>
      <c r="M1048" s="6">
        <v>0</v>
      </c>
      <c r="O1048" s="1" t="s">
        <v>52</v>
      </c>
      <c r="P1048" s="1" t="str">
        <f>INDEX(Sheet2!A:E, MATCH(F_NP_excluded_Data!O1048,Sheet2!A:A),4)</f>
        <v>cavity</v>
      </c>
      <c r="Q1048" s="1" t="str">
        <f>INDEX(Sheet2!A:E, MATCH(F_NP_excluded_Data!O1048,Sheet2!A:A),5)</f>
        <v>bark forager</v>
      </c>
      <c r="R1048" s="1" t="str">
        <f>INDEX(Sheet2!A:E, MATCH(F_NP_excluded_Data!O1048,Sheet2!A:A),3)</f>
        <v>insects</v>
      </c>
      <c r="S1048" s="1" t="str">
        <f>INDEX(Sheet2!A:E, MATCH(F_NP_excluded_Data!O1048,Sheet2!A:A),2)</f>
        <v>forest</v>
      </c>
      <c r="T1048" s="5">
        <v>100</v>
      </c>
      <c r="U1048" s="1">
        <v>3</v>
      </c>
      <c r="W1048" s="5">
        <v>1</v>
      </c>
      <c r="X1048" s="1" t="s">
        <v>29</v>
      </c>
    </row>
    <row r="1049" spans="1:27" x14ac:dyDescent="0.2">
      <c r="A1049" s="5">
        <v>1202</v>
      </c>
      <c r="B1049" s="6" t="s">
        <v>203</v>
      </c>
      <c r="C1049" s="19" t="s">
        <v>204</v>
      </c>
      <c r="D1049" s="6" t="str">
        <f t="shared" si="16"/>
        <v>Timberhaven_2B_1</v>
      </c>
      <c r="E1049" s="1">
        <v>2017</v>
      </c>
      <c r="F1049" s="10">
        <v>42880</v>
      </c>
      <c r="G1049" s="1" t="s">
        <v>25</v>
      </c>
      <c r="H1049" s="6">
        <v>2</v>
      </c>
      <c r="I1049" s="8">
        <v>0.28750000000000003</v>
      </c>
      <c r="J1049" s="6" t="s">
        <v>26</v>
      </c>
      <c r="K1049" s="6">
        <v>1</v>
      </c>
      <c r="L1049" s="1">
        <v>2</v>
      </c>
      <c r="M1049" s="6">
        <v>0</v>
      </c>
      <c r="O1049" s="1" t="s">
        <v>81</v>
      </c>
      <c r="P1049" s="1" t="str">
        <f>INDEX(Sheet2!A:E, MATCH(F_NP_excluded_Data!O1049,Sheet2!A:A),4)</f>
        <v>shrub</v>
      </c>
      <c r="Q1049" s="1" t="str">
        <f>INDEX(Sheet2!A:E, MATCH(F_NP_excluded_Data!O1049,Sheet2!A:A),5)</f>
        <v>foliage gleaner</v>
      </c>
      <c r="R1049" s="1" t="str">
        <f>INDEX(Sheet2!A:E, MATCH(F_NP_excluded_Data!O1049,Sheet2!A:A),3)</f>
        <v>insects</v>
      </c>
      <c r="S1049" s="1" t="str">
        <f>INDEX(Sheet2!A:E, MATCH(F_NP_excluded_Data!O1049,Sheet2!A:A),2)</f>
        <v>scrub</v>
      </c>
      <c r="T1049" s="5">
        <v>10</v>
      </c>
      <c r="U1049" s="1">
        <v>3</v>
      </c>
      <c r="W1049" s="5">
        <v>1</v>
      </c>
      <c r="X1049" s="1" t="s">
        <v>29</v>
      </c>
    </row>
    <row r="1050" spans="1:27" x14ac:dyDescent="0.2">
      <c r="A1050" s="5">
        <v>1203</v>
      </c>
      <c r="B1050" s="6" t="s">
        <v>203</v>
      </c>
      <c r="C1050" s="19" t="s">
        <v>204</v>
      </c>
      <c r="D1050" s="6" t="str">
        <f t="shared" si="16"/>
        <v>Timberhaven_2B_1</v>
      </c>
      <c r="E1050" s="1">
        <v>2017</v>
      </c>
      <c r="F1050" s="10">
        <v>42880</v>
      </c>
      <c r="G1050" s="1" t="s">
        <v>25</v>
      </c>
      <c r="H1050" s="6">
        <v>2</v>
      </c>
      <c r="I1050" s="8">
        <v>0.28750000000000003</v>
      </c>
      <c r="J1050" s="6" t="s">
        <v>26</v>
      </c>
      <c r="K1050" s="6">
        <v>1</v>
      </c>
      <c r="L1050" s="1">
        <v>2</v>
      </c>
      <c r="M1050" s="6">
        <v>0</v>
      </c>
      <c r="O1050" s="1" t="s">
        <v>27</v>
      </c>
      <c r="P1050" s="1" t="str">
        <f>INDEX(Sheet2!A:E, MATCH(F_NP_excluded_Data!O1050,Sheet2!A:A),4)</f>
        <v>shrub</v>
      </c>
      <c r="Q1050" s="1" t="str">
        <f>INDEX(Sheet2!A:E, MATCH(F_NP_excluded_Data!O1050,Sheet2!A:A),5)</f>
        <v>ground forager</v>
      </c>
      <c r="R1050" s="1" t="str">
        <f>INDEX(Sheet2!A:E, MATCH(F_NP_excluded_Data!O1050,Sheet2!A:A),3)</f>
        <v>seeds</v>
      </c>
      <c r="S1050" s="1" t="str">
        <f>INDEX(Sheet2!A:E, MATCH(F_NP_excluded_Data!O1050,Sheet2!A:A),2)</f>
        <v>open woodland</v>
      </c>
      <c r="T1050" s="5">
        <v>100</v>
      </c>
      <c r="U1050" s="1">
        <v>3</v>
      </c>
      <c r="V1050" s="1" t="s">
        <v>28</v>
      </c>
      <c r="W1050" s="5">
        <v>1</v>
      </c>
      <c r="X1050" s="1" t="s">
        <v>29</v>
      </c>
    </row>
    <row r="1051" spans="1:27" x14ac:dyDescent="0.2">
      <c r="A1051" s="5">
        <v>1204</v>
      </c>
      <c r="B1051" s="6" t="s">
        <v>203</v>
      </c>
      <c r="C1051" s="19" t="s">
        <v>204</v>
      </c>
      <c r="D1051" s="6" t="str">
        <f t="shared" si="16"/>
        <v>Timberhaven_2B_1</v>
      </c>
      <c r="E1051" s="1">
        <v>2017</v>
      </c>
      <c r="F1051" s="10">
        <v>42880</v>
      </c>
      <c r="G1051" s="1" t="s">
        <v>25</v>
      </c>
      <c r="H1051" s="6">
        <v>2</v>
      </c>
      <c r="I1051" s="8">
        <v>0.28750000000000003</v>
      </c>
      <c r="J1051" s="6" t="s">
        <v>26</v>
      </c>
      <c r="K1051" s="6">
        <v>1</v>
      </c>
      <c r="L1051" s="1">
        <v>2</v>
      </c>
      <c r="M1051" s="6">
        <v>0</v>
      </c>
      <c r="O1051" s="1" t="s">
        <v>27</v>
      </c>
      <c r="P1051" s="1" t="str">
        <f>INDEX(Sheet2!A:E, MATCH(F_NP_excluded_Data!O1051,Sheet2!A:A),4)</f>
        <v>shrub</v>
      </c>
      <c r="Q1051" s="1" t="str">
        <f>INDEX(Sheet2!A:E, MATCH(F_NP_excluded_Data!O1051,Sheet2!A:A),5)</f>
        <v>ground forager</v>
      </c>
      <c r="R1051" s="1" t="str">
        <f>INDEX(Sheet2!A:E, MATCH(F_NP_excluded_Data!O1051,Sheet2!A:A),3)</f>
        <v>seeds</v>
      </c>
      <c r="S1051" s="1" t="str">
        <f>INDEX(Sheet2!A:E, MATCH(F_NP_excluded_Data!O1051,Sheet2!A:A),2)</f>
        <v>open woodland</v>
      </c>
      <c r="T1051" s="5">
        <v>5</v>
      </c>
      <c r="U1051" s="1">
        <v>4</v>
      </c>
      <c r="V1051" s="1" t="s">
        <v>31</v>
      </c>
      <c r="W1051" s="5">
        <v>4</v>
      </c>
      <c r="X1051" s="1" t="s">
        <v>29</v>
      </c>
      <c r="AA1051" s="1" t="s">
        <v>227</v>
      </c>
    </row>
    <row r="1052" spans="1:27" x14ac:dyDescent="0.2">
      <c r="A1052" s="5">
        <v>1205</v>
      </c>
      <c r="B1052" s="6" t="s">
        <v>112</v>
      </c>
      <c r="C1052" s="19" t="s">
        <v>113</v>
      </c>
      <c r="D1052" s="6" t="str">
        <f t="shared" si="16"/>
        <v>Blease_3B_6</v>
      </c>
      <c r="E1052" s="1">
        <v>2017</v>
      </c>
      <c r="F1052" s="10">
        <v>42880</v>
      </c>
      <c r="G1052" s="1" t="s">
        <v>25</v>
      </c>
      <c r="H1052" s="6">
        <v>2</v>
      </c>
      <c r="I1052" s="8">
        <v>0.32291666666666669</v>
      </c>
      <c r="J1052" s="6" t="s">
        <v>43</v>
      </c>
      <c r="K1052" s="6">
        <v>3</v>
      </c>
      <c r="L1052" s="1">
        <v>3</v>
      </c>
      <c r="M1052" s="6">
        <v>0</v>
      </c>
      <c r="O1052" s="1" t="s">
        <v>30</v>
      </c>
      <c r="P1052" s="1" t="str">
        <f>INDEX(Sheet2!A:E, MATCH(F_NP_excluded_Data!O1052,Sheet2!A:A),4)</f>
        <v>tree</v>
      </c>
      <c r="Q1052" s="1" t="str">
        <f>INDEX(Sheet2!A:E, MATCH(F_NP_excluded_Data!O1052,Sheet2!A:A),5)</f>
        <v>bark forager</v>
      </c>
      <c r="R1052" s="1" t="str">
        <f>INDEX(Sheet2!A:E, MATCH(F_NP_excluded_Data!O1052,Sheet2!A:A),3)</f>
        <v>insects</v>
      </c>
      <c r="S1052" s="1" t="str">
        <f>INDEX(Sheet2!A:E, MATCH(F_NP_excluded_Data!O1052,Sheet2!A:A),2)</f>
        <v>forest</v>
      </c>
      <c r="T1052" s="5">
        <v>10</v>
      </c>
      <c r="U1052" s="1">
        <v>1</v>
      </c>
      <c r="W1052" s="5">
        <v>1</v>
      </c>
      <c r="X1052" s="1" t="s">
        <v>29</v>
      </c>
    </row>
    <row r="1053" spans="1:27" x14ac:dyDescent="0.2">
      <c r="A1053" s="5">
        <v>1206</v>
      </c>
      <c r="B1053" s="6" t="s">
        <v>112</v>
      </c>
      <c r="C1053" s="19" t="s">
        <v>113</v>
      </c>
      <c r="D1053" s="6" t="str">
        <f t="shared" si="16"/>
        <v>Blease_3B_6</v>
      </c>
      <c r="E1053" s="1">
        <v>2017</v>
      </c>
      <c r="F1053" s="10">
        <v>42880</v>
      </c>
      <c r="G1053" s="1" t="s">
        <v>25</v>
      </c>
      <c r="H1053" s="6">
        <v>2</v>
      </c>
      <c r="I1053" s="8">
        <v>0.32291666666666669</v>
      </c>
      <c r="J1053" s="6" t="s">
        <v>43</v>
      </c>
      <c r="K1053" s="6">
        <v>3</v>
      </c>
      <c r="L1053" s="1">
        <v>3</v>
      </c>
      <c r="M1053" s="6">
        <v>0</v>
      </c>
      <c r="O1053" s="1" t="s">
        <v>30</v>
      </c>
      <c r="P1053" s="1" t="str">
        <f>INDEX(Sheet2!A:E, MATCH(F_NP_excluded_Data!O1053,Sheet2!A:A),4)</f>
        <v>tree</v>
      </c>
      <c r="Q1053" s="1" t="str">
        <f>INDEX(Sheet2!A:E, MATCH(F_NP_excluded_Data!O1053,Sheet2!A:A),5)</f>
        <v>bark forager</v>
      </c>
      <c r="R1053" s="1" t="str">
        <f>INDEX(Sheet2!A:E, MATCH(F_NP_excluded_Data!O1053,Sheet2!A:A),3)</f>
        <v>insects</v>
      </c>
      <c r="S1053" s="1" t="str">
        <f>INDEX(Sheet2!A:E, MATCH(F_NP_excluded_Data!O1053,Sheet2!A:A),2)</f>
        <v>forest</v>
      </c>
      <c r="T1053" s="5">
        <v>5</v>
      </c>
      <c r="U1053" s="1">
        <v>1</v>
      </c>
      <c r="W1053" s="5">
        <v>4</v>
      </c>
      <c r="X1053" s="1" t="s">
        <v>29</v>
      </c>
    </row>
    <row r="1054" spans="1:27" x14ac:dyDescent="0.2">
      <c r="A1054" s="5">
        <v>1207</v>
      </c>
      <c r="B1054" s="6" t="s">
        <v>112</v>
      </c>
      <c r="C1054" s="19" t="s">
        <v>113</v>
      </c>
      <c r="D1054" s="6" t="str">
        <f t="shared" si="16"/>
        <v>Blease_3B_6</v>
      </c>
      <c r="E1054" s="1">
        <v>2017</v>
      </c>
      <c r="F1054" s="10">
        <v>42880</v>
      </c>
      <c r="G1054" s="1" t="s">
        <v>25</v>
      </c>
      <c r="H1054" s="6">
        <v>2</v>
      </c>
      <c r="I1054" s="8">
        <v>0.32291666666666669</v>
      </c>
      <c r="J1054" s="6" t="s">
        <v>43</v>
      </c>
      <c r="K1054" s="6">
        <v>3</v>
      </c>
      <c r="L1054" s="1">
        <v>3</v>
      </c>
      <c r="M1054" s="6">
        <v>0</v>
      </c>
      <c r="O1054" s="1" t="s">
        <v>32</v>
      </c>
      <c r="P1054" s="1" t="str">
        <f>INDEX(Sheet2!A:E, MATCH(F_NP_excluded_Data!O1054,Sheet2!A:A),4)</f>
        <v>cavity</v>
      </c>
      <c r="Q1054" s="1" t="str">
        <f>INDEX(Sheet2!A:E, MATCH(F_NP_excluded_Data!O1054,Sheet2!A:A),5)</f>
        <v>ground forager</v>
      </c>
      <c r="R1054" s="1" t="str">
        <f>INDEX(Sheet2!A:E, MATCH(F_NP_excluded_Data!O1054,Sheet2!A:A),3)</f>
        <v>insects</v>
      </c>
      <c r="S1054" s="1" t="str">
        <f>INDEX(Sheet2!A:E, MATCH(F_NP_excluded_Data!O1054,Sheet2!A:A),2)</f>
        <v>open woodland</v>
      </c>
      <c r="T1054" s="5">
        <v>5</v>
      </c>
      <c r="U1054" s="1">
        <v>1</v>
      </c>
      <c r="W1054" s="5">
        <v>1</v>
      </c>
      <c r="X1054" s="1" t="s">
        <v>29</v>
      </c>
    </row>
    <row r="1055" spans="1:27" x14ac:dyDescent="0.2">
      <c r="A1055" s="5">
        <v>1208</v>
      </c>
      <c r="B1055" s="6" t="s">
        <v>112</v>
      </c>
      <c r="C1055" s="19" t="s">
        <v>113</v>
      </c>
      <c r="D1055" s="6" t="str">
        <f t="shared" si="16"/>
        <v>Blease_3B_6</v>
      </c>
      <c r="E1055" s="1">
        <v>2017</v>
      </c>
      <c r="F1055" s="10">
        <v>42880</v>
      </c>
      <c r="G1055" s="1" t="s">
        <v>25</v>
      </c>
      <c r="H1055" s="6">
        <v>2</v>
      </c>
      <c r="I1055" s="8">
        <v>0.32291666666666669</v>
      </c>
      <c r="J1055" s="6" t="s">
        <v>43</v>
      </c>
      <c r="K1055" s="6">
        <v>3</v>
      </c>
      <c r="L1055" s="1">
        <v>3</v>
      </c>
      <c r="M1055" s="6">
        <v>0</v>
      </c>
      <c r="O1055" s="1" t="s">
        <v>74</v>
      </c>
      <c r="P1055" s="1" t="str">
        <f>INDEX(Sheet2!A:E, MATCH(F_NP_excluded_Data!O1055,Sheet2!A:A),4)</f>
        <v>shrub</v>
      </c>
      <c r="Q1055" s="1" t="str">
        <f>INDEX(Sheet2!A:E, MATCH(F_NP_excluded_Data!O1055,Sheet2!A:A),5)</f>
        <v>foliage gleaner</v>
      </c>
      <c r="R1055" s="1" t="str">
        <f>INDEX(Sheet2!A:E, MATCH(F_NP_excluded_Data!O1055,Sheet2!A:A),3)</f>
        <v>insects</v>
      </c>
      <c r="S1055" s="1" t="str">
        <f>INDEX(Sheet2!A:E, MATCH(F_NP_excluded_Data!O1055,Sheet2!A:A),2)</f>
        <v>open woodland</v>
      </c>
      <c r="T1055" s="5">
        <v>10</v>
      </c>
      <c r="U1055" s="1">
        <v>1</v>
      </c>
      <c r="W1055" s="5">
        <v>1</v>
      </c>
      <c r="X1055" s="1" t="s">
        <v>29</v>
      </c>
    </row>
    <row r="1056" spans="1:27" x14ac:dyDescent="0.2">
      <c r="A1056" s="5">
        <v>1209</v>
      </c>
      <c r="B1056" s="6" t="s">
        <v>112</v>
      </c>
      <c r="C1056" s="19" t="s">
        <v>113</v>
      </c>
      <c r="D1056" s="6" t="str">
        <f t="shared" si="16"/>
        <v>Blease_3B_6</v>
      </c>
      <c r="E1056" s="1">
        <v>2017</v>
      </c>
      <c r="F1056" s="10">
        <v>42880</v>
      </c>
      <c r="G1056" s="1" t="s">
        <v>25</v>
      </c>
      <c r="H1056" s="6">
        <v>2</v>
      </c>
      <c r="I1056" s="8">
        <v>0.32291666666666669</v>
      </c>
      <c r="J1056" s="6" t="s">
        <v>43</v>
      </c>
      <c r="K1056" s="6">
        <v>3</v>
      </c>
      <c r="L1056" s="1">
        <v>3</v>
      </c>
      <c r="M1056" s="6">
        <v>0</v>
      </c>
      <c r="O1056" s="1" t="s">
        <v>65</v>
      </c>
      <c r="P1056" s="1" t="str">
        <f>INDEX(Sheet2!A:E, MATCH(F_NP_excluded_Data!O1056,Sheet2!A:A),4)</f>
        <v>tree</v>
      </c>
      <c r="Q1056" s="1" t="str">
        <f>INDEX(Sheet2!A:E, MATCH(F_NP_excluded_Data!O1056,Sheet2!A:A),5)</f>
        <v>ground forager</v>
      </c>
      <c r="R1056" s="1" t="str">
        <f>INDEX(Sheet2!A:E, MATCH(F_NP_excluded_Data!O1056,Sheet2!A:A),3)</f>
        <v>seeds</v>
      </c>
      <c r="S1056" s="1" t="str">
        <f>INDEX(Sheet2!A:E, MATCH(F_NP_excluded_Data!O1056,Sheet2!A:A),2)</f>
        <v>open woodland</v>
      </c>
      <c r="T1056" s="5">
        <v>5</v>
      </c>
      <c r="U1056" s="1">
        <v>1</v>
      </c>
      <c r="W1056" s="5">
        <v>1</v>
      </c>
      <c r="X1056" s="1" t="s">
        <v>29</v>
      </c>
    </row>
    <row r="1057" spans="1:27" x14ac:dyDescent="0.2">
      <c r="A1057" s="5">
        <v>1210</v>
      </c>
      <c r="B1057" s="6" t="s">
        <v>112</v>
      </c>
      <c r="C1057" s="19" t="s">
        <v>113</v>
      </c>
      <c r="D1057" s="6" t="str">
        <f t="shared" si="16"/>
        <v>Blease_3B_6</v>
      </c>
      <c r="E1057" s="1">
        <v>2017</v>
      </c>
      <c r="F1057" s="10">
        <v>42880</v>
      </c>
      <c r="G1057" s="1" t="s">
        <v>25</v>
      </c>
      <c r="H1057" s="6">
        <v>2</v>
      </c>
      <c r="I1057" s="8">
        <v>0.32291666666666669</v>
      </c>
      <c r="J1057" s="6" t="s">
        <v>43</v>
      </c>
      <c r="K1057" s="6">
        <v>3</v>
      </c>
      <c r="L1057" s="1">
        <v>3</v>
      </c>
      <c r="M1057" s="6">
        <v>0</v>
      </c>
      <c r="O1057" s="1" t="s">
        <v>27</v>
      </c>
      <c r="P1057" s="1" t="str">
        <f>INDEX(Sheet2!A:E, MATCH(F_NP_excluded_Data!O1057,Sheet2!A:A),4)</f>
        <v>shrub</v>
      </c>
      <c r="Q1057" s="1" t="str">
        <f>INDEX(Sheet2!A:E, MATCH(F_NP_excluded_Data!O1057,Sheet2!A:A),5)</f>
        <v>ground forager</v>
      </c>
      <c r="R1057" s="1" t="str">
        <f>INDEX(Sheet2!A:E, MATCH(F_NP_excluded_Data!O1057,Sheet2!A:A),3)</f>
        <v>seeds</v>
      </c>
      <c r="S1057" s="1" t="str">
        <f>INDEX(Sheet2!A:E, MATCH(F_NP_excluded_Data!O1057,Sheet2!A:A),2)</f>
        <v>open woodland</v>
      </c>
      <c r="T1057" s="5">
        <v>10</v>
      </c>
      <c r="U1057" s="1">
        <v>1</v>
      </c>
      <c r="W1057" s="5">
        <v>1</v>
      </c>
      <c r="X1057" s="1" t="s">
        <v>29</v>
      </c>
    </row>
    <row r="1058" spans="1:27" x14ac:dyDescent="0.2">
      <c r="A1058" s="5">
        <v>1211</v>
      </c>
      <c r="B1058" s="6" t="s">
        <v>112</v>
      </c>
      <c r="C1058" s="19" t="s">
        <v>113</v>
      </c>
      <c r="D1058" s="6" t="str">
        <f t="shared" si="16"/>
        <v>Blease_3B_6</v>
      </c>
      <c r="E1058" s="1">
        <v>2017</v>
      </c>
      <c r="F1058" s="10">
        <v>42880</v>
      </c>
      <c r="G1058" s="1" t="s">
        <v>25</v>
      </c>
      <c r="H1058" s="6">
        <v>2</v>
      </c>
      <c r="I1058" s="8">
        <v>0.32291666666666669</v>
      </c>
      <c r="J1058" s="6" t="s">
        <v>43</v>
      </c>
      <c r="K1058" s="6">
        <v>3</v>
      </c>
      <c r="L1058" s="1">
        <v>3</v>
      </c>
      <c r="M1058" s="6">
        <v>0</v>
      </c>
      <c r="O1058" s="1" t="s">
        <v>114</v>
      </c>
      <c r="P1058" s="1" t="str">
        <f>INDEX(Sheet2!A:E, MATCH(F_NP_excluded_Data!O1058,Sheet2!A:A),4)</f>
        <v>tree</v>
      </c>
      <c r="Q1058" s="1" t="str">
        <f>INDEX(Sheet2!A:E, MATCH(F_NP_excluded_Data!O1058,Sheet2!A:A),5)</f>
        <v>flycatching</v>
      </c>
      <c r="R1058" s="1" t="str">
        <f>INDEX(Sheet2!A:E, MATCH(F_NP_excluded_Data!O1058,Sheet2!A:A),3)</f>
        <v>insects</v>
      </c>
      <c r="S1058" s="1" t="str">
        <f>INDEX(Sheet2!A:E, MATCH(F_NP_excluded_Data!O1058,Sheet2!A:A),2)</f>
        <v>forest</v>
      </c>
      <c r="T1058" s="5">
        <v>5</v>
      </c>
      <c r="U1058" s="1">
        <v>1</v>
      </c>
      <c r="W1058" s="5">
        <v>1</v>
      </c>
      <c r="X1058" s="1" t="s">
        <v>29</v>
      </c>
    </row>
    <row r="1059" spans="1:27" x14ac:dyDescent="0.2">
      <c r="A1059" s="5">
        <v>1212</v>
      </c>
      <c r="B1059" s="6" t="s">
        <v>112</v>
      </c>
      <c r="C1059" s="19" t="s">
        <v>113</v>
      </c>
      <c r="D1059" s="6" t="str">
        <f t="shared" si="16"/>
        <v>Blease_3B_6</v>
      </c>
      <c r="E1059" s="1">
        <v>2017</v>
      </c>
      <c r="F1059" s="10">
        <v>42880</v>
      </c>
      <c r="G1059" s="1" t="s">
        <v>25</v>
      </c>
      <c r="H1059" s="6">
        <v>2</v>
      </c>
      <c r="I1059" s="8">
        <v>0.32291666666666669</v>
      </c>
      <c r="J1059" s="6" t="s">
        <v>43</v>
      </c>
      <c r="K1059" s="6">
        <v>3</v>
      </c>
      <c r="L1059" s="1">
        <v>3</v>
      </c>
      <c r="M1059" s="6">
        <v>0</v>
      </c>
      <c r="O1059" s="1" t="s">
        <v>64</v>
      </c>
      <c r="P1059" s="1" t="str">
        <f>INDEX(Sheet2!A:E, MATCH(F_NP_excluded_Data!O1059,Sheet2!A:A),4)</f>
        <v>tree</v>
      </c>
      <c r="Q1059" s="1" t="str">
        <f>INDEX(Sheet2!A:E, MATCH(F_NP_excluded_Data!O1059,Sheet2!A:A),5)</f>
        <v>flycatching</v>
      </c>
      <c r="R1059" s="1" t="str">
        <f>INDEX(Sheet2!A:E, MATCH(F_NP_excluded_Data!O1059,Sheet2!A:A),3)</f>
        <v>insects</v>
      </c>
      <c r="S1059" s="1" t="str">
        <f>INDEX(Sheet2!A:E, MATCH(F_NP_excluded_Data!O1059,Sheet2!A:A),2)</f>
        <v>forest</v>
      </c>
      <c r="T1059" s="5">
        <v>10</v>
      </c>
      <c r="U1059" s="1">
        <v>1</v>
      </c>
      <c r="W1059" s="5">
        <v>1</v>
      </c>
      <c r="X1059" s="1" t="s">
        <v>29</v>
      </c>
    </row>
    <row r="1060" spans="1:27" x14ac:dyDescent="0.2">
      <c r="A1060" s="5">
        <v>1213</v>
      </c>
      <c r="B1060" s="6" t="s">
        <v>112</v>
      </c>
      <c r="C1060" s="19" t="s">
        <v>113</v>
      </c>
      <c r="D1060" s="6" t="str">
        <f t="shared" si="16"/>
        <v>Blease_3B_6</v>
      </c>
      <c r="E1060" s="1">
        <v>2017</v>
      </c>
      <c r="F1060" s="10">
        <v>42880</v>
      </c>
      <c r="G1060" s="1" t="s">
        <v>25</v>
      </c>
      <c r="H1060" s="6">
        <v>2</v>
      </c>
      <c r="I1060" s="8">
        <v>0.32291666666666669</v>
      </c>
      <c r="J1060" s="6" t="s">
        <v>43</v>
      </c>
      <c r="K1060" s="6">
        <v>3</v>
      </c>
      <c r="L1060" s="1">
        <v>3</v>
      </c>
      <c r="M1060" s="6">
        <v>0</v>
      </c>
      <c r="O1060" s="1" t="s">
        <v>74</v>
      </c>
      <c r="P1060" s="1" t="str">
        <f>INDEX(Sheet2!A:E, MATCH(F_NP_excluded_Data!O1060,Sheet2!A:A),4)</f>
        <v>shrub</v>
      </c>
      <c r="Q1060" s="1" t="str">
        <f>INDEX(Sheet2!A:E, MATCH(F_NP_excluded_Data!O1060,Sheet2!A:A),5)</f>
        <v>foliage gleaner</v>
      </c>
      <c r="R1060" s="1" t="str">
        <f>INDEX(Sheet2!A:E, MATCH(F_NP_excluded_Data!O1060,Sheet2!A:A),3)</f>
        <v>insects</v>
      </c>
      <c r="S1060" s="1" t="str">
        <f>INDEX(Sheet2!A:E, MATCH(F_NP_excluded_Data!O1060,Sheet2!A:A),2)</f>
        <v>open woodland</v>
      </c>
      <c r="T1060" s="5">
        <v>10</v>
      </c>
      <c r="U1060" s="1">
        <v>1</v>
      </c>
      <c r="W1060" s="5">
        <v>1</v>
      </c>
      <c r="X1060" s="1" t="s">
        <v>29</v>
      </c>
    </row>
    <row r="1061" spans="1:27" x14ac:dyDescent="0.2">
      <c r="A1061" s="5">
        <v>1214</v>
      </c>
      <c r="B1061" s="6" t="s">
        <v>112</v>
      </c>
      <c r="C1061" s="19" t="s">
        <v>113</v>
      </c>
      <c r="D1061" s="6" t="str">
        <f t="shared" si="16"/>
        <v>Blease_3B_6</v>
      </c>
      <c r="E1061" s="1">
        <v>2017</v>
      </c>
      <c r="F1061" s="10">
        <v>42880</v>
      </c>
      <c r="G1061" s="1" t="s">
        <v>25</v>
      </c>
      <c r="H1061" s="6">
        <v>2</v>
      </c>
      <c r="I1061" s="8">
        <v>0.32291666666666669</v>
      </c>
      <c r="J1061" s="6" t="s">
        <v>43</v>
      </c>
      <c r="K1061" s="6">
        <v>3</v>
      </c>
      <c r="L1061" s="1">
        <v>3</v>
      </c>
      <c r="M1061" s="6">
        <v>0</v>
      </c>
      <c r="O1061" s="1" t="s">
        <v>57</v>
      </c>
      <c r="P1061" s="1" t="str">
        <f>INDEX(Sheet2!A:E, MATCH(F_NP_excluded_Data!O1061,Sheet2!A:A),4)</f>
        <v>shrub</v>
      </c>
      <c r="Q1061" s="1" t="str">
        <f>INDEX(Sheet2!A:E, MATCH(F_NP_excluded_Data!O1061,Sheet2!A:A),5)</f>
        <v>ground forager</v>
      </c>
      <c r="R1061" s="1" t="str">
        <f>INDEX(Sheet2!A:E, MATCH(F_NP_excluded_Data!O1061,Sheet2!A:A),3)</f>
        <v>seeds</v>
      </c>
      <c r="S1061" s="1" t="str">
        <f>INDEX(Sheet2!A:E, MATCH(F_NP_excluded_Data!O1061,Sheet2!A:A),2)</f>
        <v>open woodland</v>
      </c>
      <c r="T1061" s="5">
        <v>100</v>
      </c>
      <c r="U1061" s="1">
        <v>1</v>
      </c>
      <c r="W1061" s="5">
        <v>1</v>
      </c>
      <c r="X1061" s="1" t="s">
        <v>29</v>
      </c>
    </row>
    <row r="1062" spans="1:27" x14ac:dyDescent="0.2">
      <c r="A1062" s="5">
        <v>1215</v>
      </c>
      <c r="B1062" s="6" t="s">
        <v>112</v>
      </c>
      <c r="C1062" s="19" t="s">
        <v>113</v>
      </c>
      <c r="D1062" s="6" t="str">
        <f t="shared" si="16"/>
        <v>Blease_3B_6</v>
      </c>
      <c r="E1062" s="1">
        <v>2017</v>
      </c>
      <c r="F1062" s="10">
        <v>42880</v>
      </c>
      <c r="G1062" s="1" t="s">
        <v>25</v>
      </c>
      <c r="H1062" s="6">
        <v>2</v>
      </c>
      <c r="I1062" s="8">
        <v>0.32291666666666669</v>
      </c>
      <c r="J1062" s="6" t="s">
        <v>43</v>
      </c>
      <c r="K1062" s="6">
        <v>3</v>
      </c>
      <c r="L1062" s="1">
        <v>3</v>
      </c>
      <c r="M1062" s="6">
        <v>0</v>
      </c>
      <c r="O1062" s="1" t="s">
        <v>39</v>
      </c>
      <c r="P1062" s="1" t="str">
        <f>INDEX(Sheet2!A:E, MATCH(F_NP_excluded_Data!O1062,Sheet2!A:A),4)</f>
        <v>cavity</v>
      </c>
      <c r="Q1062" s="1" t="str">
        <f>INDEX(Sheet2!A:E, MATCH(F_NP_excluded_Data!O1062,Sheet2!A:A),5)</f>
        <v>bark forager</v>
      </c>
      <c r="R1062" s="1" t="str">
        <f>INDEX(Sheet2!A:E, MATCH(F_NP_excluded_Data!O1062,Sheet2!A:A),3)</f>
        <v>insects</v>
      </c>
      <c r="S1062" s="1" t="str">
        <f>INDEX(Sheet2!A:E, MATCH(F_NP_excluded_Data!O1062,Sheet2!A:A),2)</f>
        <v>forest</v>
      </c>
      <c r="T1062" s="5">
        <v>10</v>
      </c>
      <c r="U1062" s="1">
        <v>1</v>
      </c>
      <c r="W1062" s="5">
        <v>1</v>
      </c>
      <c r="X1062" s="1" t="s">
        <v>29</v>
      </c>
    </row>
    <row r="1063" spans="1:27" x14ac:dyDescent="0.2">
      <c r="A1063" s="5">
        <v>1216</v>
      </c>
      <c r="B1063" s="6" t="s">
        <v>112</v>
      </c>
      <c r="C1063" s="19" t="s">
        <v>113</v>
      </c>
      <c r="D1063" s="6" t="str">
        <f t="shared" si="16"/>
        <v>Blease_3B_6</v>
      </c>
      <c r="E1063" s="1">
        <v>2017</v>
      </c>
      <c r="F1063" s="10">
        <v>42880</v>
      </c>
      <c r="G1063" s="1" t="s">
        <v>25</v>
      </c>
      <c r="H1063" s="6">
        <v>2</v>
      </c>
      <c r="I1063" s="8">
        <v>0.32291666666666669</v>
      </c>
      <c r="J1063" s="6" t="s">
        <v>43</v>
      </c>
      <c r="K1063" s="6">
        <v>3</v>
      </c>
      <c r="L1063" s="1">
        <v>3</v>
      </c>
      <c r="M1063" s="6">
        <v>0</v>
      </c>
      <c r="O1063" s="1" t="s">
        <v>83</v>
      </c>
      <c r="P1063" s="1" t="str">
        <f>INDEX(Sheet2!A:E, MATCH(F_NP_excluded_Data!O1063,Sheet2!A:A),4)</f>
        <v>tree</v>
      </c>
      <c r="Q1063" s="1" t="str">
        <f>INDEX(Sheet2!A:E, MATCH(F_NP_excluded_Data!O1063,Sheet2!A:A),5)</f>
        <v>ground forager</v>
      </c>
      <c r="R1063" s="1" t="str">
        <f>INDEX(Sheet2!A:E, MATCH(F_NP_excluded_Data!O1063,Sheet2!A:A),3)</f>
        <v>insects</v>
      </c>
      <c r="S1063" s="1" t="str">
        <f>INDEX(Sheet2!A:E, MATCH(F_NP_excluded_Data!O1063,Sheet2!A:A),2)</f>
        <v>forest</v>
      </c>
      <c r="T1063" s="5">
        <v>100</v>
      </c>
      <c r="U1063" s="1">
        <v>1</v>
      </c>
      <c r="W1063" s="5">
        <v>1</v>
      </c>
      <c r="X1063" s="1" t="s">
        <v>29</v>
      </c>
    </row>
    <row r="1064" spans="1:27" x14ac:dyDescent="0.2">
      <c r="A1064" s="5">
        <v>1217</v>
      </c>
      <c r="B1064" s="6" t="s">
        <v>112</v>
      </c>
      <c r="C1064" s="19" t="s">
        <v>113</v>
      </c>
      <c r="D1064" s="6" t="str">
        <f t="shared" si="16"/>
        <v>Blease_3B_6</v>
      </c>
      <c r="E1064" s="1">
        <v>2017</v>
      </c>
      <c r="F1064" s="10">
        <v>42880</v>
      </c>
      <c r="G1064" s="1" t="s">
        <v>25</v>
      </c>
      <c r="H1064" s="6">
        <v>2</v>
      </c>
      <c r="I1064" s="8">
        <v>0.32291666666666669</v>
      </c>
      <c r="J1064" s="6" t="s">
        <v>43</v>
      </c>
      <c r="K1064" s="6">
        <v>3</v>
      </c>
      <c r="L1064" s="1">
        <v>3</v>
      </c>
      <c r="M1064" s="6">
        <v>0</v>
      </c>
      <c r="O1064" s="1" t="s">
        <v>38</v>
      </c>
      <c r="P1064" s="1" t="str">
        <f>INDEX(Sheet2!A:E, MATCH(F_NP_excluded_Data!O1064,Sheet2!A:A),4)</f>
        <v>cavity</v>
      </c>
      <c r="Q1064" s="1" t="str">
        <f>INDEX(Sheet2!A:E, MATCH(F_NP_excluded_Data!O1064,Sheet2!A:A),5)</f>
        <v>foliage gleaner</v>
      </c>
      <c r="R1064" s="1" t="str">
        <f>INDEX(Sheet2!A:E, MATCH(F_NP_excluded_Data!O1064,Sheet2!A:A),3)</f>
        <v>insects</v>
      </c>
      <c r="S1064" s="1" t="str">
        <f>INDEX(Sheet2!A:E, MATCH(F_NP_excluded_Data!O1064,Sheet2!A:A),2)</f>
        <v>forest</v>
      </c>
      <c r="T1064" s="5">
        <v>10</v>
      </c>
      <c r="U1064" s="1">
        <v>2</v>
      </c>
      <c r="W1064" s="5">
        <v>1</v>
      </c>
      <c r="X1064" s="1" t="s">
        <v>29</v>
      </c>
    </row>
    <row r="1065" spans="1:27" x14ac:dyDescent="0.2">
      <c r="A1065" s="5">
        <v>1218</v>
      </c>
      <c r="B1065" s="6" t="s">
        <v>112</v>
      </c>
      <c r="C1065" s="19" t="s">
        <v>113</v>
      </c>
      <c r="D1065" s="6" t="str">
        <f t="shared" si="16"/>
        <v>Blease_3B_6</v>
      </c>
      <c r="E1065" s="1">
        <v>2017</v>
      </c>
      <c r="F1065" s="10">
        <v>42880</v>
      </c>
      <c r="G1065" s="1" t="s">
        <v>25</v>
      </c>
      <c r="H1065" s="6">
        <v>2</v>
      </c>
      <c r="I1065" s="8">
        <v>0.32291666666666669</v>
      </c>
      <c r="J1065" s="6" t="s">
        <v>43</v>
      </c>
      <c r="K1065" s="6">
        <v>3</v>
      </c>
      <c r="L1065" s="1">
        <v>3</v>
      </c>
      <c r="M1065" s="6">
        <v>0</v>
      </c>
      <c r="O1065" s="1" t="s">
        <v>40</v>
      </c>
      <c r="P1065" s="1" t="str">
        <f>INDEX(Sheet2!A:E, MATCH(F_NP_excluded_Data!O1065,Sheet2!A:A),4)</f>
        <v>ground</v>
      </c>
      <c r="Q1065" s="1" t="str">
        <f>INDEX(Sheet2!A:E, MATCH(F_NP_excluded_Data!O1065,Sheet2!A:A),5)</f>
        <v>ground forager</v>
      </c>
      <c r="R1065" s="1" t="str">
        <f>INDEX(Sheet2!A:E, MATCH(F_NP_excluded_Data!O1065,Sheet2!A:A),3)</f>
        <v>omnivore</v>
      </c>
      <c r="S1065" s="1" t="str">
        <f>INDEX(Sheet2!A:E, MATCH(F_NP_excluded_Data!O1065,Sheet2!A:A),2)</f>
        <v>scrub</v>
      </c>
      <c r="T1065" s="5">
        <v>100</v>
      </c>
      <c r="U1065" s="1">
        <v>2</v>
      </c>
      <c r="W1065" s="5">
        <v>1</v>
      </c>
      <c r="X1065" s="1" t="s">
        <v>29</v>
      </c>
    </row>
    <row r="1066" spans="1:27" x14ac:dyDescent="0.2">
      <c r="A1066" s="5">
        <v>1219</v>
      </c>
      <c r="B1066" s="6" t="s">
        <v>112</v>
      </c>
      <c r="C1066" s="19" t="s">
        <v>113</v>
      </c>
      <c r="D1066" s="6" t="str">
        <f t="shared" si="16"/>
        <v>Blease_3B_6</v>
      </c>
      <c r="E1066" s="1">
        <v>2017</v>
      </c>
      <c r="F1066" s="10">
        <v>42880</v>
      </c>
      <c r="G1066" s="1" t="s">
        <v>25</v>
      </c>
      <c r="H1066" s="6">
        <v>2</v>
      </c>
      <c r="I1066" s="8">
        <v>0.32291666666666669</v>
      </c>
      <c r="J1066" s="6" t="s">
        <v>43</v>
      </c>
      <c r="K1066" s="6">
        <v>3</v>
      </c>
      <c r="L1066" s="1">
        <v>3</v>
      </c>
      <c r="M1066" s="6">
        <v>0</v>
      </c>
      <c r="O1066" s="1" t="s">
        <v>89</v>
      </c>
      <c r="P1066" s="1" t="str">
        <f>INDEX(Sheet2!A:E, MATCH(F_NP_excluded_Data!O1066,Sheet2!A:A),4)</f>
        <v>cavity</v>
      </c>
      <c r="Q1066" s="1" t="str">
        <f>INDEX(Sheet2!A:E, MATCH(F_NP_excluded_Data!O1066,Sheet2!A:A),5)</f>
        <v>flycatching</v>
      </c>
      <c r="R1066" s="1" t="str">
        <f>INDEX(Sheet2!A:E, MATCH(F_NP_excluded_Data!O1066,Sheet2!A:A),3)</f>
        <v>insects</v>
      </c>
      <c r="S1066" s="1" t="str">
        <f>INDEX(Sheet2!A:E, MATCH(F_NP_excluded_Data!O1066,Sheet2!A:A),2)</f>
        <v>open woodland</v>
      </c>
      <c r="T1066" s="5">
        <v>10</v>
      </c>
      <c r="U1066" s="1">
        <v>2</v>
      </c>
      <c r="W1066" s="5">
        <v>1</v>
      </c>
      <c r="X1066" s="1" t="s">
        <v>29</v>
      </c>
    </row>
    <row r="1067" spans="1:27" x14ac:dyDescent="0.2">
      <c r="A1067" s="5">
        <v>1220</v>
      </c>
      <c r="B1067" s="6" t="s">
        <v>112</v>
      </c>
      <c r="C1067" s="19" t="s">
        <v>113</v>
      </c>
      <c r="D1067" s="6" t="str">
        <f t="shared" si="16"/>
        <v>Blease_3B_6</v>
      </c>
      <c r="E1067" s="1">
        <v>2017</v>
      </c>
      <c r="F1067" s="10">
        <v>42880</v>
      </c>
      <c r="G1067" s="1" t="s">
        <v>25</v>
      </c>
      <c r="H1067" s="6">
        <v>2</v>
      </c>
      <c r="I1067" s="8">
        <v>0.32291666666666669</v>
      </c>
      <c r="J1067" s="6" t="s">
        <v>43</v>
      </c>
      <c r="K1067" s="6">
        <v>3</v>
      </c>
      <c r="L1067" s="1">
        <v>3</v>
      </c>
      <c r="M1067" s="6">
        <v>0</v>
      </c>
      <c r="O1067" s="1" t="s">
        <v>172</v>
      </c>
      <c r="P1067" s="1" t="str">
        <f>INDEX(Sheet2!A:E, MATCH(F_NP_excluded_Data!O1067,Sheet2!A:A),4)</f>
        <v>ground</v>
      </c>
      <c r="Q1067" s="1" t="str">
        <f>INDEX(Sheet2!A:E, MATCH(F_NP_excluded_Data!O1067,Sheet2!A:A),5)</f>
        <v>ground forager</v>
      </c>
      <c r="R1067" s="1" t="str">
        <f>INDEX(Sheet2!A:E, MATCH(F_NP_excluded_Data!O1067,Sheet2!A:A),3)</f>
        <v>plants</v>
      </c>
      <c r="S1067" s="1" t="str">
        <f>INDEX(Sheet2!A:E, MATCH(F_NP_excluded_Data!O1067,Sheet2!A:A),2)</f>
        <v>grassland</v>
      </c>
      <c r="T1067" s="5">
        <v>100</v>
      </c>
      <c r="U1067" s="1">
        <v>2</v>
      </c>
      <c r="W1067" s="5">
        <v>1</v>
      </c>
      <c r="X1067" s="1" t="s">
        <v>29</v>
      </c>
    </row>
    <row r="1068" spans="1:27" x14ac:dyDescent="0.2">
      <c r="A1068" s="5">
        <v>1221</v>
      </c>
      <c r="B1068" s="6" t="s">
        <v>112</v>
      </c>
      <c r="C1068" s="19" t="s">
        <v>113</v>
      </c>
      <c r="D1068" s="6" t="str">
        <f t="shared" si="16"/>
        <v>Blease_3B_6</v>
      </c>
      <c r="E1068" s="1">
        <v>2017</v>
      </c>
      <c r="F1068" s="10">
        <v>42880</v>
      </c>
      <c r="G1068" s="1" t="s">
        <v>25</v>
      </c>
      <c r="H1068" s="6">
        <v>2</v>
      </c>
      <c r="I1068" s="8">
        <v>0.32291666666666669</v>
      </c>
      <c r="J1068" s="6" t="s">
        <v>43</v>
      </c>
      <c r="K1068" s="6">
        <v>3</v>
      </c>
      <c r="L1068" s="1">
        <v>3</v>
      </c>
      <c r="M1068" s="6">
        <v>0</v>
      </c>
      <c r="O1068" s="1" t="s">
        <v>34</v>
      </c>
      <c r="P1068" s="1" t="str">
        <f>INDEX(Sheet2!A:E, MATCH(F_NP_excluded_Data!O1068,Sheet2!A:A),4)</f>
        <v>cavity</v>
      </c>
      <c r="Q1068" s="1" t="str">
        <f>INDEX(Sheet2!A:E, MATCH(F_NP_excluded_Data!O1068,Sheet2!A:A),5)</f>
        <v>foliage gleaner</v>
      </c>
      <c r="R1068" s="1" t="str">
        <f>INDEX(Sheet2!A:E, MATCH(F_NP_excluded_Data!O1068,Sheet2!A:A),3)</f>
        <v>insects</v>
      </c>
      <c r="S1068" s="1" t="str">
        <f>INDEX(Sheet2!A:E, MATCH(F_NP_excluded_Data!O1068,Sheet2!A:A),2)</f>
        <v>forest</v>
      </c>
      <c r="T1068" s="5">
        <v>10</v>
      </c>
      <c r="U1068" s="1">
        <v>3</v>
      </c>
      <c r="W1068" s="5">
        <v>1</v>
      </c>
      <c r="X1068" s="1" t="s">
        <v>29</v>
      </c>
    </row>
    <row r="1069" spans="1:27" x14ac:dyDescent="0.2">
      <c r="A1069" s="5">
        <v>1222</v>
      </c>
      <c r="B1069" s="6" t="s">
        <v>112</v>
      </c>
      <c r="C1069" s="19" t="s">
        <v>113</v>
      </c>
      <c r="D1069" s="6" t="str">
        <f t="shared" si="16"/>
        <v>Blease_3B_6</v>
      </c>
      <c r="E1069" s="1">
        <v>2017</v>
      </c>
      <c r="F1069" s="10">
        <v>42880</v>
      </c>
      <c r="G1069" s="1" t="s">
        <v>25</v>
      </c>
      <c r="H1069" s="6">
        <v>2</v>
      </c>
      <c r="I1069" s="8">
        <v>0.32291666666666669</v>
      </c>
      <c r="J1069" s="6" t="s">
        <v>43</v>
      </c>
      <c r="K1069" s="6">
        <v>3</v>
      </c>
      <c r="L1069" s="1">
        <v>3</v>
      </c>
      <c r="M1069" s="6">
        <v>0</v>
      </c>
      <c r="O1069" s="1" t="s">
        <v>120</v>
      </c>
      <c r="P1069" s="1" t="str">
        <f>INDEX(Sheet2!A:E, MATCH(F_NP_excluded_Data!O1069,Sheet2!A:A),4)</f>
        <v>tree</v>
      </c>
      <c r="Q1069" s="1" t="str">
        <f>INDEX(Sheet2!A:E, MATCH(F_NP_excluded_Data!O1069,Sheet2!A:A),5)</f>
        <v>foliage gleaner</v>
      </c>
      <c r="R1069" s="1" t="str">
        <f>INDEX(Sheet2!A:E, MATCH(F_NP_excluded_Data!O1069,Sheet2!A:A),3)</f>
        <v>insects</v>
      </c>
      <c r="S1069" s="1" t="str">
        <f>INDEX(Sheet2!A:E, MATCH(F_NP_excluded_Data!O1069,Sheet2!A:A),2)</f>
        <v>open woodland</v>
      </c>
      <c r="T1069" s="5">
        <v>5</v>
      </c>
      <c r="U1069" s="1">
        <v>3</v>
      </c>
      <c r="V1069" s="1" t="s">
        <v>28</v>
      </c>
      <c r="W1069" s="5">
        <v>2</v>
      </c>
      <c r="X1069" s="1" t="s">
        <v>29</v>
      </c>
      <c r="AA1069" s="1" t="s">
        <v>228</v>
      </c>
    </row>
    <row r="1070" spans="1:27" x14ac:dyDescent="0.2">
      <c r="A1070" s="5">
        <v>1223</v>
      </c>
      <c r="B1070" s="6" t="s">
        <v>112</v>
      </c>
      <c r="C1070" s="19" t="s">
        <v>113</v>
      </c>
      <c r="D1070" s="6" t="str">
        <f t="shared" si="16"/>
        <v>Blease_3B_6</v>
      </c>
      <c r="E1070" s="1">
        <v>2017</v>
      </c>
      <c r="F1070" s="10">
        <v>42880</v>
      </c>
      <c r="G1070" s="1" t="s">
        <v>25</v>
      </c>
      <c r="H1070" s="6">
        <v>2</v>
      </c>
      <c r="I1070" s="8">
        <v>0.32291666666666669</v>
      </c>
      <c r="J1070" s="6" t="s">
        <v>43</v>
      </c>
      <c r="K1070" s="6">
        <v>3</v>
      </c>
      <c r="L1070" s="1">
        <v>3</v>
      </c>
      <c r="M1070" s="6">
        <v>0</v>
      </c>
      <c r="O1070" s="1" t="s">
        <v>130</v>
      </c>
      <c r="P1070" s="1" t="str">
        <f>INDEX(Sheet2!A:E, MATCH(F_NP_excluded_Data!O1070,Sheet2!A:A),4)</f>
        <v>tree</v>
      </c>
      <c r="Q1070" s="1" t="str">
        <f>INDEX(Sheet2!A:E, MATCH(F_NP_excluded_Data!O1070,Sheet2!A:A),5)</f>
        <v>ground forager</v>
      </c>
      <c r="R1070" s="1" t="str">
        <f>INDEX(Sheet2!A:E, MATCH(F_NP_excluded_Data!O1070,Sheet2!A:A),3)</f>
        <v>seeds</v>
      </c>
      <c r="S1070" s="1" t="str">
        <f>INDEX(Sheet2!A:E, MATCH(F_NP_excluded_Data!O1070,Sheet2!A:A),2)</f>
        <v>town</v>
      </c>
      <c r="T1070" s="5">
        <v>5</v>
      </c>
      <c r="U1070" s="1">
        <v>4</v>
      </c>
      <c r="V1070" s="1" t="s">
        <v>28</v>
      </c>
      <c r="W1070" s="5">
        <v>2</v>
      </c>
      <c r="X1070" s="1" t="s">
        <v>29</v>
      </c>
    </row>
    <row r="1071" spans="1:27" x14ac:dyDescent="0.2">
      <c r="A1071" s="5">
        <v>1225</v>
      </c>
      <c r="B1071" s="6" t="s">
        <v>112</v>
      </c>
      <c r="C1071" s="19" t="s">
        <v>113</v>
      </c>
      <c r="D1071" s="6" t="str">
        <f t="shared" si="16"/>
        <v>Blease_3B_6</v>
      </c>
      <c r="E1071" s="1">
        <v>2017</v>
      </c>
      <c r="F1071" s="10">
        <v>42880</v>
      </c>
      <c r="G1071" s="1" t="s">
        <v>25</v>
      </c>
      <c r="H1071" s="6">
        <v>2</v>
      </c>
      <c r="I1071" s="8">
        <v>0.32291666666666669</v>
      </c>
      <c r="J1071" s="6" t="s">
        <v>43</v>
      </c>
      <c r="K1071" s="6">
        <v>3</v>
      </c>
      <c r="L1071" s="1">
        <v>3</v>
      </c>
      <c r="M1071" s="6">
        <v>0</v>
      </c>
      <c r="O1071" s="1" t="s">
        <v>103</v>
      </c>
      <c r="P1071" s="1" t="str">
        <f>INDEX(Sheet2!A:E, MATCH(F_NP_excluded_Data!O1071,Sheet2!A:A),4)</f>
        <v>tree</v>
      </c>
      <c r="Q1071" s="1" t="str">
        <f>INDEX(Sheet2!A:E, MATCH(F_NP_excluded_Data!O1071,Sheet2!A:A),5)</f>
        <v>ground forager</v>
      </c>
      <c r="R1071" s="1" t="str">
        <f>INDEX(Sheet2!A:E, MATCH(F_NP_excluded_Data!O1071,Sheet2!A:A),3)</f>
        <v>seeds</v>
      </c>
      <c r="S1071" s="1" t="str">
        <f>INDEX(Sheet2!A:E, MATCH(F_NP_excluded_Data!O1071,Sheet2!A:A),2)</f>
        <v>grassland</v>
      </c>
      <c r="T1071" s="5">
        <v>10</v>
      </c>
      <c r="U1071" s="1">
        <v>4</v>
      </c>
      <c r="V1071" s="1" t="s">
        <v>28</v>
      </c>
      <c r="W1071" s="5">
        <v>4</v>
      </c>
      <c r="X1071" s="1" t="s">
        <v>29</v>
      </c>
    </row>
    <row r="1072" spans="1:27" x14ac:dyDescent="0.2">
      <c r="A1072" s="5">
        <v>1226</v>
      </c>
      <c r="B1072" s="6" t="s">
        <v>112</v>
      </c>
      <c r="C1072" s="19" t="s">
        <v>117</v>
      </c>
      <c r="D1072" s="6" t="str">
        <f t="shared" si="16"/>
        <v>Blease_3B_9</v>
      </c>
      <c r="E1072" s="1">
        <v>2017</v>
      </c>
      <c r="F1072" s="10">
        <v>42880</v>
      </c>
      <c r="G1072" s="1" t="s">
        <v>25</v>
      </c>
      <c r="H1072" s="6">
        <v>2</v>
      </c>
      <c r="I1072" s="8">
        <v>0.33402777777777781</v>
      </c>
      <c r="J1072" s="6" t="s">
        <v>26</v>
      </c>
      <c r="K1072" s="6">
        <v>1</v>
      </c>
      <c r="L1072" s="1">
        <v>3</v>
      </c>
      <c r="M1072" s="6">
        <v>1</v>
      </c>
      <c r="O1072" s="1" t="s">
        <v>30</v>
      </c>
      <c r="P1072" s="1" t="str">
        <f>INDEX(Sheet2!A:E, MATCH(F_NP_excluded_Data!O1072,Sheet2!A:A),4)</f>
        <v>tree</v>
      </c>
      <c r="Q1072" s="1" t="str">
        <f>INDEX(Sheet2!A:E, MATCH(F_NP_excluded_Data!O1072,Sheet2!A:A),5)</f>
        <v>bark forager</v>
      </c>
      <c r="R1072" s="1" t="str">
        <f>INDEX(Sheet2!A:E, MATCH(F_NP_excluded_Data!O1072,Sheet2!A:A),3)</f>
        <v>insects</v>
      </c>
      <c r="S1072" s="1" t="str">
        <f>INDEX(Sheet2!A:E, MATCH(F_NP_excluded_Data!O1072,Sheet2!A:A),2)</f>
        <v>forest</v>
      </c>
      <c r="T1072" s="5">
        <v>5</v>
      </c>
      <c r="U1072" s="1">
        <v>1</v>
      </c>
      <c r="W1072" s="5">
        <v>1</v>
      </c>
      <c r="X1072" s="1" t="s">
        <v>29</v>
      </c>
    </row>
    <row r="1073" spans="1:27" x14ac:dyDescent="0.2">
      <c r="A1073" s="5">
        <v>1227</v>
      </c>
      <c r="B1073" s="6" t="s">
        <v>112</v>
      </c>
      <c r="C1073" s="19" t="s">
        <v>117</v>
      </c>
      <c r="D1073" s="6" t="str">
        <f t="shared" si="16"/>
        <v>Blease_3B_9</v>
      </c>
      <c r="E1073" s="1">
        <v>2017</v>
      </c>
      <c r="F1073" s="10">
        <v>42880</v>
      </c>
      <c r="G1073" s="1" t="s">
        <v>25</v>
      </c>
      <c r="H1073" s="6">
        <v>2</v>
      </c>
      <c r="I1073" s="8">
        <v>0.33402777777777781</v>
      </c>
      <c r="J1073" s="6" t="s">
        <v>26</v>
      </c>
      <c r="K1073" s="6">
        <v>1</v>
      </c>
      <c r="L1073" s="1">
        <v>3</v>
      </c>
      <c r="M1073" s="6">
        <v>1</v>
      </c>
      <c r="O1073" s="1" t="s">
        <v>30</v>
      </c>
      <c r="P1073" s="1" t="str">
        <f>INDEX(Sheet2!A:E, MATCH(F_NP_excluded_Data!O1073,Sheet2!A:A),4)</f>
        <v>tree</v>
      </c>
      <c r="Q1073" s="1" t="str">
        <f>INDEX(Sheet2!A:E, MATCH(F_NP_excluded_Data!O1073,Sheet2!A:A),5)</f>
        <v>bark forager</v>
      </c>
      <c r="R1073" s="1" t="str">
        <f>INDEX(Sheet2!A:E, MATCH(F_NP_excluded_Data!O1073,Sheet2!A:A),3)</f>
        <v>insects</v>
      </c>
      <c r="S1073" s="1" t="str">
        <f>INDEX(Sheet2!A:E, MATCH(F_NP_excluded_Data!O1073,Sheet2!A:A),2)</f>
        <v>forest</v>
      </c>
      <c r="T1073" s="5">
        <v>10</v>
      </c>
      <c r="U1073" s="1">
        <v>1</v>
      </c>
      <c r="W1073" s="5">
        <v>1</v>
      </c>
      <c r="X1073" s="1" t="s">
        <v>29</v>
      </c>
    </row>
    <row r="1074" spans="1:27" x14ac:dyDescent="0.2">
      <c r="A1074" s="5">
        <v>1228</v>
      </c>
      <c r="B1074" s="6" t="s">
        <v>112</v>
      </c>
      <c r="C1074" s="19" t="s">
        <v>117</v>
      </c>
      <c r="D1074" s="6" t="str">
        <f t="shared" si="16"/>
        <v>Blease_3B_9</v>
      </c>
      <c r="E1074" s="1">
        <v>2017</v>
      </c>
      <c r="F1074" s="10">
        <v>42880</v>
      </c>
      <c r="G1074" s="1" t="s">
        <v>25</v>
      </c>
      <c r="H1074" s="6">
        <v>2</v>
      </c>
      <c r="I1074" s="8">
        <v>0.33402777777777781</v>
      </c>
      <c r="J1074" s="6" t="s">
        <v>26</v>
      </c>
      <c r="K1074" s="6">
        <v>1</v>
      </c>
      <c r="L1074" s="1">
        <v>3</v>
      </c>
      <c r="M1074" s="6">
        <v>1</v>
      </c>
      <c r="O1074" s="1" t="s">
        <v>40</v>
      </c>
      <c r="P1074" s="1" t="str">
        <f>INDEX(Sheet2!A:E, MATCH(F_NP_excluded_Data!O1074,Sheet2!A:A),4)</f>
        <v>ground</v>
      </c>
      <c r="Q1074" s="1" t="str">
        <f>INDEX(Sheet2!A:E, MATCH(F_NP_excluded_Data!O1074,Sheet2!A:A),5)</f>
        <v>ground forager</v>
      </c>
      <c r="R1074" s="1" t="str">
        <f>INDEX(Sheet2!A:E, MATCH(F_NP_excluded_Data!O1074,Sheet2!A:A),3)</f>
        <v>omnivore</v>
      </c>
      <c r="S1074" s="1" t="str">
        <f>INDEX(Sheet2!A:E, MATCH(F_NP_excluded_Data!O1074,Sheet2!A:A),2)</f>
        <v>scrub</v>
      </c>
      <c r="T1074" s="5">
        <v>10</v>
      </c>
      <c r="U1074" s="1">
        <v>1</v>
      </c>
      <c r="W1074" s="5">
        <v>1</v>
      </c>
      <c r="X1074" s="1" t="s">
        <v>29</v>
      </c>
    </row>
    <row r="1075" spans="1:27" x14ac:dyDescent="0.2">
      <c r="A1075" s="5">
        <v>1229</v>
      </c>
      <c r="B1075" s="6" t="s">
        <v>112</v>
      </c>
      <c r="C1075" s="19" t="s">
        <v>117</v>
      </c>
      <c r="D1075" s="6" t="str">
        <f t="shared" si="16"/>
        <v>Blease_3B_9</v>
      </c>
      <c r="E1075" s="1">
        <v>2017</v>
      </c>
      <c r="F1075" s="10">
        <v>42880</v>
      </c>
      <c r="G1075" s="1" t="s">
        <v>25</v>
      </c>
      <c r="H1075" s="6">
        <v>2</v>
      </c>
      <c r="I1075" s="8">
        <v>0.33402777777777781</v>
      </c>
      <c r="J1075" s="6" t="s">
        <v>26</v>
      </c>
      <c r="K1075" s="6">
        <v>1</v>
      </c>
      <c r="L1075" s="1">
        <v>3</v>
      </c>
      <c r="M1075" s="6">
        <v>1</v>
      </c>
      <c r="O1075" s="1" t="s">
        <v>130</v>
      </c>
      <c r="P1075" s="1" t="str">
        <f>INDEX(Sheet2!A:E, MATCH(F_NP_excluded_Data!O1075,Sheet2!A:A),4)</f>
        <v>tree</v>
      </c>
      <c r="Q1075" s="1" t="str">
        <f>INDEX(Sheet2!A:E, MATCH(F_NP_excluded_Data!O1075,Sheet2!A:A),5)</f>
        <v>ground forager</v>
      </c>
      <c r="R1075" s="1" t="str">
        <f>INDEX(Sheet2!A:E, MATCH(F_NP_excluded_Data!O1075,Sheet2!A:A),3)</f>
        <v>seeds</v>
      </c>
      <c r="S1075" s="1" t="str">
        <f>INDEX(Sheet2!A:E, MATCH(F_NP_excluded_Data!O1075,Sheet2!A:A),2)</f>
        <v>town</v>
      </c>
      <c r="T1075" s="5">
        <v>10</v>
      </c>
      <c r="U1075" s="1">
        <v>1</v>
      </c>
      <c r="W1075" s="5">
        <v>1</v>
      </c>
      <c r="X1075" s="1" t="s">
        <v>29</v>
      </c>
    </row>
    <row r="1076" spans="1:27" x14ac:dyDescent="0.2">
      <c r="A1076" s="5">
        <v>1230</v>
      </c>
      <c r="B1076" s="6" t="s">
        <v>112</v>
      </c>
      <c r="C1076" s="19" t="s">
        <v>117</v>
      </c>
      <c r="D1076" s="6" t="str">
        <f t="shared" si="16"/>
        <v>Blease_3B_9</v>
      </c>
      <c r="E1076" s="1">
        <v>2017</v>
      </c>
      <c r="F1076" s="10">
        <v>42880</v>
      </c>
      <c r="G1076" s="1" t="s">
        <v>25</v>
      </c>
      <c r="H1076" s="6">
        <v>2</v>
      </c>
      <c r="I1076" s="8">
        <v>0.33402777777777781</v>
      </c>
      <c r="J1076" s="6" t="s">
        <v>26</v>
      </c>
      <c r="K1076" s="6">
        <v>1</v>
      </c>
      <c r="L1076" s="1">
        <v>3</v>
      </c>
      <c r="M1076" s="6">
        <v>1</v>
      </c>
      <c r="O1076" s="1" t="s">
        <v>68</v>
      </c>
      <c r="P1076" s="1" t="str">
        <f>INDEX(Sheet2!A:E, MATCH(F_NP_excluded_Data!O1076,Sheet2!A:A),4)</f>
        <v>cavity</v>
      </c>
      <c r="Q1076" s="1" t="str">
        <f>INDEX(Sheet2!A:E, MATCH(F_NP_excluded_Data!O1076,Sheet2!A:A),5)</f>
        <v>ground forager</v>
      </c>
      <c r="R1076" s="1" t="str">
        <f>INDEX(Sheet2!A:E, MATCH(F_NP_excluded_Data!O1076,Sheet2!A:A),3)</f>
        <v>insects</v>
      </c>
      <c r="S1076" s="1" t="str">
        <f>INDEX(Sheet2!A:E, MATCH(F_NP_excluded_Data!O1076,Sheet2!A:A),2)</f>
        <v>open woodland</v>
      </c>
      <c r="T1076" s="5">
        <v>10</v>
      </c>
      <c r="U1076" s="1">
        <v>1</v>
      </c>
      <c r="W1076" s="5">
        <v>1</v>
      </c>
      <c r="X1076" s="1" t="s">
        <v>29</v>
      </c>
    </row>
    <row r="1077" spans="1:27" x14ac:dyDescent="0.2">
      <c r="A1077" s="5">
        <v>1232</v>
      </c>
      <c r="B1077" s="6" t="s">
        <v>112</v>
      </c>
      <c r="C1077" s="19" t="s">
        <v>117</v>
      </c>
      <c r="D1077" s="6" t="str">
        <f t="shared" si="16"/>
        <v>Blease_3B_9</v>
      </c>
      <c r="E1077" s="1">
        <v>2017</v>
      </c>
      <c r="F1077" s="10">
        <v>42880</v>
      </c>
      <c r="G1077" s="1" t="s">
        <v>25</v>
      </c>
      <c r="H1077" s="6">
        <v>2</v>
      </c>
      <c r="I1077" s="8">
        <v>0.33402777777777781</v>
      </c>
      <c r="J1077" s="6" t="s">
        <v>26</v>
      </c>
      <c r="K1077" s="6">
        <v>1</v>
      </c>
      <c r="L1077" s="1">
        <v>3</v>
      </c>
      <c r="M1077" s="6">
        <v>1</v>
      </c>
      <c r="O1077" s="1" t="s">
        <v>39</v>
      </c>
      <c r="P1077" s="1" t="str">
        <f>INDEX(Sheet2!A:E, MATCH(F_NP_excluded_Data!O1077,Sheet2!A:A),4)</f>
        <v>cavity</v>
      </c>
      <c r="Q1077" s="1" t="str">
        <f>INDEX(Sheet2!A:E, MATCH(F_NP_excluded_Data!O1077,Sheet2!A:A),5)</f>
        <v>bark forager</v>
      </c>
      <c r="R1077" s="1" t="str">
        <f>INDEX(Sheet2!A:E, MATCH(F_NP_excluded_Data!O1077,Sheet2!A:A),3)</f>
        <v>insects</v>
      </c>
      <c r="S1077" s="1" t="str">
        <f>INDEX(Sheet2!A:E, MATCH(F_NP_excluded_Data!O1077,Sheet2!A:A),2)</f>
        <v>forest</v>
      </c>
      <c r="T1077" s="5">
        <v>5</v>
      </c>
      <c r="U1077" s="1">
        <v>1</v>
      </c>
      <c r="W1077" s="5">
        <v>1</v>
      </c>
      <c r="X1077" s="1" t="s">
        <v>29</v>
      </c>
    </row>
    <row r="1078" spans="1:27" x14ac:dyDescent="0.2">
      <c r="A1078" s="5">
        <v>1233</v>
      </c>
      <c r="B1078" s="6" t="s">
        <v>112</v>
      </c>
      <c r="C1078" s="19" t="s">
        <v>117</v>
      </c>
      <c r="D1078" s="6" t="str">
        <f t="shared" si="16"/>
        <v>Blease_3B_9</v>
      </c>
      <c r="E1078" s="1">
        <v>2017</v>
      </c>
      <c r="F1078" s="10">
        <v>42880</v>
      </c>
      <c r="G1078" s="1" t="s">
        <v>25</v>
      </c>
      <c r="H1078" s="6">
        <v>2</v>
      </c>
      <c r="I1078" s="8">
        <v>0.33402777777777781</v>
      </c>
      <c r="J1078" s="6" t="s">
        <v>26</v>
      </c>
      <c r="K1078" s="6">
        <v>1</v>
      </c>
      <c r="L1078" s="1">
        <v>3</v>
      </c>
      <c r="M1078" s="6">
        <v>1</v>
      </c>
      <c r="O1078" s="1" t="s">
        <v>81</v>
      </c>
      <c r="P1078" s="1" t="str">
        <f>INDEX(Sheet2!A:E, MATCH(F_NP_excluded_Data!O1078,Sheet2!A:A),4)</f>
        <v>shrub</v>
      </c>
      <c r="Q1078" s="1" t="str">
        <f>INDEX(Sheet2!A:E, MATCH(F_NP_excluded_Data!O1078,Sheet2!A:A),5)</f>
        <v>foliage gleaner</v>
      </c>
      <c r="R1078" s="1" t="str">
        <f>INDEX(Sheet2!A:E, MATCH(F_NP_excluded_Data!O1078,Sheet2!A:A),3)</f>
        <v>insects</v>
      </c>
      <c r="S1078" s="1" t="str">
        <f>INDEX(Sheet2!A:E, MATCH(F_NP_excluded_Data!O1078,Sheet2!A:A),2)</f>
        <v>scrub</v>
      </c>
      <c r="T1078" s="5">
        <v>5</v>
      </c>
      <c r="U1078" s="1">
        <v>1</v>
      </c>
      <c r="W1078" s="5">
        <v>1</v>
      </c>
      <c r="X1078" s="1" t="s">
        <v>29</v>
      </c>
    </row>
    <row r="1079" spans="1:27" x14ac:dyDescent="0.2">
      <c r="A1079" s="5">
        <v>1235</v>
      </c>
      <c r="B1079" s="6" t="s">
        <v>112</v>
      </c>
      <c r="C1079" s="19" t="s">
        <v>117</v>
      </c>
      <c r="D1079" s="6" t="str">
        <f t="shared" si="16"/>
        <v>Blease_3B_9</v>
      </c>
      <c r="E1079" s="1">
        <v>2017</v>
      </c>
      <c r="F1079" s="10">
        <v>42880</v>
      </c>
      <c r="G1079" s="1" t="s">
        <v>25</v>
      </c>
      <c r="H1079" s="6">
        <v>2</v>
      </c>
      <c r="I1079" s="8">
        <v>0.33402777777777781</v>
      </c>
      <c r="J1079" s="6" t="s">
        <v>26</v>
      </c>
      <c r="K1079" s="6">
        <v>1</v>
      </c>
      <c r="L1079" s="1">
        <v>3</v>
      </c>
      <c r="M1079" s="6">
        <v>1</v>
      </c>
      <c r="O1079" s="19" t="s">
        <v>125</v>
      </c>
      <c r="P1079" s="1" t="str">
        <f>INDEX(Sheet2!A:E, MATCH(F_NP_excluded_Data!O1079,Sheet2!A:A),4)</f>
        <v>shrub</v>
      </c>
      <c r="Q1079" s="1" t="str">
        <f>INDEX(Sheet2!A:E, MATCH(F_NP_excluded_Data!O1079,Sheet2!A:A),5)</f>
        <v>foliage gleaner</v>
      </c>
      <c r="R1079" s="1" t="str">
        <f>INDEX(Sheet2!A:E, MATCH(F_NP_excluded_Data!O1079,Sheet2!A:A),3)</f>
        <v>seeds</v>
      </c>
      <c r="S1079" s="1" t="str">
        <f>INDEX(Sheet2!A:E, MATCH(F_NP_excluded_Data!O1079,Sheet2!A:A),2)</f>
        <v>open woodland</v>
      </c>
      <c r="T1079" s="5">
        <v>5</v>
      </c>
      <c r="U1079" s="1">
        <v>2</v>
      </c>
      <c r="W1079" s="5">
        <v>1</v>
      </c>
      <c r="X1079" s="1" t="s">
        <v>29</v>
      </c>
      <c r="AA1079" s="19" t="s">
        <v>230</v>
      </c>
    </row>
    <row r="1080" spans="1:27" x14ac:dyDescent="0.2">
      <c r="A1080" s="5">
        <v>1236</v>
      </c>
      <c r="B1080" s="6" t="s">
        <v>112</v>
      </c>
      <c r="C1080" s="19" t="s">
        <v>117</v>
      </c>
      <c r="D1080" s="6" t="str">
        <f t="shared" si="16"/>
        <v>Blease_3B_9</v>
      </c>
      <c r="E1080" s="1">
        <v>2017</v>
      </c>
      <c r="F1080" s="10">
        <v>42880</v>
      </c>
      <c r="G1080" s="1" t="s">
        <v>25</v>
      </c>
      <c r="H1080" s="6">
        <v>2</v>
      </c>
      <c r="I1080" s="8">
        <v>0.33402777777777781</v>
      </c>
      <c r="J1080" s="6" t="s">
        <v>26</v>
      </c>
      <c r="K1080" s="6">
        <v>1</v>
      </c>
      <c r="L1080" s="1">
        <v>3</v>
      </c>
      <c r="M1080" s="6">
        <v>1</v>
      </c>
      <c r="O1080" s="1" t="s">
        <v>74</v>
      </c>
      <c r="P1080" s="1" t="str">
        <f>INDEX(Sheet2!A:E, MATCH(F_NP_excluded_Data!O1080,Sheet2!A:A),4)</f>
        <v>shrub</v>
      </c>
      <c r="Q1080" s="1" t="str">
        <f>INDEX(Sheet2!A:E, MATCH(F_NP_excluded_Data!O1080,Sheet2!A:A),5)</f>
        <v>foliage gleaner</v>
      </c>
      <c r="R1080" s="1" t="str">
        <f>INDEX(Sheet2!A:E, MATCH(F_NP_excluded_Data!O1080,Sheet2!A:A),3)</f>
        <v>insects</v>
      </c>
      <c r="S1080" s="1" t="str">
        <f>INDEX(Sheet2!A:E, MATCH(F_NP_excluded_Data!O1080,Sheet2!A:A),2)</f>
        <v>open woodland</v>
      </c>
      <c r="T1080" s="5">
        <v>10</v>
      </c>
      <c r="U1080" s="1">
        <v>2</v>
      </c>
      <c r="W1080" s="5">
        <v>1</v>
      </c>
      <c r="X1080" s="1" t="s">
        <v>29</v>
      </c>
    </row>
    <row r="1081" spans="1:27" x14ac:dyDescent="0.2">
      <c r="A1081" s="5">
        <v>1237</v>
      </c>
      <c r="B1081" s="6" t="s">
        <v>112</v>
      </c>
      <c r="C1081" s="19" t="s">
        <v>117</v>
      </c>
      <c r="D1081" s="6" t="str">
        <f t="shared" si="16"/>
        <v>Blease_3B_9</v>
      </c>
      <c r="E1081" s="1">
        <v>2017</v>
      </c>
      <c r="F1081" s="10">
        <v>42880</v>
      </c>
      <c r="G1081" s="1" t="s">
        <v>25</v>
      </c>
      <c r="H1081" s="6">
        <v>2</v>
      </c>
      <c r="I1081" s="8">
        <v>0.33402777777777781</v>
      </c>
      <c r="J1081" s="6" t="s">
        <v>26</v>
      </c>
      <c r="K1081" s="6">
        <v>1</v>
      </c>
      <c r="L1081" s="1">
        <v>3</v>
      </c>
      <c r="M1081" s="6">
        <v>1</v>
      </c>
      <c r="O1081" s="1" t="s">
        <v>74</v>
      </c>
      <c r="P1081" s="1" t="str">
        <f>INDEX(Sheet2!A:E, MATCH(F_NP_excluded_Data!O1081,Sheet2!A:A),4)</f>
        <v>shrub</v>
      </c>
      <c r="Q1081" s="1" t="str">
        <f>INDEX(Sheet2!A:E, MATCH(F_NP_excluded_Data!O1081,Sheet2!A:A),5)</f>
        <v>foliage gleaner</v>
      </c>
      <c r="R1081" s="1" t="str">
        <f>INDEX(Sheet2!A:E, MATCH(F_NP_excluded_Data!O1081,Sheet2!A:A),3)</f>
        <v>insects</v>
      </c>
      <c r="S1081" s="1" t="str">
        <f>INDEX(Sheet2!A:E, MATCH(F_NP_excluded_Data!O1081,Sheet2!A:A),2)</f>
        <v>open woodland</v>
      </c>
      <c r="T1081" s="5">
        <v>10</v>
      </c>
      <c r="U1081" s="1">
        <v>2</v>
      </c>
      <c r="W1081" s="5">
        <v>1</v>
      </c>
      <c r="X1081" s="1" t="s">
        <v>29</v>
      </c>
    </row>
    <row r="1082" spans="1:27" x14ac:dyDescent="0.2">
      <c r="A1082" s="5">
        <v>1238</v>
      </c>
      <c r="B1082" s="6" t="s">
        <v>112</v>
      </c>
      <c r="C1082" s="19" t="s">
        <v>117</v>
      </c>
      <c r="D1082" s="6" t="str">
        <f t="shared" si="16"/>
        <v>Blease_3B_9</v>
      </c>
      <c r="E1082" s="1">
        <v>2017</v>
      </c>
      <c r="F1082" s="10">
        <v>42880</v>
      </c>
      <c r="G1082" s="1" t="s">
        <v>25</v>
      </c>
      <c r="H1082" s="6">
        <v>2</v>
      </c>
      <c r="I1082" s="8">
        <v>0.33402777777777781</v>
      </c>
      <c r="J1082" s="6" t="s">
        <v>26</v>
      </c>
      <c r="K1082" s="6">
        <v>1</v>
      </c>
      <c r="L1082" s="1">
        <v>3</v>
      </c>
      <c r="M1082" s="6">
        <v>1</v>
      </c>
      <c r="O1082" s="1" t="s">
        <v>120</v>
      </c>
      <c r="P1082" s="1" t="str">
        <f>INDEX(Sheet2!A:E, MATCH(F_NP_excluded_Data!O1082,Sheet2!A:A),4)</f>
        <v>tree</v>
      </c>
      <c r="Q1082" s="1" t="str">
        <f>INDEX(Sheet2!A:E, MATCH(F_NP_excluded_Data!O1082,Sheet2!A:A),5)</f>
        <v>foliage gleaner</v>
      </c>
      <c r="R1082" s="1" t="str">
        <f>INDEX(Sheet2!A:E, MATCH(F_NP_excluded_Data!O1082,Sheet2!A:A),3)</f>
        <v>insects</v>
      </c>
      <c r="S1082" s="1" t="str">
        <f>INDEX(Sheet2!A:E, MATCH(F_NP_excluded_Data!O1082,Sheet2!A:A),2)</f>
        <v>open woodland</v>
      </c>
      <c r="T1082" s="5">
        <v>5</v>
      </c>
      <c r="U1082" s="1">
        <v>2</v>
      </c>
      <c r="W1082" s="5">
        <v>1</v>
      </c>
      <c r="X1082" s="1" t="s">
        <v>29</v>
      </c>
    </row>
    <row r="1083" spans="1:27" x14ac:dyDescent="0.2">
      <c r="A1083" s="5">
        <v>1239</v>
      </c>
      <c r="B1083" s="6" t="s">
        <v>112</v>
      </c>
      <c r="C1083" s="19" t="s">
        <v>117</v>
      </c>
      <c r="D1083" s="6" t="str">
        <f t="shared" si="16"/>
        <v>Blease_3B_9</v>
      </c>
      <c r="E1083" s="1">
        <v>2017</v>
      </c>
      <c r="F1083" s="10">
        <v>42880</v>
      </c>
      <c r="G1083" s="1" t="s">
        <v>25</v>
      </c>
      <c r="H1083" s="6">
        <v>2</v>
      </c>
      <c r="I1083" s="8">
        <v>0.33402777777777781</v>
      </c>
      <c r="J1083" s="6" t="s">
        <v>26</v>
      </c>
      <c r="K1083" s="6">
        <v>1</v>
      </c>
      <c r="L1083" s="1">
        <v>3</v>
      </c>
      <c r="M1083" s="6">
        <v>1</v>
      </c>
      <c r="O1083" s="1" t="s">
        <v>118</v>
      </c>
      <c r="P1083" s="1" t="str">
        <f>INDEX(Sheet2!A:E, MATCH(F_NP_excluded_Data!O1083,Sheet2!A:A),4)</f>
        <v>cavity</v>
      </c>
      <c r="Q1083" s="1" t="str">
        <f>INDEX(Sheet2!A:E, MATCH(F_NP_excluded_Data!O1083,Sheet2!A:A),5)</f>
        <v>ground forager</v>
      </c>
      <c r="R1083" s="1" t="str">
        <f>INDEX(Sheet2!A:E, MATCH(F_NP_excluded_Data!O1083,Sheet2!A:A),3)</f>
        <v>insects</v>
      </c>
      <c r="S1083" s="1" t="str">
        <f>INDEX(Sheet2!A:E, MATCH(F_NP_excluded_Data!O1083,Sheet2!A:A),2)</f>
        <v>grassland</v>
      </c>
      <c r="T1083" s="5">
        <v>10</v>
      </c>
      <c r="U1083" s="1">
        <v>3</v>
      </c>
      <c r="W1083" s="5">
        <v>1</v>
      </c>
      <c r="X1083" s="1" t="s">
        <v>29</v>
      </c>
    </row>
    <row r="1084" spans="1:27" x14ac:dyDescent="0.2">
      <c r="A1084" s="5">
        <v>1240</v>
      </c>
      <c r="B1084" s="6" t="s">
        <v>112</v>
      </c>
      <c r="C1084" s="19" t="s">
        <v>117</v>
      </c>
      <c r="D1084" s="6" t="str">
        <f t="shared" si="16"/>
        <v>Blease_3B_9</v>
      </c>
      <c r="E1084" s="1">
        <v>2017</v>
      </c>
      <c r="F1084" s="10">
        <v>42880</v>
      </c>
      <c r="G1084" s="1" t="s">
        <v>25</v>
      </c>
      <c r="H1084" s="6">
        <v>2</v>
      </c>
      <c r="I1084" s="8">
        <v>0.33402777777777781</v>
      </c>
      <c r="J1084" s="6" t="s">
        <v>26</v>
      </c>
      <c r="K1084" s="6">
        <v>1</v>
      </c>
      <c r="L1084" s="1">
        <v>3</v>
      </c>
      <c r="M1084" s="6">
        <v>1</v>
      </c>
      <c r="O1084" s="1" t="s">
        <v>38</v>
      </c>
      <c r="P1084" s="1" t="str">
        <f>INDEX(Sheet2!A:E, MATCH(F_NP_excluded_Data!O1084,Sheet2!A:A),4)</f>
        <v>cavity</v>
      </c>
      <c r="Q1084" s="1" t="str">
        <f>INDEX(Sheet2!A:E, MATCH(F_NP_excluded_Data!O1084,Sheet2!A:A),5)</f>
        <v>foliage gleaner</v>
      </c>
      <c r="R1084" s="1" t="str">
        <f>INDEX(Sheet2!A:E, MATCH(F_NP_excluded_Data!O1084,Sheet2!A:A),3)</f>
        <v>insects</v>
      </c>
      <c r="S1084" s="1" t="str">
        <f>INDEX(Sheet2!A:E, MATCH(F_NP_excluded_Data!O1084,Sheet2!A:A),2)</f>
        <v>forest</v>
      </c>
      <c r="T1084" s="5">
        <v>10</v>
      </c>
      <c r="U1084" s="1">
        <v>4</v>
      </c>
      <c r="W1084" s="5">
        <v>1</v>
      </c>
      <c r="X1084" s="1" t="s">
        <v>29</v>
      </c>
    </row>
    <row r="1085" spans="1:27" x14ac:dyDescent="0.2">
      <c r="A1085" s="5">
        <v>1241</v>
      </c>
      <c r="B1085" s="6" t="s">
        <v>112</v>
      </c>
      <c r="C1085" s="19" t="s">
        <v>117</v>
      </c>
      <c r="D1085" s="6" t="str">
        <f t="shared" si="16"/>
        <v>Blease_3B_9</v>
      </c>
      <c r="E1085" s="1">
        <v>2017</v>
      </c>
      <c r="F1085" s="10">
        <v>42880</v>
      </c>
      <c r="G1085" s="1" t="s">
        <v>25</v>
      </c>
      <c r="H1085" s="6">
        <v>2</v>
      </c>
      <c r="I1085" s="8">
        <v>0.33402777777777781</v>
      </c>
      <c r="J1085" s="6" t="s">
        <v>26</v>
      </c>
      <c r="K1085" s="6">
        <v>1</v>
      </c>
      <c r="L1085" s="1">
        <v>3</v>
      </c>
      <c r="M1085" s="6">
        <v>1</v>
      </c>
      <c r="O1085" s="1" t="s">
        <v>48</v>
      </c>
      <c r="P1085" s="1" t="str">
        <f>INDEX(Sheet2!A:E, MATCH(F_NP_excluded_Data!O1085,Sheet2!A:A),4)</f>
        <v>tree</v>
      </c>
      <c r="Q1085" s="1" t="str">
        <f>INDEX(Sheet2!A:E, MATCH(F_NP_excluded_Data!O1085,Sheet2!A:A),5)</f>
        <v>ground forager</v>
      </c>
      <c r="R1085" s="1" t="str">
        <f>INDEX(Sheet2!A:E, MATCH(F_NP_excluded_Data!O1085,Sheet2!A:A),3)</f>
        <v>omnivore</v>
      </c>
      <c r="S1085" s="1" t="str">
        <f>INDEX(Sheet2!A:E, MATCH(F_NP_excluded_Data!O1085,Sheet2!A:A),2)</f>
        <v>forest</v>
      </c>
      <c r="T1085" s="5">
        <v>10</v>
      </c>
      <c r="U1085" s="1">
        <v>4</v>
      </c>
      <c r="W1085" s="5">
        <v>1</v>
      </c>
      <c r="X1085" s="1" t="s">
        <v>29</v>
      </c>
    </row>
    <row r="1086" spans="1:27" x14ac:dyDescent="0.2">
      <c r="A1086" s="5">
        <v>1242</v>
      </c>
      <c r="B1086" s="6" t="s">
        <v>122</v>
      </c>
      <c r="C1086" s="19" t="s">
        <v>123</v>
      </c>
      <c r="D1086" s="6" t="str">
        <f t="shared" si="16"/>
        <v>Livingston_3B_10</v>
      </c>
      <c r="E1086" s="1">
        <v>2017</v>
      </c>
      <c r="F1086" s="10">
        <v>42880</v>
      </c>
      <c r="G1086" s="1" t="s">
        <v>25</v>
      </c>
      <c r="H1086" s="6">
        <v>2</v>
      </c>
      <c r="I1086" s="8">
        <v>0.3666666666666667</v>
      </c>
      <c r="J1086" s="6" t="s">
        <v>26</v>
      </c>
      <c r="K1086" s="6">
        <v>1</v>
      </c>
      <c r="L1086" s="1">
        <v>3</v>
      </c>
      <c r="M1086" s="6">
        <v>0</v>
      </c>
      <c r="O1086" s="1" t="s">
        <v>27</v>
      </c>
      <c r="P1086" s="1" t="str">
        <f>INDEX(Sheet2!A:E, MATCH(F_NP_excluded_Data!O1086,Sheet2!A:A),4)</f>
        <v>shrub</v>
      </c>
      <c r="Q1086" s="1" t="str">
        <f>INDEX(Sheet2!A:E, MATCH(F_NP_excluded_Data!O1086,Sheet2!A:A),5)</f>
        <v>ground forager</v>
      </c>
      <c r="R1086" s="1" t="str">
        <f>INDEX(Sheet2!A:E, MATCH(F_NP_excluded_Data!O1086,Sheet2!A:A),3)</f>
        <v>seeds</v>
      </c>
      <c r="S1086" s="1" t="str">
        <f>INDEX(Sheet2!A:E, MATCH(F_NP_excluded_Data!O1086,Sheet2!A:A),2)</f>
        <v>open woodland</v>
      </c>
      <c r="T1086" s="5">
        <v>5</v>
      </c>
      <c r="U1086" s="1">
        <v>1</v>
      </c>
      <c r="V1086" s="1" t="s">
        <v>31</v>
      </c>
      <c r="W1086" s="5">
        <v>4</v>
      </c>
      <c r="X1086" s="1" t="s">
        <v>29</v>
      </c>
    </row>
    <row r="1087" spans="1:27" x14ac:dyDescent="0.2">
      <c r="A1087" s="5">
        <v>1243</v>
      </c>
      <c r="B1087" s="6" t="s">
        <v>122</v>
      </c>
      <c r="C1087" s="19" t="s">
        <v>123</v>
      </c>
      <c r="D1087" s="6" t="str">
        <f t="shared" si="16"/>
        <v>Livingston_3B_10</v>
      </c>
      <c r="E1087" s="1">
        <v>2017</v>
      </c>
      <c r="F1087" s="10">
        <v>42880</v>
      </c>
      <c r="G1087" s="1" t="s">
        <v>25</v>
      </c>
      <c r="H1087" s="6">
        <v>2</v>
      </c>
      <c r="I1087" s="8">
        <v>0.3666666666666667</v>
      </c>
      <c r="J1087" s="6" t="s">
        <v>26</v>
      </c>
      <c r="K1087" s="6">
        <v>1</v>
      </c>
      <c r="L1087" s="1">
        <v>3</v>
      </c>
      <c r="M1087" s="6">
        <v>0</v>
      </c>
      <c r="O1087" s="1" t="s">
        <v>27</v>
      </c>
      <c r="P1087" s="1" t="str">
        <f>INDEX(Sheet2!A:E, MATCH(F_NP_excluded_Data!O1087,Sheet2!A:A),4)</f>
        <v>shrub</v>
      </c>
      <c r="Q1087" s="1" t="str">
        <f>INDEX(Sheet2!A:E, MATCH(F_NP_excluded_Data!O1087,Sheet2!A:A),5)</f>
        <v>ground forager</v>
      </c>
      <c r="R1087" s="1" t="str">
        <f>INDEX(Sheet2!A:E, MATCH(F_NP_excluded_Data!O1087,Sheet2!A:A),3)</f>
        <v>seeds</v>
      </c>
      <c r="S1087" s="1" t="str">
        <f>INDEX(Sheet2!A:E, MATCH(F_NP_excluded_Data!O1087,Sheet2!A:A),2)</f>
        <v>open woodland</v>
      </c>
      <c r="T1087" s="5">
        <v>5</v>
      </c>
      <c r="U1087" s="1">
        <v>1</v>
      </c>
      <c r="V1087" s="1" t="s">
        <v>28</v>
      </c>
      <c r="W1087" s="5">
        <v>4</v>
      </c>
      <c r="X1087" s="1" t="s">
        <v>29</v>
      </c>
    </row>
    <row r="1088" spans="1:27" x14ac:dyDescent="0.2">
      <c r="A1088" s="5">
        <v>1244</v>
      </c>
      <c r="B1088" s="6" t="s">
        <v>122</v>
      </c>
      <c r="C1088" s="19" t="s">
        <v>123</v>
      </c>
      <c r="D1088" s="6" t="str">
        <f t="shared" si="16"/>
        <v>Livingston_3B_10</v>
      </c>
      <c r="E1088" s="1">
        <v>2017</v>
      </c>
      <c r="F1088" s="10">
        <v>42880</v>
      </c>
      <c r="G1088" s="1" t="s">
        <v>25</v>
      </c>
      <c r="H1088" s="6">
        <v>2</v>
      </c>
      <c r="I1088" s="8">
        <v>0.3666666666666667</v>
      </c>
      <c r="J1088" s="6" t="s">
        <v>26</v>
      </c>
      <c r="K1088" s="6">
        <v>1</v>
      </c>
      <c r="L1088" s="1">
        <v>3</v>
      </c>
      <c r="M1088" s="6">
        <v>0</v>
      </c>
      <c r="O1088" s="1" t="s">
        <v>103</v>
      </c>
      <c r="P1088" s="1" t="str">
        <f>INDEX(Sheet2!A:E, MATCH(F_NP_excluded_Data!O1088,Sheet2!A:A),4)</f>
        <v>tree</v>
      </c>
      <c r="Q1088" s="1" t="str">
        <f>INDEX(Sheet2!A:E, MATCH(F_NP_excluded_Data!O1088,Sheet2!A:A),5)</f>
        <v>ground forager</v>
      </c>
      <c r="R1088" s="1" t="str">
        <f>INDEX(Sheet2!A:E, MATCH(F_NP_excluded_Data!O1088,Sheet2!A:A),3)</f>
        <v>seeds</v>
      </c>
      <c r="S1088" s="1" t="str">
        <f>INDEX(Sheet2!A:E, MATCH(F_NP_excluded_Data!O1088,Sheet2!A:A),2)</f>
        <v>grassland</v>
      </c>
      <c r="T1088" s="5">
        <v>5</v>
      </c>
      <c r="U1088" s="1">
        <v>1</v>
      </c>
      <c r="W1088" s="5">
        <v>1</v>
      </c>
      <c r="X1088" s="1" t="s">
        <v>29</v>
      </c>
    </row>
    <row r="1089" spans="1:24" x14ac:dyDescent="0.2">
      <c r="A1089" s="5">
        <v>1245</v>
      </c>
      <c r="B1089" s="6" t="s">
        <v>122</v>
      </c>
      <c r="C1089" s="19" t="s">
        <v>123</v>
      </c>
      <c r="D1089" s="6" t="str">
        <f t="shared" ref="D1089:D1152" si="17">_xlfn.CONCAT(B1089,C1089)</f>
        <v>Livingston_3B_10</v>
      </c>
      <c r="E1089" s="1">
        <v>2017</v>
      </c>
      <c r="F1089" s="10">
        <v>42880</v>
      </c>
      <c r="G1089" s="1" t="s">
        <v>25</v>
      </c>
      <c r="H1089" s="6">
        <v>2</v>
      </c>
      <c r="I1089" s="8">
        <v>0.3666666666666667</v>
      </c>
      <c r="J1089" s="6" t="s">
        <v>26</v>
      </c>
      <c r="K1089" s="6">
        <v>1</v>
      </c>
      <c r="L1089" s="1">
        <v>3</v>
      </c>
      <c r="M1089" s="6">
        <v>0</v>
      </c>
      <c r="O1089" s="1" t="s">
        <v>34</v>
      </c>
      <c r="P1089" s="1" t="str">
        <f>INDEX(Sheet2!A:E, MATCH(F_NP_excluded_Data!O1089,Sheet2!A:A),4)</f>
        <v>cavity</v>
      </c>
      <c r="Q1089" s="1" t="str">
        <f>INDEX(Sheet2!A:E, MATCH(F_NP_excluded_Data!O1089,Sheet2!A:A),5)</f>
        <v>foliage gleaner</v>
      </c>
      <c r="R1089" s="1" t="str">
        <f>INDEX(Sheet2!A:E, MATCH(F_NP_excluded_Data!O1089,Sheet2!A:A),3)</f>
        <v>insects</v>
      </c>
      <c r="S1089" s="1" t="str">
        <f>INDEX(Sheet2!A:E, MATCH(F_NP_excluded_Data!O1089,Sheet2!A:A),2)</f>
        <v>forest</v>
      </c>
      <c r="T1089" s="5">
        <v>5</v>
      </c>
      <c r="U1089" s="1">
        <v>1</v>
      </c>
      <c r="W1089" s="5">
        <v>4</v>
      </c>
      <c r="X1089" s="1" t="s">
        <v>29</v>
      </c>
    </row>
    <row r="1090" spans="1:24" x14ac:dyDescent="0.2">
      <c r="A1090" s="5">
        <v>1246</v>
      </c>
      <c r="B1090" s="6" t="s">
        <v>122</v>
      </c>
      <c r="C1090" s="19" t="s">
        <v>123</v>
      </c>
      <c r="D1090" s="6" t="str">
        <f t="shared" si="17"/>
        <v>Livingston_3B_10</v>
      </c>
      <c r="E1090" s="1">
        <v>2017</v>
      </c>
      <c r="F1090" s="10">
        <v>42880</v>
      </c>
      <c r="G1090" s="1" t="s">
        <v>25</v>
      </c>
      <c r="H1090" s="6">
        <v>2</v>
      </c>
      <c r="I1090" s="8">
        <v>0.3666666666666667</v>
      </c>
      <c r="J1090" s="6" t="s">
        <v>26</v>
      </c>
      <c r="K1090" s="6">
        <v>1</v>
      </c>
      <c r="L1090" s="1">
        <v>3</v>
      </c>
      <c r="M1090" s="6">
        <v>0</v>
      </c>
      <c r="O1090" s="1" t="s">
        <v>38</v>
      </c>
      <c r="P1090" s="1" t="str">
        <f>INDEX(Sheet2!A:E, MATCH(F_NP_excluded_Data!O1090,Sheet2!A:A),4)</f>
        <v>cavity</v>
      </c>
      <c r="Q1090" s="1" t="str">
        <f>INDEX(Sheet2!A:E, MATCH(F_NP_excluded_Data!O1090,Sheet2!A:A),5)</f>
        <v>foliage gleaner</v>
      </c>
      <c r="R1090" s="1" t="str">
        <f>INDEX(Sheet2!A:E, MATCH(F_NP_excluded_Data!O1090,Sheet2!A:A),3)</f>
        <v>insects</v>
      </c>
      <c r="S1090" s="1" t="str">
        <f>INDEX(Sheet2!A:E, MATCH(F_NP_excluded_Data!O1090,Sheet2!A:A),2)</f>
        <v>forest</v>
      </c>
      <c r="T1090" s="5">
        <v>10</v>
      </c>
      <c r="U1090" s="1">
        <v>1</v>
      </c>
      <c r="W1090" s="5">
        <v>1</v>
      </c>
      <c r="X1090" s="1" t="s">
        <v>29</v>
      </c>
    </row>
    <row r="1091" spans="1:24" x14ac:dyDescent="0.2">
      <c r="A1091" s="5">
        <v>1247</v>
      </c>
      <c r="B1091" s="6" t="s">
        <v>122</v>
      </c>
      <c r="C1091" s="19" t="s">
        <v>123</v>
      </c>
      <c r="D1091" s="6" t="str">
        <f t="shared" si="17"/>
        <v>Livingston_3B_10</v>
      </c>
      <c r="E1091" s="1">
        <v>2017</v>
      </c>
      <c r="F1091" s="10">
        <v>42880</v>
      </c>
      <c r="G1091" s="1" t="s">
        <v>25</v>
      </c>
      <c r="H1091" s="6">
        <v>2</v>
      </c>
      <c r="I1091" s="8">
        <v>0.3666666666666667</v>
      </c>
      <c r="J1091" s="6" t="s">
        <v>26</v>
      </c>
      <c r="K1091" s="6">
        <v>1</v>
      </c>
      <c r="L1091" s="1">
        <v>3</v>
      </c>
      <c r="M1091" s="6">
        <v>0</v>
      </c>
      <c r="O1091" s="1" t="s">
        <v>32</v>
      </c>
      <c r="P1091" s="1" t="str">
        <f>INDEX(Sheet2!A:E, MATCH(F_NP_excluded_Data!O1091,Sheet2!A:A),4)</f>
        <v>cavity</v>
      </c>
      <c r="Q1091" s="1" t="str">
        <f>INDEX(Sheet2!A:E, MATCH(F_NP_excluded_Data!O1091,Sheet2!A:A),5)</f>
        <v>ground forager</v>
      </c>
      <c r="R1091" s="1" t="str">
        <f>INDEX(Sheet2!A:E, MATCH(F_NP_excluded_Data!O1091,Sheet2!A:A),3)</f>
        <v>insects</v>
      </c>
      <c r="S1091" s="1" t="str">
        <f>INDEX(Sheet2!A:E, MATCH(F_NP_excluded_Data!O1091,Sheet2!A:A),2)</f>
        <v>open woodland</v>
      </c>
      <c r="T1091" s="5">
        <v>5</v>
      </c>
      <c r="U1091" s="1">
        <v>1</v>
      </c>
      <c r="W1091" s="5">
        <v>1</v>
      </c>
      <c r="X1091" s="1" t="s">
        <v>29</v>
      </c>
    </row>
    <row r="1092" spans="1:24" x14ac:dyDescent="0.2">
      <c r="A1092" s="5">
        <v>1248</v>
      </c>
      <c r="B1092" s="6" t="s">
        <v>122</v>
      </c>
      <c r="C1092" s="19" t="s">
        <v>123</v>
      </c>
      <c r="D1092" s="6" t="str">
        <f t="shared" si="17"/>
        <v>Livingston_3B_10</v>
      </c>
      <c r="E1092" s="1">
        <v>2017</v>
      </c>
      <c r="F1092" s="10">
        <v>42880</v>
      </c>
      <c r="G1092" s="1" t="s">
        <v>25</v>
      </c>
      <c r="H1092" s="6">
        <v>2</v>
      </c>
      <c r="I1092" s="8">
        <v>0.3666666666666667</v>
      </c>
      <c r="J1092" s="6" t="s">
        <v>26</v>
      </c>
      <c r="K1092" s="6">
        <v>1</v>
      </c>
      <c r="L1092" s="1">
        <v>3</v>
      </c>
      <c r="M1092" s="6">
        <v>0</v>
      </c>
      <c r="O1092" s="1" t="s">
        <v>82</v>
      </c>
      <c r="P1092" s="1" t="str">
        <f>INDEX(Sheet2!A:E, MATCH(F_NP_excluded_Data!O1092,Sheet2!A:A),4)</f>
        <v>tree</v>
      </c>
      <c r="Q1092" s="1" t="str">
        <f>INDEX(Sheet2!A:E, MATCH(F_NP_excluded_Data!O1092,Sheet2!A:A),5)</f>
        <v>foliage gleaner</v>
      </c>
      <c r="R1092" s="1" t="str">
        <f>INDEX(Sheet2!A:E, MATCH(F_NP_excluded_Data!O1092,Sheet2!A:A),3)</f>
        <v>insects</v>
      </c>
      <c r="S1092" s="1" t="str">
        <f>INDEX(Sheet2!A:E, MATCH(F_NP_excluded_Data!O1092,Sheet2!A:A),2)</f>
        <v>forest</v>
      </c>
      <c r="T1092" s="5">
        <v>10</v>
      </c>
      <c r="U1092" s="1">
        <v>1</v>
      </c>
      <c r="W1092" s="5">
        <v>1</v>
      </c>
      <c r="X1092" s="1" t="s">
        <v>29</v>
      </c>
    </row>
    <row r="1093" spans="1:24" x14ac:dyDescent="0.2">
      <c r="A1093" s="5">
        <v>1249</v>
      </c>
      <c r="B1093" s="6" t="s">
        <v>122</v>
      </c>
      <c r="C1093" s="19" t="s">
        <v>123</v>
      </c>
      <c r="D1093" s="6" t="str">
        <f t="shared" si="17"/>
        <v>Livingston_3B_10</v>
      </c>
      <c r="E1093" s="1">
        <v>2017</v>
      </c>
      <c r="F1093" s="10">
        <v>42880</v>
      </c>
      <c r="G1093" s="1" t="s">
        <v>25</v>
      </c>
      <c r="H1093" s="6">
        <v>2</v>
      </c>
      <c r="I1093" s="8">
        <v>0.3666666666666667</v>
      </c>
      <c r="J1093" s="6" t="s">
        <v>26</v>
      </c>
      <c r="K1093" s="6">
        <v>1</v>
      </c>
      <c r="L1093" s="1">
        <v>3</v>
      </c>
      <c r="M1093" s="6">
        <v>0</v>
      </c>
      <c r="O1093" s="1" t="s">
        <v>57</v>
      </c>
      <c r="P1093" s="1" t="str">
        <f>INDEX(Sheet2!A:E, MATCH(F_NP_excluded_Data!O1093,Sheet2!A:A),4)</f>
        <v>shrub</v>
      </c>
      <c r="Q1093" s="1" t="str">
        <f>INDEX(Sheet2!A:E, MATCH(F_NP_excluded_Data!O1093,Sheet2!A:A),5)</f>
        <v>ground forager</v>
      </c>
      <c r="R1093" s="1" t="str">
        <f>INDEX(Sheet2!A:E, MATCH(F_NP_excluded_Data!O1093,Sheet2!A:A),3)</f>
        <v>seeds</v>
      </c>
      <c r="S1093" s="1" t="str">
        <f>INDEX(Sheet2!A:E, MATCH(F_NP_excluded_Data!O1093,Sheet2!A:A),2)</f>
        <v>open woodland</v>
      </c>
      <c r="T1093" s="5">
        <v>10</v>
      </c>
      <c r="U1093" s="1">
        <v>1</v>
      </c>
      <c r="W1093" s="5">
        <v>1</v>
      </c>
      <c r="X1093" s="1" t="s">
        <v>29</v>
      </c>
    </row>
    <row r="1094" spans="1:24" x14ac:dyDescent="0.2">
      <c r="A1094" s="5">
        <v>1250</v>
      </c>
      <c r="B1094" s="6" t="s">
        <v>122</v>
      </c>
      <c r="C1094" s="19" t="s">
        <v>123</v>
      </c>
      <c r="D1094" s="6" t="str">
        <f t="shared" si="17"/>
        <v>Livingston_3B_10</v>
      </c>
      <c r="E1094" s="1">
        <v>2017</v>
      </c>
      <c r="F1094" s="10">
        <v>42880</v>
      </c>
      <c r="G1094" s="1" t="s">
        <v>25</v>
      </c>
      <c r="H1094" s="6">
        <v>2</v>
      </c>
      <c r="I1094" s="8">
        <v>0.3666666666666667</v>
      </c>
      <c r="J1094" s="6" t="s">
        <v>26</v>
      </c>
      <c r="K1094" s="6">
        <v>1</v>
      </c>
      <c r="L1094" s="1">
        <v>3</v>
      </c>
      <c r="M1094" s="6">
        <v>0</v>
      </c>
      <c r="O1094" s="1" t="s">
        <v>81</v>
      </c>
      <c r="P1094" s="1" t="str">
        <f>INDEX(Sheet2!A:E, MATCH(F_NP_excluded_Data!O1094,Sheet2!A:A),4)</f>
        <v>shrub</v>
      </c>
      <c r="Q1094" s="1" t="str">
        <f>INDEX(Sheet2!A:E, MATCH(F_NP_excluded_Data!O1094,Sheet2!A:A),5)</f>
        <v>foliage gleaner</v>
      </c>
      <c r="R1094" s="1" t="str">
        <f>INDEX(Sheet2!A:E, MATCH(F_NP_excluded_Data!O1094,Sheet2!A:A),3)</f>
        <v>insects</v>
      </c>
      <c r="S1094" s="1" t="str">
        <f>INDEX(Sheet2!A:E, MATCH(F_NP_excluded_Data!O1094,Sheet2!A:A),2)</f>
        <v>scrub</v>
      </c>
      <c r="T1094" s="5">
        <v>5</v>
      </c>
      <c r="U1094" s="1">
        <v>1</v>
      </c>
      <c r="W1094" s="5">
        <v>1</v>
      </c>
      <c r="X1094" s="1" t="s">
        <v>29</v>
      </c>
    </row>
    <row r="1095" spans="1:24" x14ac:dyDescent="0.2">
      <c r="A1095" s="5">
        <v>1251</v>
      </c>
      <c r="B1095" s="6" t="s">
        <v>122</v>
      </c>
      <c r="C1095" s="19" t="s">
        <v>123</v>
      </c>
      <c r="D1095" s="6" t="str">
        <f t="shared" si="17"/>
        <v>Livingston_3B_10</v>
      </c>
      <c r="E1095" s="1">
        <v>2017</v>
      </c>
      <c r="F1095" s="10">
        <v>42880</v>
      </c>
      <c r="G1095" s="1" t="s">
        <v>25</v>
      </c>
      <c r="H1095" s="6">
        <v>2</v>
      </c>
      <c r="I1095" s="8">
        <v>0.3666666666666667</v>
      </c>
      <c r="J1095" s="6" t="s">
        <v>26</v>
      </c>
      <c r="K1095" s="6">
        <v>1</v>
      </c>
      <c r="L1095" s="1">
        <v>3</v>
      </c>
      <c r="M1095" s="6">
        <v>0</v>
      </c>
      <c r="O1095" s="1" t="s">
        <v>32</v>
      </c>
      <c r="P1095" s="1" t="str">
        <f>INDEX(Sheet2!A:E, MATCH(F_NP_excluded_Data!O1095,Sheet2!A:A),4)</f>
        <v>cavity</v>
      </c>
      <c r="Q1095" s="1" t="str">
        <f>INDEX(Sheet2!A:E, MATCH(F_NP_excluded_Data!O1095,Sheet2!A:A),5)</f>
        <v>ground forager</v>
      </c>
      <c r="R1095" s="1" t="str">
        <f>INDEX(Sheet2!A:E, MATCH(F_NP_excluded_Data!O1095,Sheet2!A:A),3)</f>
        <v>insects</v>
      </c>
      <c r="S1095" s="1" t="str">
        <f>INDEX(Sheet2!A:E, MATCH(F_NP_excluded_Data!O1095,Sheet2!A:A),2)</f>
        <v>open woodland</v>
      </c>
      <c r="T1095" s="5">
        <v>10</v>
      </c>
      <c r="U1095" s="1">
        <v>1</v>
      </c>
      <c r="W1095" s="5">
        <v>1</v>
      </c>
      <c r="X1095" s="1" t="s">
        <v>29</v>
      </c>
    </row>
    <row r="1096" spans="1:24" x14ac:dyDescent="0.2">
      <c r="A1096" s="5">
        <v>1254</v>
      </c>
      <c r="B1096" s="6" t="s">
        <v>122</v>
      </c>
      <c r="C1096" s="19" t="s">
        <v>123</v>
      </c>
      <c r="D1096" s="6" t="str">
        <f t="shared" si="17"/>
        <v>Livingston_3B_10</v>
      </c>
      <c r="E1096" s="1">
        <v>2017</v>
      </c>
      <c r="F1096" s="10">
        <v>42880</v>
      </c>
      <c r="G1096" s="1" t="s">
        <v>25</v>
      </c>
      <c r="H1096" s="6">
        <v>2</v>
      </c>
      <c r="I1096" s="8">
        <v>0.3666666666666667</v>
      </c>
      <c r="J1096" s="6" t="s">
        <v>26</v>
      </c>
      <c r="K1096" s="6">
        <v>1</v>
      </c>
      <c r="L1096" s="1">
        <v>3</v>
      </c>
      <c r="M1096" s="6">
        <v>0</v>
      </c>
      <c r="O1096" s="1" t="s">
        <v>80</v>
      </c>
      <c r="P1096" s="1" t="str">
        <f>INDEX(Sheet2!A:E, MATCH(F_NP_excluded_Data!O1096,Sheet2!A:A),4)</f>
        <v>tree</v>
      </c>
      <c r="Q1096" s="1" t="str">
        <f>INDEX(Sheet2!A:E, MATCH(F_NP_excluded_Data!O1096,Sheet2!A:A),5)</f>
        <v>foliage gleaner</v>
      </c>
      <c r="R1096" s="1" t="str">
        <f>INDEX(Sheet2!A:E, MATCH(F_NP_excluded_Data!O1096,Sheet2!A:A),3)</f>
        <v>insects</v>
      </c>
      <c r="S1096" s="1" t="str">
        <f>INDEX(Sheet2!A:E, MATCH(F_NP_excluded_Data!O1096,Sheet2!A:A),2)</f>
        <v>forest</v>
      </c>
      <c r="T1096" s="5">
        <v>10</v>
      </c>
      <c r="U1096" s="1">
        <v>2</v>
      </c>
      <c r="W1096" s="5">
        <v>1</v>
      </c>
      <c r="X1096" s="1" t="s">
        <v>29</v>
      </c>
    </row>
    <row r="1097" spans="1:24" x14ac:dyDescent="0.2">
      <c r="A1097" s="5">
        <v>1255</v>
      </c>
      <c r="B1097" s="6" t="s">
        <v>122</v>
      </c>
      <c r="C1097" s="19" t="s">
        <v>123</v>
      </c>
      <c r="D1097" s="6" t="str">
        <f t="shared" si="17"/>
        <v>Livingston_3B_10</v>
      </c>
      <c r="E1097" s="1">
        <v>2017</v>
      </c>
      <c r="F1097" s="10">
        <v>42880</v>
      </c>
      <c r="G1097" s="1" t="s">
        <v>25</v>
      </c>
      <c r="H1097" s="6">
        <v>2</v>
      </c>
      <c r="I1097" s="8">
        <v>0.3666666666666667</v>
      </c>
      <c r="J1097" s="6" t="s">
        <v>26</v>
      </c>
      <c r="K1097" s="6">
        <v>1</v>
      </c>
      <c r="L1097" s="1">
        <v>3</v>
      </c>
      <c r="M1097" s="6">
        <v>0</v>
      </c>
      <c r="O1097" s="1" t="s">
        <v>27</v>
      </c>
      <c r="P1097" s="1" t="str">
        <f>INDEX(Sheet2!A:E, MATCH(F_NP_excluded_Data!O1097,Sheet2!A:A),4)</f>
        <v>shrub</v>
      </c>
      <c r="Q1097" s="1" t="str">
        <f>INDEX(Sheet2!A:E, MATCH(F_NP_excluded_Data!O1097,Sheet2!A:A),5)</f>
        <v>ground forager</v>
      </c>
      <c r="R1097" s="1" t="str">
        <f>INDEX(Sheet2!A:E, MATCH(F_NP_excluded_Data!O1097,Sheet2!A:A),3)</f>
        <v>seeds</v>
      </c>
      <c r="S1097" s="1" t="str">
        <f>INDEX(Sheet2!A:E, MATCH(F_NP_excluded_Data!O1097,Sheet2!A:A),2)</f>
        <v>open woodland</v>
      </c>
      <c r="T1097" s="5">
        <v>5</v>
      </c>
      <c r="U1097" s="1">
        <v>2</v>
      </c>
      <c r="W1097" s="5">
        <v>1</v>
      </c>
      <c r="X1097" s="1" t="s">
        <v>29</v>
      </c>
    </row>
    <row r="1098" spans="1:24" x14ac:dyDescent="0.2">
      <c r="A1098" s="5">
        <v>1256</v>
      </c>
      <c r="B1098" s="6" t="s">
        <v>122</v>
      </c>
      <c r="C1098" s="19" t="s">
        <v>123</v>
      </c>
      <c r="D1098" s="6" t="str">
        <f t="shared" si="17"/>
        <v>Livingston_3B_10</v>
      </c>
      <c r="E1098" s="1">
        <v>2017</v>
      </c>
      <c r="F1098" s="10">
        <v>42880</v>
      </c>
      <c r="G1098" s="1" t="s">
        <v>25</v>
      </c>
      <c r="H1098" s="6">
        <v>2</v>
      </c>
      <c r="I1098" s="8">
        <v>0.3666666666666667</v>
      </c>
      <c r="J1098" s="6" t="s">
        <v>26</v>
      </c>
      <c r="K1098" s="6">
        <v>1</v>
      </c>
      <c r="L1098" s="1">
        <v>3</v>
      </c>
      <c r="M1098" s="6">
        <v>0</v>
      </c>
      <c r="O1098" s="1" t="s">
        <v>39</v>
      </c>
      <c r="P1098" s="1" t="str">
        <f>INDEX(Sheet2!A:E, MATCH(F_NP_excluded_Data!O1098,Sheet2!A:A),4)</f>
        <v>cavity</v>
      </c>
      <c r="Q1098" s="1" t="str">
        <f>INDEX(Sheet2!A:E, MATCH(F_NP_excluded_Data!O1098,Sheet2!A:A),5)</f>
        <v>bark forager</v>
      </c>
      <c r="R1098" s="1" t="str">
        <f>INDEX(Sheet2!A:E, MATCH(F_NP_excluded_Data!O1098,Sheet2!A:A),3)</f>
        <v>insects</v>
      </c>
      <c r="S1098" s="1" t="str">
        <f>INDEX(Sheet2!A:E, MATCH(F_NP_excluded_Data!O1098,Sheet2!A:A),2)</f>
        <v>forest</v>
      </c>
      <c r="T1098" s="5">
        <v>10</v>
      </c>
      <c r="U1098" s="1">
        <v>2</v>
      </c>
      <c r="W1098" s="5">
        <v>1</v>
      </c>
      <c r="X1098" s="1" t="s">
        <v>29</v>
      </c>
    </row>
    <row r="1099" spans="1:24" x14ac:dyDescent="0.2">
      <c r="A1099" s="5">
        <v>1257</v>
      </c>
      <c r="B1099" s="6" t="s">
        <v>122</v>
      </c>
      <c r="C1099" s="19" t="s">
        <v>123</v>
      </c>
      <c r="D1099" s="6" t="str">
        <f t="shared" si="17"/>
        <v>Livingston_3B_10</v>
      </c>
      <c r="E1099" s="1">
        <v>2017</v>
      </c>
      <c r="F1099" s="10">
        <v>42880</v>
      </c>
      <c r="G1099" s="1" t="s">
        <v>25</v>
      </c>
      <c r="H1099" s="6">
        <v>2</v>
      </c>
      <c r="I1099" s="8">
        <v>0.3666666666666667</v>
      </c>
      <c r="J1099" s="6" t="s">
        <v>26</v>
      </c>
      <c r="K1099" s="6">
        <v>1</v>
      </c>
      <c r="L1099" s="1">
        <v>3</v>
      </c>
      <c r="M1099" s="6">
        <v>0</v>
      </c>
      <c r="O1099" s="1" t="s">
        <v>48</v>
      </c>
      <c r="P1099" s="1" t="str">
        <f>INDEX(Sheet2!A:E, MATCH(F_NP_excluded_Data!O1099,Sheet2!A:A),4)</f>
        <v>tree</v>
      </c>
      <c r="Q1099" s="1" t="str">
        <f>INDEX(Sheet2!A:E, MATCH(F_NP_excluded_Data!O1099,Sheet2!A:A),5)</f>
        <v>ground forager</v>
      </c>
      <c r="R1099" s="1" t="str">
        <f>INDEX(Sheet2!A:E, MATCH(F_NP_excluded_Data!O1099,Sheet2!A:A),3)</f>
        <v>omnivore</v>
      </c>
      <c r="S1099" s="1" t="str">
        <f>INDEX(Sheet2!A:E, MATCH(F_NP_excluded_Data!O1099,Sheet2!A:A),2)</f>
        <v>forest</v>
      </c>
      <c r="T1099" s="5">
        <v>10</v>
      </c>
      <c r="U1099" s="1">
        <v>2</v>
      </c>
      <c r="W1099" s="5">
        <v>1</v>
      </c>
      <c r="X1099" s="1" t="s">
        <v>29</v>
      </c>
    </row>
    <row r="1100" spans="1:24" x14ac:dyDescent="0.2">
      <c r="A1100" s="5">
        <v>1258</v>
      </c>
      <c r="B1100" s="6" t="s">
        <v>122</v>
      </c>
      <c r="C1100" s="19" t="s">
        <v>123</v>
      </c>
      <c r="D1100" s="6" t="str">
        <f t="shared" si="17"/>
        <v>Livingston_3B_10</v>
      </c>
      <c r="E1100" s="1">
        <v>2017</v>
      </c>
      <c r="F1100" s="10">
        <v>42880</v>
      </c>
      <c r="G1100" s="1" t="s">
        <v>25</v>
      </c>
      <c r="H1100" s="6">
        <v>2</v>
      </c>
      <c r="I1100" s="8">
        <v>0.3666666666666667</v>
      </c>
      <c r="J1100" s="6" t="s">
        <v>26</v>
      </c>
      <c r="K1100" s="6">
        <v>1</v>
      </c>
      <c r="L1100" s="1">
        <v>3</v>
      </c>
      <c r="M1100" s="6">
        <v>0</v>
      </c>
      <c r="O1100" s="1" t="s">
        <v>40</v>
      </c>
      <c r="P1100" s="1" t="str">
        <f>INDEX(Sheet2!A:E, MATCH(F_NP_excluded_Data!O1100,Sheet2!A:A),4)</f>
        <v>ground</v>
      </c>
      <c r="Q1100" s="1" t="str">
        <f>INDEX(Sheet2!A:E, MATCH(F_NP_excluded_Data!O1100,Sheet2!A:A),5)</f>
        <v>ground forager</v>
      </c>
      <c r="R1100" s="1" t="str">
        <f>INDEX(Sheet2!A:E, MATCH(F_NP_excluded_Data!O1100,Sheet2!A:A),3)</f>
        <v>omnivore</v>
      </c>
      <c r="S1100" s="1" t="str">
        <f>INDEX(Sheet2!A:E, MATCH(F_NP_excluded_Data!O1100,Sheet2!A:A),2)</f>
        <v>scrub</v>
      </c>
      <c r="T1100" s="5">
        <v>5</v>
      </c>
      <c r="U1100" s="1">
        <v>3</v>
      </c>
      <c r="W1100" s="5">
        <v>1</v>
      </c>
      <c r="X1100" s="1" t="s">
        <v>29</v>
      </c>
    </row>
    <row r="1101" spans="1:24" x14ac:dyDescent="0.2">
      <c r="A1101" s="5">
        <v>1259</v>
      </c>
      <c r="B1101" s="6" t="s">
        <v>122</v>
      </c>
      <c r="C1101" s="19" t="s">
        <v>123</v>
      </c>
      <c r="D1101" s="6" t="str">
        <f t="shared" si="17"/>
        <v>Livingston_3B_10</v>
      </c>
      <c r="E1101" s="1">
        <v>2017</v>
      </c>
      <c r="F1101" s="10">
        <v>42880</v>
      </c>
      <c r="G1101" s="1" t="s">
        <v>25</v>
      </c>
      <c r="H1101" s="6">
        <v>2</v>
      </c>
      <c r="I1101" s="8">
        <v>0.3666666666666667</v>
      </c>
      <c r="J1101" s="6" t="s">
        <v>26</v>
      </c>
      <c r="K1101" s="6">
        <v>1</v>
      </c>
      <c r="L1101" s="1">
        <v>3</v>
      </c>
      <c r="M1101" s="6">
        <v>0</v>
      </c>
      <c r="O1101" s="1" t="s">
        <v>57</v>
      </c>
      <c r="P1101" s="1" t="str">
        <f>INDEX(Sheet2!A:E, MATCH(F_NP_excluded_Data!O1101,Sheet2!A:A),4)</f>
        <v>shrub</v>
      </c>
      <c r="Q1101" s="1" t="str">
        <f>INDEX(Sheet2!A:E, MATCH(F_NP_excluded_Data!O1101,Sheet2!A:A),5)</f>
        <v>ground forager</v>
      </c>
      <c r="R1101" s="1" t="str">
        <f>INDEX(Sheet2!A:E, MATCH(F_NP_excluded_Data!O1101,Sheet2!A:A),3)</f>
        <v>seeds</v>
      </c>
      <c r="S1101" s="1" t="str">
        <f>INDEX(Sheet2!A:E, MATCH(F_NP_excluded_Data!O1101,Sheet2!A:A),2)</f>
        <v>open woodland</v>
      </c>
      <c r="T1101" s="5">
        <v>5</v>
      </c>
      <c r="U1101" s="1">
        <v>3</v>
      </c>
      <c r="W1101" s="5">
        <v>1</v>
      </c>
      <c r="X1101" s="1" t="s">
        <v>29</v>
      </c>
    </row>
    <row r="1102" spans="1:24" x14ac:dyDescent="0.2">
      <c r="A1102" s="5">
        <v>1260</v>
      </c>
      <c r="B1102" s="6" t="s">
        <v>122</v>
      </c>
      <c r="C1102" s="19" t="s">
        <v>123</v>
      </c>
      <c r="D1102" s="6" t="str">
        <f t="shared" si="17"/>
        <v>Livingston_3B_10</v>
      </c>
      <c r="E1102" s="1">
        <v>2017</v>
      </c>
      <c r="F1102" s="10">
        <v>42880</v>
      </c>
      <c r="G1102" s="1" t="s">
        <v>25</v>
      </c>
      <c r="H1102" s="6">
        <v>2</v>
      </c>
      <c r="I1102" s="8">
        <v>0.3666666666666667</v>
      </c>
      <c r="J1102" s="6" t="s">
        <v>26</v>
      </c>
      <c r="K1102" s="6">
        <v>1</v>
      </c>
      <c r="L1102" s="1">
        <v>3</v>
      </c>
      <c r="M1102" s="6">
        <v>0</v>
      </c>
      <c r="O1102" s="1" t="s">
        <v>179</v>
      </c>
      <c r="P1102" s="1" t="str">
        <f>INDEX(Sheet2!A:E, MATCH(F_NP_excluded_Data!O1102,Sheet2!A:A),4)</f>
        <v>shrub</v>
      </c>
      <c r="Q1102" s="1" t="str">
        <f>INDEX(Sheet2!A:E, MATCH(F_NP_excluded_Data!O1102,Sheet2!A:A),5)</f>
        <v>foliage gleaner</v>
      </c>
      <c r="R1102" s="1" t="str">
        <f>INDEX(Sheet2!A:E, MATCH(F_NP_excluded_Data!O1102,Sheet2!A:A),3)</f>
        <v>insects</v>
      </c>
      <c r="S1102" s="1" t="str">
        <f>INDEX(Sheet2!A:E, MATCH(F_NP_excluded_Data!O1102,Sheet2!A:A),2)</f>
        <v>scrub</v>
      </c>
      <c r="T1102" s="5">
        <v>5</v>
      </c>
      <c r="U1102" s="1">
        <v>4</v>
      </c>
      <c r="W1102" s="5">
        <v>1</v>
      </c>
      <c r="X1102" s="1" t="s">
        <v>29</v>
      </c>
    </row>
    <row r="1103" spans="1:24" x14ac:dyDescent="0.2">
      <c r="A1103" s="5">
        <v>1261</v>
      </c>
      <c r="B1103" s="6" t="s">
        <v>122</v>
      </c>
      <c r="C1103" s="19" t="s">
        <v>123</v>
      </c>
      <c r="D1103" s="6" t="str">
        <f t="shared" si="17"/>
        <v>Livingston_3B_10</v>
      </c>
      <c r="E1103" s="1">
        <v>2017</v>
      </c>
      <c r="F1103" s="10">
        <v>42880</v>
      </c>
      <c r="G1103" s="1" t="s">
        <v>25</v>
      </c>
      <c r="H1103" s="6">
        <v>2</v>
      </c>
      <c r="I1103" s="8">
        <v>0.3666666666666667</v>
      </c>
      <c r="J1103" s="6" t="s">
        <v>26</v>
      </c>
      <c r="K1103" s="6">
        <v>1</v>
      </c>
      <c r="L1103" s="1">
        <v>3</v>
      </c>
      <c r="M1103" s="6">
        <v>0</v>
      </c>
      <c r="O1103" s="1" t="s">
        <v>40</v>
      </c>
      <c r="P1103" s="1" t="str">
        <f>INDEX(Sheet2!A:E, MATCH(F_NP_excluded_Data!O1103,Sheet2!A:A),4)</f>
        <v>ground</v>
      </c>
      <c r="Q1103" s="1" t="str">
        <f>INDEX(Sheet2!A:E, MATCH(F_NP_excluded_Data!O1103,Sheet2!A:A),5)</f>
        <v>ground forager</v>
      </c>
      <c r="R1103" s="1" t="str">
        <f>INDEX(Sheet2!A:E, MATCH(F_NP_excluded_Data!O1103,Sheet2!A:A),3)</f>
        <v>omnivore</v>
      </c>
      <c r="S1103" s="1" t="str">
        <f>INDEX(Sheet2!A:E, MATCH(F_NP_excluded_Data!O1103,Sheet2!A:A),2)</f>
        <v>scrub</v>
      </c>
      <c r="T1103" s="5">
        <v>10</v>
      </c>
      <c r="U1103" s="1">
        <v>4</v>
      </c>
      <c r="W1103" s="5">
        <v>1</v>
      </c>
      <c r="X1103" s="1" t="s">
        <v>29</v>
      </c>
    </row>
    <row r="1104" spans="1:24" x14ac:dyDescent="0.2">
      <c r="A1104" s="5">
        <v>1262</v>
      </c>
      <c r="B1104" s="6" t="s">
        <v>53</v>
      </c>
      <c r="C1104" s="19" t="s">
        <v>54</v>
      </c>
      <c r="D1104" s="6" t="str">
        <f t="shared" si="17"/>
        <v>Turner_Honea_Path_0B_6</v>
      </c>
      <c r="E1104" s="1">
        <v>2017</v>
      </c>
      <c r="F1104" s="10">
        <v>42881</v>
      </c>
      <c r="G1104" s="1" t="s">
        <v>25</v>
      </c>
      <c r="H1104" s="6">
        <v>2</v>
      </c>
      <c r="I1104" s="8">
        <v>0.24930555555555556</v>
      </c>
      <c r="J1104" s="6" t="s">
        <v>43</v>
      </c>
      <c r="K1104" s="6">
        <v>3</v>
      </c>
      <c r="L1104" s="1">
        <v>2</v>
      </c>
      <c r="M1104" s="6">
        <v>1</v>
      </c>
      <c r="O1104" s="1" t="s">
        <v>33</v>
      </c>
      <c r="P1104" s="1" t="str">
        <f>INDEX(Sheet2!A:E, MATCH(F_NP_excluded_Data!O1104,Sheet2!A:A),4)</f>
        <v>tree</v>
      </c>
      <c r="Q1104" s="1" t="str">
        <f>INDEX(Sheet2!A:E, MATCH(F_NP_excluded_Data!O1104,Sheet2!A:A),5)</f>
        <v>foliage gleaner</v>
      </c>
      <c r="R1104" s="1" t="str">
        <f>INDEX(Sheet2!A:E, MATCH(F_NP_excluded_Data!O1104,Sheet2!A:A),3)</f>
        <v>insects</v>
      </c>
      <c r="S1104" s="1" t="str">
        <f>INDEX(Sheet2!A:E, MATCH(F_NP_excluded_Data!O1104,Sheet2!A:A),2)</f>
        <v>forest</v>
      </c>
      <c r="T1104" s="5">
        <v>5</v>
      </c>
      <c r="U1104" s="1">
        <v>1</v>
      </c>
      <c r="W1104" s="5">
        <v>1</v>
      </c>
      <c r="X1104" s="1" t="s">
        <v>29</v>
      </c>
    </row>
    <row r="1105" spans="1:24" x14ac:dyDescent="0.2">
      <c r="A1105" s="5">
        <v>1263</v>
      </c>
      <c r="B1105" s="6" t="s">
        <v>53</v>
      </c>
      <c r="C1105" s="19" t="s">
        <v>54</v>
      </c>
      <c r="D1105" s="6" t="str">
        <f t="shared" si="17"/>
        <v>Turner_Honea_Path_0B_6</v>
      </c>
      <c r="E1105" s="1">
        <v>2017</v>
      </c>
      <c r="F1105" s="10">
        <v>42881</v>
      </c>
      <c r="G1105" s="1" t="s">
        <v>25</v>
      </c>
      <c r="H1105" s="6">
        <v>2</v>
      </c>
      <c r="I1105" s="8">
        <v>0.24930555555555556</v>
      </c>
      <c r="J1105" s="6" t="s">
        <v>43</v>
      </c>
      <c r="K1105" s="6">
        <v>3</v>
      </c>
      <c r="L1105" s="1">
        <v>2</v>
      </c>
      <c r="M1105" s="6">
        <v>1</v>
      </c>
      <c r="O1105" s="1" t="s">
        <v>30</v>
      </c>
      <c r="P1105" s="1" t="str">
        <f>INDEX(Sheet2!A:E, MATCH(F_NP_excluded_Data!O1105,Sheet2!A:A),4)</f>
        <v>tree</v>
      </c>
      <c r="Q1105" s="1" t="str">
        <f>INDEX(Sheet2!A:E, MATCH(F_NP_excluded_Data!O1105,Sheet2!A:A),5)</f>
        <v>bark forager</v>
      </c>
      <c r="R1105" s="1" t="str">
        <f>INDEX(Sheet2!A:E, MATCH(F_NP_excluded_Data!O1105,Sheet2!A:A),3)</f>
        <v>insects</v>
      </c>
      <c r="S1105" s="1" t="str">
        <f>INDEX(Sheet2!A:E, MATCH(F_NP_excluded_Data!O1105,Sheet2!A:A),2)</f>
        <v>forest</v>
      </c>
      <c r="T1105" s="5">
        <v>5</v>
      </c>
      <c r="U1105" s="1">
        <v>1</v>
      </c>
      <c r="W1105" s="5">
        <v>1</v>
      </c>
      <c r="X1105" s="1" t="s">
        <v>29</v>
      </c>
    </row>
    <row r="1106" spans="1:24" x14ac:dyDescent="0.2">
      <c r="A1106" s="5">
        <v>1264</v>
      </c>
      <c r="B1106" s="6" t="s">
        <v>53</v>
      </c>
      <c r="C1106" s="19" t="s">
        <v>54</v>
      </c>
      <c r="D1106" s="6" t="str">
        <f t="shared" si="17"/>
        <v>Turner_Honea_Path_0B_6</v>
      </c>
      <c r="E1106" s="1">
        <v>2017</v>
      </c>
      <c r="F1106" s="10">
        <v>42881</v>
      </c>
      <c r="G1106" s="1" t="s">
        <v>25</v>
      </c>
      <c r="H1106" s="6">
        <v>2</v>
      </c>
      <c r="I1106" s="8">
        <v>0.24930555555555556</v>
      </c>
      <c r="J1106" s="6" t="s">
        <v>43</v>
      </c>
      <c r="K1106" s="6">
        <v>3</v>
      </c>
      <c r="L1106" s="1">
        <v>2</v>
      </c>
      <c r="M1106" s="6">
        <v>1</v>
      </c>
      <c r="O1106" s="1" t="s">
        <v>32</v>
      </c>
      <c r="P1106" s="1" t="str">
        <f>INDEX(Sheet2!A:E, MATCH(F_NP_excluded_Data!O1106,Sheet2!A:A),4)</f>
        <v>cavity</v>
      </c>
      <c r="Q1106" s="1" t="str">
        <f>INDEX(Sheet2!A:E, MATCH(F_NP_excluded_Data!O1106,Sheet2!A:A),5)</f>
        <v>ground forager</v>
      </c>
      <c r="R1106" s="1" t="str">
        <f>INDEX(Sheet2!A:E, MATCH(F_NP_excluded_Data!O1106,Sheet2!A:A),3)</f>
        <v>insects</v>
      </c>
      <c r="S1106" s="1" t="str">
        <f>INDEX(Sheet2!A:E, MATCH(F_NP_excluded_Data!O1106,Sheet2!A:A),2)</f>
        <v>open woodland</v>
      </c>
      <c r="T1106" s="5">
        <v>5</v>
      </c>
      <c r="U1106" s="1">
        <v>1</v>
      </c>
      <c r="W1106" s="5">
        <v>1</v>
      </c>
      <c r="X1106" s="1" t="s">
        <v>29</v>
      </c>
    </row>
    <row r="1107" spans="1:24" x14ac:dyDescent="0.2">
      <c r="A1107" s="5">
        <v>1265</v>
      </c>
      <c r="B1107" s="6" t="s">
        <v>53</v>
      </c>
      <c r="C1107" s="19" t="s">
        <v>54</v>
      </c>
      <c r="D1107" s="6" t="str">
        <f t="shared" si="17"/>
        <v>Turner_Honea_Path_0B_6</v>
      </c>
      <c r="E1107" s="1">
        <v>2017</v>
      </c>
      <c r="F1107" s="10">
        <v>42881</v>
      </c>
      <c r="G1107" s="1" t="s">
        <v>25</v>
      </c>
      <c r="H1107" s="6">
        <v>2</v>
      </c>
      <c r="I1107" s="8">
        <v>0.24930555555555556</v>
      </c>
      <c r="J1107" s="6" t="s">
        <v>43</v>
      </c>
      <c r="K1107" s="6">
        <v>3</v>
      </c>
      <c r="L1107" s="1">
        <v>2</v>
      </c>
      <c r="M1107" s="6">
        <v>1</v>
      </c>
      <c r="O1107" s="1" t="s">
        <v>150</v>
      </c>
      <c r="P1107" s="1" t="str">
        <f>INDEX(Sheet2!A:E, MATCH(F_NP_excluded_Data!O1107,Sheet2!A:A),4)</f>
        <v>ground</v>
      </c>
      <c r="Q1107" s="1" t="str">
        <f>INDEX(Sheet2!A:E, MATCH(F_NP_excluded_Data!O1107,Sheet2!A:A),5)</f>
        <v>ground forager</v>
      </c>
      <c r="R1107" s="1" t="str">
        <f>INDEX(Sheet2!A:E, MATCH(F_NP_excluded_Data!O1107,Sheet2!A:A),3)</f>
        <v>insects</v>
      </c>
      <c r="S1107" s="1" t="str">
        <f>INDEX(Sheet2!A:E, MATCH(F_NP_excluded_Data!O1107,Sheet2!A:A),2)</f>
        <v>scrub</v>
      </c>
      <c r="T1107" s="5">
        <v>5</v>
      </c>
      <c r="U1107" s="1">
        <v>1</v>
      </c>
      <c r="W1107" s="5">
        <v>1</v>
      </c>
      <c r="X1107" s="1" t="s">
        <v>29</v>
      </c>
    </row>
    <row r="1108" spans="1:24" x14ac:dyDescent="0.2">
      <c r="A1108" s="5">
        <v>1266</v>
      </c>
      <c r="B1108" s="6" t="s">
        <v>53</v>
      </c>
      <c r="C1108" s="19" t="s">
        <v>54</v>
      </c>
      <c r="D1108" s="6" t="str">
        <f t="shared" si="17"/>
        <v>Turner_Honea_Path_0B_6</v>
      </c>
      <c r="E1108" s="1">
        <v>2017</v>
      </c>
      <c r="F1108" s="10">
        <v>42881</v>
      </c>
      <c r="G1108" s="1" t="s">
        <v>25</v>
      </c>
      <c r="H1108" s="6">
        <v>2</v>
      </c>
      <c r="I1108" s="8">
        <v>0.24930555555555556</v>
      </c>
      <c r="J1108" s="6" t="s">
        <v>43</v>
      </c>
      <c r="K1108" s="6">
        <v>3</v>
      </c>
      <c r="L1108" s="1">
        <v>2</v>
      </c>
      <c r="M1108" s="6">
        <v>1</v>
      </c>
      <c r="O1108" s="1" t="s">
        <v>30</v>
      </c>
      <c r="P1108" s="1" t="str">
        <f>INDEX(Sheet2!A:E, MATCH(F_NP_excluded_Data!O1108,Sheet2!A:A),4)</f>
        <v>tree</v>
      </c>
      <c r="Q1108" s="1" t="str">
        <f>INDEX(Sheet2!A:E, MATCH(F_NP_excluded_Data!O1108,Sheet2!A:A),5)</f>
        <v>bark forager</v>
      </c>
      <c r="R1108" s="1" t="str">
        <f>INDEX(Sheet2!A:E, MATCH(F_NP_excluded_Data!O1108,Sheet2!A:A),3)</f>
        <v>insects</v>
      </c>
      <c r="S1108" s="1" t="str">
        <f>INDEX(Sheet2!A:E, MATCH(F_NP_excluded_Data!O1108,Sheet2!A:A),2)</f>
        <v>forest</v>
      </c>
      <c r="T1108" s="5">
        <v>5</v>
      </c>
      <c r="U1108" s="1">
        <v>1</v>
      </c>
      <c r="W1108" s="5">
        <v>4</v>
      </c>
      <c r="X1108" s="1" t="s">
        <v>29</v>
      </c>
    </row>
    <row r="1109" spans="1:24" x14ac:dyDescent="0.2">
      <c r="A1109" s="5">
        <v>1267</v>
      </c>
      <c r="B1109" s="6" t="s">
        <v>53</v>
      </c>
      <c r="C1109" s="19" t="s">
        <v>54</v>
      </c>
      <c r="D1109" s="6" t="str">
        <f t="shared" si="17"/>
        <v>Turner_Honea_Path_0B_6</v>
      </c>
      <c r="E1109" s="1">
        <v>2017</v>
      </c>
      <c r="F1109" s="10">
        <v>42881</v>
      </c>
      <c r="G1109" s="1" t="s">
        <v>25</v>
      </c>
      <c r="H1109" s="6">
        <v>2</v>
      </c>
      <c r="I1109" s="8">
        <v>0.24930555555555556</v>
      </c>
      <c r="J1109" s="6" t="s">
        <v>43</v>
      </c>
      <c r="K1109" s="6">
        <v>3</v>
      </c>
      <c r="L1109" s="1">
        <v>2</v>
      </c>
      <c r="M1109" s="6">
        <v>1</v>
      </c>
      <c r="O1109" s="1" t="s">
        <v>40</v>
      </c>
      <c r="P1109" s="1" t="str">
        <f>INDEX(Sheet2!A:E, MATCH(F_NP_excluded_Data!O1109,Sheet2!A:A),4)</f>
        <v>ground</v>
      </c>
      <c r="Q1109" s="1" t="str">
        <f>INDEX(Sheet2!A:E, MATCH(F_NP_excluded_Data!O1109,Sheet2!A:A),5)</f>
        <v>ground forager</v>
      </c>
      <c r="R1109" s="1" t="str">
        <f>INDEX(Sheet2!A:E, MATCH(F_NP_excluded_Data!O1109,Sheet2!A:A),3)</f>
        <v>omnivore</v>
      </c>
      <c r="S1109" s="1" t="str">
        <f>INDEX(Sheet2!A:E, MATCH(F_NP_excluded_Data!O1109,Sheet2!A:A),2)</f>
        <v>scrub</v>
      </c>
      <c r="T1109" s="5">
        <v>10</v>
      </c>
      <c r="U1109" s="1">
        <v>1</v>
      </c>
      <c r="W1109" s="5">
        <v>1</v>
      </c>
      <c r="X1109" s="1" t="s">
        <v>29</v>
      </c>
    </row>
    <row r="1110" spans="1:24" x14ac:dyDescent="0.2">
      <c r="A1110" s="5">
        <v>1268</v>
      </c>
      <c r="B1110" s="6" t="s">
        <v>53</v>
      </c>
      <c r="C1110" s="19" t="s">
        <v>54</v>
      </c>
      <c r="D1110" s="6" t="str">
        <f t="shared" si="17"/>
        <v>Turner_Honea_Path_0B_6</v>
      </c>
      <c r="E1110" s="1">
        <v>2017</v>
      </c>
      <c r="F1110" s="10">
        <v>42881</v>
      </c>
      <c r="G1110" s="1" t="s">
        <v>25</v>
      </c>
      <c r="H1110" s="6">
        <v>2</v>
      </c>
      <c r="I1110" s="8">
        <v>0.24930555555555556</v>
      </c>
      <c r="J1110" s="6" t="s">
        <v>43</v>
      </c>
      <c r="K1110" s="6">
        <v>3</v>
      </c>
      <c r="L1110" s="1">
        <v>2</v>
      </c>
      <c r="M1110" s="6">
        <v>1</v>
      </c>
      <c r="O1110" s="1" t="s">
        <v>120</v>
      </c>
      <c r="P1110" s="1" t="str">
        <f>INDEX(Sheet2!A:E, MATCH(F_NP_excluded_Data!O1110,Sheet2!A:A),4)</f>
        <v>tree</v>
      </c>
      <c r="Q1110" s="1" t="str">
        <f>INDEX(Sheet2!A:E, MATCH(F_NP_excluded_Data!O1110,Sheet2!A:A),5)</f>
        <v>foliage gleaner</v>
      </c>
      <c r="R1110" s="1" t="str">
        <f>INDEX(Sheet2!A:E, MATCH(F_NP_excluded_Data!O1110,Sheet2!A:A),3)</f>
        <v>insects</v>
      </c>
      <c r="S1110" s="1" t="str">
        <f>INDEX(Sheet2!A:E, MATCH(F_NP_excluded_Data!O1110,Sheet2!A:A),2)</f>
        <v>open woodland</v>
      </c>
      <c r="T1110" s="5">
        <v>10</v>
      </c>
      <c r="U1110" s="1">
        <v>1</v>
      </c>
      <c r="W1110" s="5">
        <v>1</v>
      </c>
      <c r="X1110" s="1" t="s">
        <v>29</v>
      </c>
    </row>
    <row r="1111" spans="1:24" x14ac:dyDescent="0.2">
      <c r="A1111" s="5">
        <v>1269</v>
      </c>
      <c r="B1111" s="6" t="s">
        <v>53</v>
      </c>
      <c r="C1111" s="19" t="s">
        <v>54</v>
      </c>
      <c r="D1111" s="6" t="str">
        <f t="shared" si="17"/>
        <v>Turner_Honea_Path_0B_6</v>
      </c>
      <c r="E1111" s="1">
        <v>2017</v>
      </c>
      <c r="F1111" s="10">
        <v>42881</v>
      </c>
      <c r="G1111" s="1" t="s">
        <v>25</v>
      </c>
      <c r="H1111" s="6">
        <v>2</v>
      </c>
      <c r="I1111" s="8">
        <v>0.24930555555555556</v>
      </c>
      <c r="J1111" s="6" t="s">
        <v>43</v>
      </c>
      <c r="K1111" s="6">
        <v>3</v>
      </c>
      <c r="L1111" s="1">
        <v>2</v>
      </c>
      <c r="M1111" s="6">
        <v>1</v>
      </c>
      <c r="O1111" s="1" t="s">
        <v>27</v>
      </c>
      <c r="P1111" s="1" t="str">
        <f>INDEX(Sheet2!A:E, MATCH(F_NP_excluded_Data!O1111,Sheet2!A:A),4)</f>
        <v>shrub</v>
      </c>
      <c r="Q1111" s="1" t="str">
        <f>INDEX(Sheet2!A:E, MATCH(F_NP_excluded_Data!O1111,Sheet2!A:A),5)</f>
        <v>ground forager</v>
      </c>
      <c r="R1111" s="1" t="str">
        <f>INDEX(Sheet2!A:E, MATCH(F_NP_excluded_Data!O1111,Sheet2!A:A),3)</f>
        <v>seeds</v>
      </c>
      <c r="S1111" s="1" t="str">
        <f>INDEX(Sheet2!A:E, MATCH(F_NP_excluded_Data!O1111,Sheet2!A:A),2)</f>
        <v>open woodland</v>
      </c>
      <c r="T1111" s="5">
        <v>10</v>
      </c>
      <c r="U1111" s="1">
        <v>1</v>
      </c>
      <c r="W1111" s="5">
        <v>1</v>
      </c>
      <c r="X1111" s="1" t="s">
        <v>29</v>
      </c>
    </row>
    <row r="1112" spans="1:24" x14ac:dyDescent="0.2">
      <c r="A1112" s="5">
        <v>1273</v>
      </c>
      <c r="B1112" s="6" t="s">
        <v>53</v>
      </c>
      <c r="C1112" s="19" t="s">
        <v>54</v>
      </c>
      <c r="D1112" s="6" t="str">
        <f t="shared" si="17"/>
        <v>Turner_Honea_Path_0B_6</v>
      </c>
      <c r="E1112" s="1">
        <v>2017</v>
      </c>
      <c r="F1112" s="10">
        <v>42881</v>
      </c>
      <c r="G1112" s="1" t="s">
        <v>25</v>
      </c>
      <c r="H1112" s="6">
        <v>2</v>
      </c>
      <c r="I1112" s="8">
        <v>0.24930555555555556</v>
      </c>
      <c r="J1112" s="6" t="s">
        <v>43</v>
      </c>
      <c r="K1112" s="6">
        <v>3</v>
      </c>
      <c r="L1112" s="1">
        <v>2</v>
      </c>
      <c r="M1112" s="6">
        <v>1</v>
      </c>
      <c r="O1112" s="1" t="s">
        <v>38</v>
      </c>
      <c r="P1112" s="1" t="str">
        <f>INDEX(Sheet2!A:E, MATCH(F_NP_excluded_Data!O1112,Sheet2!A:A),4)</f>
        <v>cavity</v>
      </c>
      <c r="Q1112" s="1" t="str">
        <f>INDEX(Sheet2!A:E, MATCH(F_NP_excluded_Data!O1112,Sheet2!A:A),5)</f>
        <v>foliage gleaner</v>
      </c>
      <c r="R1112" s="1" t="str">
        <f>INDEX(Sheet2!A:E, MATCH(F_NP_excluded_Data!O1112,Sheet2!A:A),3)</f>
        <v>insects</v>
      </c>
      <c r="S1112" s="1" t="str">
        <f>INDEX(Sheet2!A:E, MATCH(F_NP_excluded_Data!O1112,Sheet2!A:A),2)</f>
        <v>forest</v>
      </c>
      <c r="T1112" s="5">
        <v>10</v>
      </c>
      <c r="U1112" s="1">
        <v>1</v>
      </c>
      <c r="W1112" s="5">
        <v>1</v>
      </c>
      <c r="X1112" s="1" t="s">
        <v>29</v>
      </c>
    </row>
    <row r="1113" spans="1:24" x14ac:dyDescent="0.2">
      <c r="A1113" s="5">
        <v>1275</v>
      </c>
      <c r="B1113" s="6" t="s">
        <v>53</v>
      </c>
      <c r="C1113" s="19" t="s">
        <v>54</v>
      </c>
      <c r="D1113" s="6" t="str">
        <f t="shared" si="17"/>
        <v>Turner_Honea_Path_0B_6</v>
      </c>
      <c r="E1113" s="1">
        <v>2017</v>
      </c>
      <c r="F1113" s="10">
        <v>42881</v>
      </c>
      <c r="G1113" s="1" t="s">
        <v>25</v>
      </c>
      <c r="H1113" s="6">
        <v>2</v>
      </c>
      <c r="I1113" s="8">
        <v>0.24930555555555556</v>
      </c>
      <c r="J1113" s="6" t="s">
        <v>43</v>
      </c>
      <c r="K1113" s="6">
        <v>3</v>
      </c>
      <c r="L1113" s="1">
        <v>2</v>
      </c>
      <c r="M1113" s="6">
        <v>1</v>
      </c>
      <c r="O1113" s="1" t="s">
        <v>118</v>
      </c>
      <c r="P1113" s="1" t="str">
        <f>INDEX(Sheet2!A:E, MATCH(F_NP_excluded_Data!O1113,Sheet2!A:A),4)</f>
        <v>cavity</v>
      </c>
      <c r="Q1113" s="1" t="str">
        <f>INDEX(Sheet2!A:E, MATCH(F_NP_excluded_Data!O1113,Sheet2!A:A),5)</f>
        <v>ground forager</v>
      </c>
      <c r="R1113" s="1" t="str">
        <f>INDEX(Sheet2!A:E, MATCH(F_NP_excluded_Data!O1113,Sheet2!A:A),3)</f>
        <v>insects</v>
      </c>
      <c r="S1113" s="1" t="str">
        <f>INDEX(Sheet2!A:E, MATCH(F_NP_excluded_Data!O1113,Sheet2!A:A),2)</f>
        <v>grassland</v>
      </c>
      <c r="T1113" s="5">
        <v>100</v>
      </c>
      <c r="U1113" s="1">
        <v>2</v>
      </c>
      <c r="W1113" s="5">
        <v>1</v>
      </c>
      <c r="X1113" s="1" t="s">
        <v>29</v>
      </c>
    </row>
    <row r="1114" spans="1:24" x14ac:dyDescent="0.2">
      <c r="A1114" s="5">
        <v>1276</v>
      </c>
      <c r="B1114" s="6" t="s">
        <v>53</v>
      </c>
      <c r="C1114" s="19" t="s">
        <v>54</v>
      </c>
      <c r="D1114" s="6" t="str">
        <f t="shared" si="17"/>
        <v>Turner_Honea_Path_0B_6</v>
      </c>
      <c r="E1114" s="1">
        <v>2017</v>
      </c>
      <c r="F1114" s="10">
        <v>42881</v>
      </c>
      <c r="G1114" s="1" t="s">
        <v>25</v>
      </c>
      <c r="H1114" s="6">
        <v>2</v>
      </c>
      <c r="I1114" s="8">
        <v>0.24930555555555556</v>
      </c>
      <c r="J1114" s="6" t="s">
        <v>43</v>
      </c>
      <c r="K1114" s="6">
        <v>3</v>
      </c>
      <c r="L1114" s="1">
        <v>2</v>
      </c>
      <c r="M1114" s="6">
        <v>1</v>
      </c>
      <c r="O1114" s="1" t="s">
        <v>40</v>
      </c>
      <c r="P1114" s="1" t="str">
        <f>INDEX(Sheet2!A:E, MATCH(F_NP_excluded_Data!O1114,Sheet2!A:A),4)</f>
        <v>ground</v>
      </c>
      <c r="Q1114" s="1" t="str">
        <f>INDEX(Sheet2!A:E, MATCH(F_NP_excluded_Data!O1114,Sheet2!A:A),5)</f>
        <v>ground forager</v>
      </c>
      <c r="R1114" s="1" t="str">
        <f>INDEX(Sheet2!A:E, MATCH(F_NP_excluded_Data!O1114,Sheet2!A:A),3)</f>
        <v>omnivore</v>
      </c>
      <c r="S1114" s="1" t="str">
        <f>INDEX(Sheet2!A:E, MATCH(F_NP_excluded_Data!O1114,Sheet2!A:A),2)</f>
        <v>scrub</v>
      </c>
      <c r="T1114" s="5">
        <v>10</v>
      </c>
      <c r="U1114" s="1">
        <v>2</v>
      </c>
      <c r="W1114" s="5">
        <v>1</v>
      </c>
      <c r="X1114" s="1" t="s">
        <v>29</v>
      </c>
    </row>
    <row r="1115" spans="1:24" x14ac:dyDescent="0.2">
      <c r="A1115" s="5">
        <v>1277</v>
      </c>
      <c r="B1115" s="6" t="s">
        <v>53</v>
      </c>
      <c r="C1115" s="19" t="s">
        <v>54</v>
      </c>
      <c r="D1115" s="6" t="str">
        <f t="shared" si="17"/>
        <v>Turner_Honea_Path_0B_6</v>
      </c>
      <c r="E1115" s="1">
        <v>2017</v>
      </c>
      <c r="F1115" s="10">
        <v>42881</v>
      </c>
      <c r="G1115" s="1" t="s">
        <v>25</v>
      </c>
      <c r="H1115" s="6">
        <v>2</v>
      </c>
      <c r="I1115" s="8">
        <v>0.24930555555555556</v>
      </c>
      <c r="J1115" s="6" t="s">
        <v>43</v>
      </c>
      <c r="K1115" s="6">
        <v>3</v>
      </c>
      <c r="L1115" s="1">
        <v>2</v>
      </c>
      <c r="M1115" s="6">
        <v>1</v>
      </c>
      <c r="O1115" s="1" t="s">
        <v>38</v>
      </c>
      <c r="P1115" s="1" t="str">
        <f>INDEX(Sheet2!A:E, MATCH(F_NP_excluded_Data!O1115,Sheet2!A:A),4)</f>
        <v>cavity</v>
      </c>
      <c r="Q1115" s="1" t="str">
        <f>INDEX(Sheet2!A:E, MATCH(F_NP_excluded_Data!O1115,Sheet2!A:A),5)</f>
        <v>foliage gleaner</v>
      </c>
      <c r="R1115" s="1" t="str">
        <f>INDEX(Sheet2!A:E, MATCH(F_NP_excluded_Data!O1115,Sheet2!A:A),3)</f>
        <v>insects</v>
      </c>
      <c r="S1115" s="1" t="str">
        <f>INDEX(Sheet2!A:E, MATCH(F_NP_excluded_Data!O1115,Sheet2!A:A),2)</f>
        <v>forest</v>
      </c>
      <c r="T1115" s="5">
        <v>5</v>
      </c>
      <c r="U1115" s="1">
        <v>3</v>
      </c>
      <c r="W1115" s="5">
        <v>1</v>
      </c>
      <c r="X1115" s="1" t="s">
        <v>29</v>
      </c>
    </row>
    <row r="1116" spans="1:24" x14ac:dyDescent="0.2">
      <c r="A1116" s="5">
        <v>1278</v>
      </c>
      <c r="B1116" s="6" t="s">
        <v>53</v>
      </c>
      <c r="C1116" s="19" t="s">
        <v>54</v>
      </c>
      <c r="D1116" s="6" t="str">
        <f t="shared" si="17"/>
        <v>Turner_Honea_Path_0B_6</v>
      </c>
      <c r="E1116" s="1">
        <v>2017</v>
      </c>
      <c r="F1116" s="10">
        <v>42881</v>
      </c>
      <c r="G1116" s="1" t="s">
        <v>25</v>
      </c>
      <c r="H1116" s="6">
        <v>2</v>
      </c>
      <c r="I1116" s="8">
        <v>0.24930555555555556</v>
      </c>
      <c r="J1116" s="6" t="s">
        <v>43</v>
      </c>
      <c r="K1116" s="6">
        <v>3</v>
      </c>
      <c r="L1116" s="1">
        <v>2</v>
      </c>
      <c r="M1116" s="6">
        <v>1</v>
      </c>
      <c r="O1116" s="1" t="s">
        <v>103</v>
      </c>
      <c r="P1116" s="1" t="str">
        <f>INDEX(Sheet2!A:E, MATCH(F_NP_excluded_Data!O1116,Sheet2!A:A),4)</f>
        <v>tree</v>
      </c>
      <c r="Q1116" s="1" t="str">
        <f>INDEX(Sheet2!A:E, MATCH(F_NP_excluded_Data!O1116,Sheet2!A:A),5)</f>
        <v>ground forager</v>
      </c>
      <c r="R1116" s="1" t="str">
        <f>INDEX(Sheet2!A:E, MATCH(F_NP_excluded_Data!O1116,Sheet2!A:A),3)</f>
        <v>seeds</v>
      </c>
      <c r="S1116" s="1" t="str">
        <f>INDEX(Sheet2!A:E, MATCH(F_NP_excluded_Data!O1116,Sheet2!A:A),2)</f>
        <v>grassland</v>
      </c>
      <c r="T1116" s="5">
        <v>5</v>
      </c>
      <c r="U1116" s="1">
        <v>4</v>
      </c>
      <c r="V1116" s="1" t="s">
        <v>31</v>
      </c>
      <c r="W1116" s="5">
        <v>2</v>
      </c>
      <c r="X1116" s="1" t="s">
        <v>29</v>
      </c>
    </row>
    <row r="1117" spans="1:24" x14ac:dyDescent="0.2">
      <c r="A1117" s="5">
        <v>1279</v>
      </c>
      <c r="B1117" s="6" t="s">
        <v>53</v>
      </c>
      <c r="C1117" s="19" t="s">
        <v>159</v>
      </c>
      <c r="D1117" s="6" t="str">
        <f t="shared" si="17"/>
        <v>Turner_Honea_Path_0B_1</v>
      </c>
      <c r="E1117" s="1">
        <v>2017</v>
      </c>
      <c r="F1117" s="10">
        <v>42881</v>
      </c>
      <c r="G1117" s="1" t="s">
        <v>25</v>
      </c>
      <c r="H1117" s="6">
        <v>2</v>
      </c>
      <c r="I1117" s="8">
        <v>0.2638888888888889</v>
      </c>
      <c r="J1117" s="6" t="s">
        <v>43</v>
      </c>
      <c r="K1117" s="6">
        <v>3</v>
      </c>
      <c r="L1117" s="1">
        <v>2</v>
      </c>
      <c r="M1117" s="6">
        <v>1</v>
      </c>
      <c r="O1117" s="1" t="s">
        <v>118</v>
      </c>
      <c r="P1117" s="1" t="str">
        <f>INDEX(Sheet2!A:E, MATCH(F_NP_excluded_Data!O1117,Sheet2!A:A),4)</f>
        <v>cavity</v>
      </c>
      <c r="Q1117" s="1" t="str">
        <f>INDEX(Sheet2!A:E, MATCH(F_NP_excluded_Data!O1117,Sheet2!A:A),5)</f>
        <v>ground forager</v>
      </c>
      <c r="R1117" s="1" t="str">
        <f>INDEX(Sheet2!A:E, MATCH(F_NP_excluded_Data!O1117,Sheet2!A:A),3)</f>
        <v>insects</v>
      </c>
      <c r="S1117" s="1" t="str">
        <f>INDEX(Sheet2!A:E, MATCH(F_NP_excluded_Data!O1117,Sheet2!A:A),2)</f>
        <v>grassland</v>
      </c>
      <c r="T1117" s="5">
        <v>10</v>
      </c>
      <c r="U1117" s="1">
        <v>1</v>
      </c>
      <c r="W1117" s="5">
        <v>1</v>
      </c>
      <c r="X1117" s="1" t="s">
        <v>29</v>
      </c>
    </row>
    <row r="1118" spans="1:24" x14ac:dyDescent="0.2">
      <c r="A1118" s="5">
        <v>1280</v>
      </c>
      <c r="B1118" s="6" t="s">
        <v>53</v>
      </c>
      <c r="C1118" s="19" t="s">
        <v>159</v>
      </c>
      <c r="D1118" s="6" t="str">
        <f t="shared" si="17"/>
        <v>Turner_Honea_Path_0B_1</v>
      </c>
      <c r="E1118" s="1">
        <v>2017</v>
      </c>
      <c r="F1118" s="10">
        <v>42881</v>
      </c>
      <c r="G1118" s="1" t="s">
        <v>25</v>
      </c>
      <c r="H1118" s="6">
        <v>2</v>
      </c>
      <c r="I1118" s="8">
        <v>0.2638888888888889</v>
      </c>
      <c r="J1118" s="6" t="s">
        <v>43</v>
      </c>
      <c r="K1118" s="6">
        <v>3</v>
      </c>
      <c r="L1118" s="1">
        <v>2</v>
      </c>
      <c r="M1118" s="6">
        <v>1</v>
      </c>
      <c r="O1118" s="1" t="s">
        <v>32</v>
      </c>
      <c r="P1118" s="1" t="str">
        <f>INDEX(Sheet2!A:E, MATCH(F_NP_excluded_Data!O1118,Sheet2!A:A),4)</f>
        <v>cavity</v>
      </c>
      <c r="Q1118" s="1" t="str">
        <f>INDEX(Sheet2!A:E, MATCH(F_NP_excluded_Data!O1118,Sheet2!A:A),5)</f>
        <v>ground forager</v>
      </c>
      <c r="R1118" s="1" t="str">
        <f>INDEX(Sheet2!A:E, MATCH(F_NP_excluded_Data!O1118,Sheet2!A:A),3)</f>
        <v>insects</v>
      </c>
      <c r="S1118" s="1" t="str">
        <f>INDEX(Sheet2!A:E, MATCH(F_NP_excluded_Data!O1118,Sheet2!A:A),2)</f>
        <v>open woodland</v>
      </c>
      <c r="T1118" s="5">
        <v>5</v>
      </c>
      <c r="U1118" s="1">
        <v>1</v>
      </c>
      <c r="W1118" s="5">
        <v>1</v>
      </c>
      <c r="X1118" s="1" t="s">
        <v>29</v>
      </c>
    </row>
    <row r="1119" spans="1:24" x14ac:dyDescent="0.2">
      <c r="A1119" s="5">
        <v>1281</v>
      </c>
      <c r="B1119" s="6" t="s">
        <v>53</v>
      </c>
      <c r="C1119" s="19" t="s">
        <v>159</v>
      </c>
      <c r="D1119" s="6" t="str">
        <f t="shared" si="17"/>
        <v>Turner_Honea_Path_0B_1</v>
      </c>
      <c r="E1119" s="1">
        <v>2017</v>
      </c>
      <c r="F1119" s="10">
        <v>42881</v>
      </c>
      <c r="G1119" s="1" t="s">
        <v>25</v>
      </c>
      <c r="H1119" s="6">
        <v>2</v>
      </c>
      <c r="I1119" s="8">
        <v>0.2638888888888889</v>
      </c>
      <c r="J1119" s="6" t="s">
        <v>43</v>
      </c>
      <c r="K1119" s="6">
        <v>3</v>
      </c>
      <c r="L1119" s="1">
        <v>2</v>
      </c>
      <c r="M1119" s="6">
        <v>1</v>
      </c>
      <c r="O1119" s="1" t="s">
        <v>40</v>
      </c>
      <c r="P1119" s="1" t="str">
        <f>INDEX(Sheet2!A:E, MATCH(F_NP_excluded_Data!O1119,Sheet2!A:A),4)</f>
        <v>ground</v>
      </c>
      <c r="Q1119" s="1" t="str">
        <f>INDEX(Sheet2!A:E, MATCH(F_NP_excluded_Data!O1119,Sheet2!A:A),5)</f>
        <v>ground forager</v>
      </c>
      <c r="R1119" s="1" t="str">
        <f>INDEX(Sheet2!A:E, MATCH(F_NP_excluded_Data!O1119,Sheet2!A:A),3)</f>
        <v>omnivore</v>
      </c>
      <c r="S1119" s="1" t="str">
        <f>INDEX(Sheet2!A:E, MATCH(F_NP_excluded_Data!O1119,Sheet2!A:A),2)</f>
        <v>scrub</v>
      </c>
      <c r="T1119" s="5">
        <v>5</v>
      </c>
      <c r="U1119" s="1">
        <v>1</v>
      </c>
      <c r="W1119" s="5">
        <v>1</v>
      </c>
      <c r="X1119" s="1" t="s">
        <v>29</v>
      </c>
    </row>
    <row r="1120" spans="1:24" x14ac:dyDescent="0.2">
      <c r="A1120" s="5">
        <v>1282</v>
      </c>
      <c r="B1120" s="6" t="s">
        <v>53</v>
      </c>
      <c r="C1120" s="19" t="s">
        <v>159</v>
      </c>
      <c r="D1120" s="6" t="str">
        <f t="shared" si="17"/>
        <v>Turner_Honea_Path_0B_1</v>
      </c>
      <c r="E1120" s="1">
        <v>2017</v>
      </c>
      <c r="F1120" s="10">
        <v>42881</v>
      </c>
      <c r="G1120" s="1" t="s">
        <v>25</v>
      </c>
      <c r="H1120" s="6">
        <v>2</v>
      </c>
      <c r="I1120" s="8">
        <v>0.2638888888888889</v>
      </c>
      <c r="J1120" s="6" t="s">
        <v>43</v>
      </c>
      <c r="K1120" s="6">
        <v>3</v>
      </c>
      <c r="L1120" s="1">
        <v>2</v>
      </c>
      <c r="M1120" s="6">
        <v>1</v>
      </c>
      <c r="O1120" s="1" t="s">
        <v>40</v>
      </c>
      <c r="P1120" s="1" t="str">
        <f>INDEX(Sheet2!A:E, MATCH(F_NP_excluded_Data!O1120,Sheet2!A:A),4)</f>
        <v>ground</v>
      </c>
      <c r="Q1120" s="1" t="str">
        <f>INDEX(Sheet2!A:E, MATCH(F_NP_excluded_Data!O1120,Sheet2!A:A),5)</f>
        <v>ground forager</v>
      </c>
      <c r="R1120" s="1" t="str">
        <f>INDEX(Sheet2!A:E, MATCH(F_NP_excluded_Data!O1120,Sheet2!A:A),3)</f>
        <v>omnivore</v>
      </c>
      <c r="S1120" s="1" t="str">
        <f>INDEX(Sheet2!A:E, MATCH(F_NP_excluded_Data!O1120,Sheet2!A:A),2)</f>
        <v>scrub</v>
      </c>
      <c r="T1120" s="5">
        <v>10</v>
      </c>
      <c r="U1120" s="1">
        <v>1</v>
      </c>
      <c r="W1120" s="5">
        <v>1</v>
      </c>
      <c r="X1120" s="1" t="s">
        <v>29</v>
      </c>
    </row>
    <row r="1121" spans="1:27" x14ac:dyDescent="0.2">
      <c r="A1121" s="5">
        <v>1283</v>
      </c>
      <c r="B1121" s="6" t="s">
        <v>53</v>
      </c>
      <c r="C1121" s="19" t="s">
        <v>159</v>
      </c>
      <c r="D1121" s="6" t="str">
        <f t="shared" si="17"/>
        <v>Turner_Honea_Path_0B_1</v>
      </c>
      <c r="E1121" s="1">
        <v>2017</v>
      </c>
      <c r="F1121" s="10">
        <v>42881</v>
      </c>
      <c r="G1121" s="1" t="s">
        <v>25</v>
      </c>
      <c r="H1121" s="6">
        <v>2</v>
      </c>
      <c r="I1121" s="8">
        <v>0.2638888888888889</v>
      </c>
      <c r="J1121" s="6" t="s">
        <v>43</v>
      </c>
      <c r="K1121" s="6">
        <v>3</v>
      </c>
      <c r="L1121" s="1">
        <v>2</v>
      </c>
      <c r="M1121" s="6">
        <v>1</v>
      </c>
      <c r="O1121" s="1" t="s">
        <v>30</v>
      </c>
      <c r="P1121" s="1" t="str">
        <f>INDEX(Sheet2!A:E, MATCH(F_NP_excluded_Data!O1121,Sheet2!A:A),4)</f>
        <v>tree</v>
      </c>
      <c r="Q1121" s="1" t="str">
        <f>INDEX(Sheet2!A:E, MATCH(F_NP_excluded_Data!O1121,Sheet2!A:A),5)</f>
        <v>bark forager</v>
      </c>
      <c r="R1121" s="1" t="str">
        <f>INDEX(Sheet2!A:E, MATCH(F_NP_excluded_Data!O1121,Sheet2!A:A),3)</f>
        <v>insects</v>
      </c>
      <c r="S1121" s="1" t="str">
        <f>INDEX(Sheet2!A:E, MATCH(F_NP_excluded_Data!O1121,Sheet2!A:A),2)</f>
        <v>forest</v>
      </c>
      <c r="T1121" s="5">
        <v>5</v>
      </c>
      <c r="U1121" s="1">
        <v>1</v>
      </c>
      <c r="W1121" s="5">
        <v>1</v>
      </c>
      <c r="X1121" s="1" t="s">
        <v>29</v>
      </c>
    </row>
    <row r="1122" spans="1:27" x14ac:dyDescent="0.2">
      <c r="A1122" s="5">
        <v>1284</v>
      </c>
      <c r="B1122" s="6" t="s">
        <v>53</v>
      </c>
      <c r="C1122" s="19" t="s">
        <v>159</v>
      </c>
      <c r="D1122" s="6" t="str">
        <f t="shared" si="17"/>
        <v>Turner_Honea_Path_0B_1</v>
      </c>
      <c r="E1122" s="1">
        <v>2017</v>
      </c>
      <c r="F1122" s="10">
        <v>42881</v>
      </c>
      <c r="G1122" s="1" t="s">
        <v>25</v>
      </c>
      <c r="H1122" s="6">
        <v>2</v>
      </c>
      <c r="I1122" s="8">
        <v>0.2638888888888889</v>
      </c>
      <c r="J1122" s="6" t="s">
        <v>43</v>
      </c>
      <c r="K1122" s="6">
        <v>3</v>
      </c>
      <c r="L1122" s="1">
        <v>2</v>
      </c>
      <c r="M1122" s="6">
        <v>1</v>
      </c>
      <c r="O1122" s="1" t="s">
        <v>57</v>
      </c>
      <c r="P1122" s="1" t="str">
        <f>INDEX(Sheet2!A:E, MATCH(F_NP_excluded_Data!O1122,Sheet2!A:A),4)</f>
        <v>shrub</v>
      </c>
      <c r="Q1122" s="1" t="str">
        <f>INDEX(Sheet2!A:E, MATCH(F_NP_excluded_Data!O1122,Sheet2!A:A),5)</f>
        <v>ground forager</v>
      </c>
      <c r="R1122" s="1" t="str">
        <f>INDEX(Sheet2!A:E, MATCH(F_NP_excluded_Data!O1122,Sheet2!A:A),3)</f>
        <v>seeds</v>
      </c>
      <c r="S1122" s="1" t="str">
        <f>INDEX(Sheet2!A:E, MATCH(F_NP_excluded_Data!O1122,Sheet2!A:A),2)</f>
        <v>open woodland</v>
      </c>
      <c r="T1122" s="5">
        <v>10</v>
      </c>
      <c r="U1122" s="1">
        <v>1</v>
      </c>
      <c r="W1122" s="5">
        <v>1</v>
      </c>
      <c r="X1122" s="1" t="s">
        <v>29</v>
      </c>
    </row>
    <row r="1123" spans="1:27" x14ac:dyDescent="0.2">
      <c r="A1123" s="5">
        <v>1285</v>
      </c>
      <c r="B1123" s="6" t="s">
        <v>53</v>
      </c>
      <c r="C1123" s="19" t="s">
        <v>159</v>
      </c>
      <c r="D1123" s="6" t="str">
        <f t="shared" si="17"/>
        <v>Turner_Honea_Path_0B_1</v>
      </c>
      <c r="E1123" s="1">
        <v>2017</v>
      </c>
      <c r="F1123" s="10">
        <v>42881</v>
      </c>
      <c r="G1123" s="1" t="s">
        <v>25</v>
      </c>
      <c r="H1123" s="6">
        <v>2</v>
      </c>
      <c r="I1123" s="8">
        <v>0.2638888888888889</v>
      </c>
      <c r="J1123" s="6" t="s">
        <v>43</v>
      </c>
      <c r="K1123" s="6">
        <v>3</v>
      </c>
      <c r="L1123" s="1">
        <v>2</v>
      </c>
      <c r="M1123" s="6">
        <v>1</v>
      </c>
      <c r="O1123" s="1" t="s">
        <v>57</v>
      </c>
      <c r="P1123" s="1" t="str">
        <f>INDEX(Sheet2!A:E, MATCH(F_NP_excluded_Data!O1123,Sheet2!A:A),4)</f>
        <v>shrub</v>
      </c>
      <c r="Q1123" s="1" t="str">
        <f>INDEX(Sheet2!A:E, MATCH(F_NP_excluded_Data!O1123,Sheet2!A:A),5)</f>
        <v>ground forager</v>
      </c>
      <c r="R1123" s="1" t="str">
        <f>INDEX(Sheet2!A:E, MATCH(F_NP_excluded_Data!O1123,Sheet2!A:A),3)</f>
        <v>seeds</v>
      </c>
      <c r="S1123" s="1" t="str">
        <f>INDEX(Sheet2!A:E, MATCH(F_NP_excluded_Data!O1123,Sheet2!A:A),2)</f>
        <v>open woodland</v>
      </c>
      <c r="T1123" s="5">
        <v>100</v>
      </c>
      <c r="U1123" s="1">
        <v>1</v>
      </c>
      <c r="W1123" s="5">
        <v>1</v>
      </c>
      <c r="X1123" s="1" t="s">
        <v>29</v>
      </c>
    </row>
    <row r="1124" spans="1:27" x14ac:dyDescent="0.2">
      <c r="A1124" s="5">
        <v>1286</v>
      </c>
      <c r="B1124" s="6" t="s">
        <v>53</v>
      </c>
      <c r="C1124" s="19" t="s">
        <v>159</v>
      </c>
      <c r="D1124" s="6" t="str">
        <f t="shared" si="17"/>
        <v>Turner_Honea_Path_0B_1</v>
      </c>
      <c r="E1124" s="1">
        <v>2017</v>
      </c>
      <c r="F1124" s="10">
        <v>42881</v>
      </c>
      <c r="G1124" s="1" t="s">
        <v>25</v>
      </c>
      <c r="H1124" s="6">
        <v>2</v>
      </c>
      <c r="I1124" s="8">
        <v>0.2638888888888889</v>
      </c>
      <c r="J1124" s="6" t="s">
        <v>43</v>
      </c>
      <c r="K1124" s="6">
        <v>3</v>
      </c>
      <c r="L1124" s="1">
        <v>2</v>
      </c>
      <c r="M1124" s="6">
        <v>1</v>
      </c>
      <c r="O1124" s="1" t="s">
        <v>39</v>
      </c>
      <c r="P1124" s="1" t="str">
        <f>INDEX(Sheet2!A:E, MATCH(F_NP_excluded_Data!O1124,Sheet2!A:A),4)</f>
        <v>cavity</v>
      </c>
      <c r="Q1124" s="1" t="str">
        <f>INDEX(Sheet2!A:E, MATCH(F_NP_excluded_Data!O1124,Sheet2!A:A),5)</f>
        <v>bark forager</v>
      </c>
      <c r="R1124" s="1" t="str">
        <f>INDEX(Sheet2!A:E, MATCH(F_NP_excluded_Data!O1124,Sheet2!A:A),3)</f>
        <v>insects</v>
      </c>
      <c r="S1124" s="1" t="str">
        <f>INDEX(Sheet2!A:E, MATCH(F_NP_excluded_Data!O1124,Sheet2!A:A),2)</f>
        <v>forest</v>
      </c>
      <c r="T1124" s="5">
        <v>5</v>
      </c>
      <c r="U1124" s="1">
        <v>1</v>
      </c>
      <c r="W1124" s="5">
        <v>1</v>
      </c>
      <c r="X1124" s="1" t="s">
        <v>29</v>
      </c>
    </row>
    <row r="1125" spans="1:27" x14ac:dyDescent="0.2">
      <c r="A1125" s="5">
        <v>1287</v>
      </c>
      <c r="B1125" s="6" t="s">
        <v>53</v>
      </c>
      <c r="C1125" s="19" t="s">
        <v>159</v>
      </c>
      <c r="D1125" s="6" t="str">
        <f t="shared" si="17"/>
        <v>Turner_Honea_Path_0B_1</v>
      </c>
      <c r="E1125" s="1">
        <v>2017</v>
      </c>
      <c r="F1125" s="10">
        <v>42881</v>
      </c>
      <c r="G1125" s="1" t="s">
        <v>25</v>
      </c>
      <c r="H1125" s="6">
        <v>2</v>
      </c>
      <c r="I1125" s="8">
        <v>0.2638888888888889</v>
      </c>
      <c r="J1125" s="6" t="s">
        <v>43</v>
      </c>
      <c r="K1125" s="6">
        <v>3</v>
      </c>
      <c r="L1125" s="1">
        <v>2</v>
      </c>
      <c r="M1125" s="6">
        <v>1</v>
      </c>
      <c r="O1125" s="1" t="s">
        <v>50</v>
      </c>
      <c r="P1125" s="1" t="str">
        <f>INDEX(Sheet2!A:E, MATCH(F_NP_excluded_Data!O1125,Sheet2!A:A),4)</f>
        <v>tree</v>
      </c>
      <c r="Q1125" s="1" t="str">
        <f>INDEX(Sheet2!A:E, MATCH(F_NP_excluded_Data!O1125,Sheet2!A:A),5)</f>
        <v>ground forager</v>
      </c>
      <c r="R1125" s="1" t="str">
        <f>INDEX(Sheet2!A:E, MATCH(F_NP_excluded_Data!O1125,Sheet2!A:A),3)</f>
        <v>omnivore</v>
      </c>
      <c r="S1125" s="1" t="str">
        <f>INDEX(Sheet2!A:E, MATCH(F_NP_excluded_Data!O1125,Sheet2!A:A),2)</f>
        <v>open woodland</v>
      </c>
      <c r="T1125" s="5">
        <v>10</v>
      </c>
      <c r="U1125" s="1">
        <v>1</v>
      </c>
      <c r="W1125" s="5">
        <v>4</v>
      </c>
      <c r="X1125" s="1" t="s">
        <v>29</v>
      </c>
    </row>
    <row r="1126" spans="1:27" x14ac:dyDescent="0.2">
      <c r="A1126" s="5">
        <v>1288</v>
      </c>
      <c r="B1126" s="6" t="s">
        <v>53</v>
      </c>
      <c r="C1126" s="19" t="s">
        <v>159</v>
      </c>
      <c r="D1126" s="6" t="str">
        <f t="shared" si="17"/>
        <v>Turner_Honea_Path_0B_1</v>
      </c>
      <c r="E1126" s="1">
        <v>2017</v>
      </c>
      <c r="F1126" s="10">
        <v>42881</v>
      </c>
      <c r="G1126" s="1" t="s">
        <v>25</v>
      </c>
      <c r="H1126" s="6">
        <v>2</v>
      </c>
      <c r="I1126" s="8">
        <v>0.2638888888888889</v>
      </c>
      <c r="J1126" s="6" t="s">
        <v>43</v>
      </c>
      <c r="K1126" s="6">
        <v>3</v>
      </c>
      <c r="L1126" s="1">
        <v>2</v>
      </c>
      <c r="M1126" s="6">
        <v>1</v>
      </c>
      <c r="O1126" s="1" t="s">
        <v>147</v>
      </c>
      <c r="P1126" s="1" t="str">
        <f>INDEX(Sheet2!A:E, MATCH(F_NP_excluded_Data!O1126,Sheet2!A:A),4)</f>
        <v>ground</v>
      </c>
      <c r="Q1126" s="1" t="str">
        <f>INDEX(Sheet2!A:E, MATCH(F_NP_excluded_Data!O1126,Sheet2!A:A),5)</f>
        <v>ground forager</v>
      </c>
      <c r="R1126" s="1" t="str">
        <f>INDEX(Sheet2!A:E, MATCH(F_NP_excluded_Data!O1126,Sheet2!A:A),3)</f>
        <v>omnivore</v>
      </c>
      <c r="S1126" s="1" t="str">
        <f>INDEX(Sheet2!A:E, MATCH(F_NP_excluded_Data!O1126,Sheet2!A:A),2)</f>
        <v>open woodland</v>
      </c>
      <c r="T1126" s="5">
        <v>10</v>
      </c>
      <c r="U1126" s="1">
        <v>1</v>
      </c>
      <c r="V1126" s="1" t="s">
        <v>28</v>
      </c>
      <c r="W1126" s="5">
        <v>1</v>
      </c>
      <c r="X1126" s="1" t="s">
        <v>29</v>
      </c>
      <c r="AA1126" s="1" t="s">
        <v>231</v>
      </c>
    </row>
    <row r="1127" spans="1:27" x14ac:dyDescent="0.2">
      <c r="A1127" s="5">
        <v>1289</v>
      </c>
      <c r="B1127" s="6" t="s">
        <v>53</v>
      </c>
      <c r="C1127" s="19" t="s">
        <v>159</v>
      </c>
      <c r="D1127" s="6" t="str">
        <f t="shared" si="17"/>
        <v>Turner_Honea_Path_0B_1</v>
      </c>
      <c r="E1127" s="1">
        <v>2017</v>
      </c>
      <c r="F1127" s="10">
        <v>42881</v>
      </c>
      <c r="G1127" s="1" t="s">
        <v>25</v>
      </c>
      <c r="H1127" s="6">
        <v>2</v>
      </c>
      <c r="I1127" s="8">
        <v>0.2638888888888889</v>
      </c>
      <c r="J1127" s="6" t="s">
        <v>43</v>
      </c>
      <c r="K1127" s="6">
        <v>3</v>
      </c>
      <c r="L1127" s="1">
        <v>2</v>
      </c>
      <c r="M1127" s="6">
        <v>1</v>
      </c>
      <c r="O1127" s="1" t="s">
        <v>50</v>
      </c>
      <c r="P1127" s="1" t="str">
        <f>INDEX(Sheet2!A:E, MATCH(F_NP_excluded_Data!O1127,Sheet2!A:A),4)</f>
        <v>tree</v>
      </c>
      <c r="Q1127" s="1" t="str">
        <f>INDEX(Sheet2!A:E, MATCH(F_NP_excluded_Data!O1127,Sheet2!A:A),5)</f>
        <v>ground forager</v>
      </c>
      <c r="R1127" s="1" t="str">
        <f>INDEX(Sheet2!A:E, MATCH(F_NP_excluded_Data!O1127,Sheet2!A:A),3)</f>
        <v>omnivore</v>
      </c>
      <c r="S1127" s="1" t="str">
        <f>INDEX(Sheet2!A:E, MATCH(F_NP_excluded_Data!O1127,Sheet2!A:A),2)</f>
        <v>open woodland</v>
      </c>
      <c r="T1127" s="5">
        <v>10</v>
      </c>
      <c r="U1127" s="1">
        <v>1</v>
      </c>
      <c r="W1127" s="5">
        <v>1</v>
      </c>
      <c r="X1127" s="1" t="s">
        <v>29</v>
      </c>
    </row>
    <row r="1128" spans="1:27" x14ac:dyDescent="0.2">
      <c r="A1128" s="5">
        <v>1290</v>
      </c>
      <c r="B1128" s="6" t="s">
        <v>53</v>
      </c>
      <c r="C1128" s="19" t="s">
        <v>159</v>
      </c>
      <c r="D1128" s="6" t="str">
        <f t="shared" si="17"/>
        <v>Turner_Honea_Path_0B_1</v>
      </c>
      <c r="E1128" s="1">
        <v>2017</v>
      </c>
      <c r="F1128" s="10">
        <v>42881</v>
      </c>
      <c r="G1128" s="1" t="s">
        <v>25</v>
      </c>
      <c r="H1128" s="6">
        <v>2</v>
      </c>
      <c r="I1128" s="8">
        <v>0.2638888888888889</v>
      </c>
      <c r="J1128" s="6" t="s">
        <v>43</v>
      </c>
      <c r="K1128" s="6">
        <v>3</v>
      </c>
      <c r="L1128" s="1">
        <v>2</v>
      </c>
      <c r="M1128" s="6">
        <v>1</v>
      </c>
      <c r="O1128" s="1" t="s">
        <v>30</v>
      </c>
      <c r="P1128" s="1" t="str">
        <f>INDEX(Sheet2!A:E, MATCH(F_NP_excluded_Data!O1128,Sheet2!A:A),4)</f>
        <v>tree</v>
      </c>
      <c r="Q1128" s="1" t="str">
        <f>INDEX(Sheet2!A:E, MATCH(F_NP_excluded_Data!O1128,Sheet2!A:A),5)</f>
        <v>bark forager</v>
      </c>
      <c r="R1128" s="1" t="str">
        <f>INDEX(Sheet2!A:E, MATCH(F_NP_excluded_Data!O1128,Sheet2!A:A),3)</f>
        <v>insects</v>
      </c>
      <c r="S1128" s="1" t="str">
        <f>INDEX(Sheet2!A:E, MATCH(F_NP_excluded_Data!O1128,Sheet2!A:A),2)</f>
        <v>forest</v>
      </c>
      <c r="T1128" s="5">
        <v>5</v>
      </c>
      <c r="U1128" s="1">
        <v>1</v>
      </c>
      <c r="W1128" s="5">
        <v>1</v>
      </c>
      <c r="X1128" s="1" t="s">
        <v>29</v>
      </c>
      <c r="AA1128" s="1" t="s">
        <v>232</v>
      </c>
    </row>
    <row r="1129" spans="1:27" x14ac:dyDescent="0.2">
      <c r="A1129" s="5">
        <v>1291</v>
      </c>
      <c r="B1129" s="6" t="s">
        <v>53</v>
      </c>
      <c r="C1129" s="19" t="s">
        <v>159</v>
      </c>
      <c r="D1129" s="6" t="str">
        <f t="shared" si="17"/>
        <v>Turner_Honea_Path_0B_1</v>
      </c>
      <c r="E1129" s="1">
        <v>2017</v>
      </c>
      <c r="F1129" s="10">
        <v>42881</v>
      </c>
      <c r="G1129" s="1" t="s">
        <v>25</v>
      </c>
      <c r="H1129" s="6">
        <v>2</v>
      </c>
      <c r="I1129" s="8">
        <v>0.2638888888888889</v>
      </c>
      <c r="J1129" s="6" t="s">
        <v>43</v>
      </c>
      <c r="K1129" s="6">
        <v>3</v>
      </c>
      <c r="L1129" s="1">
        <v>2</v>
      </c>
      <c r="M1129" s="6">
        <v>1</v>
      </c>
      <c r="O1129" s="1" t="s">
        <v>74</v>
      </c>
      <c r="P1129" s="1" t="str">
        <f>INDEX(Sheet2!A:E, MATCH(F_NP_excluded_Data!O1129,Sheet2!A:A),4)</f>
        <v>shrub</v>
      </c>
      <c r="Q1129" s="1" t="str">
        <f>INDEX(Sheet2!A:E, MATCH(F_NP_excluded_Data!O1129,Sheet2!A:A),5)</f>
        <v>foliage gleaner</v>
      </c>
      <c r="R1129" s="1" t="str">
        <f>INDEX(Sheet2!A:E, MATCH(F_NP_excluded_Data!O1129,Sheet2!A:A),3)</f>
        <v>insects</v>
      </c>
      <c r="S1129" s="1" t="str">
        <f>INDEX(Sheet2!A:E, MATCH(F_NP_excluded_Data!O1129,Sheet2!A:A),2)</f>
        <v>open woodland</v>
      </c>
      <c r="T1129" s="5">
        <v>5</v>
      </c>
      <c r="U1129" s="1">
        <v>2</v>
      </c>
      <c r="W1129" s="5">
        <v>1</v>
      </c>
      <c r="X1129" s="1" t="s">
        <v>29</v>
      </c>
    </row>
    <row r="1130" spans="1:27" x14ac:dyDescent="0.2">
      <c r="A1130" s="5">
        <v>1292</v>
      </c>
      <c r="B1130" s="6" t="s">
        <v>53</v>
      </c>
      <c r="C1130" s="19" t="s">
        <v>159</v>
      </c>
      <c r="D1130" s="6" t="str">
        <f t="shared" si="17"/>
        <v>Turner_Honea_Path_0B_1</v>
      </c>
      <c r="E1130" s="1">
        <v>2017</v>
      </c>
      <c r="F1130" s="10">
        <v>42881</v>
      </c>
      <c r="G1130" s="1" t="s">
        <v>25</v>
      </c>
      <c r="H1130" s="6">
        <v>2</v>
      </c>
      <c r="I1130" s="8">
        <v>0.2638888888888889</v>
      </c>
      <c r="J1130" s="6" t="s">
        <v>43</v>
      </c>
      <c r="K1130" s="6">
        <v>3</v>
      </c>
      <c r="L1130" s="1">
        <v>2</v>
      </c>
      <c r="M1130" s="6">
        <v>1</v>
      </c>
      <c r="O1130" s="1" t="s">
        <v>38</v>
      </c>
      <c r="P1130" s="1" t="str">
        <f>INDEX(Sheet2!A:E, MATCH(F_NP_excluded_Data!O1130,Sheet2!A:A),4)</f>
        <v>cavity</v>
      </c>
      <c r="Q1130" s="1" t="str">
        <f>INDEX(Sheet2!A:E, MATCH(F_NP_excluded_Data!O1130,Sheet2!A:A),5)</f>
        <v>foliage gleaner</v>
      </c>
      <c r="R1130" s="1" t="str">
        <f>INDEX(Sheet2!A:E, MATCH(F_NP_excluded_Data!O1130,Sheet2!A:A),3)</f>
        <v>insects</v>
      </c>
      <c r="S1130" s="1" t="str">
        <f>INDEX(Sheet2!A:E, MATCH(F_NP_excluded_Data!O1130,Sheet2!A:A),2)</f>
        <v>forest</v>
      </c>
      <c r="T1130" s="5">
        <v>5</v>
      </c>
      <c r="U1130" s="1">
        <v>2</v>
      </c>
      <c r="W1130" s="5">
        <v>1</v>
      </c>
      <c r="X1130" s="1" t="s">
        <v>29</v>
      </c>
    </row>
    <row r="1131" spans="1:27" x14ac:dyDescent="0.2">
      <c r="A1131" s="5">
        <v>1293</v>
      </c>
      <c r="B1131" s="6" t="s">
        <v>53</v>
      </c>
      <c r="C1131" s="19" t="s">
        <v>159</v>
      </c>
      <c r="D1131" s="6" t="str">
        <f t="shared" si="17"/>
        <v>Turner_Honea_Path_0B_1</v>
      </c>
      <c r="E1131" s="1">
        <v>2017</v>
      </c>
      <c r="F1131" s="10">
        <v>42881</v>
      </c>
      <c r="G1131" s="1" t="s">
        <v>25</v>
      </c>
      <c r="H1131" s="6">
        <v>2</v>
      </c>
      <c r="I1131" s="8">
        <v>0.2638888888888889</v>
      </c>
      <c r="J1131" s="6" t="s">
        <v>43</v>
      </c>
      <c r="K1131" s="6">
        <v>3</v>
      </c>
      <c r="L1131" s="1">
        <v>2</v>
      </c>
      <c r="M1131" s="6">
        <v>1</v>
      </c>
      <c r="O1131" s="1" t="s">
        <v>64</v>
      </c>
      <c r="P1131" s="1" t="str">
        <f>INDEX(Sheet2!A:E, MATCH(F_NP_excluded_Data!O1131,Sheet2!A:A),4)</f>
        <v>tree</v>
      </c>
      <c r="Q1131" s="1" t="str">
        <f>INDEX(Sheet2!A:E, MATCH(F_NP_excluded_Data!O1131,Sheet2!A:A),5)</f>
        <v>flycatching</v>
      </c>
      <c r="R1131" s="1" t="str">
        <f>INDEX(Sheet2!A:E, MATCH(F_NP_excluded_Data!O1131,Sheet2!A:A),3)</f>
        <v>insects</v>
      </c>
      <c r="S1131" s="1" t="str">
        <f>INDEX(Sheet2!A:E, MATCH(F_NP_excluded_Data!O1131,Sheet2!A:A),2)</f>
        <v>forest</v>
      </c>
      <c r="T1131" s="5">
        <v>10</v>
      </c>
      <c r="U1131" s="1">
        <v>3</v>
      </c>
      <c r="W1131" s="5">
        <v>1</v>
      </c>
      <c r="X1131" s="1" t="s">
        <v>29</v>
      </c>
    </row>
    <row r="1132" spans="1:27" x14ac:dyDescent="0.2">
      <c r="A1132" s="5">
        <v>1294</v>
      </c>
      <c r="B1132" s="6" t="s">
        <v>53</v>
      </c>
      <c r="C1132" s="19" t="s">
        <v>159</v>
      </c>
      <c r="D1132" s="6" t="str">
        <f t="shared" si="17"/>
        <v>Turner_Honea_Path_0B_1</v>
      </c>
      <c r="E1132" s="1">
        <v>2017</v>
      </c>
      <c r="F1132" s="10">
        <v>42881</v>
      </c>
      <c r="G1132" s="1" t="s">
        <v>25</v>
      </c>
      <c r="H1132" s="6">
        <v>2</v>
      </c>
      <c r="I1132" s="8">
        <v>0.2638888888888889</v>
      </c>
      <c r="J1132" s="6" t="s">
        <v>43</v>
      </c>
      <c r="K1132" s="6">
        <v>3</v>
      </c>
      <c r="L1132" s="1">
        <v>2</v>
      </c>
      <c r="M1132" s="6">
        <v>1</v>
      </c>
      <c r="O1132" s="1" t="s">
        <v>27</v>
      </c>
      <c r="P1132" s="1" t="str">
        <f>INDEX(Sheet2!A:E, MATCH(F_NP_excluded_Data!O1132,Sheet2!A:A),4)</f>
        <v>shrub</v>
      </c>
      <c r="Q1132" s="1" t="str">
        <f>INDEX(Sheet2!A:E, MATCH(F_NP_excluded_Data!O1132,Sheet2!A:A),5)</f>
        <v>ground forager</v>
      </c>
      <c r="R1132" s="1" t="str">
        <f>INDEX(Sheet2!A:E, MATCH(F_NP_excluded_Data!O1132,Sheet2!A:A),3)</f>
        <v>seeds</v>
      </c>
      <c r="S1132" s="1" t="str">
        <f>INDEX(Sheet2!A:E, MATCH(F_NP_excluded_Data!O1132,Sheet2!A:A),2)</f>
        <v>open woodland</v>
      </c>
      <c r="T1132" s="5">
        <v>5</v>
      </c>
      <c r="U1132" s="1">
        <v>3</v>
      </c>
      <c r="W1132" s="5">
        <v>1</v>
      </c>
      <c r="X1132" s="1" t="s">
        <v>29</v>
      </c>
    </row>
    <row r="1133" spans="1:27" x14ac:dyDescent="0.2">
      <c r="A1133" s="5">
        <v>1295</v>
      </c>
      <c r="B1133" s="6" t="s">
        <v>53</v>
      </c>
      <c r="C1133" s="19" t="s">
        <v>159</v>
      </c>
      <c r="D1133" s="6" t="str">
        <f t="shared" si="17"/>
        <v>Turner_Honea_Path_0B_1</v>
      </c>
      <c r="E1133" s="1">
        <v>2017</v>
      </c>
      <c r="F1133" s="10">
        <v>42881</v>
      </c>
      <c r="G1133" s="1" t="s">
        <v>25</v>
      </c>
      <c r="H1133" s="6">
        <v>2</v>
      </c>
      <c r="I1133" s="8">
        <v>0.2638888888888889</v>
      </c>
      <c r="J1133" s="6" t="s">
        <v>43</v>
      </c>
      <c r="K1133" s="6">
        <v>3</v>
      </c>
      <c r="L1133" s="1">
        <v>2</v>
      </c>
      <c r="M1133" s="6">
        <v>1</v>
      </c>
      <c r="O1133" s="1" t="s">
        <v>32</v>
      </c>
      <c r="P1133" s="1" t="str">
        <f>INDEX(Sheet2!A:E, MATCH(F_NP_excluded_Data!O1133,Sheet2!A:A),4)</f>
        <v>cavity</v>
      </c>
      <c r="Q1133" s="1" t="str">
        <f>INDEX(Sheet2!A:E, MATCH(F_NP_excluded_Data!O1133,Sheet2!A:A),5)</f>
        <v>ground forager</v>
      </c>
      <c r="R1133" s="1" t="str">
        <f>INDEX(Sheet2!A:E, MATCH(F_NP_excluded_Data!O1133,Sheet2!A:A),3)</f>
        <v>insects</v>
      </c>
      <c r="S1133" s="1" t="str">
        <f>INDEX(Sheet2!A:E, MATCH(F_NP_excluded_Data!O1133,Sheet2!A:A),2)</f>
        <v>open woodland</v>
      </c>
      <c r="T1133" s="5">
        <v>100</v>
      </c>
      <c r="U1133" s="1">
        <v>4</v>
      </c>
      <c r="W1133" s="5">
        <v>1</v>
      </c>
      <c r="X1133" s="1" t="s">
        <v>29</v>
      </c>
    </row>
    <row r="1134" spans="1:27" x14ac:dyDescent="0.2">
      <c r="A1134" s="5">
        <v>1296</v>
      </c>
      <c r="B1134" s="6" t="s">
        <v>41</v>
      </c>
      <c r="C1134" s="19" t="s">
        <v>42</v>
      </c>
      <c r="D1134" s="6" t="str">
        <f t="shared" si="17"/>
        <v>Turner_Abercrombie_1B_2</v>
      </c>
      <c r="E1134" s="1">
        <v>2017</v>
      </c>
      <c r="F1134" s="10">
        <v>42881</v>
      </c>
      <c r="G1134" s="1" t="s">
        <v>25</v>
      </c>
      <c r="H1134" s="6">
        <v>2</v>
      </c>
      <c r="I1134" s="8">
        <v>0.28472222222222221</v>
      </c>
      <c r="J1134" s="6" t="s">
        <v>43</v>
      </c>
      <c r="K1134" s="6">
        <v>3</v>
      </c>
      <c r="L1134" s="1">
        <v>1</v>
      </c>
      <c r="M1134" s="6">
        <v>0</v>
      </c>
      <c r="O1134" s="1" t="s">
        <v>38</v>
      </c>
      <c r="P1134" s="1" t="str">
        <f>INDEX(Sheet2!A:E, MATCH(F_NP_excluded_Data!O1134,Sheet2!A:A),4)</f>
        <v>cavity</v>
      </c>
      <c r="Q1134" s="1" t="str">
        <f>INDEX(Sheet2!A:E, MATCH(F_NP_excluded_Data!O1134,Sheet2!A:A),5)</f>
        <v>foliage gleaner</v>
      </c>
      <c r="R1134" s="1" t="str">
        <f>INDEX(Sheet2!A:E, MATCH(F_NP_excluded_Data!O1134,Sheet2!A:A),3)</f>
        <v>insects</v>
      </c>
      <c r="S1134" s="1" t="str">
        <f>INDEX(Sheet2!A:E, MATCH(F_NP_excluded_Data!O1134,Sheet2!A:A),2)</f>
        <v>forest</v>
      </c>
      <c r="T1134" s="5">
        <v>5</v>
      </c>
      <c r="U1134" s="1">
        <v>1</v>
      </c>
      <c r="W1134" s="5">
        <v>1</v>
      </c>
      <c r="X1134" s="1" t="s">
        <v>29</v>
      </c>
    </row>
    <row r="1135" spans="1:27" x14ac:dyDescent="0.2">
      <c r="A1135" s="5">
        <v>1297</v>
      </c>
      <c r="B1135" s="6" t="s">
        <v>41</v>
      </c>
      <c r="C1135" s="19" t="s">
        <v>42</v>
      </c>
      <c r="D1135" s="6" t="str">
        <f t="shared" si="17"/>
        <v>Turner_Abercrombie_1B_2</v>
      </c>
      <c r="E1135" s="1">
        <v>2017</v>
      </c>
      <c r="F1135" s="10">
        <v>42881</v>
      </c>
      <c r="G1135" s="1" t="s">
        <v>25</v>
      </c>
      <c r="H1135" s="6">
        <v>2</v>
      </c>
      <c r="I1135" s="8">
        <v>0.28472222222222221</v>
      </c>
      <c r="J1135" s="6" t="s">
        <v>43</v>
      </c>
      <c r="K1135" s="6">
        <v>3</v>
      </c>
      <c r="L1135" s="1">
        <v>1</v>
      </c>
      <c r="M1135" s="6">
        <v>0</v>
      </c>
      <c r="O1135" s="1" t="s">
        <v>50</v>
      </c>
      <c r="P1135" s="1" t="str">
        <f>INDEX(Sheet2!A:E, MATCH(F_NP_excluded_Data!O1135,Sheet2!A:A),4)</f>
        <v>tree</v>
      </c>
      <c r="Q1135" s="1" t="str">
        <f>INDEX(Sheet2!A:E, MATCH(F_NP_excluded_Data!O1135,Sheet2!A:A),5)</f>
        <v>ground forager</v>
      </c>
      <c r="R1135" s="1" t="str">
        <f>INDEX(Sheet2!A:E, MATCH(F_NP_excluded_Data!O1135,Sheet2!A:A),3)</f>
        <v>omnivore</v>
      </c>
      <c r="S1135" s="1" t="str">
        <f>INDEX(Sheet2!A:E, MATCH(F_NP_excluded_Data!O1135,Sheet2!A:A),2)</f>
        <v>open woodland</v>
      </c>
      <c r="T1135" s="5">
        <v>10</v>
      </c>
      <c r="U1135" s="1">
        <v>1</v>
      </c>
      <c r="W1135" s="5">
        <v>1</v>
      </c>
      <c r="X1135" s="1" t="s">
        <v>29</v>
      </c>
    </row>
    <row r="1136" spans="1:27" x14ac:dyDescent="0.2">
      <c r="A1136" s="5">
        <v>1299</v>
      </c>
      <c r="B1136" s="6" t="s">
        <v>41</v>
      </c>
      <c r="C1136" s="19" t="s">
        <v>42</v>
      </c>
      <c r="D1136" s="6" t="str">
        <f t="shared" si="17"/>
        <v>Turner_Abercrombie_1B_2</v>
      </c>
      <c r="E1136" s="1">
        <v>2017</v>
      </c>
      <c r="F1136" s="10">
        <v>42881</v>
      </c>
      <c r="G1136" s="1" t="s">
        <v>25</v>
      </c>
      <c r="H1136" s="6">
        <v>2</v>
      </c>
      <c r="I1136" s="8">
        <v>0.28472222222222221</v>
      </c>
      <c r="J1136" s="6" t="s">
        <v>43</v>
      </c>
      <c r="K1136" s="6">
        <v>3</v>
      </c>
      <c r="L1136" s="1">
        <v>1</v>
      </c>
      <c r="M1136" s="6">
        <v>0</v>
      </c>
      <c r="O1136" s="1" t="s">
        <v>40</v>
      </c>
      <c r="P1136" s="1" t="str">
        <f>INDEX(Sheet2!A:E, MATCH(F_NP_excluded_Data!O1136,Sheet2!A:A),4)</f>
        <v>ground</v>
      </c>
      <c r="Q1136" s="1" t="str">
        <f>INDEX(Sheet2!A:E, MATCH(F_NP_excluded_Data!O1136,Sheet2!A:A),5)</f>
        <v>ground forager</v>
      </c>
      <c r="R1136" s="1" t="str">
        <f>INDEX(Sheet2!A:E, MATCH(F_NP_excluded_Data!O1136,Sheet2!A:A),3)</f>
        <v>omnivore</v>
      </c>
      <c r="S1136" s="1" t="str">
        <f>INDEX(Sheet2!A:E, MATCH(F_NP_excluded_Data!O1136,Sheet2!A:A),2)</f>
        <v>scrub</v>
      </c>
      <c r="T1136" s="5">
        <v>5</v>
      </c>
      <c r="U1136" s="1">
        <v>1</v>
      </c>
      <c r="W1136" s="5">
        <v>1</v>
      </c>
      <c r="X1136" s="1" t="s">
        <v>29</v>
      </c>
    </row>
    <row r="1137" spans="1:27" x14ac:dyDescent="0.2">
      <c r="A1137" s="5">
        <v>1300</v>
      </c>
      <c r="B1137" s="6" t="s">
        <v>41</v>
      </c>
      <c r="C1137" s="19" t="s">
        <v>42</v>
      </c>
      <c r="D1137" s="6" t="str">
        <f t="shared" si="17"/>
        <v>Turner_Abercrombie_1B_2</v>
      </c>
      <c r="E1137" s="1">
        <v>2017</v>
      </c>
      <c r="F1137" s="10">
        <v>42881</v>
      </c>
      <c r="G1137" s="1" t="s">
        <v>25</v>
      </c>
      <c r="H1137" s="6">
        <v>2</v>
      </c>
      <c r="I1137" s="8">
        <v>0.28472222222222221</v>
      </c>
      <c r="J1137" s="6" t="s">
        <v>43</v>
      </c>
      <c r="K1137" s="6">
        <v>3</v>
      </c>
      <c r="L1137" s="1">
        <v>1</v>
      </c>
      <c r="M1137" s="6">
        <v>0</v>
      </c>
      <c r="O1137" s="1" t="s">
        <v>40</v>
      </c>
      <c r="P1137" s="1" t="str">
        <f>INDEX(Sheet2!A:E, MATCH(F_NP_excluded_Data!O1137,Sheet2!A:A),4)</f>
        <v>ground</v>
      </c>
      <c r="Q1137" s="1" t="str">
        <f>INDEX(Sheet2!A:E, MATCH(F_NP_excluded_Data!O1137,Sheet2!A:A),5)</f>
        <v>ground forager</v>
      </c>
      <c r="R1137" s="1" t="str">
        <f>INDEX(Sheet2!A:E, MATCH(F_NP_excluded_Data!O1137,Sheet2!A:A),3)</f>
        <v>omnivore</v>
      </c>
      <c r="S1137" s="1" t="str">
        <f>INDEX(Sheet2!A:E, MATCH(F_NP_excluded_Data!O1137,Sheet2!A:A),2)</f>
        <v>scrub</v>
      </c>
      <c r="T1137" s="5">
        <v>10</v>
      </c>
      <c r="U1137" s="1">
        <v>1</v>
      </c>
      <c r="W1137" s="5">
        <v>1</v>
      </c>
      <c r="X1137" s="1" t="s">
        <v>29</v>
      </c>
    </row>
    <row r="1138" spans="1:27" x14ac:dyDescent="0.2">
      <c r="A1138" s="5">
        <v>1301</v>
      </c>
      <c r="B1138" s="6" t="s">
        <v>41</v>
      </c>
      <c r="C1138" s="19" t="s">
        <v>42</v>
      </c>
      <c r="D1138" s="6" t="str">
        <f t="shared" si="17"/>
        <v>Turner_Abercrombie_1B_2</v>
      </c>
      <c r="E1138" s="1">
        <v>2017</v>
      </c>
      <c r="F1138" s="10">
        <v>42881</v>
      </c>
      <c r="G1138" s="1" t="s">
        <v>25</v>
      </c>
      <c r="H1138" s="6">
        <v>2</v>
      </c>
      <c r="I1138" s="8">
        <v>0.28472222222222221</v>
      </c>
      <c r="J1138" s="6" t="s">
        <v>43</v>
      </c>
      <c r="K1138" s="6">
        <v>3</v>
      </c>
      <c r="L1138" s="1">
        <v>1</v>
      </c>
      <c r="M1138" s="6">
        <v>0</v>
      </c>
      <c r="O1138" s="1" t="s">
        <v>88</v>
      </c>
      <c r="P1138" s="1" t="str">
        <f>INDEX(Sheet2!A:E, MATCH(F_NP_excluded_Data!O1138,Sheet2!A:A),4)</f>
        <v>tree</v>
      </c>
      <c r="Q1138" s="1" t="str">
        <f>INDEX(Sheet2!A:E, MATCH(F_NP_excluded_Data!O1138,Sheet2!A:A),5)</f>
        <v>ground forager</v>
      </c>
      <c r="R1138" s="1" t="str">
        <f>INDEX(Sheet2!A:E, MATCH(F_NP_excluded_Data!O1138,Sheet2!A:A),3)</f>
        <v>insects</v>
      </c>
      <c r="S1138" s="1" t="str">
        <f>INDEX(Sheet2!A:E, MATCH(F_NP_excluded_Data!O1138,Sheet2!A:A),2)</f>
        <v>open woodland</v>
      </c>
      <c r="T1138" s="5">
        <v>10</v>
      </c>
      <c r="U1138" s="1">
        <v>1</v>
      </c>
      <c r="W1138" s="5">
        <v>1</v>
      </c>
      <c r="X1138" s="1" t="s">
        <v>29</v>
      </c>
    </row>
    <row r="1139" spans="1:27" x14ac:dyDescent="0.2">
      <c r="A1139" s="5">
        <v>1302</v>
      </c>
      <c r="B1139" s="6" t="s">
        <v>41</v>
      </c>
      <c r="C1139" s="19" t="s">
        <v>42</v>
      </c>
      <c r="D1139" s="6" t="str">
        <f t="shared" si="17"/>
        <v>Turner_Abercrombie_1B_2</v>
      </c>
      <c r="E1139" s="1">
        <v>2017</v>
      </c>
      <c r="F1139" s="10">
        <v>42881</v>
      </c>
      <c r="G1139" s="1" t="s">
        <v>25</v>
      </c>
      <c r="H1139" s="6">
        <v>2</v>
      </c>
      <c r="I1139" s="8">
        <v>0.28472222222222221</v>
      </c>
      <c r="J1139" s="6" t="s">
        <v>43</v>
      </c>
      <c r="K1139" s="6">
        <v>3</v>
      </c>
      <c r="L1139" s="1">
        <v>1</v>
      </c>
      <c r="M1139" s="6">
        <v>0</v>
      </c>
      <c r="O1139" s="1" t="s">
        <v>27</v>
      </c>
      <c r="P1139" s="1" t="str">
        <f>INDEX(Sheet2!A:E, MATCH(F_NP_excluded_Data!O1139,Sheet2!A:A),4)</f>
        <v>shrub</v>
      </c>
      <c r="Q1139" s="1" t="str">
        <f>INDEX(Sheet2!A:E, MATCH(F_NP_excluded_Data!O1139,Sheet2!A:A),5)</f>
        <v>ground forager</v>
      </c>
      <c r="R1139" s="1" t="str">
        <f>INDEX(Sheet2!A:E, MATCH(F_NP_excluded_Data!O1139,Sheet2!A:A),3)</f>
        <v>seeds</v>
      </c>
      <c r="S1139" s="1" t="str">
        <f>INDEX(Sheet2!A:E, MATCH(F_NP_excluded_Data!O1139,Sheet2!A:A),2)</f>
        <v>open woodland</v>
      </c>
      <c r="T1139" s="5">
        <v>10</v>
      </c>
      <c r="U1139" s="1">
        <v>1</v>
      </c>
      <c r="W1139" s="5">
        <v>1</v>
      </c>
      <c r="X1139" s="1" t="s">
        <v>29</v>
      </c>
    </row>
    <row r="1140" spans="1:27" x14ac:dyDescent="0.2">
      <c r="A1140" s="5">
        <v>1303</v>
      </c>
      <c r="B1140" s="6" t="s">
        <v>41</v>
      </c>
      <c r="C1140" s="19" t="s">
        <v>42</v>
      </c>
      <c r="D1140" s="6" t="str">
        <f t="shared" si="17"/>
        <v>Turner_Abercrombie_1B_2</v>
      </c>
      <c r="E1140" s="1">
        <v>2017</v>
      </c>
      <c r="F1140" s="10">
        <v>42881</v>
      </c>
      <c r="G1140" s="1" t="s">
        <v>25</v>
      </c>
      <c r="H1140" s="6">
        <v>2</v>
      </c>
      <c r="I1140" s="8">
        <v>0.28472222222222221</v>
      </c>
      <c r="J1140" s="6" t="s">
        <v>43</v>
      </c>
      <c r="K1140" s="6">
        <v>3</v>
      </c>
      <c r="L1140" s="1">
        <v>1</v>
      </c>
      <c r="M1140" s="6">
        <v>0</v>
      </c>
      <c r="O1140" s="1" t="s">
        <v>30</v>
      </c>
      <c r="P1140" s="1" t="str">
        <f>INDEX(Sheet2!A:E, MATCH(F_NP_excluded_Data!O1140,Sheet2!A:A),4)</f>
        <v>tree</v>
      </c>
      <c r="Q1140" s="1" t="str">
        <f>INDEX(Sheet2!A:E, MATCH(F_NP_excluded_Data!O1140,Sheet2!A:A),5)</f>
        <v>bark forager</v>
      </c>
      <c r="R1140" s="1" t="str">
        <f>INDEX(Sheet2!A:E, MATCH(F_NP_excluded_Data!O1140,Sheet2!A:A),3)</f>
        <v>insects</v>
      </c>
      <c r="S1140" s="1" t="str">
        <f>INDEX(Sheet2!A:E, MATCH(F_NP_excluded_Data!O1140,Sheet2!A:A),2)</f>
        <v>forest</v>
      </c>
      <c r="T1140" s="5">
        <v>5</v>
      </c>
      <c r="U1140" s="1">
        <v>1</v>
      </c>
      <c r="W1140" s="5">
        <v>1</v>
      </c>
      <c r="X1140" s="1" t="s">
        <v>29</v>
      </c>
    </row>
    <row r="1141" spans="1:27" x14ac:dyDescent="0.2">
      <c r="A1141" s="5">
        <v>1304</v>
      </c>
      <c r="B1141" s="6" t="s">
        <v>41</v>
      </c>
      <c r="C1141" s="19" t="s">
        <v>42</v>
      </c>
      <c r="D1141" s="6" t="str">
        <f t="shared" si="17"/>
        <v>Turner_Abercrombie_1B_2</v>
      </c>
      <c r="E1141" s="1">
        <v>2017</v>
      </c>
      <c r="F1141" s="10">
        <v>42881</v>
      </c>
      <c r="G1141" s="1" t="s">
        <v>25</v>
      </c>
      <c r="H1141" s="6">
        <v>2</v>
      </c>
      <c r="I1141" s="8">
        <v>0.28472222222222221</v>
      </c>
      <c r="J1141" s="6" t="s">
        <v>43</v>
      </c>
      <c r="K1141" s="6">
        <v>3</v>
      </c>
      <c r="L1141" s="1">
        <v>1</v>
      </c>
      <c r="M1141" s="6">
        <v>0</v>
      </c>
      <c r="O1141" s="1" t="s">
        <v>66</v>
      </c>
      <c r="P1141" s="1" t="str">
        <f>INDEX(Sheet2!A:E, MATCH(F_NP_excluded_Data!O1141,Sheet2!A:A),4)</f>
        <v>shrub</v>
      </c>
      <c r="Q1141" s="1" t="str">
        <f>INDEX(Sheet2!A:E, MATCH(F_NP_excluded_Data!O1141,Sheet2!A:A),5)</f>
        <v>foliage gleaner</v>
      </c>
      <c r="R1141" s="1" t="str">
        <f>INDEX(Sheet2!A:E, MATCH(F_NP_excluded_Data!O1141,Sheet2!A:A),3)</f>
        <v>insects</v>
      </c>
      <c r="S1141" s="1" t="str">
        <f>INDEX(Sheet2!A:E, MATCH(F_NP_excluded_Data!O1141,Sheet2!A:A),2)</f>
        <v>open woodland</v>
      </c>
      <c r="T1141" s="5">
        <v>10</v>
      </c>
      <c r="U1141" s="1">
        <v>1</v>
      </c>
      <c r="W1141" s="5">
        <v>1</v>
      </c>
      <c r="X1141" s="1" t="s">
        <v>29</v>
      </c>
      <c r="AA1141" s="1" t="s">
        <v>233</v>
      </c>
    </row>
    <row r="1142" spans="1:27" x14ac:dyDescent="0.2">
      <c r="A1142" s="5">
        <v>1305</v>
      </c>
      <c r="B1142" s="6" t="s">
        <v>41</v>
      </c>
      <c r="C1142" s="19" t="s">
        <v>42</v>
      </c>
      <c r="D1142" s="6" t="str">
        <f t="shared" si="17"/>
        <v>Turner_Abercrombie_1B_2</v>
      </c>
      <c r="E1142" s="1">
        <v>2017</v>
      </c>
      <c r="F1142" s="10">
        <v>42881</v>
      </c>
      <c r="G1142" s="1" t="s">
        <v>25</v>
      </c>
      <c r="H1142" s="6">
        <v>2</v>
      </c>
      <c r="I1142" s="8">
        <v>0.28472222222222221</v>
      </c>
      <c r="J1142" s="6" t="s">
        <v>43</v>
      </c>
      <c r="K1142" s="6">
        <v>3</v>
      </c>
      <c r="L1142" s="1">
        <v>1</v>
      </c>
      <c r="M1142" s="6">
        <v>0</v>
      </c>
      <c r="O1142" s="1" t="s">
        <v>48</v>
      </c>
      <c r="P1142" s="1" t="str">
        <f>INDEX(Sheet2!A:E, MATCH(F_NP_excluded_Data!O1142,Sheet2!A:A),4)</f>
        <v>tree</v>
      </c>
      <c r="Q1142" s="1" t="str">
        <f>INDEX(Sheet2!A:E, MATCH(F_NP_excluded_Data!O1142,Sheet2!A:A),5)</f>
        <v>ground forager</v>
      </c>
      <c r="R1142" s="1" t="str">
        <f>INDEX(Sheet2!A:E, MATCH(F_NP_excluded_Data!O1142,Sheet2!A:A),3)</f>
        <v>omnivore</v>
      </c>
      <c r="S1142" s="1" t="str">
        <f>INDEX(Sheet2!A:E, MATCH(F_NP_excluded_Data!O1142,Sheet2!A:A),2)</f>
        <v>forest</v>
      </c>
      <c r="T1142" s="5">
        <v>5</v>
      </c>
      <c r="U1142" s="1">
        <v>2</v>
      </c>
      <c r="W1142" s="5">
        <v>1</v>
      </c>
      <c r="X1142" s="1" t="s">
        <v>29</v>
      </c>
    </row>
    <row r="1143" spans="1:27" x14ac:dyDescent="0.2">
      <c r="A1143" s="5">
        <v>1306</v>
      </c>
      <c r="B1143" s="6" t="s">
        <v>41</v>
      </c>
      <c r="C1143" s="19" t="s">
        <v>42</v>
      </c>
      <c r="D1143" s="6" t="str">
        <f t="shared" si="17"/>
        <v>Turner_Abercrombie_1B_2</v>
      </c>
      <c r="E1143" s="1">
        <v>2017</v>
      </c>
      <c r="F1143" s="10">
        <v>42881</v>
      </c>
      <c r="G1143" s="1" t="s">
        <v>25</v>
      </c>
      <c r="H1143" s="6">
        <v>2</v>
      </c>
      <c r="I1143" s="8">
        <v>0.28472222222222221</v>
      </c>
      <c r="J1143" s="6" t="s">
        <v>43</v>
      </c>
      <c r="K1143" s="6">
        <v>3</v>
      </c>
      <c r="L1143" s="1">
        <v>1</v>
      </c>
      <c r="M1143" s="6">
        <v>0</v>
      </c>
      <c r="O1143" s="1" t="s">
        <v>30</v>
      </c>
      <c r="P1143" s="1" t="str">
        <f>INDEX(Sheet2!A:E, MATCH(F_NP_excluded_Data!O1143,Sheet2!A:A),4)</f>
        <v>tree</v>
      </c>
      <c r="Q1143" s="1" t="str">
        <f>INDEX(Sheet2!A:E, MATCH(F_NP_excluded_Data!O1143,Sheet2!A:A),5)</f>
        <v>bark forager</v>
      </c>
      <c r="R1143" s="1" t="str">
        <f>INDEX(Sheet2!A:E, MATCH(F_NP_excluded_Data!O1143,Sheet2!A:A),3)</f>
        <v>insects</v>
      </c>
      <c r="S1143" s="1" t="str">
        <f>INDEX(Sheet2!A:E, MATCH(F_NP_excluded_Data!O1143,Sheet2!A:A),2)</f>
        <v>forest</v>
      </c>
      <c r="T1143" s="5">
        <v>100</v>
      </c>
      <c r="U1143" s="1">
        <v>2</v>
      </c>
      <c r="W1143" s="5">
        <v>1</v>
      </c>
      <c r="X1143" s="1" t="s">
        <v>29</v>
      </c>
    </row>
    <row r="1144" spans="1:27" x14ac:dyDescent="0.2">
      <c r="A1144" s="5">
        <v>1308</v>
      </c>
      <c r="B1144" s="6" t="s">
        <v>41</v>
      </c>
      <c r="C1144" s="19" t="s">
        <v>42</v>
      </c>
      <c r="D1144" s="6" t="str">
        <f t="shared" si="17"/>
        <v>Turner_Abercrombie_1B_2</v>
      </c>
      <c r="E1144" s="1">
        <v>2017</v>
      </c>
      <c r="F1144" s="10">
        <v>42881</v>
      </c>
      <c r="G1144" s="1" t="s">
        <v>25</v>
      </c>
      <c r="H1144" s="6">
        <v>2</v>
      </c>
      <c r="I1144" s="8">
        <v>0.28472222222222221</v>
      </c>
      <c r="J1144" s="6" t="s">
        <v>43</v>
      </c>
      <c r="K1144" s="6">
        <v>3</v>
      </c>
      <c r="L1144" s="1">
        <v>1</v>
      </c>
      <c r="M1144" s="6">
        <v>0</v>
      </c>
      <c r="O1144" s="1" t="s">
        <v>32</v>
      </c>
      <c r="P1144" s="1" t="str">
        <f>INDEX(Sheet2!A:E, MATCH(F_NP_excluded_Data!O1144,Sheet2!A:A),4)</f>
        <v>cavity</v>
      </c>
      <c r="Q1144" s="1" t="str">
        <f>INDEX(Sheet2!A:E, MATCH(F_NP_excluded_Data!O1144,Sheet2!A:A),5)</f>
        <v>ground forager</v>
      </c>
      <c r="R1144" s="1" t="str">
        <f>INDEX(Sheet2!A:E, MATCH(F_NP_excluded_Data!O1144,Sheet2!A:A),3)</f>
        <v>insects</v>
      </c>
      <c r="S1144" s="1" t="str">
        <f>INDEX(Sheet2!A:E, MATCH(F_NP_excluded_Data!O1144,Sheet2!A:A),2)</f>
        <v>open woodland</v>
      </c>
      <c r="T1144" s="5">
        <v>10</v>
      </c>
      <c r="U1144" s="1">
        <v>3</v>
      </c>
      <c r="W1144" s="5">
        <v>1</v>
      </c>
      <c r="X1144" s="1" t="s">
        <v>29</v>
      </c>
    </row>
    <row r="1145" spans="1:27" x14ac:dyDescent="0.2">
      <c r="A1145" s="5">
        <v>1309</v>
      </c>
      <c r="B1145" s="6" t="s">
        <v>41</v>
      </c>
      <c r="C1145" s="19" t="s">
        <v>49</v>
      </c>
      <c r="D1145" s="6" t="str">
        <f t="shared" si="17"/>
        <v>Turner_Abercrombie_0B_E_AB</v>
      </c>
      <c r="E1145" s="1">
        <v>2017</v>
      </c>
      <c r="F1145" s="10">
        <v>42881</v>
      </c>
      <c r="G1145" s="1" t="s">
        <v>25</v>
      </c>
      <c r="H1145" s="6">
        <v>2</v>
      </c>
      <c r="I1145" s="8">
        <v>0.3</v>
      </c>
      <c r="J1145" s="6" t="s">
        <v>43</v>
      </c>
      <c r="K1145" s="6">
        <v>3</v>
      </c>
      <c r="L1145" s="1">
        <v>2</v>
      </c>
      <c r="M1145" s="6">
        <v>0</v>
      </c>
      <c r="O1145" s="1" t="s">
        <v>27</v>
      </c>
      <c r="P1145" s="1" t="str">
        <f>INDEX(Sheet2!A:E, MATCH(F_NP_excluded_Data!O1145,Sheet2!A:A),4)</f>
        <v>shrub</v>
      </c>
      <c r="Q1145" s="1" t="str">
        <f>INDEX(Sheet2!A:E, MATCH(F_NP_excluded_Data!O1145,Sheet2!A:A),5)</f>
        <v>ground forager</v>
      </c>
      <c r="R1145" s="1" t="str">
        <f>INDEX(Sheet2!A:E, MATCH(F_NP_excluded_Data!O1145,Sheet2!A:A),3)</f>
        <v>seeds</v>
      </c>
      <c r="S1145" s="1" t="str">
        <f>INDEX(Sheet2!A:E, MATCH(F_NP_excluded_Data!O1145,Sheet2!A:A),2)</f>
        <v>open woodland</v>
      </c>
      <c r="T1145" s="5">
        <v>5</v>
      </c>
      <c r="U1145" s="1">
        <v>1</v>
      </c>
      <c r="W1145" s="5">
        <v>1</v>
      </c>
      <c r="X1145" s="1" t="s">
        <v>29</v>
      </c>
    </row>
    <row r="1146" spans="1:27" x14ac:dyDescent="0.2">
      <c r="A1146" s="5">
        <v>1310</v>
      </c>
      <c r="B1146" s="6" t="s">
        <v>41</v>
      </c>
      <c r="C1146" s="19" t="s">
        <v>49</v>
      </c>
      <c r="D1146" s="6" t="str">
        <f t="shared" si="17"/>
        <v>Turner_Abercrombie_0B_E_AB</v>
      </c>
      <c r="E1146" s="1">
        <v>2017</v>
      </c>
      <c r="F1146" s="10">
        <v>42881</v>
      </c>
      <c r="G1146" s="1" t="s">
        <v>25</v>
      </c>
      <c r="H1146" s="6">
        <v>2</v>
      </c>
      <c r="I1146" s="8">
        <v>0.3</v>
      </c>
      <c r="J1146" s="6" t="s">
        <v>43</v>
      </c>
      <c r="K1146" s="6">
        <v>3</v>
      </c>
      <c r="L1146" s="1">
        <v>2</v>
      </c>
      <c r="M1146" s="6">
        <v>0</v>
      </c>
      <c r="O1146" s="1" t="s">
        <v>63</v>
      </c>
      <c r="P1146" s="1" t="str">
        <f>INDEX(Sheet2!A:E, MATCH(F_NP_excluded_Data!O1146,Sheet2!A:A),4)</f>
        <v>cavity</v>
      </c>
      <c r="Q1146" s="1" t="str">
        <f>INDEX(Sheet2!A:E, MATCH(F_NP_excluded_Data!O1146,Sheet2!A:A),5)</f>
        <v>bark forager</v>
      </c>
      <c r="R1146" s="1" t="str">
        <f>INDEX(Sheet2!A:E, MATCH(F_NP_excluded_Data!O1146,Sheet2!A:A),3)</f>
        <v>insects</v>
      </c>
      <c r="S1146" s="1" t="str">
        <f>INDEX(Sheet2!A:E, MATCH(F_NP_excluded_Data!O1146,Sheet2!A:A),2)</f>
        <v>forest</v>
      </c>
      <c r="T1146" s="5">
        <v>5</v>
      </c>
      <c r="U1146" s="1">
        <v>1</v>
      </c>
      <c r="W1146" s="5">
        <v>4</v>
      </c>
      <c r="X1146" s="1" t="s">
        <v>29</v>
      </c>
    </row>
    <row r="1147" spans="1:27" x14ac:dyDescent="0.2">
      <c r="A1147" s="5">
        <v>1311</v>
      </c>
      <c r="B1147" s="6" t="s">
        <v>41</v>
      </c>
      <c r="C1147" s="19" t="s">
        <v>49</v>
      </c>
      <c r="D1147" s="6" t="str">
        <f t="shared" si="17"/>
        <v>Turner_Abercrombie_0B_E_AB</v>
      </c>
      <c r="E1147" s="1">
        <v>2017</v>
      </c>
      <c r="F1147" s="10">
        <v>42881</v>
      </c>
      <c r="G1147" s="1" t="s">
        <v>25</v>
      </c>
      <c r="H1147" s="6">
        <v>2</v>
      </c>
      <c r="I1147" s="8">
        <v>0.3</v>
      </c>
      <c r="J1147" s="6" t="s">
        <v>43</v>
      </c>
      <c r="K1147" s="6">
        <v>3</v>
      </c>
      <c r="L1147" s="1">
        <v>2</v>
      </c>
      <c r="M1147" s="6">
        <v>0</v>
      </c>
      <c r="O1147" s="1" t="s">
        <v>52</v>
      </c>
      <c r="P1147" s="1" t="str">
        <f>INDEX(Sheet2!A:E, MATCH(F_NP_excluded_Data!O1147,Sheet2!A:A),4)</f>
        <v>cavity</v>
      </c>
      <c r="Q1147" s="1" t="str">
        <f>INDEX(Sheet2!A:E, MATCH(F_NP_excluded_Data!O1147,Sheet2!A:A),5)</f>
        <v>bark forager</v>
      </c>
      <c r="R1147" s="1" t="str">
        <f>INDEX(Sheet2!A:E, MATCH(F_NP_excluded_Data!O1147,Sheet2!A:A),3)</f>
        <v>insects</v>
      </c>
      <c r="S1147" s="1" t="str">
        <f>INDEX(Sheet2!A:E, MATCH(F_NP_excluded_Data!O1147,Sheet2!A:A),2)</f>
        <v>forest</v>
      </c>
      <c r="T1147" s="5">
        <v>10</v>
      </c>
      <c r="U1147" s="1">
        <v>1</v>
      </c>
      <c r="W1147" s="5">
        <v>1</v>
      </c>
      <c r="X1147" s="1" t="s">
        <v>29</v>
      </c>
    </row>
    <row r="1148" spans="1:27" x14ac:dyDescent="0.2">
      <c r="A1148" s="5">
        <v>1312</v>
      </c>
      <c r="B1148" s="6" t="s">
        <v>41</v>
      </c>
      <c r="C1148" s="19" t="s">
        <v>49</v>
      </c>
      <c r="D1148" s="6" t="str">
        <f t="shared" si="17"/>
        <v>Turner_Abercrombie_0B_E_AB</v>
      </c>
      <c r="E1148" s="1">
        <v>2017</v>
      </c>
      <c r="F1148" s="10">
        <v>42881</v>
      </c>
      <c r="G1148" s="1" t="s">
        <v>25</v>
      </c>
      <c r="H1148" s="6">
        <v>2</v>
      </c>
      <c r="I1148" s="8">
        <v>0.3</v>
      </c>
      <c r="J1148" s="6" t="s">
        <v>43</v>
      </c>
      <c r="K1148" s="6">
        <v>3</v>
      </c>
      <c r="L1148" s="1">
        <v>2</v>
      </c>
      <c r="M1148" s="6">
        <v>0</v>
      </c>
      <c r="O1148" s="1" t="s">
        <v>48</v>
      </c>
      <c r="P1148" s="1" t="str">
        <f>INDEX(Sheet2!A:E, MATCH(F_NP_excluded_Data!O1148,Sheet2!A:A),4)</f>
        <v>tree</v>
      </c>
      <c r="Q1148" s="1" t="str">
        <f>INDEX(Sheet2!A:E, MATCH(F_NP_excluded_Data!O1148,Sheet2!A:A),5)</f>
        <v>ground forager</v>
      </c>
      <c r="R1148" s="1" t="str">
        <f>INDEX(Sheet2!A:E, MATCH(F_NP_excluded_Data!O1148,Sheet2!A:A),3)</f>
        <v>omnivore</v>
      </c>
      <c r="S1148" s="1" t="str">
        <f>INDEX(Sheet2!A:E, MATCH(F_NP_excluded_Data!O1148,Sheet2!A:A),2)</f>
        <v>forest</v>
      </c>
      <c r="T1148" s="5">
        <v>10</v>
      </c>
      <c r="U1148" s="1">
        <v>1</v>
      </c>
      <c r="W1148" s="5">
        <v>1</v>
      </c>
      <c r="X1148" s="1" t="s">
        <v>29</v>
      </c>
    </row>
    <row r="1149" spans="1:27" x14ac:dyDescent="0.2">
      <c r="A1149" s="5">
        <v>1313</v>
      </c>
      <c r="B1149" s="6" t="s">
        <v>41</v>
      </c>
      <c r="C1149" s="19" t="s">
        <v>49</v>
      </c>
      <c r="D1149" s="6" t="str">
        <f t="shared" si="17"/>
        <v>Turner_Abercrombie_0B_E_AB</v>
      </c>
      <c r="E1149" s="1">
        <v>2017</v>
      </c>
      <c r="F1149" s="10">
        <v>42881</v>
      </c>
      <c r="G1149" s="1" t="s">
        <v>25</v>
      </c>
      <c r="H1149" s="6">
        <v>2</v>
      </c>
      <c r="I1149" s="8">
        <v>0.3</v>
      </c>
      <c r="J1149" s="6" t="s">
        <v>43</v>
      </c>
      <c r="K1149" s="6">
        <v>3</v>
      </c>
      <c r="L1149" s="1">
        <v>2</v>
      </c>
      <c r="M1149" s="6">
        <v>0</v>
      </c>
      <c r="O1149" s="1" t="s">
        <v>118</v>
      </c>
      <c r="P1149" s="1" t="str">
        <f>INDEX(Sheet2!A:E, MATCH(F_NP_excluded_Data!O1149,Sheet2!A:A),4)</f>
        <v>cavity</v>
      </c>
      <c r="Q1149" s="1" t="str">
        <f>INDEX(Sheet2!A:E, MATCH(F_NP_excluded_Data!O1149,Sheet2!A:A),5)</f>
        <v>ground forager</v>
      </c>
      <c r="R1149" s="1" t="str">
        <f>INDEX(Sheet2!A:E, MATCH(F_NP_excluded_Data!O1149,Sheet2!A:A),3)</f>
        <v>insects</v>
      </c>
      <c r="S1149" s="1" t="str">
        <f>INDEX(Sheet2!A:E, MATCH(F_NP_excluded_Data!O1149,Sheet2!A:A),2)</f>
        <v>grassland</v>
      </c>
      <c r="T1149" s="5">
        <v>10</v>
      </c>
      <c r="U1149" s="1">
        <v>1</v>
      </c>
      <c r="W1149" s="5">
        <v>4</v>
      </c>
      <c r="X1149" s="1" t="s">
        <v>29</v>
      </c>
      <c r="AA1149" s="1" t="s">
        <v>234</v>
      </c>
    </row>
    <row r="1150" spans="1:27" x14ac:dyDescent="0.2">
      <c r="A1150" s="5">
        <v>1314</v>
      </c>
      <c r="B1150" s="6" t="s">
        <v>41</v>
      </c>
      <c r="C1150" s="19" t="s">
        <v>49</v>
      </c>
      <c r="D1150" s="6" t="str">
        <f t="shared" si="17"/>
        <v>Turner_Abercrombie_0B_E_AB</v>
      </c>
      <c r="E1150" s="1">
        <v>2017</v>
      </c>
      <c r="F1150" s="10">
        <v>42881</v>
      </c>
      <c r="G1150" s="1" t="s">
        <v>25</v>
      </c>
      <c r="H1150" s="6">
        <v>2</v>
      </c>
      <c r="I1150" s="8">
        <v>0.3</v>
      </c>
      <c r="J1150" s="6" t="s">
        <v>43</v>
      </c>
      <c r="K1150" s="6">
        <v>3</v>
      </c>
      <c r="L1150" s="1">
        <v>2</v>
      </c>
      <c r="M1150" s="6">
        <v>0</v>
      </c>
      <c r="O1150" s="1" t="s">
        <v>57</v>
      </c>
      <c r="P1150" s="1" t="str">
        <f>INDEX(Sheet2!A:E, MATCH(F_NP_excluded_Data!O1150,Sheet2!A:A),4)</f>
        <v>shrub</v>
      </c>
      <c r="Q1150" s="1" t="str">
        <f>INDEX(Sheet2!A:E, MATCH(F_NP_excluded_Data!O1150,Sheet2!A:A),5)</f>
        <v>ground forager</v>
      </c>
      <c r="R1150" s="1" t="str">
        <f>INDEX(Sheet2!A:E, MATCH(F_NP_excluded_Data!O1150,Sheet2!A:A),3)</f>
        <v>seeds</v>
      </c>
      <c r="S1150" s="1" t="str">
        <f>INDEX(Sheet2!A:E, MATCH(F_NP_excluded_Data!O1150,Sheet2!A:A),2)</f>
        <v>open woodland</v>
      </c>
      <c r="T1150" s="5">
        <v>10</v>
      </c>
      <c r="U1150" s="1">
        <v>1</v>
      </c>
      <c r="W1150" s="5">
        <v>1</v>
      </c>
      <c r="X1150" s="1" t="s">
        <v>29</v>
      </c>
    </row>
    <row r="1151" spans="1:27" x14ac:dyDescent="0.2">
      <c r="A1151" s="5">
        <v>1315</v>
      </c>
      <c r="B1151" s="6" t="s">
        <v>41</v>
      </c>
      <c r="C1151" s="19" t="s">
        <v>49</v>
      </c>
      <c r="D1151" s="6" t="str">
        <f t="shared" si="17"/>
        <v>Turner_Abercrombie_0B_E_AB</v>
      </c>
      <c r="E1151" s="1">
        <v>2017</v>
      </c>
      <c r="F1151" s="10">
        <v>42881</v>
      </c>
      <c r="G1151" s="1" t="s">
        <v>25</v>
      </c>
      <c r="H1151" s="6">
        <v>2</v>
      </c>
      <c r="I1151" s="8">
        <v>0.3</v>
      </c>
      <c r="J1151" s="6" t="s">
        <v>43</v>
      </c>
      <c r="K1151" s="6">
        <v>3</v>
      </c>
      <c r="L1151" s="1">
        <v>2</v>
      </c>
      <c r="M1151" s="6">
        <v>0</v>
      </c>
      <c r="O1151" s="1" t="s">
        <v>88</v>
      </c>
      <c r="P1151" s="1" t="str">
        <f>INDEX(Sheet2!A:E, MATCH(F_NP_excluded_Data!O1151,Sheet2!A:A),4)</f>
        <v>tree</v>
      </c>
      <c r="Q1151" s="1" t="str">
        <f>INDEX(Sheet2!A:E, MATCH(F_NP_excluded_Data!O1151,Sheet2!A:A),5)</f>
        <v>ground forager</v>
      </c>
      <c r="R1151" s="1" t="str">
        <f>INDEX(Sheet2!A:E, MATCH(F_NP_excluded_Data!O1151,Sheet2!A:A),3)</f>
        <v>insects</v>
      </c>
      <c r="S1151" s="1" t="str">
        <f>INDEX(Sheet2!A:E, MATCH(F_NP_excluded_Data!O1151,Sheet2!A:A),2)</f>
        <v>open woodland</v>
      </c>
      <c r="T1151" s="5">
        <v>10</v>
      </c>
      <c r="U1151" s="1">
        <v>1</v>
      </c>
      <c r="W1151" s="5">
        <v>1</v>
      </c>
      <c r="X1151" s="1" t="s">
        <v>29</v>
      </c>
    </row>
    <row r="1152" spans="1:27" x14ac:dyDescent="0.2">
      <c r="A1152" s="5">
        <v>1316</v>
      </c>
      <c r="B1152" s="6" t="s">
        <v>41</v>
      </c>
      <c r="C1152" s="19" t="s">
        <v>49</v>
      </c>
      <c r="D1152" s="6" t="str">
        <f t="shared" si="17"/>
        <v>Turner_Abercrombie_0B_E_AB</v>
      </c>
      <c r="E1152" s="1">
        <v>2017</v>
      </c>
      <c r="F1152" s="10">
        <v>42881</v>
      </c>
      <c r="G1152" s="1" t="s">
        <v>25</v>
      </c>
      <c r="H1152" s="6">
        <v>2</v>
      </c>
      <c r="I1152" s="8">
        <v>0.3</v>
      </c>
      <c r="J1152" s="6" t="s">
        <v>43</v>
      </c>
      <c r="K1152" s="6">
        <v>3</v>
      </c>
      <c r="L1152" s="1">
        <v>2</v>
      </c>
      <c r="M1152" s="6">
        <v>0</v>
      </c>
      <c r="O1152" s="1" t="s">
        <v>50</v>
      </c>
      <c r="P1152" s="1" t="str">
        <f>INDEX(Sheet2!A:E, MATCH(F_NP_excluded_Data!O1152,Sheet2!A:A),4)</f>
        <v>tree</v>
      </c>
      <c r="Q1152" s="1" t="str">
        <f>INDEX(Sheet2!A:E, MATCH(F_NP_excluded_Data!O1152,Sheet2!A:A),5)</f>
        <v>ground forager</v>
      </c>
      <c r="R1152" s="1" t="str">
        <f>INDEX(Sheet2!A:E, MATCH(F_NP_excluded_Data!O1152,Sheet2!A:A),3)</f>
        <v>omnivore</v>
      </c>
      <c r="S1152" s="1" t="str">
        <f>INDEX(Sheet2!A:E, MATCH(F_NP_excluded_Data!O1152,Sheet2!A:A),2)</f>
        <v>open woodland</v>
      </c>
      <c r="T1152" s="5">
        <v>10</v>
      </c>
      <c r="U1152" s="1">
        <v>1</v>
      </c>
      <c r="W1152" s="5">
        <v>1</v>
      </c>
      <c r="X1152" s="1" t="s">
        <v>29</v>
      </c>
    </row>
    <row r="1153" spans="1:27" x14ac:dyDescent="0.2">
      <c r="A1153" s="5">
        <v>1318</v>
      </c>
      <c r="B1153" s="6" t="s">
        <v>41</v>
      </c>
      <c r="C1153" s="19" t="s">
        <v>49</v>
      </c>
      <c r="D1153" s="6" t="str">
        <f t="shared" ref="D1153:D1216" si="18">_xlfn.CONCAT(B1153,C1153)</f>
        <v>Turner_Abercrombie_0B_E_AB</v>
      </c>
      <c r="E1153" s="1">
        <v>2017</v>
      </c>
      <c r="F1153" s="10">
        <v>42881</v>
      </c>
      <c r="G1153" s="1" t="s">
        <v>25</v>
      </c>
      <c r="H1153" s="6">
        <v>2</v>
      </c>
      <c r="I1153" s="8">
        <v>0.3</v>
      </c>
      <c r="J1153" s="6" t="s">
        <v>43</v>
      </c>
      <c r="K1153" s="6">
        <v>3</v>
      </c>
      <c r="L1153" s="1">
        <v>2</v>
      </c>
      <c r="M1153" s="6">
        <v>0</v>
      </c>
      <c r="O1153" s="1" t="s">
        <v>40</v>
      </c>
      <c r="P1153" s="1" t="str">
        <f>INDEX(Sheet2!A:E, MATCH(F_NP_excluded_Data!O1153,Sheet2!A:A),4)</f>
        <v>ground</v>
      </c>
      <c r="Q1153" s="1" t="str">
        <f>INDEX(Sheet2!A:E, MATCH(F_NP_excluded_Data!O1153,Sheet2!A:A),5)</f>
        <v>ground forager</v>
      </c>
      <c r="R1153" s="1" t="str">
        <f>INDEX(Sheet2!A:E, MATCH(F_NP_excluded_Data!O1153,Sheet2!A:A),3)</f>
        <v>omnivore</v>
      </c>
      <c r="S1153" s="1" t="str">
        <f>INDEX(Sheet2!A:E, MATCH(F_NP_excluded_Data!O1153,Sheet2!A:A),2)</f>
        <v>scrub</v>
      </c>
      <c r="T1153" s="5">
        <v>10</v>
      </c>
      <c r="U1153" s="1">
        <v>2</v>
      </c>
      <c r="W1153" s="5">
        <v>1</v>
      </c>
      <c r="X1153" s="1" t="s">
        <v>29</v>
      </c>
    </row>
    <row r="1154" spans="1:27" x14ac:dyDescent="0.2">
      <c r="A1154" s="5">
        <v>1319</v>
      </c>
      <c r="B1154" s="6" t="s">
        <v>41</v>
      </c>
      <c r="C1154" s="19" t="s">
        <v>49</v>
      </c>
      <c r="D1154" s="6" t="str">
        <f t="shared" si="18"/>
        <v>Turner_Abercrombie_0B_E_AB</v>
      </c>
      <c r="E1154" s="1">
        <v>2017</v>
      </c>
      <c r="F1154" s="10">
        <v>42881</v>
      </c>
      <c r="G1154" s="1" t="s">
        <v>25</v>
      </c>
      <c r="H1154" s="6">
        <v>2</v>
      </c>
      <c r="I1154" s="8">
        <v>0.3</v>
      </c>
      <c r="J1154" s="6" t="s">
        <v>43</v>
      </c>
      <c r="K1154" s="6">
        <v>3</v>
      </c>
      <c r="L1154" s="1">
        <v>2</v>
      </c>
      <c r="M1154" s="6">
        <v>0</v>
      </c>
      <c r="O1154" s="1" t="s">
        <v>118</v>
      </c>
      <c r="P1154" s="1" t="str">
        <f>INDEX(Sheet2!A:E, MATCH(F_NP_excluded_Data!O1154,Sheet2!A:A),4)</f>
        <v>cavity</v>
      </c>
      <c r="Q1154" s="1" t="str">
        <f>INDEX(Sheet2!A:E, MATCH(F_NP_excluded_Data!O1154,Sheet2!A:A),5)</f>
        <v>ground forager</v>
      </c>
      <c r="R1154" s="1" t="str">
        <f>INDEX(Sheet2!A:E, MATCH(F_NP_excluded_Data!O1154,Sheet2!A:A),3)</f>
        <v>insects</v>
      </c>
      <c r="S1154" s="1" t="str">
        <f>INDEX(Sheet2!A:E, MATCH(F_NP_excluded_Data!O1154,Sheet2!A:A),2)</f>
        <v>grassland</v>
      </c>
      <c r="T1154" s="5">
        <v>5</v>
      </c>
      <c r="U1154" s="1">
        <v>2</v>
      </c>
      <c r="W1154" s="5">
        <v>4</v>
      </c>
      <c r="X1154" s="1" t="s">
        <v>29</v>
      </c>
      <c r="AA1154" s="1" t="s">
        <v>235</v>
      </c>
    </row>
    <row r="1155" spans="1:27" x14ac:dyDescent="0.2">
      <c r="A1155" s="5">
        <v>1321</v>
      </c>
      <c r="B1155" s="6" t="s">
        <v>41</v>
      </c>
      <c r="C1155" s="19" t="s">
        <v>49</v>
      </c>
      <c r="D1155" s="6" t="str">
        <f t="shared" si="18"/>
        <v>Turner_Abercrombie_0B_E_AB</v>
      </c>
      <c r="E1155" s="1">
        <v>2017</v>
      </c>
      <c r="F1155" s="10">
        <v>42881</v>
      </c>
      <c r="G1155" s="1" t="s">
        <v>25</v>
      </c>
      <c r="H1155" s="6">
        <v>2</v>
      </c>
      <c r="I1155" s="8">
        <v>0.3</v>
      </c>
      <c r="J1155" s="6" t="s">
        <v>43</v>
      </c>
      <c r="K1155" s="6">
        <v>3</v>
      </c>
      <c r="L1155" s="1">
        <v>2</v>
      </c>
      <c r="M1155" s="6">
        <v>0</v>
      </c>
      <c r="O1155" s="1" t="s">
        <v>30</v>
      </c>
      <c r="P1155" s="1" t="str">
        <f>INDEX(Sheet2!A:E, MATCH(F_NP_excluded_Data!O1155,Sheet2!A:A),4)</f>
        <v>tree</v>
      </c>
      <c r="Q1155" s="1" t="str">
        <f>INDEX(Sheet2!A:E, MATCH(F_NP_excluded_Data!O1155,Sheet2!A:A),5)</f>
        <v>bark forager</v>
      </c>
      <c r="R1155" s="1" t="str">
        <f>INDEX(Sheet2!A:E, MATCH(F_NP_excluded_Data!O1155,Sheet2!A:A),3)</f>
        <v>insects</v>
      </c>
      <c r="S1155" s="1" t="str">
        <f>INDEX(Sheet2!A:E, MATCH(F_NP_excluded_Data!O1155,Sheet2!A:A),2)</f>
        <v>forest</v>
      </c>
      <c r="T1155" s="5">
        <v>5</v>
      </c>
      <c r="U1155" s="1">
        <v>3</v>
      </c>
      <c r="W1155" s="5">
        <v>4</v>
      </c>
      <c r="X1155" s="1" t="s">
        <v>29</v>
      </c>
    </row>
    <row r="1156" spans="1:27" x14ac:dyDescent="0.2">
      <c r="A1156" s="5">
        <v>1322</v>
      </c>
      <c r="B1156" s="6" t="s">
        <v>41</v>
      </c>
      <c r="C1156" s="19" t="s">
        <v>49</v>
      </c>
      <c r="D1156" s="6" t="str">
        <f t="shared" si="18"/>
        <v>Turner_Abercrombie_0B_E_AB</v>
      </c>
      <c r="E1156" s="1">
        <v>2017</v>
      </c>
      <c r="F1156" s="10">
        <v>42881</v>
      </c>
      <c r="G1156" s="1" t="s">
        <v>25</v>
      </c>
      <c r="H1156" s="6">
        <v>2</v>
      </c>
      <c r="I1156" s="8">
        <v>0.3</v>
      </c>
      <c r="J1156" s="6" t="s">
        <v>43</v>
      </c>
      <c r="K1156" s="6">
        <v>3</v>
      </c>
      <c r="L1156" s="1">
        <v>2</v>
      </c>
      <c r="M1156" s="6">
        <v>0</v>
      </c>
      <c r="O1156" s="1" t="s">
        <v>38</v>
      </c>
      <c r="P1156" s="1" t="str">
        <f>INDEX(Sheet2!A:E, MATCH(F_NP_excluded_Data!O1156,Sheet2!A:A),4)</f>
        <v>cavity</v>
      </c>
      <c r="Q1156" s="1" t="str">
        <f>INDEX(Sheet2!A:E, MATCH(F_NP_excluded_Data!O1156,Sheet2!A:A),5)</f>
        <v>foliage gleaner</v>
      </c>
      <c r="R1156" s="1" t="str">
        <f>INDEX(Sheet2!A:E, MATCH(F_NP_excluded_Data!O1156,Sheet2!A:A),3)</f>
        <v>insects</v>
      </c>
      <c r="S1156" s="1" t="str">
        <f>INDEX(Sheet2!A:E, MATCH(F_NP_excluded_Data!O1156,Sheet2!A:A),2)</f>
        <v>forest</v>
      </c>
      <c r="T1156" s="5">
        <v>5</v>
      </c>
      <c r="U1156" s="1">
        <v>3</v>
      </c>
      <c r="W1156" s="5">
        <v>1</v>
      </c>
      <c r="X1156" s="1" t="s">
        <v>29</v>
      </c>
    </row>
    <row r="1157" spans="1:27" x14ac:dyDescent="0.2">
      <c r="A1157" s="5">
        <v>1323</v>
      </c>
      <c r="B1157" s="6" t="s">
        <v>41</v>
      </c>
      <c r="C1157" s="19" t="s">
        <v>49</v>
      </c>
      <c r="D1157" s="6" t="str">
        <f t="shared" si="18"/>
        <v>Turner_Abercrombie_0B_E_AB</v>
      </c>
      <c r="E1157" s="1">
        <v>2017</v>
      </c>
      <c r="F1157" s="10">
        <v>42881</v>
      </c>
      <c r="G1157" s="1" t="s">
        <v>25</v>
      </c>
      <c r="H1157" s="6">
        <v>2</v>
      </c>
      <c r="I1157" s="8">
        <v>0.3</v>
      </c>
      <c r="J1157" s="6" t="s">
        <v>43</v>
      </c>
      <c r="K1157" s="6">
        <v>3</v>
      </c>
      <c r="L1157" s="1">
        <v>2</v>
      </c>
      <c r="M1157" s="6">
        <v>0</v>
      </c>
      <c r="O1157" s="1" t="s">
        <v>107</v>
      </c>
      <c r="P1157" s="1" t="str">
        <f>INDEX(Sheet2!A:E, MATCH(F_NP_excluded_Data!O1157,Sheet2!A:A),4)</f>
        <v>shrub</v>
      </c>
      <c r="Q1157" s="1" t="str">
        <f>INDEX(Sheet2!A:E, MATCH(F_NP_excluded_Data!O1157,Sheet2!A:A),5)</f>
        <v>ground forager</v>
      </c>
      <c r="R1157" s="1" t="str">
        <f>INDEX(Sheet2!A:E, MATCH(F_NP_excluded_Data!O1157,Sheet2!A:A),3)</f>
        <v>omnivore</v>
      </c>
      <c r="S1157" s="1" t="str">
        <f>INDEX(Sheet2!A:E, MATCH(F_NP_excluded_Data!O1157,Sheet2!A:A),2)</f>
        <v>town</v>
      </c>
      <c r="T1157" s="5">
        <v>10</v>
      </c>
      <c r="U1157" s="1">
        <v>4</v>
      </c>
      <c r="W1157" s="5">
        <v>1</v>
      </c>
      <c r="X1157" s="1" t="s">
        <v>29</v>
      </c>
    </row>
    <row r="1158" spans="1:27" x14ac:dyDescent="0.2">
      <c r="A1158" s="5">
        <v>1324</v>
      </c>
      <c r="B1158" s="6" t="s">
        <v>23</v>
      </c>
      <c r="C1158" s="19" t="s">
        <v>24</v>
      </c>
      <c r="D1158" s="6" t="str">
        <f t="shared" si="18"/>
        <v>Howard_2B_4</v>
      </c>
      <c r="E1158" s="1">
        <v>2017</v>
      </c>
      <c r="F1158" s="10">
        <v>42881</v>
      </c>
      <c r="G1158" s="1" t="s">
        <v>25</v>
      </c>
      <c r="H1158" s="6">
        <v>2</v>
      </c>
      <c r="I1158" s="8">
        <v>0.32916666666666666</v>
      </c>
      <c r="J1158" s="6" t="s">
        <v>43</v>
      </c>
      <c r="K1158" s="6">
        <v>3</v>
      </c>
      <c r="L1158" s="1">
        <v>1</v>
      </c>
      <c r="M1158" s="6">
        <v>0</v>
      </c>
      <c r="O1158" s="1" t="s">
        <v>38</v>
      </c>
      <c r="P1158" s="1" t="str">
        <f>INDEX(Sheet2!A:E, MATCH(F_NP_excluded_Data!O1158,Sheet2!A:A),4)</f>
        <v>cavity</v>
      </c>
      <c r="Q1158" s="1" t="str">
        <f>INDEX(Sheet2!A:E, MATCH(F_NP_excluded_Data!O1158,Sheet2!A:A),5)</f>
        <v>foliage gleaner</v>
      </c>
      <c r="R1158" s="1" t="str">
        <f>INDEX(Sheet2!A:E, MATCH(F_NP_excluded_Data!O1158,Sheet2!A:A),3)</f>
        <v>insects</v>
      </c>
      <c r="S1158" s="1" t="str">
        <f>INDEX(Sheet2!A:E, MATCH(F_NP_excluded_Data!O1158,Sheet2!A:A),2)</f>
        <v>forest</v>
      </c>
      <c r="T1158" s="5">
        <v>5</v>
      </c>
      <c r="U1158" s="1">
        <v>1</v>
      </c>
      <c r="W1158" s="5">
        <v>4</v>
      </c>
      <c r="X1158" s="1" t="s">
        <v>29</v>
      </c>
    </row>
    <row r="1159" spans="1:27" x14ac:dyDescent="0.2">
      <c r="A1159" s="5">
        <v>1325</v>
      </c>
      <c r="B1159" s="6" t="s">
        <v>23</v>
      </c>
      <c r="C1159" s="19" t="s">
        <v>24</v>
      </c>
      <c r="D1159" s="6" t="str">
        <f t="shared" si="18"/>
        <v>Howard_2B_4</v>
      </c>
      <c r="E1159" s="1">
        <v>2017</v>
      </c>
      <c r="F1159" s="10">
        <v>42881</v>
      </c>
      <c r="G1159" s="1" t="s">
        <v>25</v>
      </c>
      <c r="H1159" s="6">
        <v>2</v>
      </c>
      <c r="I1159" s="8">
        <v>0.32916666666666666</v>
      </c>
      <c r="J1159" s="6" t="s">
        <v>43</v>
      </c>
      <c r="K1159" s="6">
        <v>3</v>
      </c>
      <c r="L1159" s="1">
        <v>1</v>
      </c>
      <c r="M1159" s="6">
        <v>0</v>
      </c>
      <c r="O1159" s="1" t="s">
        <v>38</v>
      </c>
      <c r="P1159" s="1" t="str">
        <f>INDEX(Sheet2!A:E, MATCH(F_NP_excluded_Data!O1159,Sheet2!A:A),4)</f>
        <v>cavity</v>
      </c>
      <c r="Q1159" s="1" t="str">
        <f>INDEX(Sheet2!A:E, MATCH(F_NP_excluded_Data!O1159,Sheet2!A:A),5)</f>
        <v>foliage gleaner</v>
      </c>
      <c r="R1159" s="1" t="str">
        <f>INDEX(Sheet2!A:E, MATCH(F_NP_excluded_Data!O1159,Sheet2!A:A),3)</f>
        <v>insects</v>
      </c>
      <c r="S1159" s="1" t="str">
        <f>INDEX(Sheet2!A:E, MATCH(F_NP_excluded_Data!O1159,Sheet2!A:A),2)</f>
        <v>forest</v>
      </c>
      <c r="T1159" s="5">
        <v>10</v>
      </c>
      <c r="U1159" s="1">
        <v>1</v>
      </c>
      <c r="W1159" s="5">
        <v>1</v>
      </c>
      <c r="X1159" s="1" t="s">
        <v>29</v>
      </c>
    </row>
    <row r="1160" spans="1:27" x14ac:dyDescent="0.2">
      <c r="A1160" s="5">
        <v>1326</v>
      </c>
      <c r="B1160" s="6" t="s">
        <v>23</v>
      </c>
      <c r="C1160" s="19" t="s">
        <v>24</v>
      </c>
      <c r="D1160" s="6" t="str">
        <f t="shared" si="18"/>
        <v>Howard_2B_4</v>
      </c>
      <c r="E1160" s="1">
        <v>2017</v>
      </c>
      <c r="F1160" s="10">
        <v>42881</v>
      </c>
      <c r="G1160" s="1" t="s">
        <v>25</v>
      </c>
      <c r="H1160" s="6">
        <v>2</v>
      </c>
      <c r="I1160" s="8">
        <v>0.32916666666666666</v>
      </c>
      <c r="J1160" s="6" t="s">
        <v>43</v>
      </c>
      <c r="K1160" s="6">
        <v>3</v>
      </c>
      <c r="L1160" s="1">
        <v>1</v>
      </c>
      <c r="M1160" s="6">
        <v>0</v>
      </c>
      <c r="O1160" s="1" t="s">
        <v>27</v>
      </c>
      <c r="P1160" s="1" t="str">
        <f>INDEX(Sheet2!A:E, MATCH(F_NP_excluded_Data!O1160,Sheet2!A:A),4)</f>
        <v>shrub</v>
      </c>
      <c r="Q1160" s="1" t="str">
        <f>INDEX(Sheet2!A:E, MATCH(F_NP_excluded_Data!O1160,Sheet2!A:A),5)</f>
        <v>ground forager</v>
      </c>
      <c r="R1160" s="1" t="str">
        <f>INDEX(Sheet2!A:E, MATCH(F_NP_excluded_Data!O1160,Sheet2!A:A),3)</f>
        <v>seeds</v>
      </c>
      <c r="S1160" s="1" t="str">
        <f>INDEX(Sheet2!A:E, MATCH(F_NP_excluded_Data!O1160,Sheet2!A:A),2)</f>
        <v>open woodland</v>
      </c>
      <c r="T1160" s="5">
        <v>5</v>
      </c>
      <c r="U1160" s="1">
        <v>1</v>
      </c>
      <c r="W1160" s="5">
        <v>1</v>
      </c>
      <c r="X1160" s="1" t="s">
        <v>29</v>
      </c>
    </row>
    <row r="1161" spans="1:27" x14ac:dyDescent="0.2">
      <c r="A1161" s="5">
        <v>1327</v>
      </c>
      <c r="B1161" s="6" t="s">
        <v>23</v>
      </c>
      <c r="C1161" s="19" t="s">
        <v>24</v>
      </c>
      <c r="D1161" s="6" t="str">
        <f t="shared" si="18"/>
        <v>Howard_2B_4</v>
      </c>
      <c r="E1161" s="1">
        <v>2017</v>
      </c>
      <c r="F1161" s="10">
        <v>42881</v>
      </c>
      <c r="G1161" s="1" t="s">
        <v>25</v>
      </c>
      <c r="H1161" s="6">
        <v>2</v>
      </c>
      <c r="I1161" s="8">
        <v>0.32916666666666666</v>
      </c>
      <c r="J1161" s="6" t="s">
        <v>43</v>
      </c>
      <c r="K1161" s="6">
        <v>3</v>
      </c>
      <c r="L1161" s="1">
        <v>1</v>
      </c>
      <c r="M1161" s="6">
        <v>0</v>
      </c>
      <c r="O1161" s="1" t="s">
        <v>32</v>
      </c>
      <c r="P1161" s="1" t="str">
        <f>INDEX(Sheet2!A:E, MATCH(F_NP_excluded_Data!O1161,Sheet2!A:A),4)</f>
        <v>cavity</v>
      </c>
      <c r="Q1161" s="1" t="str">
        <f>INDEX(Sheet2!A:E, MATCH(F_NP_excluded_Data!O1161,Sheet2!A:A),5)</f>
        <v>ground forager</v>
      </c>
      <c r="R1161" s="1" t="str">
        <f>INDEX(Sheet2!A:E, MATCH(F_NP_excluded_Data!O1161,Sheet2!A:A),3)</f>
        <v>insects</v>
      </c>
      <c r="S1161" s="1" t="str">
        <f>INDEX(Sheet2!A:E, MATCH(F_NP_excluded_Data!O1161,Sheet2!A:A),2)</f>
        <v>open woodland</v>
      </c>
      <c r="T1161" s="5">
        <v>10</v>
      </c>
      <c r="U1161" s="1">
        <v>1</v>
      </c>
      <c r="W1161" s="5">
        <v>1</v>
      </c>
      <c r="X1161" s="1" t="s">
        <v>29</v>
      </c>
    </row>
    <row r="1162" spans="1:27" x14ac:dyDescent="0.2">
      <c r="A1162" s="5">
        <v>1328</v>
      </c>
      <c r="B1162" s="6" t="s">
        <v>23</v>
      </c>
      <c r="C1162" s="19" t="s">
        <v>24</v>
      </c>
      <c r="D1162" s="6" t="str">
        <f t="shared" si="18"/>
        <v>Howard_2B_4</v>
      </c>
      <c r="E1162" s="1">
        <v>2017</v>
      </c>
      <c r="F1162" s="10">
        <v>42881</v>
      </c>
      <c r="G1162" s="1" t="s">
        <v>25</v>
      </c>
      <c r="H1162" s="6">
        <v>2</v>
      </c>
      <c r="I1162" s="8">
        <v>0.32916666666666666</v>
      </c>
      <c r="J1162" s="6" t="s">
        <v>43</v>
      </c>
      <c r="K1162" s="6">
        <v>3</v>
      </c>
      <c r="L1162" s="1">
        <v>1</v>
      </c>
      <c r="M1162" s="6">
        <v>0</v>
      </c>
      <c r="O1162" s="1" t="s">
        <v>50</v>
      </c>
      <c r="P1162" s="1" t="str">
        <f>INDEX(Sheet2!A:E, MATCH(F_NP_excluded_Data!O1162,Sheet2!A:A),4)</f>
        <v>tree</v>
      </c>
      <c r="Q1162" s="1" t="str">
        <f>INDEX(Sheet2!A:E, MATCH(F_NP_excluded_Data!O1162,Sheet2!A:A),5)</f>
        <v>ground forager</v>
      </c>
      <c r="R1162" s="1" t="str">
        <f>INDEX(Sheet2!A:E, MATCH(F_NP_excluded_Data!O1162,Sheet2!A:A),3)</f>
        <v>omnivore</v>
      </c>
      <c r="S1162" s="1" t="str">
        <f>INDEX(Sheet2!A:E, MATCH(F_NP_excluded_Data!O1162,Sheet2!A:A),2)</f>
        <v>open woodland</v>
      </c>
      <c r="T1162" s="5">
        <v>10</v>
      </c>
      <c r="U1162" s="1">
        <v>1</v>
      </c>
      <c r="W1162" s="5">
        <v>1</v>
      </c>
      <c r="X1162" s="1" t="s">
        <v>29</v>
      </c>
    </row>
    <row r="1163" spans="1:27" x14ac:dyDescent="0.2">
      <c r="A1163" s="5">
        <v>1329</v>
      </c>
      <c r="B1163" s="6" t="s">
        <v>23</v>
      </c>
      <c r="C1163" s="19" t="s">
        <v>24</v>
      </c>
      <c r="D1163" s="6" t="str">
        <f t="shared" si="18"/>
        <v>Howard_2B_4</v>
      </c>
      <c r="E1163" s="1">
        <v>2017</v>
      </c>
      <c r="F1163" s="10">
        <v>42881</v>
      </c>
      <c r="G1163" s="1" t="s">
        <v>25</v>
      </c>
      <c r="H1163" s="6">
        <v>2</v>
      </c>
      <c r="I1163" s="8">
        <v>0.32916666666666666</v>
      </c>
      <c r="J1163" s="6" t="s">
        <v>43</v>
      </c>
      <c r="K1163" s="6">
        <v>3</v>
      </c>
      <c r="L1163" s="1">
        <v>1</v>
      </c>
      <c r="M1163" s="6">
        <v>0</v>
      </c>
      <c r="O1163" s="1" t="s">
        <v>30</v>
      </c>
      <c r="P1163" s="1" t="str">
        <f>INDEX(Sheet2!A:E, MATCH(F_NP_excluded_Data!O1163,Sheet2!A:A),4)</f>
        <v>tree</v>
      </c>
      <c r="Q1163" s="1" t="str">
        <f>INDEX(Sheet2!A:E, MATCH(F_NP_excluded_Data!O1163,Sheet2!A:A),5)</f>
        <v>bark forager</v>
      </c>
      <c r="R1163" s="1" t="str">
        <f>INDEX(Sheet2!A:E, MATCH(F_NP_excluded_Data!O1163,Sheet2!A:A),3)</f>
        <v>insects</v>
      </c>
      <c r="S1163" s="1" t="str">
        <f>INDEX(Sheet2!A:E, MATCH(F_NP_excluded_Data!O1163,Sheet2!A:A),2)</f>
        <v>forest</v>
      </c>
      <c r="T1163" s="5">
        <v>5</v>
      </c>
      <c r="U1163" s="1">
        <v>1</v>
      </c>
      <c r="W1163" s="5">
        <v>1</v>
      </c>
      <c r="X1163" s="1" t="s">
        <v>29</v>
      </c>
    </row>
    <row r="1164" spans="1:27" x14ac:dyDescent="0.2">
      <c r="A1164" s="5">
        <v>1330</v>
      </c>
      <c r="B1164" s="6" t="s">
        <v>23</v>
      </c>
      <c r="C1164" s="19" t="s">
        <v>24</v>
      </c>
      <c r="D1164" s="6" t="str">
        <f t="shared" si="18"/>
        <v>Howard_2B_4</v>
      </c>
      <c r="E1164" s="1">
        <v>2017</v>
      </c>
      <c r="F1164" s="10">
        <v>42881</v>
      </c>
      <c r="G1164" s="1" t="s">
        <v>25</v>
      </c>
      <c r="H1164" s="6">
        <v>2</v>
      </c>
      <c r="I1164" s="8">
        <v>0.32916666666666666</v>
      </c>
      <c r="J1164" s="6" t="s">
        <v>43</v>
      </c>
      <c r="K1164" s="6">
        <v>3</v>
      </c>
      <c r="L1164" s="1">
        <v>1</v>
      </c>
      <c r="M1164" s="6">
        <v>0</v>
      </c>
      <c r="O1164" s="1" t="s">
        <v>48</v>
      </c>
      <c r="P1164" s="1" t="str">
        <f>INDEX(Sheet2!A:E, MATCH(F_NP_excluded_Data!O1164,Sheet2!A:A),4)</f>
        <v>tree</v>
      </c>
      <c r="Q1164" s="1" t="str">
        <f>INDEX(Sheet2!A:E, MATCH(F_NP_excluded_Data!O1164,Sheet2!A:A),5)</f>
        <v>ground forager</v>
      </c>
      <c r="R1164" s="1" t="str">
        <f>INDEX(Sheet2!A:E, MATCH(F_NP_excluded_Data!O1164,Sheet2!A:A),3)</f>
        <v>omnivore</v>
      </c>
      <c r="S1164" s="1" t="str">
        <f>INDEX(Sheet2!A:E, MATCH(F_NP_excluded_Data!O1164,Sheet2!A:A),2)</f>
        <v>forest</v>
      </c>
      <c r="T1164" s="5">
        <v>100</v>
      </c>
      <c r="U1164" s="1">
        <v>1</v>
      </c>
      <c r="W1164" s="5">
        <v>1</v>
      </c>
      <c r="X1164" s="1" t="s">
        <v>29</v>
      </c>
    </row>
    <row r="1165" spans="1:27" x14ac:dyDescent="0.2">
      <c r="A1165" s="5">
        <v>1331</v>
      </c>
      <c r="B1165" s="6" t="s">
        <v>23</v>
      </c>
      <c r="C1165" s="19" t="s">
        <v>24</v>
      </c>
      <c r="D1165" s="6" t="str">
        <f t="shared" si="18"/>
        <v>Howard_2B_4</v>
      </c>
      <c r="E1165" s="1">
        <v>2017</v>
      </c>
      <c r="F1165" s="10">
        <v>42881</v>
      </c>
      <c r="G1165" s="1" t="s">
        <v>25</v>
      </c>
      <c r="H1165" s="6">
        <v>2</v>
      </c>
      <c r="I1165" s="8">
        <v>0.32916666666666666</v>
      </c>
      <c r="J1165" s="6" t="s">
        <v>43</v>
      </c>
      <c r="K1165" s="6">
        <v>3</v>
      </c>
      <c r="L1165" s="1">
        <v>1</v>
      </c>
      <c r="M1165" s="6">
        <v>0</v>
      </c>
      <c r="O1165" s="1" t="s">
        <v>57</v>
      </c>
      <c r="P1165" s="1" t="str">
        <f>INDEX(Sheet2!A:E, MATCH(F_NP_excluded_Data!O1165,Sheet2!A:A),4)</f>
        <v>shrub</v>
      </c>
      <c r="Q1165" s="1" t="str">
        <f>INDEX(Sheet2!A:E, MATCH(F_NP_excluded_Data!O1165,Sheet2!A:A),5)</f>
        <v>ground forager</v>
      </c>
      <c r="R1165" s="1" t="str">
        <f>INDEX(Sheet2!A:E, MATCH(F_NP_excluded_Data!O1165,Sheet2!A:A),3)</f>
        <v>seeds</v>
      </c>
      <c r="S1165" s="1" t="str">
        <f>INDEX(Sheet2!A:E, MATCH(F_NP_excluded_Data!O1165,Sheet2!A:A),2)</f>
        <v>open woodland</v>
      </c>
      <c r="T1165" s="5">
        <v>10</v>
      </c>
      <c r="U1165" s="1">
        <v>1</v>
      </c>
      <c r="W1165" s="5">
        <v>1</v>
      </c>
      <c r="X1165" s="1" t="s">
        <v>29</v>
      </c>
    </row>
    <row r="1166" spans="1:27" x14ac:dyDescent="0.2">
      <c r="A1166" s="5">
        <v>1332</v>
      </c>
      <c r="B1166" s="6" t="s">
        <v>23</v>
      </c>
      <c r="C1166" s="19" t="s">
        <v>24</v>
      </c>
      <c r="D1166" s="6" t="str">
        <f t="shared" si="18"/>
        <v>Howard_2B_4</v>
      </c>
      <c r="E1166" s="1">
        <v>2017</v>
      </c>
      <c r="F1166" s="10">
        <v>42881</v>
      </c>
      <c r="G1166" s="1" t="s">
        <v>25</v>
      </c>
      <c r="H1166" s="6">
        <v>2</v>
      </c>
      <c r="I1166" s="8">
        <v>0.32916666666666666</v>
      </c>
      <c r="J1166" s="6" t="s">
        <v>43</v>
      </c>
      <c r="K1166" s="6">
        <v>3</v>
      </c>
      <c r="L1166" s="1">
        <v>1</v>
      </c>
      <c r="M1166" s="6">
        <v>0</v>
      </c>
      <c r="O1166" s="1" t="s">
        <v>57</v>
      </c>
      <c r="P1166" s="1" t="str">
        <f>INDEX(Sheet2!A:E, MATCH(F_NP_excluded_Data!O1166,Sheet2!A:A),4)</f>
        <v>shrub</v>
      </c>
      <c r="Q1166" s="1" t="str">
        <f>INDEX(Sheet2!A:E, MATCH(F_NP_excluded_Data!O1166,Sheet2!A:A),5)</f>
        <v>ground forager</v>
      </c>
      <c r="R1166" s="1" t="str">
        <f>INDEX(Sheet2!A:E, MATCH(F_NP_excluded_Data!O1166,Sheet2!A:A),3)</f>
        <v>seeds</v>
      </c>
      <c r="S1166" s="1" t="str">
        <f>INDEX(Sheet2!A:E, MATCH(F_NP_excluded_Data!O1166,Sheet2!A:A),2)</f>
        <v>open woodland</v>
      </c>
      <c r="T1166" s="5">
        <v>100</v>
      </c>
      <c r="U1166" s="1">
        <v>1</v>
      </c>
      <c r="W1166" s="5">
        <v>1</v>
      </c>
      <c r="X1166" s="1" t="s">
        <v>29</v>
      </c>
    </row>
    <row r="1167" spans="1:27" x14ac:dyDescent="0.2">
      <c r="A1167" s="5">
        <v>1333</v>
      </c>
      <c r="B1167" s="6" t="s">
        <v>23</v>
      </c>
      <c r="C1167" s="19" t="s">
        <v>24</v>
      </c>
      <c r="D1167" s="6" t="str">
        <f t="shared" si="18"/>
        <v>Howard_2B_4</v>
      </c>
      <c r="E1167" s="1">
        <v>2017</v>
      </c>
      <c r="F1167" s="10">
        <v>42881</v>
      </c>
      <c r="G1167" s="1" t="s">
        <v>25</v>
      </c>
      <c r="H1167" s="6">
        <v>2</v>
      </c>
      <c r="I1167" s="8">
        <v>0.32916666666666666</v>
      </c>
      <c r="J1167" s="6" t="s">
        <v>43</v>
      </c>
      <c r="K1167" s="6">
        <v>3</v>
      </c>
      <c r="L1167" s="1">
        <v>1</v>
      </c>
      <c r="M1167" s="6">
        <v>0</v>
      </c>
      <c r="O1167" s="1" t="s">
        <v>39</v>
      </c>
      <c r="P1167" s="1" t="str">
        <f>INDEX(Sheet2!A:E, MATCH(F_NP_excluded_Data!O1167,Sheet2!A:A),4)</f>
        <v>cavity</v>
      </c>
      <c r="Q1167" s="1" t="str">
        <f>INDEX(Sheet2!A:E, MATCH(F_NP_excluded_Data!O1167,Sheet2!A:A),5)</f>
        <v>bark forager</v>
      </c>
      <c r="R1167" s="1" t="str">
        <f>INDEX(Sheet2!A:E, MATCH(F_NP_excluded_Data!O1167,Sheet2!A:A),3)</f>
        <v>insects</v>
      </c>
      <c r="S1167" s="1" t="str">
        <f>INDEX(Sheet2!A:E, MATCH(F_NP_excluded_Data!O1167,Sheet2!A:A),2)</f>
        <v>forest</v>
      </c>
      <c r="T1167" s="5">
        <v>5</v>
      </c>
      <c r="U1167" s="1">
        <v>1</v>
      </c>
      <c r="W1167" s="5">
        <v>1</v>
      </c>
      <c r="X1167" s="1" t="s">
        <v>29</v>
      </c>
    </row>
    <row r="1168" spans="1:27" x14ac:dyDescent="0.2">
      <c r="A1168" s="5">
        <v>1334</v>
      </c>
      <c r="B1168" s="6" t="s">
        <v>23</v>
      </c>
      <c r="C1168" s="19" t="s">
        <v>24</v>
      </c>
      <c r="D1168" s="6" t="str">
        <f t="shared" si="18"/>
        <v>Howard_2B_4</v>
      </c>
      <c r="E1168" s="1">
        <v>2017</v>
      </c>
      <c r="F1168" s="10">
        <v>42881</v>
      </c>
      <c r="G1168" s="1" t="s">
        <v>25</v>
      </c>
      <c r="H1168" s="6">
        <v>2</v>
      </c>
      <c r="I1168" s="8">
        <v>0.32916666666666666</v>
      </c>
      <c r="J1168" s="6" t="s">
        <v>43</v>
      </c>
      <c r="K1168" s="6">
        <v>3</v>
      </c>
      <c r="L1168" s="1">
        <v>1</v>
      </c>
      <c r="M1168" s="6">
        <v>0</v>
      </c>
      <c r="O1168" s="1" t="s">
        <v>125</v>
      </c>
      <c r="P1168" s="1" t="str">
        <f>INDEX(Sheet2!A:E, MATCH(F_NP_excluded_Data!O1168,Sheet2!A:A),4)</f>
        <v>shrub</v>
      </c>
      <c r="Q1168" s="1" t="str">
        <f>INDEX(Sheet2!A:E, MATCH(F_NP_excluded_Data!O1168,Sheet2!A:A),5)</f>
        <v>foliage gleaner</v>
      </c>
      <c r="R1168" s="1" t="str">
        <f>INDEX(Sheet2!A:E, MATCH(F_NP_excluded_Data!O1168,Sheet2!A:A),3)</f>
        <v>seeds</v>
      </c>
      <c r="S1168" s="1" t="str">
        <f>INDEX(Sheet2!A:E, MATCH(F_NP_excluded_Data!O1168,Sheet2!A:A),2)</f>
        <v>open woodland</v>
      </c>
      <c r="T1168" s="5">
        <v>5</v>
      </c>
      <c r="U1168" s="1">
        <v>1</v>
      </c>
      <c r="W1168" s="5">
        <v>4</v>
      </c>
      <c r="X1168" s="1" t="s">
        <v>29</v>
      </c>
    </row>
    <row r="1169" spans="1:27" x14ac:dyDescent="0.2">
      <c r="A1169" s="5">
        <v>1335</v>
      </c>
      <c r="B1169" s="6" t="s">
        <v>23</v>
      </c>
      <c r="C1169" s="19" t="s">
        <v>24</v>
      </c>
      <c r="D1169" s="6" t="str">
        <f t="shared" si="18"/>
        <v>Howard_2B_4</v>
      </c>
      <c r="E1169" s="1">
        <v>2017</v>
      </c>
      <c r="F1169" s="10">
        <v>42881</v>
      </c>
      <c r="G1169" s="1" t="s">
        <v>25</v>
      </c>
      <c r="H1169" s="6">
        <v>2</v>
      </c>
      <c r="I1169" s="8">
        <v>0.32916666666666666</v>
      </c>
      <c r="J1169" s="6" t="s">
        <v>43</v>
      </c>
      <c r="K1169" s="6">
        <v>3</v>
      </c>
      <c r="L1169" s="1">
        <v>1</v>
      </c>
      <c r="M1169" s="6">
        <v>0</v>
      </c>
      <c r="O1169" s="1" t="s">
        <v>38</v>
      </c>
      <c r="P1169" s="1" t="str">
        <f>INDEX(Sheet2!A:E, MATCH(F_NP_excluded_Data!O1169,Sheet2!A:A),4)</f>
        <v>cavity</v>
      </c>
      <c r="Q1169" s="1" t="str">
        <f>INDEX(Sheet2!A:E, MATCH(F_NP_excluded_Data!O1169,Sheet2!A:A),5)</f>
        <v>foliage gleaner</v>
      </c>
      <c r="R1169" s="1" t="str">
        <f>INDEX(Sheet2!A:E, MATCH(F_NP_excluded_Data!O1169,Sheet2!A:A),3)</f>
        <v>insects</v>
      </c>
      <c r="S1169" s="1" t="str">
        <f>INDEX(Sheet2!A:E, MATCH(F_NP_excluded_Data!O1169,Sheet2!A:A),2)</f>
        <v>forest</v>
      </c>
      <c r="T1169" s="5">
        <v>5</v>
      </c>
      <c r="U1169" s="1">
        <v>2</v>
      </c>
      <c r="W1169" s="5">
        <v>4</v>
      </c>
      <c r="X1169" s="1" t="s">
        <v>29</v>
      </c>
      <c r="AA1169" s="1" t="s">
        <v>236</v>
      </c>
    </row>
    <row r="1170" spans="1:27" x14ac:dyDescent="0.2">
      <c r="A1170" s="5">
        <v>1336</v>
      </c>
      <c r="B1170" s="6" t="s">
        <v>23</v>
      </c>
      <c r="C1170" s="19" t="s">
        <v>24</v>
      </c>
      <c r="D1170" s="6" t="str">
        <f t="shared" si="18"/>
        <v>Howard_2B_4</v>
      </c>
      <c r="E1170" s="1">
        <v>2017</v>
      </c>
      <c r="F1170" s="10">
        <v>42881</v>
      </c>
      <c r="G1170" s="1" t="s">
        <v>25</v>
      </c>
      <c r="H1170" s="6">
        <v>2</v>
      </c>
      <c r="I1170" s="8">
        <v>0.32916666666666666</v>
      </c>
      <c r="J1170" s="6" t="s">
        <v>43</v>
      </c>
      <c r="K1170" s="6">
        <v>3</v>
      </c>
      <c r="L1170" s="1">
        <v>1</v>
      </c>
      <c r="M1170" s="6">
        <v>0</v>
      </c>
      <c r="O1170" s="1" t="s">
        <v>27</v>
      </c>
      <c r="P1170" s="1" t="str">
        <f>INDEX(Sheet2!A:E, MATCH(F_NP_excluded_Data!O1170,Sheet2!A:A),4)</f>
        <v>shrub</v>
      </c>
      <c r="Q1170" s="1" t="str">
        <f>INDEX(Sheet2!A:E, MATCH(F_NP_excluded_Data!O1170,Sheet2!A:A),5)</f>
        <v>ground forager</v>
      </c>
      <c r="R1170" s="1" t="str">
        <f>INDEX(Sheet2!A:E, MATCH(F_NP_excluded_Data!O1170,Sheet2!A:A),3)</f>
        <v>seeds</v>
      </c>
      <c r="S1170" s="1" t="str">
        <f>INDEX(Sheet2!A:E, MATCH(F_NP_excluded_Data!O1170,Sheet2!A:A),2)</f>
        <v>open woodland</v>
      </c>
      <c r="T1170" s="5">
        <v>10</v>
      </c>
      <c r="U1170" s="1">
        <v>3</v>
      </c>
      <c r="W1170" s="5">
        <v>1</v>
      </c>
      <c r="X1170" s="1" t="s">
        <v>29</v>
      </c>
    </row>
    <row r="1171" spans="1:27" x14ac:dyDescent="0.2">
      <c r="A1171" s="5">
        <v>1337</v>
      </c>
      <c r="B1171" s="6" t="s">
        <v>23</v>
      </c>
      <c r="C1171" s="19" t="s">
        <v>24</v>
      </c>
      <c r="D1171" s="6" t="str">
        <f t="shared" si="18"/>
        <v>Howard_2B_4</v>
      </c>
      <c r="E1171" s="1">
        <v>2017</v>
      </c>
      <c r="F1171" s="10">
        <v>42881</v>
      </c>
      <c r="G1171" s="1" t="s">
        <v>25</v>
      </c>
      <c r="H1171" s="6">
        <v>2</v>
      </c>
      <c r="I1171" s="8">
        <v>0.32916666666666666</v>
      </c>
      <c r="J1171" s="6" t="s">
        <v>43</v>
      </c>
      <c r="K1171" s="6">
        <v>3</v>
      </c>
      <c r="L1171" s="1">
        <v>1</v>
      </c>
      <c r="M1171" s="6">
        <v>0</v>
      </c>
      <c r="O1171" s="1" t="s">
        <v>40</v>
      </c>
      <c r="P1171" s="1" t="str">
        <f>INDEX(Sheet2!A:E, MATCH(F_NP_excluded_Data!O1171,Sheet2!A:A),4)</f>
        <v>ground</v>
      </c>
      <c r="Q1171" s="1" t="str">
        <f>INDEX(Sheet2!A:E, MATCH(F_NP_excluded_Data!O1171,Sheet2!A:A),5)</f>
        <v>ground forager</v>
      </c>
      <c r="R1171" s="1" t="str">
        <f>INDEX(Sheet2!A:E, MATCH(F_NP_excluded_Data!O1171,Sheet2!A:A),3)</f>
        <v>omnivore</v>
      </c>
      <c r="S1171" s="1" t="str">
        <f>INDEX(Sheet2!A:E, MATCH(F_NP_excluded_Data!O1171,Sheet2!A:A),2)</f>
        <v>scrub</v>
      </c>
      <c r="T1171" s="5">
        <v>10</v>
      </c>
      <c r="U1171" s="1">
        <v>4</v>
      </c>
      <c r="W1171" s="5">
        <v>1</v>
      </c>
      <c r="X1171" s="1" t="s">
        <v>29</v>
      </c>
    </row>
    <row r="1172" spans="1:27" x14ac:dyDescent="0.2">
      <c r="A1172" s="5">
        <v>1338</v>
      </c>
      <c r="B1172" s="6" t="s">
        <v>23</v>
      </c>
      <c r="C1172" s="19" t="s">
        <v>24</v>
      </c>
      <c r="D1172" s="6" t="str">
        <f t="shared" si="18"/>
        <v>Howard_2B_4</v>
      </c>
      <c r="E1172" s="1">
        <v>2017</v>
      </c>
      <c r="F1172" s="10">
        <v>42881</v>
      </c>
      <c r="G1172" s="1" t="s">
        <v>25</v>
      </c>
      <c r="H1172" s="6">
        <v>2</v>
      </c>
      <c r="I1172" s="8">
        <v>0.32916666666666666</v>
      </c>
      <c r="J1172" s="6" t="s">
        <v>43</v>
      </c>
      <c r="K1172" s="6">
        <v>3</v>
      </c>
      <c r="L1172" s="1">
        <v>1</v>
      </c>
      <c r="M1172" s="6">
        <v>0</v>
      </c>
      <c r="O1172" s="1" t="s">
        <v>52</v>
      </c>
      <c r="P1172" s="1" t="str">
        <f>INDEX(Sheet2!A:E, MATCH(F_NP_excluded_Data!O1172,Sheet2!A:A),4)</f>
        <v>cavity</v>
      </c>
      <c r="Q1172" s="1" t="str">
        <f>INDEX(Sheet2!A:E, MATCH(F_NP_excluded_Data!O1172,Sheet2!A:A),5)</f>
        <v>bark forager</v>
      </c>
      <c r="R1172" s="1" t="str">
        <f>INDEX(Sheet2!A:E, MATCH(F_NP_excluded_Data!O1172,Sheet2!A:A),3)</f>
        <v>insects</v>
      </c>
      <c r="S1172" s="1" t="str">
        <f>INDEX(Sheet2!A:E, MATCH(F_NP_excluded_Data!O1172,Sheet2!A:A),2)</f>
        <v>forest</v>
      </c>
      <c r="T1172" s="5">
        <v>5</v>
      </c>
      <c r="U1172" s="1">
        <v>4</v>
      </c>
      <c r="W1172" s="5">
        <v>1</v>
      </c>
      <c r="X1172" s="1" t="s">
        <v>29</v>
      </c>
    </row>
    <row r="1173" spans="1:27" x14ac:dyDescent="0.2">
      <c r="A1173" s="5">
        <v>1339</v>
      </c>
      <c r="B1173" s="6" t="s">
        <v>23</v>
      </c>
      <c r="C1173" s="19" t="s">
        <v>24</v>
      </c>
      <c r="D1173" s="6" t="str">
        <f t="shared" si="18"/>
        <v>Howard_2B_4</v>
      </c>
      <c r="E1173" s="1">
        <v>2017</v>
      </c>
      <c r="F1173" s="10">
        <v>42881</v>
      </c>
      <c r="G1173" s="1" t="s">
        <v>25</v>
      </c>
      <c r="H1173" s="6">
        <v>2</v>
      </c>
      <c r="I1173" s="8">
        <v>0.32916666666666666</v>
      </c>
      <c r="J1173" s="6" t="s">
        <v>43</v>
      </c>
      <c r="K1173" s="6">
        <v>3</v>
      </c>
      <c r="L1173" s="1">
        <v>1</v>
      </c>
      <c r="M1173" s="6">
        <v>0</v>
      </c>
      <c r="O1173" s="1" t="s">
        <v>66</v>
      </c>
      <c r="P1173" s="1" t="str">
        <f>INDEX(Sheet2!A:E, MATCH(F_NP_excluded_Data!O1173,Sheet2!A:A),4)</f>
        <v>shrub</v>
      </c>
      <c r="Q1173" s="1" t="str">
        <f>INDEX(Sheet2!A:E, MATCH(F_NP_excluded_Data!O1173,Sheet2!A:A),5)</f>
        <v>foliage gleaner</v>
      </c>
      <c r="R1173" s="1" t="str">
        <f>INDEX(Sheet2!A:E, MATCH(F_NP_excluded_Data!O1173,Sheet2!A:A),3)</f>
        <v>insects</v>
      </c>
      <c r="S1173" s="1" t="str">
        <f>INDEX(Sheet2!A:E, MATCH(F_NP_excluded_Data!O1173,Sheet2!A:A),2)</f>
        <v>open woodland</v>
      </c>
      <c r="T1173" s="5">
        <v>10</v>
      </c>
      <c r="U1173" s="1">
        <v>4</v>
      </c>
      <c r="W1173" s="5">
        <v>1</v>
      </c>
      <c r="X1173" s="1" t="s">
        <v>29</v>
      </c>
    </row>
    <row r="1174" spans="1:27" x14ac:dyDescent="0.2">
      <c r="A1174" s="5">
        <v>1341</v>
      </c>
      <c r="B1174" s="6" t="s">
        <v>23</v>
      </c>
      <c r="C1174" s="19" t="s">
        <v>24</v>
      </c>
      <c r="D1174" s="6" t="str">
        <f t="shared" si="18"/>
        <v>Howard_2B_4</v>
      </c>
      <c r="E1174" s="1">
        <v>2017</v>
      </c>
      <c r="F1174" s="10">
        <v>42881</v>
      </c>
      <c r="G1174" s="1" t="s">
        <v>25</v>
      </c>
      <c r="H1174" s="6">
        <v>2</v>
      </c>
      <c r="I1174" s="8">
        <v>0.32916666666666666</v>
      </c>
      <c r="J1174" s="6" t="s">
        <v>43</v>
      </c>
      <c r="K1174" s="6">
        <v>3</v>
      </c>
      <c r="L1174" s="1">
        <v>1</v>
      </c>
      <c r="M1174" s="6">
        <v>0</v>
      </c>
      <c r="O1174" s="1" t="s">
        <v>82</v>
      </c>
      <c r="P1174" s="1" t="str">
        <f>INDEX(Sheet2!A:E, MATCH(F_NP_excluded_Data!O1174,Sheet2!A:A),4)</f>
        <v>tree</v>
      </c>
      <c r="Q1174" s="1" t="str">
        <f>INDEX(Sheet2!A:E, MATCH(F_NP_excluded_Data!O1174,Sheet2!A:A),5)</f>
        <v>foliage gleaner</v>
      </c>
      <c r="R1174" s="1" t="str">
        <f>INDEX(Sheet2!A:E, MATCH(F_NP_excluded_Data!O1174,Sheet2!A:A),3)</f>
        <v>insects</v>
      </c>
      <c r="S1174" s="1" t="str">
        <f>INDEX(Sheet2!A:E, MATCH(F_NP_excluded_Data!O1174,Sheet2!A:A),2)</f>
        <v>forest</v>
      </c>
      <c r="T1174" s="5">
        <v>100</v>
      </c>
      <c r="U1174" s="1">
        <v>4</v>
      </c>
      <c r="W1174" s="5">
        <v>1</v>
      </c>
      <c r="X1174" s="1" t="s">
        <v>29</v>
      </c>
    </row>
    <row r="1175" spans="1:27" x14ac:dyDescent="0.2">
      <c r="A1175" s="5">
        <v>1343</v>
      </c>
      <c r="B1175" s="6" t="s">
        <v>161</v>
      </c>
      <c r="C1175" s="19" t="s">
        <v>162</v>
      </c>
      <c r="D1175" s="6" t="str">
        <f t="shared" si="18"/>
        <v>Suggs_0B_E_S</v>
      </c>
      <c r="E1175" s="1">
        <v>2017</v>
      </c>
      <c r="F1175" s="10">
        <v>42884</v>
      </c>
      <c r="G1175" s="1" t="s">
        <v>25</v>
      </c>
      <c r="H1175" s="6">
        <v>2</v>
      </c>
      <c r="I1175" s="8">
        <v>0.24722222222222223</v>
      </c>
      <c r="J1175" s="6" t="s">
        <v>26</v>
      </c>
      <c r="K1175" s="6">
        <v>1</v>
      </c>
      <c r="L1175" s="1">
        <v>1</v>
      </c>
      <c r="M1175" s="6">
        <v>1</v>
      </c>
      <c r="O1175" s="1" t="s">
        <v>151</v>
      </c>
      <c r="P1175" s="1" t="str">
        <f>INDEX(Sheet2!A:E, MATCH(F_NP_excluded_Data!O1175,Sheet2!A:A),4)</f>
        <v>shrub</v>
      </c>
      <c r="Q1175" s="1" t="str">
        <f>INDEX(Sheet2!A:E, MATCH(F_NP_excluded_Data!O1175,Sheet2!A:A),5)</f>
        <v>foliage gleaner</v>
      </c>
      <c r="R1175" s="1" t="str">
        <f>INDEX(Sheet2!A:E, MATCH(F_NP_excluded_Data!O1175,Sheet2!A:A),3)</f>
        <v>insects</v>
      </c>
      <c r="S1175" s="1" t="str">
        <f>INDEX(Sheet2!A:E, MATCH(F_NP_excluded_Data!O1175,Sheet2!A:A),2)</f>
        <v>open woodland</v>
      </c>
      <c r="T1175" s="5">
        <v>5</v>
      </c>
      <c r="U1175" s="1">
        <v>1</v>
      </c>
      <c r="W1175" s="5">
        <v>1</v>
      </c>
      <c r="X1175" s="1" t="s">
        <v>29</v>
      </c>
    </row>
    <row r="1176" spans="1:27" x14ac:dyDescent="0.2">
      <c r="A1176" s="5">
        <v>1344</v>
      </c>
      <c r="B1176" s="6" t="s">
        <v>161</v>
      </c>
      <c r="C1176" s="19" t="s">
        <v>162</v>
      </c>
      <c r="D1176" s="6" t="str">
        <f t="shared" si="18"/>
        <v>Suggs_0B_E_S</v>
      </c>
      <c r="E1176" s="1">
        <v>2017</v>
      </c>
      <c r="F1176" s="10">
        <v>42884</v>
      </c>
      <c r="G1176" s="1" t="s">
        <v>25</v>
      </c>
      <c r="H1176" s="6">
        <v>2</v>
      </c>
      <c r="I1176" s="8">
        <v>0.24722222222222223</v>
      </c>
      <c r="J1176" s="6" t="s">
        <v>26</v>
      </c>
      <c r="K1176" s="6">
        <v>1</v>
      </c>
      <c r="L1176" s="1">
        <v>1</v>
      </c>
      <c r="M1176" s="6">
        <v>1</v>
      </c>
      <c r="O1176" s="1" t="s">
        <v>40</v>
      </c>
      <c r="P1176" s="1" t="str">
        <f>INDEX(Sheet2!A:E, MATCH(F_NP_excluded_Data!O1176,Sheet2!A:A),4)</f>
        <v>ground</v>
      </c>
      <c r="Q1176" s="1" t="str">
        <f>INDEX(Sheet2!A:E, MATCH(F_NP_excluded_Data!O1176,Sheet2!A:A),5)</f>
        <v>ground forager</v>
      </c>
      <c r="R1176" s="1" t="str">
        <f>INDEX(Sheet2!A:E, MATCH(F_NP_excluded_Data!O1176,Sheet2!A:A),3)</f>
        <v>omnivore</v>
      </c>
      <c r="S1176" s="1" t="str">
        <f>INDEX(Sheet2!A:E, MATCH(F_NP_excluded_Data!O1176,Sheet2!A:A),2)</f>
        <v>scrub</v>
      </c>
      <c r="T1176" s="5">
        <v>5</v>
      </c>
      <c r="U1176" s="1">
        <v>1</v>
      </c>
      <c r="W1176" s="5">
        <v>4</v>
      </c>
      <c r="X1176" s="1" t="s">
        <v>29</v>
      </c>
    </row>
    <row r="1177" spans="1:27" x14ac:dyDescent="0.2">
      <c r="A1177" s="5">
        <v>1345</v>
      </c>
      <c r="B1177" s="6" t="s">
        <v>161</v>
      </c>
      <c r="C1177" s="19" t="s">
        <v>162</v>
      </c>
      <c r="D1177" s="6" t="str">
        <f t="shared" si="18"/>
        <v>Suggs_0B_E_S</v>
      </c>
      <c r="E1177" s="1">
        <v>2017</v>
      </c>
      <c r="F1177" s="10">
        <v>42884</v>
      </c>
      <c r="G1177" s="1" t="s">
        <v>25</v>
      </c>
      <c r="H1177" s="6">
        <v>2</v>
      </c>
      <c r="I1177" s="8">
        <v>0.24722222222222223</v>
      </c>
      <c r="J1177" s="6" t="s">
        <v>26</v>
      </c>
      <c r="K1177" s="6">
        <v>1</v>
      </c>
      <c r="L1177" s="1">
        <v>1</v>
      </c>
      <c r="M1177" s="6">
        <v>1</v>
      </c>
      <c r="O1177" s="1" t="s">
        <v>40</v>
      </c>
      <c r="P1177" s="1" t="str">
        <f>INDEX(Sheet2!A:E, MATCH(F_NP_excluded_Data!O1177,Sheet2!A:A),4)</f>
        <v>ground</v>
      </c>
      <c r="Q1177" s="1" t="str">
        <f>INDEX(Sheet2!A:E, MATCH(F_NP_excluded_Data!O1177,Sheet2!A:A),5)</f>
        <v>ground forager</v>
      </c>
      <c r="R1177" s="1" t="str">
        <f>INDEX(Sheet2!A:E, MATCH(F_NP_excluded_Data!O1177,Sheet2!A:A),3)</f>
        <v>omnivore</v>
      </c>
      <c r="S1177" s="1" t="str">
        <f>INDEX(Sheet2!A:E, MATCH(F_NP_excluded_Data!O1177,Sheet2!A:A),2)</f>
        <v>scrub</v>
      </c>
      <c r="T1177" s="5">
        <v>10</v>
      </c>
      <c r="U1177" s="1">
        <v>1</v>
      </c>
      <c r="W1177" s="5">
        <v>1</v>
      </c>
      <c r="X1177" s="1" t="s">
        <v>29</v>
      </c>
    </row>
    <row r="1178" spans="1:27" x14ac:dyDescent="0.2">
      <c r="A1178" s="5">
        <v>1346</v>
      </c>
      <c r="B1178" s="6" t="s">
        <v>161</v>
      </c>
      <c r="C1178" s="19" t="s">
        <v>162</v>
      </c>
      <c r="D1178" s="6" t="str">
        <f t="shared" si="18"/>
        <v>Suggs_0B_E_S</v>
      </c>
      <c r="E1178" s="1">
        <v>2017</v>
      </c>
      <c r="F1178" s="10">
        <v>42884</v>
      </c>
      <c r="G1178" s="1" t="s">
        <v>25</v>
      </c>
      <c r="H1178" s="6">
        <v>2</v>
      </c>
      <c r="I1178" s="8">
        <v>0.24722222222222223</v>
      </c>
      <c r="J1178" s="6" t="s">
        <v>26</v>
      </c>
      <c r="K1178" s="6">
        <v>1</v>
      </c>
      <c r="L1178" s="1">
        <v>1</v>
      </c>
      <c r="M1178" s="6">
        <v>1</v>
      </c>
      <c r="O1178" s="1" t="s">
        <v>118</v>
      </c>
      <c r="P1178" s="1" t="str">
        <f>INDEX(Sheet2!A:E, MATCH(F_NP_excluded_Data!O1178,Sheet2!A:A),4)</f>
        <v>cavity</v>
      </c>
      <c r="Q1178" s="1" t="str">
        <f>INDEX(Sheet2!A:E, MATCH(F_NP_excluded_Data!O1178,Sheet2!A:A),5)</f>
        <v>ground forager</v>
      </c>
      <c r="R1178" s="1" t="str">
        <f>INDEX(Sheet2!A:E, MATCH(F_NP_excluded_Data!O1178,Sheet2!A:A),3)</f>
        <v>insects</v>
      </c>
      <c r="S1178" s="1" t="str">
        <f>INDEX(Sheet2!A:E, MATCH(F_NP_excluded_Data!O1178,Sheet2!A:A),2)</f>
        <v>grassland</v>
      </c>
      <c r="T1178" s="5">
        <v>5</v>
      </c>
      <c r="U1178" s="1">
        <v>1</v>
      </c>
      <c r="W1178" s="5">
        <v>4</v>
      </c>
      <c r="X1178" s="1" t="s">
        <v>29</v>
      </c>
    </row>
    <row r="1179" spans="1:27" x14ac:dyDescent="0.2">
      <c r="A1179" s="5">
        <v>1347</v>
      </c>
      <c r="B1179" s="6" t="s">
        <v>161</v>
      </c>
      <c r="C1179" s="19" t="s">
        <v>162</v>
      </c>
      <c r="D1179" s="6" t="str">
        <f t="shared" si="18"/>
        <v>Suggs_0B_E_S</v>
      </c>
      <c r="E1179" s="1">
        <v>2017</v>
      </c>
      <c r="F1179" s="10">
        <v>42884</v>
      </c>
      <c r="G1179" s="1" t="s">
        <v>25</v>
      </c>
      <c r="H1179" s="6">
        <v>2</v>
      </c>
      <c r="I1179" s="8">
        <v>0.24722222222222223</v>
      </c>
      <c r="J1179" s="6" t="s">
        <v>26</v>
      </c>
      <c r="K1179" s="6">
        <v>1</v>
      </c>
      <c r="L1179" s="1">
        <v>1</v>
      </c>
      <c r="M1179" s="6">
        <v>1</v>
      </c>
      <c r="O1179" s="1" t="s">
        <v>38</v>
      </c>
      <c r="P1179" s="1" t="str">
        <f>INDEX(Sheet2!A:E, MATCH(F_NP_excluded_Data!O1179,Sheet2!A:A),4)</f>
        <v>cavity</v>
      </c>
      <c r="Q1179" s="1" t="str">
        <f>INDEX(Sheet2!A:E, MATCH(F_NP_excluded_Data!O1179,Sheet2!A:A),5)</f>
        <v>foliage gleaner</v>
      </c>
      <c r="R1179" s="1" t="str">
        <f>INDEX(Sheet2!A:E, MATCH(F_NP_excluded_Data!O1179,Sheet2!A:A),3)</f>
        <v>insects</v>
      </c>
      <c r="S1179" s="1" t="str">
        <f>INDEX(Sheet2!A:E, MATCH(F_NP_excluded_Data!O1179,Sheet2!A:A),2)</f>
        <v>forest</v>
      </c>
      <c r="T1179" s="5">
        <v>10</v>
      </c>
      <c r="U1179" s="1">
        <v>1</v>
      </c>
      <c r="W1179" s="5">
        <v>1</v>
      </c>
      <c r="X1179" s="1" t="s">
        <v>29</v>
      </c>
    </row>
    <row r="1180" spans="1:27" x14ac:dyDescent="0.2">
      <c r="A1180" s="5">
        <v>1348</v>
      </c>
      <c r="B1180" s="6" t="s">
        <v>161</v>
      </c>
      <c r="C1180" s="19" t="s">
        <v>162</v>
      </c>
      <c r="D1180" s="6" t="str">
        <f t="shared" si="18"/>
        <v>Suggs_0B_E_S</v>
      </c>
      <c r="E1180" s="1">
        <v>2017</v>
      </c>
      <c r="F1180" s="10">
        <v>42884</v>
      </c>
      <c r="G1180" s="1" t="s">
        <v>25</v>
      </c>
      <c r="H1180" s="6">
        <v>2</v>
      </c>
      <c r="I1180" s="8">
        <v>0.24722222222222223</v>
      </c>
      <c r="J1180" s="6" t="s">
        <v>26</v>
      </c>
      <c r="K1180" s="6">
        <v>1</v>
      </c>
      <c r="L1180" s="1">
        <v>1</v>
      </c>
      <c r="M1180" s="6">
        <v>1</v>
      </c>
      <c r="O1180" s="1" t="s">
        <v>65</v>
      </c>
      <c r="P1180" s="1" t="str">
        <f>INDEX(Sheet2!A:E, MATCH(F_NP_excluded_Data!O1180,Sheet2!A:A),4)</f>
        <v>tree</v>
      </c>
      <c r="Q1180" s="1" t="str">
        <f>INDEX(Sheet2!A:E, MATCH(F_NP_excluded_Data!O1180,Sheet2!A:A),5)</f>
        <v>ground forager</v>
      </c>
      <c r="R1180" s="1" t="str">
        <f>INDEX(Sheet2!A:E, MATCH(F_NP_excluded_Data!O1180,Sheet2!A:A),3)</f>
        <v>seeds</v>
      </c>
      <c r="S1180" s="1" t="str">
        <f>INDEX(Sheet2!A:E, MATCH(F_NP_excluded_Data!O1180,Sheet2!A:A),2)</f>
        <v>open woodland</v>
      </c>
      <c r="T1180" s="5">
        <v>10</v>
      </c>
      <c r="U1180" s="1">
        <v>1</v>
      </c>
      <c r="W1180" s="5">
        <v>1</v>
      </c>
      <c r="X1180" s="1" t="s">
        <v>29</v>
      </c>
    </row>
    <row r="1181" spans="1:27" x14ac:dyDescent="0.2">
      <c r="A1181" s="5">
        <v>1349</v>
      </c>
      <c r="B1181" s="6" t="s">
        <v>161</v>
      </c>
      <c r="C1181" s="19" t="s">
        <v>162</v>
      </c>
      <c r="D1181" s="6" t="str">
        <f t="shared" si="18"/>
        <v>Suggs_0B_E_S</v>
      </c>
      <c r="E1181" s="1">
        <v>2017</v>
      </c>
      <c r="F1181" s="10">
        <v>42884</v>
      </c>
      <c r="G1181" s="1" t="s">
        <v>25</v>
      </c>
      <c r="H1181" s="6">
        <v>2</v>
      </c>
      <c r="I1181" s="8">
        <v>0.24722222222222223</v>
      </c>
      <c r="J1181" s="6" t="s">
        <v>26</v>
      </c>
      <c r="K1181" s="6">
        <v>1</v>
      </c>
      <c r="L1181" s="1">
        <v>1</v>
      </c>
      <c r="M1181" s="6">
        <v>1</v>
      </c>
      <c r="O1181" s="1" t="s">
        <v>103</v>
      </c>
      <c r="P1181" s="1" t="str">
        <f>INDEX(Sheet2!A:E, MATCH(F_NP_excluded_Data!O1181,Sheet2!A:A),4)</f>
        <v>tree</v>
      </c>
      <c r="Q1181" s="1" t="str">
        <f>INDEX(Sheet2!A:E, MATCH(F_NP_excluded_Data!O1181,Sheet2!A:A),5)</f>
        <v>ground forager</v>
      </c>
      <c r="R1181" s="1" t="str">
        <f>INDEX(Sheet2!A:E, MATCH(F_NP_excluded_Data!O1181,Sheet2!A:A),3)</f>
        <v>seeds</v>
      </c>
      <c r="S1181" s="1" t="str">
        <f>INDEX(Sheet2!A:E, MATCH(F_NP_excluded_Data!O1181,Sheet2!A:A),2)</f>
        <v>grassland</v>
      </c>
      <c r="T1181" s="5">
        <v>5</v>
      </c>
      <c r="U1181" s="1">
        <v>1</v>
      </c>
      <c r="V1181" s="1" t="s">
        <v>28</v>
      </c>
      <c r="W1181" s="5">
        <v>1</v>
      </c>
      <c r="X1181" s="1" t="s">
        <v>29</v>
      </c>
    </row>
    <row r="1182" spans="1:27" x14ac:dyDescent="0.2">
      <c r="A1182" s="5">
        <v>1350</v>
      </c>
      <c r="B1182" s="6" t="s">
        <v>161</v>
      </c>
      <c r="C1182" s="19" t="s">
        <v>162</v>
      </c>
      <c r="D1182" s="6" t="str">
        <f t="shared" si="18"/>
        <v>Suggs_0B_E_S</v>
      </c>
      <c r="E1182" s="1">
        <v>2017</v>
      </c>
      <c r="F1182" s="10">
        <v>42884</v>
      </c>
      <c r="G1182" s="1" t="s">
        <v>25</v>
      </c>
      <c r="H1182" s="6">
        <v>2</v>
      </c>
      <c r="I1182" s="8">
        <v>0.24722222222222223</v>
      </c>
      <c r="J1182" s="6" t="s">
        <v>26</v>
      </c>
      <c r="K1182" s="6">
        <v>1</v>
      </c>
      <c r="L1182" s="1">
        <v>1</v>
      </c>
      <c r="M1182" s="6">
        <v>1</v>
      </c>
      <c r="O1182" s="1" t="s">
        <v>34</v>
      </c>
      <c r="P1182" s="1" t="str">
        <f>INDEX(Sheet2!A:E, MATCH(F_NP_excluded_Data!O1182,Sheet2!A:A),4)</f>
        <v>cavity</v>
      </c>
      <c r="Q1182" s="1" t="str">
        <f>INDEX(Sheet2!A:E, MATCH(F_NP_excluded_Data!O1182,Sheet2!A:A),5)</f>
        <v>foliage gleaner</v>
      </c>
      <c r="R1182" s="1" t="str">
        <f>INDEX(Sheet2!A:E, MATCH(F_NP_excluded_Data!O1182,Sheet2!A:A),3)</f>
        <v>insects</v>
      </c>
      <c r="S1182" s="1" t="str">
        <f>INDEX(Sheet2!A:E, MATCH(F_NP_excluded_Data!O1182,Sheet2!A:A),2)</f>
        <v>forest</v>
      </c>
      <c r="T1182" s="5">
        <v>10</v>
      </c>
      <c r="U1182" s="1">
        <v>1</v>
      </c>
      <c r="W1182" s="5">
        <v>4</v>
      </c>
      <c r="X1182" s="1" t="s">
        <v>29</v>
      </c>
    </row>
    <row r="1183" spans="1:27" x14ac:dyDescent="0.2">
      <c r="A1183" s="5">
        <v>1351</v>
      </c>
      <c r="B1183" s="6" t="s">
        <v>161</v>
      </c>
      <c r="C1183" s="19" t="s">
        <v>162</v>
      </c>
      <c r="D1183" s="6" t="str">
        <f t="shared" si="18"/>
        <v>Suggs_0B_E_S</v>
      </c>
      <c r="E1183" s="1">
        <v>2017</v>
      </c>
      <c r="F1183" s="10">
        <v>42884</v>
      </c>
      <c r="G1183" s="1" t="s">
        <v>25</v>
      </c>
      <c r="H1183" s="6">
        <v>2</v>
      </c>
      <c r="I1183" s="8">
        <v>0.24722222222222223</v>
      </c>
      <c r="J1183" s="6" t="s">
        <v>26</v>
      </c>
      <c r="K1183" s="6">
        <v>1</v>
      </c>
      <c r="L1183" s="1">
        <v>1</v>
      </c>
      <c r="M1183" s="6">
        <v>1</v>
      </c>
      <c r="O1183" s="1" t="s">
        <v>74</v>
      </c>
      <c r="P1183" s="1" t="str">
        <f>INDEX(Sheet2!A:E, MATCH(F_NP_excluded_Data!O1183,Sheet2!A:A),4)</f>
        <v>shrub</v>
      </c>
      <c r="Q1183" s="1" t="str">
        <f>INDEX(Sheet2!A:E, MATCH(F_NP_excluded_Data!O1183,Sheet2!A:A),5)</f>
        <v>foliage gleaner</v>
      </c>
      <c r="R1183" s="1" t="str">
        <f>INDEX(Sheet2!A:E, MATCH(F_NP_excluded_Data!O1183,Sheet2!A:A),3)</f>
        <v>insects</v>
      </c>
      <c r="S1183" s="1" t="str">
        <f>INDEX(Sheet2!A:E, MATCH(F_NP_excluded_Data!O1183,Sheet2!A:A),2)</f>
        <v>open woodland</v>
      </c>
      <c r="T1183" s="5">
        <v>10</v>
      </c>
      <c r="U1183" s="1">
        <v>1</v>
      </c>
      <c r="W1183" s="5">
        <v>1</v>
      </c>
      <c r="X1183" s="1" t="s">
        <v>29</v>
      </c>
    </row>
    <row r="1184" spans="1:27" x14ac:dyDescent="0.2">
      <c r="A1184" s="5">
        <v>1353</v>
      </c>
      <c r="B1184" s="6" t="s">
        <v>161</v>
      </c>
      <c r="C1184" s="19" t="s">
        <v>162</v>
      </c>
      <c r="D1184" s="6" t="str">
        <f t="shared" si="18"/>
        <v>Suggs_0B_E_S</v>
      </c>
      <c r="E1184" s="1">
        <v>2017</v>
      </c>
      <c r="F1184" s="10">
        <v>42884</v>
      </c>
      <c r="G1184" s="1" t="s">
        <v>25</v>
      </c>
      <c r="H1184" s="6">
        <v>2</v>
      </c>
      <c r="I1184" s="8">
        <v>0.24722222222222223</v>
      </c>
      <c r="J1184" s="6" t="s">
        <v>26</v>
      </c>
      <c r="K1184" s="6">
        <v>1</v>
      </c>
      <c r="L1184" s="1">
        <v>1</v>
      </c>
      <c r="M1184" s="6">
        <v>1</v>
      </c>
      <c r="O1184" s="1" t="s">
        <v>68</v>
      </c>
      <c r="P1184" s="1" t="str">
        <f>INDEX(Sheet2!A:E, MATCH(F_NP_excluded_Data!O1184,Sheet2!A:A),4)</f>
        <v>cavity</v>
      </c>
      <c r="Q1184" s="1" t="str">
        <f>INDEX(Sheet2!A:E, MATCH(F_NP_excluded_Data!O1184,Sheet2!A:A),5)</f>
        <v>ground forager</v>
      </c>
      <c r="R1184" s="1" t="str">
        <f>INDEX(Sheet2!A:E, MATCH(F_NP_excluded_Data!O1184,Sheet2!A:A),3)</f>
        <v>insects</v>
      </c>
      <c r="S1184" s="1" t="str">
        <f>INDEX(Sheet2!A:E, MATCH(F_NP_excluded_Data!O1184,Sheet2!A:A),2)</f>
        <v>open woodland</v>
      </c>
      <c r="T1184" s="5">
        <v>5</v>
      </c>
      <c r="U1184" s="1">
        <v>1</v>
      </c>
      <c r="W1184" s="5">
        <v>1</v>
      </c>
      <c r="X1184" s="1" t="s">
        <v>29</v>
      </c>
    </row>
    <row r="1185" spans="1:24" x14ac:dyDescent="0.2">
      <c r="A1185" s="5">
        <v>1354</v>
      </c>
      <c r="B1185" s="6" t="s">
        <v>161</v>
      </c>
      <c r="C1185" s="19" t="s">
        <v>162</v>
      </c>
      <c r="D1185" s="6" t="str">
        <f t="shared" si="18"/>
        <v>Suggs_0B_E_S</v>
      </c>
      <c r="E1185" s="1">
        <v>2017</v>
      </c>
      <c r="F1185" s="10">
        <v>42884</v>
      </c>
      <c r="G1185" s="1" t="s">
        <v>25</v>
      </c>
      <c r="H1185" s="6">
        <v>2</v>
      </c>
      <c r="I1185" s="8">
        <v>0.24722222222222223</v>
      </c>
      <c r="J1185" s="6" t="s">
        <v>26</v>
      </c>
      <c r="K1185" s="6">
        <v>1</v>
      </c>
      <c r="L1185" s="1">
        <v>1</v>
      </c>
      <c r="M1185" s="6">
        <v>1</v>
      </c>
      <c r="O1185" s="1" t="s">
        <v>81</v>
      </c>
      <c r="P1185" s="1" t="str">
        <f>INDEX(Sheet2!A:E, MATCH(F_NP_excluded_Data!O1185,Sheet2!A:A),4)</f>
        <v>shrub</v>
      </c>
      <c r="Q1185" s="1" t="str">
        <f>INDEX(Sheet2!A:E, MATCH(F_NP_excluded_Data!O1185,Sheet2!A:A),5)</f>
        <v>foliage gleaner</v>
      </c>
      <c r="R1185" s="1" t="str">
        <f>INDEX(Sheet2!A:E, MATCH(F_NP_excluded_Data!O1185,Sheet2!A:A),3)</f>
        <v>insects</v>
      </c>
      <c r="S1185" s="1" t="str">
        <f>INDEX(Sheet2!A:E, MATCH(F_NP_excluded_Data!O1185,Sheet2!A:A),2)</f>
        <v>scrub</v>
      </c>
      <c r="T1185" s="5">
        <v>100</v>
      </c>
      <c r="U1185" s="1">
        <v>1</v>
      </c>
      <c r="W1185" s="5">
        <v>1</v>
      </c>
      <c r="X1185" s="1" t="s">
        <v>29</v>
      </c>
    </row>
    <row r="1186" spans="1:24" x14ac:dyDescent="0.2">
      <c r="A1186" s="5">
        <v>1355</v>
      </c>
      <c r="B1186" s="6" t="s">
        <v>161</v>
      </c>
      <c r="C1186" s="19" t="s">
        <v>162</v>
      </c>
      <c r="D1186" s="6" t="str">
        <f t="shared" si="18"/>
        <v>Suggs_0B_E_S</v>
      </c>
      <c r="E1186" s="1">
        <v>2017</v>
      </c>
      <c r="F1186" s="10">
        <v>42884</v>
      </c>
      <c r="G1186" s="1" t="s">
        <v>25</v>
      </c>
      <c r="H1186" s="6">
        <v>2</v>
      </c>
      <c r="I1186" s="8">
        <v>0.24722222222222223</v>
      </c>
      <c r="J1186" s="6" t="s">
        <v>26</v>
      </c>
      <c r="K1186" s="6">
        <v>1</v>
      </c>
      <c r="L1186" s="1">
        <v>1</v>
      </c>
      <c r="M1186" s="6">
        <v>1</v>
      </c>
      <c r="O1186" s="1" t="s">
        <v>118</v>
      </c>
      <c r="P1186" s="1" t="str">
        <f>INDEX(Sheet2!A:E, MATCH(F_NP_excluded_Data!O1186,Sheet2!A:A),4)</f>
        <v>cavity</v>
      </c>
      <c r="Q1186" s="1" t="str">
        <f>INDEX(Sheet2!A:E, MATCH(F_NP_excluded_Data!O1186,Sheet2!A:A),5)</f>
        <v>ground forager</v>
      </c>
      <c r="R1186" s="1" t="str">
        <f>INDEX(Sheet2!A:E, MATCH(F_NP_excluded_Data!O1186,Sheet2!A:A),3)</f>
        <v>insects</v>
      </c>
      <c r="S1186" s="1" t="str">
        <f>INDEX(Sheet2!A:E, MATCH(F_NP_excluded_Data!O1186,Sheet2!A:A),2)</f>
        <v>grassland</v>
      </c>
      <c r="T1186" s="5">
        <v>100</v>
      </c>
      <c r="U1186" s="1">
        <v>2</v>
      </c>
      <c r="W1186" s="5">
        <v>1</v>
      </c>
      <c r="X1186" s="1" t="s">
        <v>29</v>
      </c>
    </row>
    <row r="1187" spans="1:24" x14ac:dyDescent="0.2">
      <c r="A1187" s="5">
        <v>1357</v>
      </c>
      <c r="B1187" s="6" t="s">
        <v>161</v>
      </c>
      <c r="C1187" s="19" t="s">
        <v>162</v>
      </c>
      <c r="D1187" s="6" t="str">
        <f t="shared" si="18"/>
        <v>Suggs_0B_E_S</v>
      </c>
      <c r="E1187" s="1">
        <v>2017</v>
      </c>
      <c r="F1187" s="10">
        <v>42884</v>
      </c>
      <c r="G1187" s="1" t="s">
        <v>25</v>
      </c>
      <c r="H1187" s="6">
        <v>2</v>
      </c>
      <c r="I1187" s="8">
        <v>0.24722222222222223</v>
      </c>
      <c r="J1187" s="6" t="s">
        <v>26</v>
      </c>
      <c r="K1187" s="6">
        <v>1</v>
      </c>
      <c r="L1187" s="1">
        <v>1</v>
      </c>
      <c r="M1187" s="6">
        <v>1</v>
      </c>
      <c r="O1187" s="1" t="s">
        <v>27</v>
      </c>
      <c r="P1187" s="1" t="str">
        <f>INDEX(Sheet2!A:E, MATCH(F_NP_excluded_Data!O1187,Sheet2!A:A),4)</f>
        <v>shrub</v>
      </c>
      <c r="Q1187" s="1" t="str">
        <f>INDEX(Sheet2!A:E, MATCH(F_NP_excluded_Data!O1187,Sheet2!A:A),5)</f>
        <v>ground forager</v>
      </c>
      <c r="R1187" s="1" t="str">
        <f>INDEX(Sheet2!A:E, MATCH(F_NP_excluded_Data!O1187,Sheet2!A:A),3)</f>
        <v>seeds</v>
      </c>
      <c r="S1187" s="1" t="str">
        <f>INDEX(Sheet2!A:E, MATCH(F_NP_excluded_Data!O1187,Sheet2!A:A),2)</f>
        <v>open woodland</v>
      </c>
      <c r="T1187" s="5">
        <v>10</v>
      </c>
      <c r="U1187" s="1">
        <v>2</v>
      </c>
      <c r="W1187" s="5">
        <v>1</v>
      </c>
      <c r="X1187" s="1" t="s">
        <v>29</v>
      </c>
    </row>
    <row r="1188" spans="1:24" x14ac:dyDescent="0.2">
      <c r="A1188" s="5">
        <v>1359</v>
      </c>
      <c r="B1188" s="6" t="s">
        <v>161</v>
      </c>
      <c r="C1188" s="19" t="s">
        <v>162</v>
      </c>
      <c r="D1188" s="6" t="str">
        <f t="shared" si="18"/>
        <v>Suggs_0B_E_S</v>
      </c>
      <c r="E1188" s="1">
        <v>2017</v>
      </c>
      <c r="F1188" s="10">
        <v>42884</v>
      </c>
      <c r="G1188" s="1" t="s">
        <v>25</v>
      </c>
      <c r="H1188" s="6">
        <v>2</v>
      </c>
      <c r="I1188" s="8">
        <v>0.24722222222222223</v>
      </c>
      <c r="J1188" s="6" t="s">
        <v>26</v>
      </c>
      <c r="K1188" s="6">
        <v>1</v>
      </c>
      <c r="L1188" s="1">
        <v>1</v>
      </c>
      <c r="M1188" s="6">
        <v>1</v>
      </c>
      <c r="O1188" s="1" t="s">
        <v>66</v>
      </c>
      <c r="P1188" s="1" t="str">
        <f>INDEX(Sheet2!A:E, MATCH(F_NP_excluded_Data!O1188,Sheet2!A:A),4)</f>
        <v>shrub</v>
      </c>
      <c r="Q1188" s="1" t="str">
        <f>INDEX(Sheet2!A:E, MATCH(F_NP_excluded_Data!O1188,Sheet2!A:A),5)</f>
        <v>foliage gleaner</v>
      </c>
      <c r="R1188" s="1" t="str">
        <f>INDEX(Sheet2!A:E, MATCH(F_NP_excluded_Data!O1188,Sheet2!A:A),3)</f>
        <v>insects</v>
      </c>
      <c r="S1188" s="1" t="str">
        <f>INDEX(Sheet2!A:E, MATCH(F_NP_excluded_Data!O1188,Sheet2!A:A),2)</f>
        <v>open woodland</v>
      </c>
      <c r="T1188" s="5">
        <v>10</v>
      </c>
      <c r="U1188" s="1">
        <v>2</v>
      </c>
      <c r="W1188" s="5">
        <v>1</v>
      </c>
      <c r="X1188" s="1" t="s">
        <v>29</v>
      </c>
    </row>
    <row r="1189" spans="1:24" x14ac:dyDescent="0.2">
      <c r="A1189" s="5">
        <v>1360</v>
      </c>
      <c r="B1189" s="6" t="s">
        <v>161</v>
      </c>
      <c r="C1189" s="19" t="s">
        <v>162</v>
      </c>
      <c r="D1189" s="6" t="str">
        <f t="shared" si="18"/>
        <v>Suggs_0B_E_S</v>
      </c>
      <c r="E1189" s="1">
        <v>2017</v>
      </c>
      <c r="F1189" s="10">
        <v>42884</v>
      </c>
      <c r="G1189" s="1" t="s">
        <v>25</v>
      </c>
      <c r="H1189" s="6">
        <v>2</v>
      </c>
      <c r="I1189" s="8">
        <v>0.24722222222222223</v>
      </c>
      <c r="J1189" s="6" t="s">
        <v>26</v>
      </c>
      <c r="K1189" s="6">
        <v>1</v>
      </c>
      <c r="L1189" s="1">
        <v>1</v>
      </c>
      <c r="M1189" s="6">
        <v>1</v>
      </c>
      <c r="O1189" s="1" t="s">
        <v>33</v>
      </c>
      <c r="P1189" s="1" t="str">
        <f>INDEX(Sheet2!A:E, MATCH(F_NP_excluded_Data!O1189,Sheet2!A:A),4)</f>
        <v>tree</v>
      </c>
      <c r="Q1189" s="1" t="str">
        <f>INDEX(Sheet2!A:E, MATCH(F_NP_excluded_Data!O1189,Sheet2!A:A),5)</f>
        <v>foliage gleaner</v>
      </c>
      <c r="R1189" s="1" t="str">
        <f>INDEX(Sheet2!A:E, MATCH(F_NP_excluded_Data!O1189,Sheet2!A:A),3)</f>
        <v>insects</v>
      </c>
      <c r="S1189" s="1" t="str">
        <f>INDEX(Sheet2!A:E, MATCH(F_NP_excluded_Data!O1189,Sheet2!A:A),2)</f>
        <v>forest</v>
      </c>
      <c r="T1189" s="5">
        <v>10</v>
      </c>
      <c r="U1189" s="1">
        <v>2</v>
      </c>
      <c r="W1189" s="5">
        <v>1</v>
      </c>
      <c r="X1189" s="1" t="s">
        <v>29</v>
      </c>
    </row>
    <row r="1190" spans="1:24" x14ac:dyDescent="0.2">
      <c r="A1190" s="5">
        <v>1361</v>
      </c>
      <c r="B1190" s="6" t="s">
        <v>161</v>
      </c>
      <c r="C1190" s="19" t="s">
        <v>162</v>
      </c>
      <c r="D1190" s="6" t="str">
        <f t="shared" si="18"/>
        <v>Suggs_0B_E_S</v>
      </c>
      <c r="E1190" s="1">
        <v>2017</v>
      </c>
      <c r="F1190" s="10">
        <v>42884</v>
      </c>
      <c r="G1190" s="1" t="s">
        <v>25</v>
      </c>
      <c r="H1190" s="6">
        <v>2</v>
      </c>
      <c r="I1190" s="8">
        <v>0.24722222222222223</v>
      </c>
      <c r="J1190" s="6" t="s">
        <v>26</v>
      </c>
      <c r="K1190" s="6">
        <v>1</v>
      </c>
      <c r="L1190" s="1">
        <v>1</v>
      </c>
      <c r="M1190" s="6">
        <v>1</v>
      </c>
      <c r="O1190" s="1" t="s">
        <v>30</v>
      </c>
      <c r="P1190" s="1" t="str">
        <f>INDEX(Sheet2!A:E, MATCH(F_NP_excluded_Data!O1190,Sheet2!A:A),4)</f>
        <v>tree</v>
      </c>
      <c r="Q1190" s="1" t="str">
        <f>INDEX(Sheet2!A:E, MATCH(F_NP_excluded_Data!O1190,Sheet2!A:A),5)</f>
        <v>bark forager</v>
      </c>
      <c r="R1190" s="1" t="str">
        <f>INDEX(Sheet2!A:E, MATCH(F_NP_excluded_Data!O1190,Sheet2!A:A),3)</f>
        <v>insects</v>
      </c>
      <c r="S1190" s="1" t="str">
        <f>INDEX(Sheet2!A:E, MATCH(F_NP_excluded_Data!O1190,Sheet2!A:A),2)</f>
        <v>forest</v>
      </c>
      <c r="T1190" s="5">
        <v>5</v>
      </c>
      <c r="U1190" s="1">
        <v>3</v>
      </c>
      <c r="W1190" s="5">
        <v>4</v>
      </c>
      <c r="X1190" s="1" t="s">
        <v>29</v>
      </c>
    </row>
    <row r="1191" spans="1:24" x14ac:dyDescent="0.2">
      <c r="A1191" s="5">
        <v>1362</v>
      </c>
      <c r="B1191" s="6" t="s">
        <v>161</v>
      </c>
      <c r="C1191" s="19" t="s">
        <v>162</v>
      </c>
      <c r="D1191" s="6" t="str">
        <f t="shared" si="18"/>
        <v>Suggs_0B_E_S</v>
      </c>
      <c r="E1191" s="1">
        <v>2017</v>
      </c>
      <c r="F1191" s="10">
        <v>42884</v>
      </c>
      <c r="G1191" s="1" t="s">
        <v>25</v>
      </c>
      <c r="H1191" s="6">
        <v>2</v>
      </c>
      <c r="I1191" s="8">
        <v>0.24722222222222223</v>
      </c>
      <c r="J1191" s="6" t="s">
        <v>26</v>
      </c>
      <c r="K1191" s="6">
        <v>1</v>
      </c>
      <c r="L1191" s="1">
        <v>1</v>
      </c>
      <c r="M1191" s="6">
        <v>1</v>
      </c>
      <c r="O1191" s="1" t="s">
        <v>27</v>
      </c>
      <c r="P1191" s="1" t="str">
        <f>INDEX(Sheet2!A:E, MATCH(F_NP_excluded_Data!O1191,Sheet2!A:A),4)</f>
        <v>shrub</v>
      </c>
      <c r="Q1191" s="1" t="str">
        <f>INDEX(Sheet2!A:E, MATCH(F_NP_excluded_Data!O1191,Sheet2!A:A),5)</f>
        <v>ground forager</v>
      </c>
      <c r="R1191" s="1" t="str">
        <f>INDEX(Sheet2!A:E, MATCH(F_NP_excluded_Data!O1191,Sheet2!A:A),3)</f>
        <v>seeds</v>
      </c>
      <c r="S1191" s="1" t="str">
        <f>INDEX(Sheet2!A:E, MATCH(F_NP_excluded_Data!O1191,Sheet2!A:A),2)</f>
        <v>open woodland</v>
      </c>
      <c r="T1191" s="5">
        <v>100</v>
      </c>
      <c r="U1191" s="1">
        <v>3</v>
      </c>
      <c r="W1191" s="5">
        <v>1</v>
      </c>
      <c r="X1191" s="1" t="s">
        <v>29</v>
      </c>
    </row>
    <row r="1192" spans="1:24" x14ac:dyDescent="0.2">
      <c r="A1192" s="5">
        <v>1363</v>
      </c>
      <c r="B1192" s="6" t="s">
        <v>161</v>
      </c>
      <c r="C1192" s="19" t="s">
        <v>162</v>
      </c>
      <c r="D1192" s="6" t="str">
        <f t="shared" si="18"/>
        <v>Suggs_0B_E_S</v>
      </c>
      <c r="E1192" s="1">
        <v>2017</v>
      </c>
      <c r="F1192" s="10">
        <v>42884</v>
      </c>
      <c r="G1192" s="1" t="s">
        <v>25</v>
      </c>
      <c r="H1192" s="6">
        <v>2</v>
      </c>
      <c r="I1192" s="8">
        <v>0.24722222222222223</v>
      </c>
      <c r="J1192" s="6" t="s">
        <v>26</v>
      </c>
      <c r="K1192" s="6">
        <v>1</v>
      </c>
      <c r="L1192" s="1">
        <v>1</v>
      </c>
      <c r="M1192" s="6">
        <v>1</v>
      </c>
      <c r="O1192" s="1" t="s">
        <v>30</v>
      </c>
      <c r="P1192" s="1" t="str">
        <f>INDEX(Sheet2!A:E, MATCH(F_NP_excluded_Data!O1192,Sheet2!A:A),4)</f>
        <v>tree</v>
      </c>
      <c r="Q1192" s="1" t="str">
        <f>INDEX(Sheet2!A:E, MATCH(F_NP_excluded_Data!O1192,Sheet2!A:A),5)</f>
        <v>bark forager</v>
      </c>
      <c r="R1192" s="1" t="str">
        <f>INDEX(Sheet2!A:E, MATCH(F_NP_excluded_Data!O1192,Sheet2!A:A),3)</f>
        <v>insects</v>
      </c>
      <c r="S1192" s="1" t="str">
        <f>INDEX(Sheet2!A:E, MATCH(F_NP_excluded_Data!O1192,Sheet2!A:A),2)</f>
        <v>forest</v>
      </c>
      <c r="T1192" s="5">
        <v>10</v>
      </c>
      <c r="U1192" s="1">
        <v>3</v>
      </c>
      <c r="W1192" s="5">
        <v>1</v>
      </c>
      <c r="X1192" s="1" t="s">
        <v>29</v>
      </c>
    </row>
    <row r="1193" spans="1:24" x14ac:dyDescent="0.2">
      <c r="A1193" s="5">
        <v>1365</v>
      </c>
      <c r="B1193" s="6" t="s">
        <v>53</v>
      </c>
      <c r="C1193" s="19" t="s">
        <v>67</v>
      </c>
      <c r="D1193" s="6" t="str">
        <f t="shared" si="18"/>
        <v>Turner_Honea_Path_3B_1</v>
      </c>
      <c r="E1193" s="1">
        <v>2017</v>
      </c>
      <c r="F1193" s="10">
        <v>42884</v>
      </c>
      <c r="G1193" s="1" t="s">
        <v>25</v>
      </c>
      <c r="H1193" s="6">
        <v>2</v>
      </c>
      <c r="I1193" s="8">
        <v>0.28611111111111115</v>
      </c>
      <c r="J1193" s="6" t="s">
        <v>26</v>
      </c>
      <c r="K1193" s="6">
        <v>1</v>
      </c>
      <c r="L1193" s="1">
        <v>0</v>
      </c>
      <c r="M1193" s="6">
        <v>1</v>
      </c>
      <c r="O1193" s="1" t="s">
        <v>81</v>
      </c>
      <c r="P1193" s="1" t="str">
        <f>INDEX(Sheet2!A:E, MATCH(F_NP_excluded_Data!O1193,Sheet2!A:A),4)</f>
        <v>shrub</v>
      </c>
      <c r="Q1193" s="1" t="str">
        <f>INDEX(Sheet2!A:E, MATCH(F_NP_excluded_Data!O1193,Sheet2!A:A),5)</f>
        <v>foliage gleaner</v>
      </c>
      <c r="R1193" s="1" t="str">
        <f>INDEX(Sheet2!A:E, MATCH(F_NP_excluded_Data!O1193,Sheet2!A:A),3)</f>
        <v>insects</v>
      </c>
      <c r="S1193" s="1" t="str">
        <f>INDEX(Sheet2!A:E, MATCH(F_NP_excluded_Data!O1193,Sheet2!A:A),2)</f>
        <v>scrub</v>
      </c>
      <c r="T1193" s="5">
        <v>5</v>
      </c>
      <c r="U1193" s="1">
        <v>1</v>
      </c>
      <c r="W1193" s="5">
        <v>1</v>
      </c>
      <c r="X1193" s="1" t="s">
        <v>29</v>
      </c>
    </row>
    <row r="1194" spans="1:24" x14ac:dyDescent="0.2">
      <c r="A1194" s="5">
        <v>1366</v>
      </c>
      <c r="B1194" s="6" t="s">
        <v>53</v>
      </c>
      <c r="C1194" s="19" t="s">
        <v>67</v>
      </c>
      <c r="D1194" s="6" t="str">
        <f t="shared" si="18"/>
        <v>Turner_Honea_Path_3B_1</v>
      </c>
      <c r="E1194" s="1">
        <v>2017</v>
      </c>
      <c r="F1194" s="10">
        <v>42884</v>
      </c>
      <c r="G1194" s="1" t="s">
        <v>25</v>
      </c>
      <c r="H1194" s="6">
        <v>2</v>
      </c>
      <c r="I1194" s="8">
        <v>0.28611111111111115</v>
      </c>
      <c r="J1194" s="6" t="s">
        <v>26</v>
      </c>
      <c r="K1194" s="6">
        <v>1</v>
      </c>
      <c r="L1194" s="1">
        <v>0</v>
      </c>
      <c r="M1194" s="6">
        <v>1</v>
      </c>
      <c r="O1194" s="1" t="s">
        <v>74</v>
      </c>
      <c r="P1194" s="1" t="str">
        <f>INDEX(Sheet2!A:E, MATCH(F_NP_excluded_Data!O1194,Sheet2!A:A),4)</f>
        <v>shrub</v>
      </c>
      <c r="Q1194" s="1" t="str">
        <f>INDEX(Sheet2!A:E, MATCH(F_NP_excluded_Data!O1194,Sheet2!A:A),5)</f>
        <v>foliage gleaner</v>
      </c>
      <c r="R1194" s="1" t="str">
        <f>INDEX(Sheet2!A:E, MATCH(F_NP_excluded_Data!O1194,Sheet2!A:A),3)</f>
        <v>insects</v>
      </c>
      <c r="S1194" s="1" t="str">
        <f>INDEX(Sheet2!A:E, MATCH(F_NP_excluded_Data!O1194,Sheet2!A:A),2)</f>
        <v>open woodland</v>
      </c>
      <c r="T1194" s="5">
        <v>5</v>
      </c>
      <c r="U1194" s="1">
        <v>1</v>
      </c>
      <c r="W1194" s="5">
        <v>1</v>
      </c>
      <c r="X1194" s="1" t="s">
        <v>29</v>
      </c>
    </row>
    <row r="1195" spans="1:24" x14ac:dyDescent="0.2">
      <c r="A1195" s="5">
        <v>1367</v>
      </c>
      <c r="B1195" s="6" t="s">
        <v>53</v>
      </c>
      <c r="C1195" s="19" t="s">
        <v>67</v>
      </c>
      <c r="D1195" s="6" t="str">
        <f t="shared" si="18"/>
        <v>Turner_Honea_Path_3B_1</v>
      </c>
      <c r="E1195" s="1">
        <v>2017</v>
      </c>
      <c r="F1195" s="10">
        <v>42884</v>
      </c>
      <c r="G1195" s="1" t="s">
        <v>25</v>
      </c>
      <c r="H1195" s="6">
        <v>2</v>
      </c>
      <c r="I1195" s="8">
        <v>0.28611111111111115</v>
      </c>
      <c r="J1195" s="6" t="s">
        <v>26</v>
      </c>
      <c r="K1195" s="6">
        <v>1</v>
      </c>
      <c r="L1195" s="1">
        <v>0</v>
      </c>
      <c r="M1195" s="6">
        <v>1</v>
      </c>
      <c r="O1195" s="1" t="s">
        <v>44</v>
      </c>
      <c r="P1195" s="1" t="str">
        <f>INDEX(Sheet2!A:E, MATCH(F_NP_excluded_Data!O1195,Sheet2!A:A),4)</f>
        <v>ground</v>
      </c>
      <c r="Q1195" s="1" t="str">
        <f>INDEX(Sheet2!A:E, MATCH(F_NP_excluded_Data!O1195,Sheet2!A:A),5)</f>
        <v>bark forager</v>
      </c>
      <c r="R1195" s="1" t="str">
        <f>INDEX(Sheet2!A:E, MATCH(F_NP_excluded_Data!O1195,Sheet2!A:A),3)</f>
        <v>insects</v>
      </c>
      <c r="S1195" s="1" t="str">
        <f>INDEX(Sheet2!A:E, MATCH(F_NP_excluded_Data!O1195,Sheet2!A:A),2)</f>
        <v>forest</v>
      </c>
      <c r="T1195" s="5">
        <v>5</v>
      </c>
      <c r="U1195" s="1">
        <v>1</v>
      </c>
      <c r="W1195" s="5">
        <v>1</v>
      </c>
      <c r="X1195" s="1" t="s">
        <v>29</v>
      </c>
    </row>
    <row r="1196" spans="1:24" x14ac:dyDescent="0.2">
      <c r="A1196" s="5">
        <v>1368</v>
      </c>
      <c r="B1196" s="6" t="s">
        <v>53</v>
      </c>
      <c r="C1196" s="19" t="s">
        <v>67</v>
      </c>
      <c r="D1196" s="6" t="str">
        <f t="shared" si="18"/>
        <v>Turner_Honea_Path_3B_1</v>
      </c>
      <c r="E1196" s="1">
        <v>2017</v>
      </c>
      <c r="F1196" s="10">
        <v>42884</v>
      </c>
      <c r="G1196" s="1" t="s">
        <v>25</v>
      </c>
      <c r="H1196" s="6">
        <v>2</v>
      </c>
      <c r="I1196" s="8">
        <v>0.28611111111111115</v>
      </c>
      <c r="J1196" s="6" t="s">
        <v>26</v>
      </c>
      <c r="K1196" s="6">
        <v>1</v>
      </c>
      <c r="L1196" s="1">
        <v>0</v>
      </c>
      <c r="M1196" s="6">
        <v>1</v>
      </c>
      <c r="O1196" s="1" t="s">
        <v>65</v>
      </c>
      <c r="P1196" s="1" t="str">
        <f>INDEX(Sheet2!A:E, MATCH(F_NP_excluded_Data!O1196,Sheet2!A:A),4)</f>
        <v>tree</v>
      </c>
      <c r="Q1196" s="1" t="str">
        <f>INDEX(Sheet2!A:E, MATCH(F_NP_excluded_Data!O1196,Sheet2!A:A),5)</f>
        <v>ground forager</v>
      </c>
      <c r="R1196" s="1" t="str">
        <f>INDEX(Sheet2!A:E, MATCH(F_NP_excluded_Data!O1196,Sheet2!A:A),3)</f>
        <v>seeds</v>
      </c>
      <c r="S1196" s="1" t="str">
        <f>INDEX(Sheet2!A:E, MATCH(F_NP_excluded_Data!O1196,Sheet2!A:A),2)</f>
        <v>open woodland</v>
      </c>
      <c r="T1196" s="5">
        <v>10</v>
      </c>
      <c r="U1196" s="1">
        <v>1</v>
      </c>
      <c r="W1196" s="5">
        <v>1</v>
      </c>
      <c r="X1196" s="1" t="s">
        <v>29</v>
      </c>
    </row>
    <row r="1197" spans="1:24" x14ac:dyDescent="0.2">
      <c r="A1197" s="5">
        <v>1369</v>
      </c>
      <c r="B1197" s="6" t="s">
        <v>53</v>
      </c>
      <c r="C1197" s="19" t="s">
        <v>67</v>
      </c>
      <c r="D1197" s="6" t="str">
        <f t="shared" si="18"/>
        <v>Turner_Honea_Path_3B_1</v>
      </c>
      <c r="E1197" s="1">
        <v>2017</v>
      </c>
      <c r="F1197" s="10">
        <v>42884</v>
      </c>
      <c r="G1197" s="1" t="s">
        <v>25</v>
      </c>
      <c r="H1197" s="6">
        <v>2</v>
      </c>
      <c r="I1197" s="8">
        <v>0.28611111111111115</v>
      </c>
      <c r="J1197" s="6" t="s">
        <v>26</v>
      </c>
      <c r="K1197" s="6">
        <v>1</v>
      </c>
      <c r="L1197" s="1">
        <v>0</v>
      </c>
      <c r="M1197" s="6">
        <v>1</v>
      </c>
      <c r="O1197" s="1" t="s">
        <v>39</v>
      </c>
      <c r="P1197" s="1" t="str">
        <f>INDEX(Sheet2!A:E, MATCH(F_NP_excluded_Data!O1197,Sheet2!A:A),4)</f>
        <v>cavity</v>
      </c>
      <c r="Q1197" s="1" t="str">
        <f>INDEX(Sheet2!A:E, MATCH(F_NP_excluded_Data!O1197,Sheet2!A:A),5)</f>
        <v>bark forager</v>
      </c>
      <c r="R1197" s="1" t="str">
        <f>INDEX(Sheet2!A:E, MATCH(F_NP_excluded_Data!O1197,Sheet2!A:A),3)</f>
        <v>insects</v>
      </c>
      <c r="S1197" s="1" t="str">
        <f>INDEX(Sheet2!A:E, MATCH(F_NP_excluded_Data!O1197,Sheet2!A:A),2)</f>
        <v>forest</v>
      </c>
      <c r="T1197" s="5">
        <v>10</v>
      </c>
      <c r="U1197" s="1">
        <v>1</v>
      </c>
      <c r="W1197" s="5">
        <v>1</v>
      </c>
      <c r="X1197" s="1" t="s">
        <v>29</v>
      </c>
    </row>
    <row r="1198" spans="1:24" x14ac:dyDescent="0.2">
      <c r="A1198" s="5">
        <v>1370</v>
      </c>
      <c r="B1198" s="6" t="s">
        <v>53</v>
      </c>
      <c r="C1198" s="19" t="s">
        <v>67</v>
      </c>
      <c r="D1198" s="6" t="str">
        <f t="shared" si="18"/>
        <v>Turner_Honea_Path_3B_1</v>
      </c>
      <c r="E1198" s="1">
        <v>2017</v>
      </c>
      <c r="F1198" s="10">
        <v>42884</v>
      </c>
      <c r="G1198" s="1" t="s">
        <v>25</v>
      </c>
      <c r="H1198" s="6">
        <v>2</v>
      </c>
      <c r="I1198" s="8">
        <v>0.28611111111111115</v>
      </c>
      <c r="J1198" s="6" t="s">
        <v>26</v>
      </c>
      <c r="K1198" s="6">
        <v>1</v>
      </c>
      <c r="L1198" s="1">
        <v>0</v>
      </c>
      <c r="M1198" s="6">
        <v>1</v>
      </c>
      <c r="O1198" s="1" t="s">
        <v>39</v>
      </c>
      <c r="P1198" s="1" t="str">
        <f>INDEX(Sheet2!A:E, MATCH(F_NP_excluded_Data!O1198,Sheet2!A:A),4)</f>
        <v>cavity</v>
      </c>
      <c r="Q1198" s="1" t="str">
        <f>INDEX(Sheet2!A:E, MATCH(F_NP_excluded_Data!O1198,Sheet2!A:A),5)</f>
        <v>bark forager</v>
      </c>
      <c r="R1198" s="1" t="str">
        <f>INDEX(Sheet2!A:E, MATCH(F_NP_excluded_Data!O1198,Sheet2!A:A),3)</f>
        <v>insects</v>
      </c>
      <c r="S1198" s="1" t="str">
        <f>INDEX(Sheet2!A:E, MATCH(F_NP_excluded_Data!O1198,Sheet2!A:A),2)</f>
        <v>forest</v>
      </c>
      <c r="T1198" s="5">
        <v>100</v>
      </c>
      <c r="U1198" s="1">
        <v>1</v>
      </c>
      <c r="W1198" s="5">
        <v>1</v>
      </c>
      <c r="X1198" s="1" t="s">
        <v>29</v>
      </c>
    </row>
    <row r="1199" spans="1:24" x14ac:dyDescent="0.2">
      <c r="A1199" s="5">
        <v>1371</v>
      </c>
      <c r="B1199" s="6" t="s">
        <v>53</v>
      </c>
      <c r="C1199" s="19" t="s">
        <v>67</v>
      </c>
      <c r="D1199" s="6" t="str">
        <f t="shared" si="18"/>
        <v>Turner_Honea_Path_3B_1</v>
      </c>
      <c r="E1199" s="1">
        <v>2017</v>
      </c>
      <c r="F1199" s="10">
        <v>42884</v>
      </c>
      <c r="G1199" s="1" t="s">
        <v>25</v>
      </c>
      <c r="H1199" s="6">
        <v>2</v>
      </c>
      <c r="I1199" s="8">
        <v>0.28611111111111115</v>
      </c>
      <c r="J1199" s="6" t="s">
        <v>26</v>
      </c>
      <c r="K1199" s="6">
        <v>1</v>
      </c>
      <c r="L1199" s="1">
        <v>0</v>
      </c>
      <c r="M1199" s="6">
        <v>1</v>
      </c>
      <c r="O1199" s="1" t="s">
        <v>182</v>
      </c>
      <c r="P1199" s="1" t="str">
        <f>INDEX(Sheet2!A:E, MATCH(F_NP_excluded_Data!O1199,Sheet2!A:A),4)</f>
        <v>tree</v>
      </c>
      <c r="Q1199" s="1" t="str">
        <f>INDEX(Sheet2!A:E, MATCH(F_NP_excluded_Data!O1199,Sheet2!A:A),5)</f>
        <v>foliage gleaner</v>
      </c>
      <c r="R1199" s="1" t="str">
        <f>INDEX(Sheet2!A:E, MATCH(F_NP_excluded_Data!O1199,Sheet2!A:A),3)</f>
        <v>insects</v>
      </c>
      <c r="S1199" s="1" t="str">
        <f>INDEX(Sheet2!A:E, MATCH(F_NP_excluded_Data!O1199,Sheet2!A:A),2)</f>
        <v>open woodland</v>
      </c>
      <c r="T1199" s="5">
        <v>10</v>
      </c>
      <c r="U1199" s="1">
        <v>1</v>
      </c>
      <c r="W1199" s="5">
        <v>1</v>
      </c>
      <c r="X1199" s="1" t="s">
        <v>29</v>
      </c>
    </row>
    <row r="1200" spans="1:24" x14ac:dyDescent="0.2">
      <c r="A1200" s="5">
        <v>1372</v>
      </c>
      <c r="B1200" s="6" t="s">
        <v>53</v>
      </c>
      <c r="C1200" s="19" t="s">
        <v>67</v>
      </c>
      <c r="D1200" s="6" t="str">
        <f t="shared" si="18"/>
        <v>Turner_Honea_Path_3B_1</v>
      </c>
      <c r="E1200" s="1">
        <v>2017</v>
      </c>
      <c r="F1200" s="10">
        <v>42884</v>
      </c>
      <c r="G1200" s="1" t="s">
        <v>25</v>
      </c>
      <c r="H1200" s="6">
        <v>2</v>
      </c>
      <c r="I1200" s="8">
        <v>0.28611111111111115</v>
      </c>
      <c r="J1200" s="6" t="s">
        <v>26</v>
      </c>
      <c r="K1200" s="6">
        <v>1</v>
      </c>
      <c r="L1200" s="1">
        <v>0</v>
      </c>
      <c r="M1200" s="6">
        <v>1</v>
      </c>
      <c r="O1200" s="1" t="s">
        <v>33</v>
      </c>
      <c r="P1200" s="1" t="str">
        <f>INDEX(Sheet2!A:E, MATCH(F_NP_excluded_Data!O1200,Sheet2!A:A),4)</f>
        <v>tree</v>
      </c>
      <c r="Q1200" s="1" t="str">
        <f>INDEX(Sheet2!A:E, MATCH(F_NP_excluded_Data!O1200,Sheet2!A:A),5)</f>
        <v>foliage gleaner</v>
      </c>
      <c r="R1200" s="1" t="str">
        <f>INDEX(Sheet2!A:E, MATCH(F_NP_excluded_Data!O1200,Sheet2!A:A),3)</f>
        <v>insects</v>
      </c>
      <c r="S1200" s="1" t="str">
        <f>INDEX(Sheet2!A:E, MATCH(F_NP_excluded_Data!O1200,Sheet2!A:A),2)</f>
        <v>forest</v>
      </c>
      <c r="T1200" s="5">
        <v>5</v>
      </c>
      <c r="U1200" s="1">
        <v>1</v>
      </c>
      <c r="W1200" s="5">
        <v>1</v>
      </c>
      <c r="X1200" s="1" t="s">
        <v>29</v>
      </c>
    </row>
    <row r="1201" spans="1:27" x14ac:dyDescent="0.2">
      <c r="A1201" s="5">
        <v>1373</v>
      </c>
      <c r="B1201" s="6" t="s">
        <v>53</v>
      </c>
      <c r="C1201" s="19" t="s">
        <v>67</v>
      </c>
      <c r="D1201" s="6" t="str">
        <f t="shared" si="18"/>
        <v>Turner_Honea_Path_3B_1</v>
      </c>
      <c r="E1201" s="1">
        <v>2017</v>
      </c>
      <c r="F1201" s="10">
        <v>42884</v>
      </c>
      <c r="G1201" s="1" t="s">
        <v>25</v>
      </c>
      <c r="H1201" s="6">
        <v>2</v>
      </c>
      <c r="I1201" s="8">
        <v>0.28611111111111115</v>
      </c>
      <c r="J1201" s="6" t="s">
        <v>26</v>
      </c>
      <c r="K1201" s="6">
        <v>1</v>
      </c>
      <c r="L1201" s="1">
        <v>0</v>
      </c>
      <c r="M1201" s="6">
        <v>1</v>
      </c>
      <c r="O1201" s="1" t="s">
        <v>33</v>
      </c>
      <c r="P1201" s="1" t="str">
        <f>INDEX(Sheet2!A:E, MATCH(F_NP_excluded_Data!O1201,Sheet2!A:A),4)</f>
        <v>tree</v>
      </c>
      <c r="Q1201" s="1" t="str">
        <f>INDEX(Sheet2!A:E, MATCH(F_NP_excluded_Data!O1201,Sheet2!A:A),5)</f>
        <v>foliage gleaner</v>
      </c>
      <c r="R1201" s="1" t="str">
        <f>INDEX(Sheet2!A:E, MATCH(F_NP_excluded_Data!O1201,Sheet2!A:A),3)</f>
        <v>insects</v>
      </c>
      <c r="S1201" s="1" t="str">
        <f>INDEX(Sheet2!A:E, MATCH(F_NP_excluded_Data!O1201,Sheet2!A:A),2)</f>
        <v>forest</v>
      </c>
      <c r="T1201" s="5">
        <v>5</v>
      </c>
      <c r="U1201" s="1">
        <v>1</v>
      </c>
      <c r="W1201" s="5">
        <v>1</v>
      </c>
      <c r="X1201" s="1" t="s">
        <v>29</v>
      </c>
    </row>
    <row r="1202" spans="1:27" x14ac:dyDescent="0.2">
      <c r="A1202" s="5">
        <v>1375</v>
      </c>
      <c r="B1202" s="6" t="s">
        <v>53</v>
      </c>
      <c r="C1202" s="19" t="s">
        <v>67</v>
      </c>
      <c r="D1202" s="6" t="str">
        <f t="shared" si="18"/>
        <v>Turner_Honea_Path_3B_1</v>
      </c>
      <c r="E1202" s="1">
        <v>2017</v>
      </c>
      <c r="F1202" s="10">
        <v>42884</v>
      </c>
      <c r="G1202" s="1" t="s">
        <v>25</v>
      </c>
      <c r="H1202" s="6">
        <v>2</v>
      </c>
      <c r="I1202" s="8">
        <v>0.28611111111111115</v>
      </c>
      <c r="J1202" s="6" t="s">
        <v>26</v>
      </c>
      <c r="K1202" s="6">
        <v>1</v>
      </c>
      <c r="L1202" s="1">
        <v>0</v>
      </c>
      <c r="M1202" s="6">
        <v>1</v>
      </c>
      <c r="O1202" s="1" t="s">
        <v>40</v>
      </c>
      <c r="P1202" s="1" t="str">
        <f>INDEX(Sheet2!A:E, MATCH(F_NP_excluded_Data!O1202,Sheet2!A:A),4)</f>
        <v>ground</v>
      </c>
      <c r="Q1202" s="1" t="str">
        <f>INDEX(Sheet2!A:E, MATCH(F_NP_excluded_Data!O1202,Sheet2!A:A),5)</f>
        <v>ground forager</v>
      </c>
      <c r="R1202" s="1" t="str">
        <f>INDEX(Sheet2!A:E, MATCH(F_NP_excluded_Data!O1202,Sheet2!A:A),3)</f>
        <v>omnivore</v>
      </c>
      <c r="S1202" s="1" t="str">
        <f>INDEX(Sheet2!A:E, MATCH(F_NP_excluded_Data!O1202,Sheet2!A:A),2)</f>
        <v>scrub</v>
      </c>
      <c r="T1202" s="5">
        <v>5</v>
      </c>
      <c r="U1202" s="1">
        <v>1</v>
      </c>
      <c r="W1202" s="5">
        <v>1</v>
      </c>
      <c r="X1202" s="1" t="s">
        <v>29</v>
      </c>
    </row>
    <row r="1203" spans="1:27" x14ac:dyDescent="0.2">
      <c r="A1203" s="5">
        <v>1376</v>
      </c>
      <c r="B1203" s="6" t="s">
        <v>53</v>
      </c>
      <c r="C1203" s="19" t="s">
        <v>67</v>
      </c>
      <c r="D1203" s="6" t="str">
        <f t="shared" si="18"/>
        <v>Turner_Honea_Path_3B_1</v>
      </c>
      <c r="E1203" s="1">
        <v>2017</v>
      </c>
      <c r="F1203" s="10">
        <v>42884</v>
      </c>
      <c r="G1203" s="1" t="s">
        <v>25</v>
      </c>
      <c r="H1203" s="6">
        <v>2</v>
      </c>
      <c r="I1203" s="8">
        <v>0.28611111111111115</v>
      </c>
      <c r="J1203" s="6" t="s">
        <v>26</v>
      </c>
      <c r="K1203" s="6">
        <v>1</v>
      </c>
      <c r="L1203" s="1">
        <v>0</v>
      </c>
      <c r="M1203" s="6">
        <v>1</v>
      </c>
      <c r="O1203" s="1" t="s">
        <v>38</v>
      </c>
      <c r="P1203" s="1" t="str">
        <f>INDEX(Sheet2!A:E, MATCH(F_NP_excluded_Data!O1203,Sheet2!A:A),4)</f>
        <v>cavity</v>
      </c>
      <c r="Q1203" s="1" t="str">
        <f>INDEX(Sheet2!A:E, MATCH(F_NP_excluded_Data!O1203,Sheet2!A:A),5)</f>
        <v>foliage gleaner</v>
      </c>
      <c r="R1203" s="1" t="str">
        <f>INDEX(Sheet2!A:E, MATCH(F_NP_excluded_Data!O1203,Sheet2!A:A),3)</f>
        <v>insects</v>
      </c>
      <c r="S1203" s="1" t="str">
        <f>INDEX(Sheet2!A:E, MATCH(F_NP_excluded_Data!O1203,Sheet2!A:A),2)</f>
        <v>forest</v>
      </c>
      <c r="T1203" s="5">
        <v>10</v>
      </c>
      <c r="U1203" s="1">
        <v>1</v>
      </c>
      <c r="W1203" s="5">
        <v>1</v>
      </c>
      <c r="X1203" s="1" t="s">
        <v>29</v>
      </c>
    </row>
    <row r="1204" spans="1:27" x14ac:dyDescent="0.2">
      <c r="A1204" s="5">
        <v>1377</v>
      </c>
      <c r="B1204" s="6" t="s">
        <v>53</v>
      </c>
      <c r="C1204" s="19" t="s">
        <v>67</v>
      </c>
      <c r="D1204" s="6" t="str">
        <f t="shared" si="18"/>
        <v>Turner_Honea_Path_3B_1</v>
      </c>
      <c r="E1204" s="1">
        <v>2017</v>
      </c>
      <c r="F1204" s="10">
        <v>42884</v>
      </c>
      <c r="G1204" s="1" t="s">
        <v>25</v>
      </c>
      <c r="H1204" s="6">
        <v>2</v>
      </c>
      <c r="I1204" s="8">
        <v>0.28611111111111115</v>
      </c>
      <c r="J1204" s="6" t="s">
        <v>26</v>
      </c>
      <c r="K1204" s="6">
        <v>1</v>
      </c>
      <c r="L1204" s="1">
        <v>0</v>
      </c>
      <c r="M1204" s="6">
        <v>1</v>
      </c>
      <c r="O1204" s="1" t="s">
        <v>38</v>
      </c>
      <c r="P1204" s="1" t="str">
        <f>INDEX(Sheet2!A:E, MATCH(F_NP_excluded_Data!O1204,Sheet2!A:A),4)</f>
        <v>cavity</v>
      </c>
      <c r="Q1204" s="1" t="str">
        <f>INDEX(Sheet2!A:E, MATCH(F_NP_excluded_Data!O1204,Sheet2!A:A),5)</f>
        <v>foliage gleaner</v>
      </c>
      <c r="R1204" s="1" t="str">
        <f>INDEX(Sheet2!A:E, MATCH(F_NP_excluded_Data!O1204,Sheet2!A:A),3)</f>
        <v>insects</v>
      </c>
      <c r="S1204" s="1" t="str">
        <f>INDEX(Sheet2!A:E, MATCH(F_NP_excluded_Data!O1204,Sheet2!A:A),2)</f>
        <v>forest</v>
      </c>
      <c r="T1204" s="5">
        <v>100</v>
      </c>
      <c r="U1204" s="1">
        <v>1</v>
      </c>
      <c r="W1204" s="5">
        <v>1</v>
      </c>
      <c r="X1204" s="1" t="s">
        <v>29</v>
      </c>
    </row>
    <row r="1205" spans="1:27" x14ac:dyDescent="0.2">
      <c r="A1205" s="5">
        <v>1378</v>
      </c>
      <c r="B1205" s="6" t="s">
        <v>53</v>
      </c>
      <c r="C1205" s="19" t="s">
        <v>67</v>
      </c>
      <c r="D1205" s="6" t="str">
        <f t="shared" si="18"/>
        <v>Turner_Honea_Path_3B_1</v>
      </c>
      <c r="E1205" s="1">
        <v>2017</v>
      </c>
      <c r="F1205" s="10">
        <v>42884</v>
      </c>
      <c r="G1205" s="1" t="s">
        <v>25</v>
      </c>
      <c r="H1205" s="6">
        <v>2</v>
      </c>
      <c r="I1205" s="8">
        <v>0.28611111111111115</v>
      </c>
      <c r="J1205" s="6" t="s">
        <v>26</v>
      </c>
      <c r="K1205" s="6">
        <v>1</v>
      </c>
      <c r="L1205" s="1">
        <v>0</v>
      </c>
      <c r="M1205" s="6">
        <v>1</v>
      </c>
      <c r="O1205" s="1" t="s">
        <v>120</v>
      </c>
      <c r="P1205" s="1" t="str">
        <f>INDEX(Sheet2!A:E, MATCH(F_NP_excluded_Data!O1205,Sheet2!A:A),4)</f>
        <v>tree</v>
      </c>
      <c r="Q1205" s="1" t="str">
        <f>INDEX(Sheet2!A:E, MATCH(F_NP_excluded_Data!O1205,Sheet2!A:A),5)</f>
        <v>foliage gleaner</v>
      </c>
      <c r="R1205" s="1" t="str">
        <f>INDEX(Sheet2!A:E, MATCH(F_NP_excluded_Data!O1205,Sheet2!A:A),3)</f>
        <v>insects</v>
      </c>
      <c r="S1205" s="1" t="str">
        <f>INDEX(Sheet2!A:E, MATCH(F_NP_excluded_Data!O1205,Sheet2!A:A),2)</f>
        <v>open woodland</v>
      </c>
      <c r="T1205" s="5">
        <v>5</v>
      </c>
      <c r="U1205" s="1">
        <v>2</v>
      </c>
      <c r="W1205" s="5">
        <v>1</v>
      </c>
      <c r="X1205" s="1" t="s">
        <v>29</v>
      </c>
      <c r="AA1205" s="1" t="s">
        <v>237</v>
      </c>
    </row>
    <row r="1206" spans="1:27" x14ac:dyDescent="0.2">
      <c r="A1206" s="5">
        <v>1379</v>
      </c>
      <c r="B1206" s="6" t="s">
        <v>53</v>
      </c>
      <c r="C1206" s="19" t="s">
        <v>67</v>
      </c>
      <c r="D1206" s="6" t="str">
        <f t="shared" si="18"/>
        <v>Turner_Honea_Path_3B_1</v>
      </c>
      <c r="E1206" s="1">
        <v>2017</v>
      </c>
      <c r="F1206" s="10">
        <v>42884</v>
      </c>
      <c r="G1206" s="1" t="s">
        <v>25</v>
      </c>
      <c r="H1206" s="6">
        <v>2</v>
      </c>
      <c r="I1206" s="8">
        <v>0.28611111111111115</v>
      </c>
      <c r="J1206" s="6" t="s">
        <v>26</v>
      </c>
      <c r="K1206" s="6">
        <v>1</v>
      </c>
      <c r="L1206" s="1">
        <v>0</v>
      </c>
      <c r="M1206" s="6">
        <v>1</v>
      </c>
      <c r="N1206" s="26" t="s">
        <v>58</v>
      </c>
      <c r="O1206" s="26" t="s">
        <v>134</v>
      </c>
      <c r="P1206" s="1" t="str">
        <f>INDEX(Sheet2!A:E, MATCH(F_NP_excluded_Data!O1206,Sheet2!A:A),4)</f>
        <v>shrub</v>
      </c>
      <c r="Q1206" s="1" t="str">
        <f>INDEX(Sheet2!A:E, MATCH(F_NP_excluded_Data!O1206,Sheet2!A:A),5)</f>
        <v>ground forager</v>
      </c>
      <c r="R1206" s="1" t="str">
        <f>INDEX(Sheet2!A:E, MATCH(F_NP_excluded_Data!O1206,Sheet2!A:A),3)</f>
        <v>insects</v>
      </c>
      <c r="S1206" s="1" t="str">
        <f>INDEX(Sheet2!A:E, MATCH(F_NP_excluded_Data!O1206,Sheet2!A:A),2)</f>
        <v>open woodland</v>
      </c>
      <c r="T1206" s="5">
        <v>5</v>
      </c>
      <c r="U1206" s="1">
        <v>2</v>
      </c>
      <c r="W1206" s="5">
        <v>1</v>
      </c>
      <c r="X1206" s="1" t="s">
        <v>29</v>
      </c>
      <c r="AA1206" s="26" t="s">
        <v>238</v>
      </c>
    </row>
    <row r="1207" spans="1:27" x14ac:dyDescent="0.2">
      <c r="A1207" s="5">
        <v>1380</v>
      </c>
      <c r="B1207" s="6" t="s">
        <v>53</v>
      </c>
      <c r="C1207" s="19" t="s">
        <v>67</v>
      </c>
      <c r="D1207" s="6" t="str">
        <f t="shared" si="18"/>
        <v>Turner_Honea_Path_3B_1</v>
      </c>
      <c r="E1207" s="1">
        <v>2017</v>
      </c>
      <c r="F1207" s="10">
        <v>42884</v>
      </c>
      <c r="G1207" s="1" t="s">
        <v>25</v>
      </c>
      <c r="H1207" s="6">
        <v>2</v>
      </c>
      <c r="I1207" s="8">
        <v>0.28611111111111115</v>
      </c>
      <c r="J1207" s="6" t="s">
        <v>26</v>
      </c>
      <c r="K1207" s="6">
        <v>1</v>
      </c>
      <c r="L1207" s="1">
        <v>0</v>
      </c>
      <c r="M1207" s="6">
        <v>1</v>
      </c>
      <c r="O1207" s="1" t="s">
        <v>50</v>
      </c>
      <c r="P1207" s="1" t="str">
        <f>INDEX(Sheet2!A:E, MATCH(F_NP_excluded_Data!O1207,Sheet2!A:A),4)</f>
        <v>tree</v>
      </c>
      <c r="Q1207" s="1" t="str">
        <f>INDEX(Sheet2!A:E, MATCH(F_NP_excluded_Data!O1207,Sheet2!A:A),5)</f>
        <v>ground forager</v>
      </c>
      <c r="R1207" s="1" t="str">
        <f>INDEX(Sheet2!A:E, MATCH(F_NP_excluded_Data!O1207,Sheet2!A:A),3)</f>
        <v>omnivore</v>
      </c>
      <c r="S1207" s="1" t="str">
        <f>INDEX(Sheet2!A:E, MATCH(F_NP_excluded_Data!O1207,Sheet2!A:A),2)</f>
        <v>open woodland</v>
      </c>
      <c r="T1207" s="5">
        <v>100</v>
      </c>
      <c r="U1207" s="1">
        <v>2</v>
      </c>
      <c r="W1207" s="5">
        <v>1</v>
      </c>
      <c r="X1207" s="1" t="s">
        <v>29</v>
      </c>
    </row>
    <row r="1208" spans="1:27" x14ac:dyDescent="0.2">
      <c r="A1208" s="5">
        <v>1382</v>
      </c>
      <c r="B1208" s="6" t="s">
        <v>53</v>
      </c>
      <c r="C1208" s="19" t="s">
        <v>67</v>
      </c>
      <c r="D1208" s="6" t="str">
        <f t="shared" si="18"/>
        <v>Turner_Honea_Path_3B_1</v>
      </c>
      <c r="E1208" s="1">
        <v>2017</v>
      </c>
      <c r="F1208" s="10">
        <v>42884</v>
      </c>
      <c r="G1208" s="1" t="s">
        <v>25</v>
      </c>
      <c r="H1208" s="6">
        <v>2</v>
      </c>
      <c r="I1208" s="8">
        <v>0.28611111111111115</v>
      </c>
      <c r="J1208" s="6" t="s">
        <v>26</v>
      </c>
      <c r="K1208" s="6">
        <v>1</v>
      </c>
      <c r="L1208" s="1">
        <v>0</v>
      </c>
      <c r="M1208" s="6">
        <v>1</v>
      </c>
      <c r="O1208" s="1" t="s">
        <v>34</v>
      </c>
      <c r="P1208" s="1" t="str">
        <f>INDEX(Sheet2!A:E, MATCH(F_NP_excluded_Data!O1208,Sheet2!A:A),4)</f>
        <v>cavity</v>
      </c>
      <c r="Q1208" s="1" t="str">
        <f>INDEX(Sheet2!A:E, MATCH(F_NP_excluded_Data!O1208,Sheet2!A:A),5)</f>
        <v>foliage gleaner</v>
      </c>
      <c r="R1208" s="1" t="str">
        <f>INDEX(Sheet2!A:E, MATCH(F_NP_excluded_Data!O1208,Sheet2!A:A),3)</f>
        <v>insects</v>
      </c>
      <c r="S1208" s="1" t="str">
        <f>INDEX(Sheet2!A:E, MATCH(F_NP_excluded_Data!O1208,Sheet2!A:A),2)</f>
        <v>forest</v>
      </c>
      <c r="T1208" s="5">
        <v>5</v>
      </c>
      <c r="U1208" s="1">
        <v>2</v>
      </c>
      <c r="W1208" s="5">
        <v>1</v>
      </c>
      <c r="X1208" s="1" t="s">
        <v>29</v>
      </c>
    </row>
    <row r="1209" spans="1:27" x14ac:dyDescent="0.2">
      <c r="A1209" s="5">
        <v>1383</v>
      </c>
      <c r="B1209" s="6" t="s">
        <v>53</v>
      </c>
      <c r="C1209" s="19" t="s">
        <v>67</v>
      </c>
      <c r="D1209" s="6" t="str">
        <f t="shared" si="18"/>
        <v>Turner_Honea_Path_3B_1</v>
      </c>
      <c r="E1209" s="1">
        <v>2017</v>
      </c>
      <c r="F1209" s="10">
        <v>42884</v>
      </c>
      <c r="G1209" s="1" t="s">
        <v>25</v>
      </c>
      <c r="H1209" s="6">
        <v>2</v>
      </c>
      <c r="I1209" s="8">
        <v>0.28611111111111115</v>
      </c>
      <c r="J1209" s="6" t="s">
        <v>26</v>
      </c>
      <c r="K1209" s="6">
        <v>1</v>
      </c>
      <c r="L1209" s="1">
        <v>0</v>
      </c>
      <c r="M1209" s="6">
        <v>1</v>
      </c>
      <c r="O1209" s="1" t="s">
        <v>27</v>
      </c>
      <c r="P1209" s="1" t="str">
        <f>INDEX(Sheet2!A:E, MATCH(F_NP_excluded_Data!O1209,Sheet2!A:A),4)</f>
        <v>shrub</v>
      </c>
      <c r="Q1209" s="1" t="str">
        <f>INDEX(Sheet2!A:E, MATCH(F_NP_excluded_Data!O1209,Sheet2!A:A),5)</f>
        <v>ground forager</v>
      </c>
      <c r="R1209" s="1" t="str">
        <f>INDEX(Sheet2!A:E, MATCH(F_NP_excluded_Data!O1209,Sheet2!A:A),3)</f>
        <v>seeds</v>
      </c>
      <c r="S1209" s="1" t="str">
        <f>INDEX(Sheet2!A:E, MATCH(F_NP_excluded_Data!O1209,Sheet2!A:A),2)</f>
        <v>open woodland</v>
      </c>
      <c r="T1209" s="5">
        <v>10</v>
      </c>
      <c r="U1209" s="1">
        <v>2</v>
      </c>
      <c r="W1209" s="5">
        <v>1</v>
      </c>
      <c r="X1209" s="1" t="s">
        <v>29</v>
      </c>
    </row>
    <row r="1210" spans="1:27" x14ac:dyDescent="0.2">
      <c r="A1210" s="5">
        <v>1384</v>
      </c>
      <c r="B1210" s="6" t="s">
        <v>53</v>
      </c>
      <c r="C1210" s="19" t="s">
        <v>67</v>
      </c>
      <c r="D1210" s="6" t="str">
        <f t="shared" si="18"/>
        <v>Turner_Honea_Path_3B_1</v>
      </c>
      <c r="E1210" s="1">
        <v>2017</v>
      </c>
      <c r="F1210" s="10">
        <v>42884</v>
      </c>
      <c r="G1210" s="1" t="s">
        <v>25</v>
      </c>
      <c r="H1210" s="6">
        <v>2</v>
      </c>
      <c r="I1210" s="8">
        <v>0.28611111111111115</v>
      </c>
      <c r="J1210" s="6" t="s">
        <v>26</v>
      </c>
      <c r="K1210" s="6">
        <v>1</v>
      </c>
      <c r="L1210" s="1">
        <v>0</v>
      </c>
      <c r="M1210" s="6">
        <v>1</v>
      </c>
      <c r="O1210" s="1" t="s">
        <v>74</v>
      </c>
      <c r="P1210" s="1" t="str">
        <f>INDEX(Sheet2!A:E, MATCH(F_NP_excluded_Data!O1210,Sheet2!A:A),4)</f>
        <v>shrub</v>
      </c>
      <c r="Q1210" s="1" t="str">
        <f>INDEX(Sheet2!A:E, MATCH(F_NP_excluded_Data!O1210,Sheet2!A:A),5)</f>
        <v>foliage gleaner</v>
      </c>
      <c r="R1210" s="1" t="str">
        <f>INDEX(Sheet2!A:E, MATCH(F_NP_excluded_Data!O1210,Sheet2!A:A),3)</f>
        <v>insects</v>
      </c>
      <c r="S1210" s="1" t="str">
        <f>INDEX(Sheet2!A:E, MATCH(F_NP_excluded_Data!O1210,Sheet2!A:A),2)</f>
        <v>open woodland</v>
      </c>
      <c r="T1210" s="5">
        <v>10</v>
      </c>
      <c r="U1210" s="1">
        <v>2</v>
      </c>
      <c r="W1210" s="5">
        <v>1</v>
      </c>
      <c r="X1210" s="1" t="s">
        <v>29</v>
      </c>
    </row>
    <row r="1211" spans="1:27" x14ac:dyDescent="0.2">
      <c r="A1211" s="5">
        <v>1385</v>
      </c>
      <c r="B1211" s="6" t="s">
        <v>53</v>
      </c>
      <c r="C1211" s="19" t="s">
        <v>67</v>
      </c>
      <c r="D1211" s="6" t="str">
        <f t="shared" si="18"/>
        <v>Turner_Honea_Path_3B_1</v>
      </c>
      <c r="E1211" s="1">
        <v>2017</v>
      </c>
      <c r="F1211" s="10">
        <v>42884</v>
      </c>
      <c r="G1211" s="1" t="s">
        <v>25</v>
      </c>
      <c r="H1211" s="6">
        <v>2</v>
      </c>
      <c r="I1211" s="8">
        <v>0.28611111111111115</v>
      </c>
      <c r="J1211" s="6" t="s">
        <v>26</v>
      </c>
      <c r="K1211" s="6">
        <v>1</v>
      </c>
      <c r="L1211" s="1">
        <v>0</v>
      </c>
      <c r="M1211" s="6">
        <v>1</v>
      </c>
      <c r="O1211" s="1" t="s">
        <v>27</v>
      </c>
      <c r="P1211" s="1" t="str">
        <f>INDEX(Sheet2!A:E, MATCH(F_NP_excluded_Data!O1211,Sheet2!A:A),4)</f>
        <v>shrub</v>
      </c>
      <c r="Q1211" s="1" t="str">
        <f>INDEX(Sheet2!A:E, MATCH(F_NP_excluded_Data!O1211,Sheet2!A:A),5)</f>
        <v>ground forager</v>
      </c>
      <c r="R1211" s="1" t="str">
        <f>INDEX(Sheet2!A:E, MATCH(F_NP_excluded_Data!O1211,Sheet2!A:A),3)</f>
        <v>seeds</v>
      </c>
      <c r="S1211" s="1" t="str">
        <f>INDEX(Sheet2!A:E, MATCH(F_NP_excluded_Data!O1211,Sheet2!A:A),2)</f>
        <v>open woodland</v>
      </c>
      <c r="T1211" s="5">
        <v>100</v>
      </c>
      <c r="U1211" s="1">
        <v>3</v>
      </c>
      <c r="W1211" s="5">
        <v>1</v>
      </c>
      <c r="X1211" s="1" t="s">
        <v>29</v>
      </c>
    </row>
    <row r="1212" spans="1:27" x14ac:dyDescent="0.2">
      <c r="A1212" s="5">
        <v>1386</v>
      </c>
      <c r="B1212" s="6" t="s">
        <v>53</v>
      </c>
      <c r="C1212" s="19" t="s">
        <v>67</v>
      </c>
      <c r="D1212" s="6" t="str">
        <f t="shared" si="18"/>
        <v>Turner_Honea_Path_3B_1</v>
      </c>
      <c r="E1212" s="1">
        <v>2017</v>
      </c>
      <c r="F1212" s="10">
        <v>42884</v>
      </c>
      <c r="G1212" s="1" t="s">
        <v>25</v>
      </c>
      <c r="H1212" s="6">
        <v>2</v>
      </c>
      <c r="I1212" s="8">
        <v>0.28611111111111115</v>
      </c>
      <c r="J1212" s="6" t="s">
        <v>26</v>
      </c>
      <c r="K1212" s="6">
        <v>1</v>
      </c>
      <c r="L1212" s="1">
        <v>0</v>
      </c>
      <c r="M1212" s="6">
        <v>1</v>
      </c>
      <c r="O1212" s="1" t="s">
        <v>34</v>
      </c>
      <c r="P1212" s="1" t="str">
        <f>INDEX(Sheet2!A:E, MATCH(F_NP_excluded_Data!O1212,Sheet2!A:A),4)</f>
        <v>cavity</v>
      </c>
      <c r="Q1212" s="1" t="str">
        <f>INDEX(Sheet2!A:E, MATCH(F_NP_excluded_Data!O1212,Sheet2!A:A),5)</f>
        <v>foliage gleaner</v>
      </c>
      <c r="R1212" s="1" t="str">
        <f>INDEX(Sheet2!A:E, MATCH(F_NP_excluded_Data!O1212,Sheet2!A:A),3)</f>
        <v>insects</v>
      </c>
      <c r="S1212" s="1" t="str">
        <f>INDEX(Sheet2!A:E, MATCH(F_NP_excluded_Data!O1212,Sheet2!A:A),2)</f>
        <v>forest</v>
      </c>
      <c r="T1212" s="5">
        <v>5</v>
      </c>
      <c r="U1212" s="1">
        <v>3</v>
      </c>
      <c r="W1212" s="5">
        <v>1</v>
      </c>
      <c r="X1212" s="1" t="s">
        <v>29</v>
      </c>
    </row>
    <row r="1213" spans="1:27" x14ac:dyDescent="0.2">
      <c r="A1213" s="5">
        <v>1387</v>
      </c>
      <c r="B1213" s="6" t="s">
        <v>53</v>
      </c>
      <c r="C1213" s="19" t="s">
        <v>67</v>
      </c>
      <c r="D1213" s="6" t="str">
        <f t="shared" si="18"/>
        <v>Turner_Honea_Path_3B_1</v>
      </c>
      <c r="E1213" s="1">
        <v>2017</v>
      </c>
      <c r="F1213" s="10">
        <v>42884</v>
      </c>
      <c r="G1213" s="1" t="s">
        <v>25</v>
      </c>
      <c r="H1213" s="6">
        <v>2</v>
      </c>
      <c r="I1213" s="8">
        <v>0.28611111111111115</v>
      </c>
      <c r="J1213" s="6" t="s">
        <v>26</v>
      </c>
      <c r="K1213" s="6">
        <v>1</v>
      </c>
      <c r="L1213" s="1">
        <v>0</v>
      </c>
      <c r="M1213" s="6">
        <v>1</v>
      </c>
      <c r="O1213" s="1" t="s">
        <v>114</v>
      </c>
      <c r="P1213" s="1" t="str">
        <f>INDEX(Sheet2!A:E, MATCH(F_NP_excluded_Data!O1213,Sheet2!A:A),4)</f>
        <v>tree</v>
      </c>
      <c r="Q1213" s="1" t="str">
        <f>INDEX(Sheet2!A:E, MATCH(F_NP_excluded_Data!O1213,Sheet2!A:A),5)</f>
        <v>flycatching</v>
      </c>
      <c r="R1213" s="1" t="str">
        <f>INDEX(Sheet2!A:E, MATCH(F_NP_excluded_Data!O1213,Sheet2!A:A),3)</f>
        <v>insects</v>
      </c>
      <c r="S1213" s="1" t="str">
        <f>INDEX(Sheet2!A:E, MATCH(F_NP_excluded_Data!O1213,Sheet2!A:A),2)</f>
        <v>forest</v>
      </c>
      <c r="T1213" s="5">
        <v>10</v>
      </c>
      <c r="U1213" s="1">
        <v>4</v>
      </c>
      <c r="W1213" s="5">
        <v>1</v>
      </c>
      <c r="X1213" s="1" t="s">
        <v>29</v>
      </c>
    </row>
    <row r="1214" spans="1:27" x14ac:dyDescent="0.2">
      <c r="A1214" s="5">
        <v>1388</v>
      </c>
      <c r="B1214" s="6" t="s">
        <v>53</v>
      </c>
      <c r="C1214" s="19" t="s">
        <v>67</v>
      </c>
      <c r="D1214" s="6" t="str">
        <f t="shared" si="18"/>
        <v>Turner_Honea_Path_3B_1</v>
      </c>
      <c r="E1214" s="1">
        <v>2017</v>
      </c>
      <c r="F1214" s="10">
        <v>42884</v>
      </c>
      <c r="G1214" s="1" t="s">
        <v>25</v>
      </c>
      <c r="H1214" s="6">
        <v>2</v>
      </c>
      <c r="I1214" s="8">
        <v>0.28611111111111115</v>
      </c>
      <c r="J1214" s="6" t="s">
        <v>26</v>
      </c>
      <c r="K1214" s="6">
        <v>1</v>
      </c>
      <c r="L1214" s="1">
        <v>0</v>
      </c>
      <c r="M1214" s="6">
        <v>1</v>
      </c>
      <c r="O1214" s="1" t="s">
        <v>48</v>
      </c>
      <c r="P1214" s="1" t="str">
        <f>INDEX(Sheet2!A:E, MATCH(F_NP_excluded_Data!O1214,Sheet2!A:A),4)</f>
        <v>tree</v>
      </c>
      <c r="Q1214" s="1" t="str">
        <f>INDEX(Sheet2!A:E, MATCH(F_NP_excluded_Data!O1214,Sheet2!A:A),5)</f>
        <v>ground forager</v>
      </c>
      <c r="R1214" s="1" t="str">
        <f>INDEX(Sheet2!A:E, MATCH(F_NP_excluded_Data!O1214,Sheet2!A:A),3)</f>
        <v>omnivore</v>
      </c>
      <c r="S1214" s="1" t="str">
        <f>INDEX(Sheet2!A:E, MATCH(F_NP_excluded_Data!O1214,Sheet2!A:A),2)</f>
        <v>forest</v>
      </c>
      <c r="T1214" s="5">
        <v>100</v>
      </c>
      <c r="U1214" s="1">
        <v>4</v>
      </c>
      <c r="W1214" s="5">
        <v>1</v>
      </c>
      <c r="X1214" s="1" t="s">
        <v>29</v>
      </c>
    </row>
    <row r="1215" spans="1:27" x14ac:dyDescent="0.2">
      <c r="A1215" s="5">
        <v>1389</v>
      </c>
      <c r="B1215" s="6" t="s">
        <v>53</v>
      </c>
      <c r="C1215" s="19" t="s">
        <v>67</v>
      </c>
      <c r="D1215" s="6" t="str">
        <f t="shared" si="18"/>
        <v>Turner_Honea_Path_3B_1</v>
      </c>
      <c r="E1215" s="1">
        <v>2017</v>
      </c>
      <c r="F1215" s="10">
        <v>42884</v>
      </c>
      <c r="G1215" s="1" t="s">
        <v>25</v>
      </c>
      <c r="H1215" s="6">
        <v>2</v>
      </c>
      <c r="I1215" s="8">
        <v>0.28611111111111115</v>
      </c>
      <c r="J1215" s="6" t="s">
        <v>26</v>
      </c>
      <c r="K1215" s="6">
        <v>1</v>
      </c>
      <c r="L1215" s="1">
        <v>0</v>
      </c>
      <c r="M1215" s="6">
        <v>1</v>
      </c>
      <c r="O1215" s="1" t="s">
        <v>63</v>
      </c>
      <c r="P1215" s="1" t="str">
        <f>INDEX(Sheet2!A:E, MATCH(F_NP_excluded_Data!O1215,Sheet2!A:A),4)</f>
        <v>cavity</v>
      </c>
      <c r="Q1215" s="1" t="str">
        <f>INDEX(Sheet2!A:E, MATCH(F_NP_excluded_Data!O1215,Sheet2!A:A),5)</f>
        <v>bark forager</v>
      </c>
      <c r="R1215" s="1" t="str">
        <f>INDEX(Sheet2!A:E, MATCH(F_NP_excluded_Data!O1215,Sheet2!A:A),3)</f>
        <v>insects</v>
      </c>
      <c r="S1215" s="1" t="str">
        <f>INDEX(Sheet2!A:E, MATCH(F_NP_excluded_Data!O1215,Sheet2!A:A),2)</f>
        <v>forest</v>
      </c>
      <c r="T1215" s="5">
        <v>5</v>
      </c>
      <c r="U1215" s="1">
        <v>4</v>
      </c>
      <c r="W1215" s="5">
        <v>4</v>
      </c>
      <c r="X1215" s="1" t="s">
        <v>29</v>
      </c>
    </row>
    <row r="1216" spans="1:27" x14ac:dyDescent="0.2">
      <c r="A1216" s="5">
        <v>1390</v>
      </c>
      <c r="B1216" s="6" t="s">
        <v>53</v>
      </c>
      <c r="C1216" s="19" t="s">
        <v>62</v>
      </c>
      <c r="D1216" s="6" t="str">
        <f t="shared" si="18"/>
        <v>Turner_Honea_Path_3B_3</v>
      </c>
      <c r="E1216" s="1">
        <v>2017</v>
      </c>
      <c r="F1216" s="10">
        <v>42884</v>
      </c>
      <c r="G1216" s="1" t="s">
        <v>25</v>
      </c>
      <c r="H1216" s="6">
        <v>2</v>
      </c>
      <c r="I1216" s="8">
        <v>0.29652777777777778</v>
      </c>
      <c r="J1216" s="6" t="s">
        <v>26</v>
      </c>
      <c r="K1216" s="6">
        <v>1</v>
      </c>
      <c r="L1216" s="1">
        <v>1</v>
      </c>
      <c r="M1216" s="6">
        <v>1</v>
      </c>
      <c r="O1216" s="1" t="s">
        <v>27</v>
      </c>
      <c r="P1216" s="1" t="str">
        <f>INDEX(Sheet2!A:E, MATCH(F_NP_excluded_Data!O1216,Sheet2!A:A),4)</f>
        <v>shrub</v>
      </c>
      <c r="Q1216" s="1" t="str">
        <f>INDEX(Sheet2!A:E, MATCH(F_NP_excluded_Data!O1216,Sheet2!A:A),5)</f>
        <v>ground forager</v>
      </c>
      <c r="R1216" s="1" t="str">
        <f>INDEX(Sheet2!A:E, MATCH(F_NP_excluded_Data!O1216,Sheet2!A:A),3)</f>
        <v>seeds</v>
      </c>
      <c r="S1216" s="1" t="str">
        <f>INDEX(Sheet2!A:E, MATCH(F_NP_excluded_Data!O1216,Sheet2!A:A),2)</f>
        <v>open woodland</v>
      </c>
      <c r="T1216" s="5">
        <v>5</v>
      </c>
      <c r="U1216" s="1">
        <v>1</v>
      </c>
      <c r="W1216" s="5">
        <v>1</v>
      </c>
      <c r="X1216" s="1" t="s">
        <v>29</v>
      </c>
    </row>
    <row r="1217" spans="1:27" x14ac:dyDescent="0.2">
      <c r="A1217" s="5">
        <v>1391</v>
      </c>
      <c r="B1217" s="6" t="s">
        <v>53</v>
      </c>
      <c r="C1217" s="19" t="s">
        <v>62</v>
      </c>
      <c r="D1217" s="6" t="str">
        <f t="shared" ref="D1217:D1280" si="19">_xlfn.CONCAT(B1217,C1217)</f>
        <v>Turner_Honea_Path_3B_3</v>
      </c>
      <c r="E1217" s="1">
        <v>2017</v>
      </c>
      <c r="F1217" s="10">
        <v>42884</v>
      </c>
      <c r="G1217" s="1" t="s">
        <v>25</v>
      </c>
      <c r="H1217" s="6">
        <v>2</v>
      </c>
      <c r="I1217" s="8">
        <v>0.29652777777777778</v>
      </c>
      <c r="J1217" s="6" t="s">
        <v>26</v>
      </c>
      <c r="K1217" s="6">
        <v>1</v>
      </c>
      <c r="L1217" s="1">
        <v>1</v>
      </c>
      <c r="M1217" s="6">
        <v>1</v>
      </c>
      <c r="O1217" s="1" t="s">
        <v>68</v>
      </c>
      <c r="P1217" s="1" t="str">
        <f>INDEX(Sheet2!A:E, MATCH(F_NP_excluded_Data!O1217,Sheet2!A:A),4)</f>
        <v>cavity</v>
      </c>
      <c r="Q1217" s="1" t="str">
        <f>INDEX(Sheet2!A:E, MATCH(F_NP_excluded_Data!O1217,Sheet2!A:A),5)</f>
        <v>ground forager</v>
      </c>
      <c r="R1217" s="1" t="str">
        <f>INDEX(Sheet2!A:E, MATCH(F_NP_excluded_Data!O1217,Sheet2!A:A),3)</f>
        <v>insects</v>
      </c>
      <c r="S1217" s="1" t="str">
        <f>INDEX(Sheet2!A:E, MATCH(F_NP_excluded_Data!O1217,Sheet2!A:A),2)</f>
        <v>open woodland</v>
      </c>
      <c r="T1217" s="5">
        <v>5</v>
      </c>
      <c r="U1217" s="1">
        <v>1</v>
      </c>
      <c r="W1217" s="5">
        <v>1</v>
      </c>
      <c r="X1217" s="1" t="s">
        <v>29</v>
      </c>
    </row>
    <row r="1218" spans="1:27" x14ac:dyDescent="0.2">
      <c r="A1218" s="5">
        <v>1392</v>
      </c>
      <c r="B1218" s="6" t="s">
        <v>53</v>
      </c>
      <c r="C1218" s="19" t="s">
        <v>62</v>
      </c>
      <c r="D1218" s="6" t="str">
        <f t="shared" si="19"/>
        <v>Turner_Honea_Path_3B_3</v>
      </c>
      <c r="E1218" s="1">
        <v>2017</v>
      </c>
      <c r="F1218" s="10">
        <v>42884</v>
      </c>
      <c r="G1218" s="1" t="s">
        <v>25</v>
      </c>
      <c r="H1218" s="6">
        <v>2</v>
      </c>
      <c r="I1218" s="8">
        <v>0.29652777777777778</v>
      </c>
      <c r="J1218" s="6" t="s">
        <v>26</v>
      </c>
      <c r="K1218" s="6">
        <v>1</v>
      </c>
      <c r="L1218" s="1">
        <v>1</v>
      </c>
      <c r="M1218" s="6">
        <v>1</v>
      </c>
      <c r="O1218" s="1" t="s">
        <v>48</v>
      </c>
      <c r="P1218" s="1" t="str">
        <f>INDEX(Sheet2!A:E, MATCH(F_NP_excluded_Data!O1218,Sheet2!A:A),4)</f>
        <v>tree</v>
      </c>
      <c r="Q1218" s="1" t="str">
        <f>INDEX(Sheet2!A:E, MATCH(F_NP_excluded_Data!O1218,Sheet2!A:A),5)</f>
        <v>ground forager</v>
      </c>
      <c r="R1218" s="1" t="str">
        <f>INDEX(Sheet2!A:E, MATCH(F_NP_excluded_Data!O1218,Sheet2!A:A),3)</f>
        <v>omnivore</v>
      </c>
      <c r="S1218" s="1" t="str">
        <f>INDEX(Sheet2!A:E, MATCH(F_NP_excluded_Data!O1218,Sheet2!A:A),2)</f>
        <v>forest</v>
      </c>
      <c r="T1218" s="5">
        <v>5</v>
      </c>
      <c r="U1218" s="1">
        <v>1</v>
      </c>
      <c r="W1218" s="5">
        <v>4</v>
      </c>
      <c r="X1218" s="1" t="s">
        <v>29</v>
      </c>
    </row>
    <row r="1219" spans="1:27" x14ac:dyDescent="0.2">
      <c r="A1219" s="5">
        <v>1393</v>
      </c>
      <c r="B1219" s="6" t="s">
        <v>53</v>
      </c>
      <c r="C1219" s="19" t="s">
        <v>62</v>
      </c>
      <c r="D1219" s="6" t="str">
        <f t="shared" si="19"/>
        <v>Turner_Honea_Path_3B_3</v>
      </c>
      <c r="E1219" s="1">
        <v>2017</v>
      </c>
      <c r="F1219" s="10">
        <v>42884</v>
      </c>
      <c r="G1219" s="1" t="s">
        <v>25</v>
      </c>
      <c r="H1219" s="6">
        <v>2</v>
      </c>
      <c r="I1219" s="8">
        <v>0.29652777777777778</v>
      </c>
      <c r="J1219" s="6" t="s">
        <v>26</v>
      </c>
      <c r="K1219" s="6">
        <v>1</v>
      </c>
      <c r="L1219" s="1">
        <v>1</v>
      </c>
      <c r="M1219" s="6">
        <v>1</v>
      </c>
      <c r="O1219" s="1" t="s">
        <v>30</v>
      </c>
      <c r="P1219" s="1" t="str">
        <f>INDEX(Sheet2!A:E, MATCH(F_NP_excluded_Data!O1219,Sheet2!A:A),4)</f>
        <v>tree</v>
      </c>
      <c r="Q1219" s="1" t="str">
        <f>INDEX(Sheet2!A:E, MATCH(F_NP_excluded_Data!O1219,Sheet2!A:A),5)</f>
        <v>bark forager</v>
      </c>
      <c r="R1219" s="1" t="str">
        <f>INDEX(Sheet2!A:E, MATCH(F_NP_excluded_Data!O1219,Sheet2!A:A),3)</f>
        <v>insects</v>
      </c>
      <c r="S1219" s="1" t="str">
        <f>INDEX(Sheet2!A:E, MATCH(F_NP_excluded_Data!O1219,Sheet2!A:A),2)</f>
        <v>forest</v>
      </c>
      <c r="T1219" s="5">
        <v>5</v>
      </c>
      <c r="U1219" s="1">
        <v>1</v>
      </c>
      <c r="W1219" s="5">
        <v>1</v>
      </c>
      <c r="X1219" s="1" t="s">
        <v>29</v>
      </c>
    </row>
    <row r="1220" spans="1:27" x14ac:dyDescent="0.2">
      <c r="A1220" s="5">
        <v>1394</v>
      </c>
      <c r="B1220" s="6" t="s">
        <v>53</v>
      </c>
      <c r="C1220" s="19" t="s">
        <v>62</v>
      </c>
      <c r="D1220" s="6" t="str">
        <f t="shared" si="19"/>
        <v>Turner_Honea_Path_3B_3</v>
      </c>
      <c r="E1220" s="1">
        <v>2017</v>
      </c>
      <c r="F1220" s="10">
        <v>42884</v>
      </c>
      <c r="G1220" s="1" t="s">
        <v>25</v>
      </c>
      <c r="H1220" s="6">
        <v>2</v>
      </c>
      <c r="I1220" s="8">
        <v>0.29652777777777778</v>
      </c>
      <c r="J1220" s="6" t="s">
        <v>26</v>
      </c>
      <c r="K1220" s="6">
        <v>1</v>
      </c>
      <c r="L1220" s="1">
        <v>1</v>
      </c>
      <c r="M1220" s="6">
        <v>1</v>
      </c>
      <c r="O1220" s="1" t="s">
        <v>30</v>
      </c>
      <c r="P1220" s="1" t="str">
        <f>INDEX(Sheet2!A:E, MATCH(F_NP_excluded_Data!O1220,Sheet2!A:A),4)</f>
        <v>tree</v>
      </c>
      <c r="Q1220" s="1" t="str">
        <f>INDEX(Sheet2!A:E, MATCH(F_NP_excluded_Data!O1220,Sheet2!A:A),5)</f>
        <v>bark forager</v>
      </c>
      <c r="R1220" s="1" t="str">
        <f>INDEX(Sheet2!A:E, MATCH(F_NP_excluded_Data!O1220,Sheet2!A:A),3)</f>
        <v>insects</v>
      </c>
      <c r="S1220" s="1" t="str">
        <f>INDEX(Sheet2!A:E, MATCH(F_NP_excluded_Data!O1220,Sheet2!A:A),2)</f>
        <v>forest</v>
      </c>
      <c r="T1220" s="5">
        <v>10</v>
      </c>
      <c r="U1220" s="1">
        <v>1</v>
      </c>
      <c r="W1220" s="5">
        <v>1</v>
      </c>
      <c r="X1220" s="1" t="s">
        <v>29</v>
      </c>
    </row>
    <row r="1221" spans="1:27" x14ac:dyDescent="0.2">
      <c r="A1221" s="5">
        <v>1395</v>
      </c>
      <c r="B1221" s="6" t="s">
        <v>53</v>
      </c>
      <c r="C1221" s="19" t="s">
        <v>62</v>
      </c>
      <c r="D1221" s="6" t="str">
        <f t="shared" si="19"/>
        <v>Turner_Honea_Path_3B_3</v>
      </c>
      <c r="E1221" s="1">
        <v>2017</v>
      </c>
      <c r="F1221" s="10">
        <v>42884</v>
      </c>
      <c r="G1221" s="1" t="s">
        <v>25</v>
      </c>
      <c r="H1221" s="6">
        <v>2</v>
      </c>
      <c r="I1221" s="8">
        <v>0.29652777777777778</v>
      </c>
      <c r="J1221" s="6" t="s">
        <v>26</v>
      </c>
      <c r="K1221" s="6">
        <v>1</v>
      </c>
      <c r="L1221" s="1">
        <v>1</v>
      </c>
      <c r="M1221" s="6">
        <v>1</v>
      </c>
      <c r="O1221" s="1" t="s">
        <v>63</v>
      </c>
      <c r="P1221" s="1" t="str">
        <f>INDEX(Sheet2!A:E, MATCH(F_NP_excluded_Data!O1221,Sheet2!A:A),4)</f>
        <v>cavity</v>
      </c>
      <c r="Q1221" s="1" t="str">
        <f>INDEX(Sheet2!A:E, MATCH(F_NP_excluded_Data!O1221,Sheet2!A:A),5)</f>
        <v>bark forager</v>
      </c>
      <c r="R1221" s="1" t="str">
        <f>INDEX(Sheet2!A:E, MATCH(F_NP_excluded_Data!O1221,Sheet2!A:A),3)</f>
        <v>insects</v>
      </c>
      <c r="S1221" s="1" t="str">
        <f>INDEX(Sheet2!A:E, MATCH(F_NP_excluded_Data!O1221,Sheet2!A:A),2)</f>
        <v>forest</v>
      </c>
      <c r="T1221" s="5">
        <v>5</v>
      </c>
      <c r="U1221" s="1">
        <v>1</v>
      </c>
      <c r="W1221" s="5">
        <v>4</v>
      </c>
      <c r="X1221" s="1" t="s">
        <v>29</v>
      </c>
    </row>
    <row r="1222" spans="1:27" x14ac:dyDescent="0.2">
      <c r="A1222" s="5">
        <v>1396</v>
      </c>
      <c r="B1222" s="6" t="s">
        <v>53</v>
      </c>
      <c r="C1222" s="19" t="s">
        <v>62</v>
      </c>
      <c r="D1222" s="6" t="str">
        <f t="shared" si="19"/>
        <v>Turner_Honea_Path_3B_3</v>
      </c>
      <c r="E1222" s="1">
        <v>2017</v>
      </c>
      <c r="F1222" s="10">
        <v>42884</v>
      </c>
      <c r="G1222" s="1" t="s">
        <v>25</v>
      </c>
      <c r="H1222" s="6">
        <v>2</v>
      </c>
      <c r="I1222" s="8">
        <v>0.29652777777777778</v>
      </c>
      <c r="J1222" s="6" t="s">
        <v>26</v>
      </c>
      <c r="K1222" s="6">
        <v>1</v>
      </c>
      <c r="L1222" s="1">
        <v>1</v>
      </c>
      <c r="M1222" s="6">
        <v>1</v>
      </c>
      <c r="O1222" s="1" t="s">
        <v>83</v>
      </c>
      <c r="P1222" s="1" t="str">
        <f>INDEX(Sheet2!A:E, MATCH(F_NP_excluded_Data!O1222,Sheet2!A:A),4)</f>
        <v>tree</v>
      </c>
      <c r="Q1222" s="1" t="str">
        <f>INDEX(Sheet2!A:E, MATCH(F_NP_excluded_Data!O1222,Sheet2!A:A),5)</f>
        <v>ground forager</v>
      </c>
      <c r="R1222" s="1" t="str">
        <f>INDEX(Sheet2!A:E, MATCH(F_NP_excluded_Data!O1222,Sheet2!A:A),3)</f>
        <v>insects</v>
      </c>
      <c r="S1222" s="1" t="str">
        <f>INDEX(Sheet2!A:E, MATCH(F_NP_excluded_Data!O1222,Sheet2!A:A),2)</f>
        <v>forest</v>
      </c>
      <c r="T1222" s="5">
        <v>100</v>
      </c>
      <c r="U1222" s="1">
        <v>1</v>
      </c>
      <c r="W1222" s="5">
        <v>1</v>
      </c>
      <c r="X1222" s="1" t="s">
        <v>29</v>
      </c>
    </row>
    <row r="1223" spans="1:27" x14ac:dyDescent="0.2">
      <c r="A1223" s="5">
        <v>1397</v>
      </c>
      <c r="B1223" s="6" t="s">
        <v>53</v>
      </c>
      <c r="C1223" s="19" t="s">
        <v>62</v>
      </c>
      <c r="D1223" s="6" t="str">
        <f t="shared" si="19"/>
        <v>Turner_Honea_Path_3B_3</v>
      </c>
      <c r="E1223" s="1">
        <v>2017</v>
      </c>
      <c r="F1223" s="10">
        <v>42884</v>
      </c>
      <c r="G1223" s="1" t="s">
        <v>25</v>
      </c>
      <c r="H1223" s="6">
        <v>2</v>
      </c>
      <c r="I1223" s="8">
        <v>0.29652777777777778</v>
      </c>
      <c r="J1223" s="6" t="s">
        <v>26</v>
      </c>
      <c r="K1223" s="6">
        <v>1</v>
      </c>
      <c r="L1223" s="1">
        <v>1</v>
      </c>
      <c r="M1223" s="6">
        <v>1</v>
      </c>
      <c r="O1223" s="1" t="s">
        <v>74</v>
      </c>
      <c r="P1223" s="1" t="str">
        <f>INDEX(Sheet2!A:E, MATCH(F_NP_excluded_Data!O1223,Sheet2!A:A),4)</f>
        <v>shrub</v>
      </c>
      <c r="Q1223" s="1" t="str">
        <f>INDEX(Sheet2!A:E, MATCH(F_NP_excluded_Data!O1223,Sheet2!A:A),5)</f>
        <v>foliage gleaner</v>
      </c>
      <c r="R1223" s="1" t="str">
        <f>INDEX(Sheet2!A:E, MATCH(F_NP_excluded_Data!O1223,Sheet2!A:A),3)</f>
        <v>insects</v>
      </c>
      <c r="S1223" s="1" t="str">
        <f>INDEX(Sheet2!A:E, MATCH(F_NP_excluded_Data!O1223,Sheet2!A:A),2)</f>
        <v>open woodland</v>
      </c>
      <c r="T1223" s="5">
        <v>10</v>
      </c>
      <c r="U1223" s="1">
        <v>1</v>
      </c>
      <c r="W1223" s="5">
        <v>1</v>
      </c>
      <c r="X1223" s="1" t="s">
        <v>29</v>
      </c>
    </row>
    <row r="1224" spans="1:27" x14ac:dyDescent="0.2">
      <c r="A1224" s="5">
        <v>1398</v>
      </c>
      <c r="B1224" s="6" t="s">
        <v>53</v>
      </c>
      <c r="C1224" s="19" t="s">
        <v>62</v>
      </c>
      <c r="D1224" s="6" t="str">
        <f t="shared" si="19"/>
        <v>Turner_Honea_Path_3B_3</v>
      </c>
      <c r="E1224" s="1">
        <v>2017</v>
      </c>
      <c r="F1224" s="10">
        <v>42884</v>
      </c>
      <c r="G1224" s="1" t="s">
        <v>25</v>
      </c>
      <c r="H1224" s="6">
        <v>2</v>
      </c>
      <c r="I1224" s="8">
        <v>0.29652777777777778</v>
      </c>
      <c r="J1224" s="6" t="s">
        <v>26</v>
      </c>
      <c r="K1224" s="6">
        <v>1</v>
      </c>
      <c r="L1224" s="1">
        <v>1</v>
      </c>
      <c r="M1224" s="6">
        <v>1</v>
      </c>
      <c r="O1224" s="1" t="s">
        <v>74</v>
      </c>
      <c r="P1224" s="1" t="str">
        <f>INDEX(Sheet2!A:E, MATCH(F_NP_excluded_Data!O1224,Sheet2!A:A),4)</f>
        <v>shrub</v>
      </c>
      <c r="Q1224" s="1" t="str">
        <f>INDEX(Sheet2!A:E, MATCH(F_NP_excluded_Data!O1224,Sheet2!A:A),5)</f>
        <v>foliage gleaner</v>
      </c>
      <c r="R1224" s="1" t="str">
        <f>INDEX(Sheet2!A:E, MATCH(F_NP_excluded_Data!O1224,Sheet2!A:A),3)</f>
        <v>insects</v>
      </c>
      <c r="S1224" s="1" t="str">
        <f>INDEX(Sheet2!A:E, MATCH(F_NP_excluded_Data!O1224,Sheet2!A:A),2)</f>
        <v>open woodland</v>
      </c>
      <c r="T1224" s="5">
        <v>10</v>
      </c>
      <c r="U1224" s="1">
        <v>1</v>
      </c>
      <c r="W1224" s="5">
        <v>1</v>
      </c>
      <c r="X1224" s="1" t="s">
        <v>29</v>
      </c>
    </row>
    <row r="1225" spans="1:27" x14ac:dyDescent="0.2">
      <c r="A1225" s="5">
        <v>1401</v>
      </c>
      <c r="B1225" s="6" t="s">
        <v>53</v>
      </c>
      <c r="C1225" s="19" t="s">
        <v>62</v>
      </c>
      <c r="D1225" s="6" t="str">
        <f t="shared" si="19"/>
        <v>Turner_Honea_Path_3B_3</v>
      </c>
      <c r="E1225" s="1">
        <v>2017</v>
      </c>
      <c r="F1225" s="10">
        <v>42884</v>
      </c>
      <c r="G1225" s="1" t="s">
        <v>25</v>
      </c>
      <c r="H1225" s="6">
        <v>2</v>
      </c>
      <c r="I1225" s="8">
        <v>0.29652777777777778</v>
      </c>
      <c r="J1225" s="6" t="s">
        <v>26</v>
      </c>
      <c r="K1225" s="6">
        <v>1</v>
      </c>
      <c r="L1225" s="1">
        <v>1</v>
      </c>
      <c r="M1225" s="6">
        <v>1</v>
      </c>
      <c r="O1225" s="1" t="s">
        <v>82</v>
      </c>
      <c r="P1225" s="1" t="str">
        <f>INDEX(Sheet2!A:E, MATCH(F_NP_excluded_Data!O1225,Sheet2!A:A),4)</f>
        <v>tree</v>
      </c>
      <c r="Q1225" s="1" t="str">
        <f>INDEX(Sheet2!A:E, MATCH(F_NP_excluded_Data!O1225,Sheet2!A:A),5)</f>
        <v>foliage gleaner</v>
      </c>
      <c r="R1225" s="1" t="str">
        <f>INDEX(Sheet2!A:E, MATCH(F_NP_excluded_Data!O1225,Sheet2!A:A),3)</f>
        <v>insects</v>
      </c>
      <c r="S1225" s="1" t="str">
        <f>INDEX(Sheet2!A:E, MATCH(F_NP_excluded_Data!O1225,Sheet2!A:A),2)</f>
        <v>forest</v>
      </c>
      <c r="T1225" s="5">
        <v>10</v>
      </c>
      <c r="U1225" s="1">
        <v>1</v>
      </c>
      <c r="W1225" s="5">
        <v>1</v>
      </c>
      <c r="X1225" s="1" t="s">
        <v>29</v>
      </c>
      <c r="AA1225" s="1" t="s">
        <v>239</v>
      </c>
    </row>
    <row r="1226" spans="1:27" x14ac:dyDescent="0.2">
      <c r="A1226" s="5">
        <v>1402</v>
      </c>
      <c r="B1226" s="6" t="s">
        <v>53</v>
      </c>
      <c r="C1226" s="19" t="s">
        <v>62</v>
      </c>
      <c r="D1226" s="6" t="str">
        <f t="shared" si="19"/>
        <v>Turner_Honea_Path_3B_3</v>
      </c>
      <c r="E1226" s="1">
        <v>2017</v>
      </c>
      <c r="F1226" s="10">
        <v>42884</v>
      </c>
      <c r="G1226" s="1" t="s">
        <v>25</v>
      </c>
      <c r="H1226" s="6">
        <v>2</v>
      </c>
      <c r="I1226" s="8">
        <v>0.29652777777777778</v>
      </c>
      <c r="J1226" s="6" t="s">
        <v>26</v>
      </c>
      <c r="K1226" s="6">
        <v>1</v>
      </c>
      <c r="L1226" s="1">
        <v>1</v>
      </c>
      <c r="M1226" s="6">
        <v>1</v>
      </c>
      <c r="O1226" s="1" t="s">
        <v>65</v>
      </c>
      <c r="P1226" s="1" t="str">
        <f>INDEX(Sheet2!A:E, MATCH(F_NP_excluded_Data!O1226,Sheet2!A:A),4)</f>
        <v>tree</v>
      </c>
      <c r="Q1226" s="1" t="str">
        <f>INDEX(Sheet2!A:E, MATCH(F_NP_excluded_Data!O1226,Sheet2!A:A),5)</f>
        <v>ground forager</v>
      </c>
      <c r="R1226" s="1" t="str">
        <f>INDEX(Sheet2!A:E, MATCH(F_NP_excluded_Data!O1226,Sheet2!A:A),3)</f>
        <v>seeds</v>
      </c>
      <c r="S1226" s="1" t="str">
        <f>INDEX(Sheet2!A:E, MATCH(F_NP_excluded_Data!O1226,Sheet2!A:A),2)</f>
        <v>open woodland</v>
      </c>
      <c r="T1226" s="5">
        <v>10</v>
      </c>
      <c r="U1226" s="1">
        <v>2</v>
      </c>
      <c r="W1226" s="5">
        <v>1</v>
      </c>
      <c r="X1226" s="1" t="s">
        <v>29</v>
      </c>
    </row>
    <row r="1227" spans="1:27" x14ac:dyDescent="0.2">
      <c r="A1227" s="5">
        <v>1403</v>
      </c>
      <c r="B1227" s="6" t="s">
        <v>53</v>
      </c>
      <c r="C1227" s="19" t="s">
        <v>62</v>
      </c>
      <c r="D1227" s="6" t="str">
        <f t="shared" si="19"/>
        <v>Turner_Honea_Path_3B_3</v>
      </c>
      <c r="E1227" s="1">
        <v>2017</v>
      </c>
      <c r="F1227" s="10">
        <v>42884</v>
      </c>
      <c r="G1227" s="1" t="s">
        <v>25</v>
      </c>
      <c r="H1227" s="6">
        <v>2</v>
      </c>
      <c r="I1227" s="8">
        <v>0.29652777777777778</v>
      </c>
      <c r="J1227" s="6" t="s">
        <v>26</v>
      </c>
      <c r="K1227" s="6">
        <v>1</v>
      </c>
      <c r="L1227" s="1">
        <v>1</v>
      </c>
      <c r="M1227" s="6">
        <v>1</v>
      </c>
      <c r="O1227" s="1" t="s">
        <v>125</v>
      </c>
      <c r="P1227" s="1" t="str">
        <f>INDEX(Sheet2!A:E, MATCH(F_NP_excluded_Data!O1227,Sheet2!A:A),4)</f>
        <v>shrub</v>
      </c>
      <c r="Q1227" s="1" t="str">
        <f>INDEX(Sheet2!A:E, MATCH(F_NP_excluded_Data!O1227,Sheet2!A:A),5)</f>
        <v>foliage gleaner</v>
      </c>
      <c r="R1227" s="1" t="str">
        <f>INDEX(Sheet2!A:E, MATCH(F_NP_excluded_Data!O1227,Sheet2!A:A),3)</f>
        <v>seeds</v>
      </c>
      <c r="S1227" s="1" t="str">
        <f>INDEX(Sheet2!A:E, MATCH(F_NP_excluded_Data!O1227,Sheet2!A:A),2)</f>
        <v>open woodland</v>
      </c>
      <c r="T1227" s="5">
        <v>5</v>
      </c>
      <c r="U1227" s="1">
        <v>2</v>
      </c>
      <c r="W1227" s="5">
        <v>1</v>
      </c>
      <c r="X1227" s="1" t="s">
        <v>29</v>
      </c>
      <c r="AA1227" s="1" t="s">
        <v>240</v>
      </c>
    </row>
    <row r="1228" spans="1:27" x14ac:dyDescent="0.2">
      <c r="A1228" s="5">
        <v>1404</v>
      </c>
      <c r="B1228" s="6" t="s">
        <v>53</v>
      </c>
      <c r="C1228" s="19" t="s">
        <v>62</v>
      </c>
      <c r="D1228" s="6" t="str">
        <f t="shared" si="19"/>
        <v>Turner_Honea_Path_3B_3</v>
      </c>
      <c r="E1228" s="1">
        <v>2017</v>
      </c>
      <c r="F1228" s="10">
        <v>42884</v>
      </c>
      <c r="G1228" s="1" t="s">
        <v>25</v>
      </c>
      <c r="H1228" s="6">
        <v>2</v>
      </c>
      <c r="I1228" s="8">
        <v>0.29652777777777778</v>
      </c>
      <c r="J1228" s="6" t="s">
        <v>26</v>
      </c>
      <c r="K1228" s="6">
        <v>1</v>
      </c>
      <c r="L1228" s="1">
        <v>1</v>
      </c>
      <c r="M1228" s="6">
        <v>1</v>
      </c>
      <c r="O1228" s="1" t="s">
        <v>32</v>
      </c>
      <c r="P1228" s="1" t="str">
        <f>INDEX(Sheet2!A:E, MATCH(F_NP_excluded_Data!O1228,Sheet2!A:A),4)</f>
        <v>cavity</v>
      </c>
      <c r="Q1228" s="1" t="str">
        <f>INDEX(Sheet2!A:E, MATCH(F_NP_excluded_Data!O1228,Sheet2!A:A),5)</f>
        <v>ground forager</v>
      </c>
      <c r="R1228" s="1" t="str">
        <f>INDEX(Sheet2!A:E, MATCH(F_NP_excluded_Data!O1228,Sheet2!A:A),3)</f>
        <v>insects</v>
      </c>
      <c r="S1228" s="1" t="str">
        <f>INDEX(Sheet2!A:E, MATCH(F_NP_excluded_Data!O1228,Sheet2!A:A),2)</f>
        <v>open woodland</v>
      </c>
      <c r="T1228" s="5">
        <v>10</v>
      </c>
      <c r="U1228" s="1">
        <v>2</v>
      </c>
      <c r="W1228" s="5">
        <v>1</v>
      </c>
      <c r="X1228" s="1" t="s">
        <v>29</v>
      </c>
    </row>
    <row r="1229" spans="1:27" x14ac:dyDescent="0.2">
      <c r="A1229" s="5">
        <v>1405</v>
      </c>
      <c r="B1229" s="6" t="s">
        <v>53</v>
      </c>
      <c r="C1229" s="19" t="s">
        <v>62</v>
      </c>
      <c r="D1229" s="6" t="str">
        <f t="shared" si="19"/>
        <v>Turner_Honea_Path_3B_3</v>
      </c>
      <c r="E1229" s="1">
        <v>2017</v>
      </c>
      <c r="F1229" s="10">
        <v>42884</v>
      </c>
      <c r="G1229" s="1" t="s">
        <v>25</v>
      </c>
      <c r="H1229" s="6">
        <v>2</v>
      </c>
      <c r="I1229" s="8">
        <v>0.29652777777777778</v>
      </c>
      <c r="J1229" s="6" t="s">
        <v>26</v>
      </c>
      <c r="K1229" s="6">
        <v>1</v>
      </c>
      <c r="L1229" s="1">
        <v>1</v>
      </c>
      <c r="M1229" s="6">
        <v>1</v>
      </c>
      <c r="O1229" s="1" t="s">
        <v>63</v>
      </c>
      <c r="P1229" s="1" t="str">
        <f>INDEX(Sheet2!A:E, MATCH(F_NP_excluded_Data!O1229,Sheet2!A:A),4)</f>
        <v>cavity</v>
      </c>
      <c r="Q1229" s="1" t="str">
        <f>INDEX(Sheet2!A:E, MATCH(F_NP_excluded_Data!O1229,Sheet2!A:A),5)</f>
        <v>bark forager</v>
      </c>
      <c r="R1229" s="1" t="str">
        <f>INDEX(Sheet2!A:E, MATCH(F_NP_excluded_Data!O1229,Sheet2!A:A),3)</f>
        <v>insects</v>
      </c>
      <c r="S1229" s="1" t="str">
        <f>INDEX(Sheet2!A:E, MATCH(F_NP_excluded_Data!O1229,Sheet2!A:A),2)</f>
        <v>forest</v>
      </c>
      <c r="T1229" s="5">
        <v>5</v>
      </c>
      <c r="U1229" s="1">
        <v>2</v>
      </c>
      <c r="W1229" s="5">
        <v>4</v>
      </c>
      <c r="X1229" s="1" t="s">
        <v>29</v>
      </c>
    </row>
    <row r="1230" spans="1:27" x14ac:dyDescent="0.2">
      <c r="A1230" s="5">
        <v>1406</v>
      </c>
      <c r="B1230" s="6" t="s">
        <v>53</v>
      </c>
      <c r="C1230" s="19" t="s">
        <v>62</v>
      </c>
      <c r="D1230" s="6" t="str">
        <f t="shared" si="19"/>
        <v>Turner_Honea_Path_3B_3</v>
      </c>
      <c r="E1230" s="1">
        <v>2017</v>
      </c>
      <c r="F1230" s="10">
        <v>42884</v>
      </c>
      <c r="G1230" s="1" t="s">
        <v>25</v>
      </c>
      <c r="H1230" s="6">
        <v>2</v>
      </c>
      <c r="I1230" s="8">
        <v>0.29652777777777778</v>
      </c>
      <c r="J1230" s="6" t="s">
        <v>26</v>
      </c>
      <c r="K1230" s="6">
        <v>1</v>
      </c>
      <c r="L1230" s="1">
        <v>1</v>
      </c>
      <c r="M1230" s="6">
        <v>1</v>
      </c>
      <c r="O1230" s="1" t="s">
        <v>39</v>
      </c>
      <c r="P1230" s="1" t="str">
        <f>INDEX(Sheet2!A:E, MATCH(F_NP_excluded_Data!O1230,Sheet2!A:A),4)</f>
        <v>cavity</v>
      </c>
      <c r="Q1230" s="1" t="str">
        <f>INDEX(Sheet2!A:E, MATCH(F_NP_excluded_Data!O1230,Sheet2!A:A),5)</f>
        <v>bark forager</v>
      </c>
      <c r="R1230" s="1" t="str">
        <f>INDEX(Sheet2!A:E, MATCH(F_NP_excluded_Data!O1230,Sheet2!A:A),3)</f>
        <v>insects</v>
      </c>
      <c r="S1230" s="1" t="str">
        <f>INDEX(Sheet2!A:E, MATCH(F_NP_excluded_Data!O1230,Sheet2!A:A),2)</f>
        <v>forest</v>
      </c>
      <c r="T1230" s="5">
        <v>5</v>
      </c>
      <c r="U1230" s="1">
        <v>2</v>
      </c>
      <c r="W1230" s="5">
        <v>4</v>
      </c>
      <c r="X1230" s="1" t="s">
        <v>29</v>
      </c>
    </row>
    <row r="1231" spans="1:27" x14ac:dyDescent="0.2">
      <c r="A1231" s="5">
        <v>1407</v>
      </c>
      <c r="B1231" s="6" t="s">
        <v>53</v>
      </c>
      <c r="C1231" s="19" t="s">
        <v>62</v>
      </c>
      <c r="D1231" s="6" t="str">
        <f t="shared" si="19"/>
        <v>Turner_Honea_Path_3B_3</v>
      </c>
      <c r="E1231" s="1">
        <v>2017</v>
      </c>
      <c r="F1231" s="10">
        <v>42884</v>
      </c>
      <c r="G1231" s="1" t="s">
        <v>25</v>
      </c>
      <c r="H1231" s="6">
        <v>2</v>
      </c>
      <c r="I1231" s="8">
        <v>0.29652777777777778</v>
      </c>
      <c r="J1231" s="6" t="s">
        <v>26</v>
      </c>
      <c r="K1231" s="6">
        <v>1</v>
      </c>
      <c r="L1231" s="1">
        <v>1</v>
      </c>
      <c r="M1231" s="6">
        <v>1</v>
      </c>
      <c r="O1231" s="1" t="s">
        <v>64</v>
      </c>
      <c r="P1231" s="1" t="str">
        <f>INDEX(Sheet2!A:E, MATCH(F_NP_excluded_Data!O1231,Sheet2!A:A),4)</f>
        <v>tree</v>
      </c>
      <c r="Q1231" s="1" t="str">
        <f>INDEX(Sheet2!A:E, MATCH(F_NP_excluded_Data!O1231,Sheet2!A:A),5)</f>
        <v>flycatching</v>
      </c>
      <c r="R1231" s="1" t="str">
        <f>INDEX(Sheet2!A:E, MATCH(F_NP_excluded_Data!O1231,Sheet2!A:A),3)</f>
        <v>insects</v>
      </c>
      <c r="S1231" s="1" t="str">
        <f>INDEX(Sheet2!A:E, MATCH(F_NP_excluded_Data!O1231,Sheet2!A:A),2)</f>
        <v>forest</v>
      </c>
      <c r="T1231" s="5">
        <v>10</v>
      </c>
      <c r="U1231" s="1">
        <v>3</v>
      </c>
      <c r="W1231" s="5">
        <v>1</v>
      </c>
      <c r="X1231" s="1" t="s">
        <v>29</v>
      </c>
    </row>
    <row r="1232" spans="1:27" x14ac:dyDescent="0.2">
      <c r="A1232" s="5">
        <v>1408</v>
      </c>
      <c r="B1232" s="6" t="s">
        <v>53</v>
      </c>
      <c r="C1232" s="19" t="s">
        <v>62</v>
      </c>
      <c r="D1232" s="6" t="str">
        <f t="shared" si="19"/>
        <v>Turner_Honea_Path_3B_3</v>
      </c>
      <c r="E1232" s="1">
        <v>2017</v>
      </c>
      <c r="F1232" s="10">
        <v>42884</v>
      </c>
      <c r="G1232" s="1" t="s">
        <v>25</v>
      </c>
      <c r="H1232" s="6">
        <v>2</v>
      </c>
      <c r="I1232" s="8">
        <v>0.29652777777777778</v>
      </c>
      <c r="J1232" s="6" t="s">
        <v>26</v>
      </c>
      <c r="K1232" s="6">
        <v>1</v>
      </c>
      <c r="L1232" s="1">
        <v>1</v>
      </c>
      <c r="M1232" s="6">
        <v>1</v>
      </c>
      <c r="O1232" s="1" t="s">
        <v>38</v>
      </c>
      <c r="P1232" s="1" t="str">
        <f>INDEX(Sheet2!A:E, MATCH(F_NP_excluded_Data!O1232,Sheet2!A:A),4)</f>
        <v>cavity</v>
      </c>
      <c r="Q1232" s="1" t="str">
        <f>INDEX(Sheet2!A:E, MATCH(F_NP_excluded_Data!O1232,Sheet2!A:A),5)</f>
        <v>foliage gleaner</v>
      </c>
      <c r="R1232" s="1" t="str">
        <f>INDEX(Sheet2!A:E, MATCH(F_NP_excluded_Data!O1232,Sheet2!A:A),3)</f>
        <v>insects</v>
      </c>
      <c r="S1232" s="1" t="str">
        <f>INDEX(Sheet2!A:E, MATCH(F_NP_excluded_Data!O1232,Sheet2!A:A),2)</f>
        <v>forest</v>
      </c>
      <c r="T1232" s="5">
        <v>10</v>
      </c>
      <c r="U1232" s="1">
        <v>3</v>
      </c>
      <c r="W1232" s="5">
        <v>1</v>
      </c>
      <c r="X1232" s="1" t="s">
        <v>29</v>
      </c>
    </row>
    <row r="1233" spans="1:24" x14ac:dyDescent="0.2">
      <c r="A1233" s="5">
        <v>1409</v>
      </c>
      <c r="B1233" s="6" t="s">
        <v>53</v>
      </c>
      <c r="C1233" s="19" t="s">
        <v>62</v>
      </c>
      <c r="D1233" s="6" t="str">
        <f t="shared" si="19"/>
        <v>Turner_Honea_Path_3B_3</v>
      </c>
      <c r="E1233" s="1">
        <v>2017</v>
      </c>
      <c r="F1233" s="10">
        <v>42884</v>
      </c>
      <c r="G1233" s="1" t="s">
        <v>25</v>
      </c>
      <c r="H1233" s="6">
        <v>2</v>
      </c>
      <c r="I1233" s="8">
        <v>0.29652777777777778</v>
      </c>
      <c r="J1233" s="6" t="s">
        <v>26</v>
      </c>
      <c r="K1233" s="6">
        <v>1</v>
      </c>
      <c r="L1233" s="1">
        <v>1</v>
      </c>
      <c r="M1233" s="6">
        <v>1</v>
      </c>
      <c r="O1233" s="1" t="s">
        <v>65</v>
      </c>
      <c r="P1233" s="1" t="str">
        <f>INDEX(Sheet2!A:E, MATCH(F_NP_excluded_Data!O1233,Sheet2!A:A),4)</f>
        <v>tree</v>
      </c>
      <c r="Q1233" s="1" t="str">
        <f>INDEX(Sheet2!A:E, MATCH(F_NP_excluded_Data!O1233,Sheet2!A:A),5)</f>
        <v>ground forager</v>
      </c>
      <c r="R1233" s="1" t="str">
        <f>INDEX(Sheet2!A:E, MATCH(F_NP_excluded_Data!O1233,Sheet2!A:A),3)</f>
        <v>seeds</v>
      </c>
      <c r="S1233" s="1" t="str">
        <f>INDEX(Sheet2!A:E, MATCH(F_NP_excluded_Data!O1233,Sheet2!A:A),2)</f>
        <v>open woodland</v>
      </c>
      <c r="T1233" s="5">
        <v>5</v>
      </c>
      <c r="U1233" s="1">
        <v>4</v>
      </c>
      <c r="W1233" s="5">
        <v>1</v>
      </c>
      <c r="X1233" s="1" t="s">
        <v>29</v>
      </c>
    </row>
    <row r="1234" spans="1:24" x14ac:dyDescent="0.2">
      <c r="A1234" s="5">
        <v>1410</v>
      </c>
      <c r="B1234" s="6" t="s">
        <v>53</v>
      </c>
      <c r="C1234" s="19" t="s">
        <v>62</v>
      </c>
      <c r="D1234" s="6" t="str">
        <f t="shared" si="19"/>
        <v>Turner_Honea_Path_3B_3</v>
      </c>
      <c r="E1234" s="1">
        <v>2017</v>
      </c>
      <c r="F1234" s="10">
        <v>42884</v>
      </c>
      <c r="G1234" s="1" t="s">
        <v>25</v>
      </c>
      <c r="H1234" s="6">
        <v>2</v>
      </c>
      <c r="I1234" s="8">
        <v>0.29652777777777778</v>
      </c>
      <c r="J1234" s="6" t="s">
        <v>26</v>
      </c>
      <c r="K1234" s="6">
        <v>1</v>
      </c>
      <c r="L1234" s="1">
        <v>1</v>
      </c>
      <c r="M1234" s="6">
        <v>1</v>
      </c>
      <c r="O1234" s="1" t="s">
        <v>52</v>
      </c>
      <c r="P1234" s="1" t="str">
        <f>INDEX(Sheet2!A:E, MATCH(F_NP_excluded_Data!O1234,Sheet2!A:A),4)</f>
        <v>cavity</v>
      </c>
      <c r="Q1234" s="1" t="str">
        <f>INDEX(Sheet2!A:E, MATCH(F_NP_excluded_Data!O1234,Sheet2!A:A),5)</f>
        <v>bark forager</v>
      </c>
      <c r="R1234" s="1" t="str">
        <f>INDEX(Sheet2!A:E, MATCH(F_NP_excluded_Data!O1234,Sheet2!A:A),3)</f>
        <v>insects</v>
      </c>
      <c r="S1234" s="1" t="str">
        <f>INDEX(Sheet2!A:E, MATCH(F_NP_excluded_Data!O1234,Sheet2!A:A),2)</f>
        <v>forest</v>
      </c>
      <c r="T1234" s="5">
        <v>10</v>
      </c>
      <c r="U1234" s="1">
        <v>4</v>
      </c>
      <c r="W1234" s="5">
        <v>1</v>
      </c>
      <c r="X1234" s="1" t="s">
        <v>29</v>
      </c>
    </row>
    <row r="1235" spans="1:24" x14ac:dyDescent="0.2">
      <c r="A1235" s="5">
        <v>1411</v>
      </c>
      <c r="B1235" s="6" t="s">
        <v>53</v>
      </c>
      <c r="C1235" s="19" t="s">
        <v>62</v>
      </c>
      <c r="D1235" s="6" t="str">
        <f t="shared" si="19"/>
        <v>Turner_Honea_Path_3B_3</v>
      </c>
      <c r="E1235" s="1">
        <v>2017</v>
      </c>
      <c r="F1235" s="10">
        <v>42884</v>
      </c>
      <c r="G1235" s="1" t="s">
        <v>25</v>
      </c>
      <c r="H1235" s="6">
        <v>2</v>
      </c>
      <c r="I1235" s="8">
        <v>0.29652777777777778</v>
      </c>
      <c r="J1235" s="6" t="s">
        <v>26</v>
      </c>
      <c r="K1235" s="6">
        <v>1</v>
      </c>
      <c r="L1235" s="1">
        <v>1</v>
      </c>
      <c r="M1235" s="6">
        <v>1</v>
      </c>
      <c r="O1235" s="1" t="s">
        <v>34</v>
      </c>
      <c r="P1235" s="1" t="str">
        <f>INDEX(Sheet2!A:E, MATCH(F_NP_excluded_Data!O1235,Sheet2!A:A),4)</f>
        <v>cavity</v>
      </c>
      <c r="Q1235" s="1" t="str">
        <f>INDEX(Sheet2!A:E, MATCH(F_NP_excluded_Data!O1235,Sheet2!A:A),5)</f>
        <v>foliage gleaner</v>
      </c>
      <c r="R1235" s="1" t="str">
        <f>INDEX(Sheet2!A:E, MATCH(F_NP_excluded_Data!O1235,Sheet2!A:A),3)</f>
        <v>insects</v>
      </c>
      <c r="S1235" s="1" t="str">
        <f>INDEX(Sheet2!A:E, MATCH(F_NP_excluded_Data!O1235,Sheet2!A:A),2)</f>
        <v>forest</v>
      </c>
      <c r="T1235" s="5">
        <v>10</v>
      </c>
      <c r="U1235" s="1">
        <v>4</v>
      </c>
      <c r="W1235" s="5">
        <v>1</v>
      </c>
      <c r="X1235" s="1" t="s">
        <v>29</v>
      </c>
    </row>
    <row r="1236" spans="1:24" x14ac:dyDescent="0.2">
      <c r="A1236" s="5">
        <v>1412</v>
      </c>
      <c r="B1236" s="6" t="s">
        <v>143</v>
      </c>
      <c r="C1236" s="19" t="s">
        <v>144</v>
      </c>
      <c r="D1236" s="6" t="str">
        <f t="shared" si="19"/>
        <v>Kessler_3B_4</v>
      </c>
      <c r="E1236" s="1">
        <v>2017</v>
      </c>
      <c r="F1236" s="10">
        <v>42884</v>
      </c>
      <c r="G1236" s="1" t="s">
        <v>25</v>
      </c>
      <c r="H1236" s="6">
        <v>2</v>
      </c>
      <c r="I1236" s="8">
        <v>0.33819444444444446</v>
      </c>
      <c r="J1236" s="6" t="s">
        <v>26</v>
      </c>
      <c r="K1236" s="6">
        <v>1</v>
      </c>
      <c r="L1236" s="1">
        <v>0</v>
      </c>
      <c r="M1236" s="6">
        <v>0</v>
      </c>
      <c r="O1236" s="1" t="s">
        <v>38</v>
      </c>
      <c r="P1236" s="1" t="str">
        <f>INDEX(Sheet2!A:E, MATCH(F_NP_excluded_Data!O1236,Sheet2!A:A),4)</f>
        <v>cavity</v>
      </c>
      <c r="Q1236" s="1" t="str">
        <f>INDEX(Sheet2!A:E, MATCH(F_NP_excluded_Data!O1236,Sheet2!A:A),5)</f>
        <v>foliage gleaner</v>
      </c>
      <c r="R1236" s="1" t="str">
        <f>INDEX(Sheet2!A:E, MATCH(F_NP_excluded_Data!O1236,Sheet2!A:A),3)</f>
        <v>insects</v>
      </c>
      <c r="S1236" s="1" t="str">
        <f>INDEX(Sheet2!A:E, MATCH(F_NP_excluded_Data!O1236,Sheet2!A:A),2)</f>
        <v>forest</v>
      </c>
      <c r="T1236" s="5">
        <v>5</v>
      </c>
      <c r="U1236" s="1">
        <v>1</v>
      </c>
      <c r="W1236" s="5">
        <v>1</v>
      </c>
      <c r="X1236" s="1" t="s">
        <v>29</v>
      </c>
    </row>
    <row r="1237" spans="1:24" x14ac:dyDescent="0.2">
      <c r="A1237" s="5">
        <v>1413</v>
      </c>
      <c r="B1237" s="6" t="s">
        <v>143</v>
      </c>
      <c r="C1237" s="19" t="s">
        <v>144</v>
      </c>
      <c r="D1237" s="6" t="str">
        <f t="shared" si="19"/>
        <v>Kessler_3B_4</v>
      </c>
      <c r="E1237" s="1">
        <v>2017</v>
      </c>
      <c r="F1237" s="10">
        <v>42884</v>
      </c>
      <c r="G1237" s="1" t="s">
        <v>25</v>
      </c>
      <c r="H1237" s="6">
        <v>2</v>
      </c>
      <c r="I1237" s="8">
        <v>0.33819444444444446</v>
      </c>
      <c r="J1237" s="6" t="s">
        <v>26</v>
      </c>
      <c r="K1237" s="6">
        <v>1</v>
      </c>
      <c r="L1237" s="1">
        <v>0</v>
      </c>
      <c r="M1237" s="6">
        <v>0</v>
      </c>
      <c r="O1237" s="1" t="s">
        <v>63</v>
      </c>
      <c r="P1237" s="1" t="str">
        <f>INDEX(Sheet2!A:E, MATCH(F_NP_excluded_Data!O1237,Sheet2!A:A),4)</f>
        <v>cavity</v>
      </c>
      <c r="Q1237" s="1" t="str">
        <f>INDEX(Sheet2!A:E, MATCH(F_NP_excluded_Data!O1237,Sheet2!A:A),5)</f>
        <v>bark forager</v>
      </c>
      <c r="R1237" s="1" t="str">
        <f>INDEX(Sheet2!A:E, MATCH(F_NP_excluded_Data!O1237,Sheet2!A:A),3)</f>
        <v>insects</v>
      </c>
      <c r="S1237" s="1" t="str">
        <f>INDEX(Sheet2!A:E, MATCH(F_NP_excluded_Data!O1237,Sheet2!A:A),2)</f>
        <v>forest</v>
      </c>
      <c r="T1237" s="5">
        <v>5</v>
      </c>
      <c r="U1237" s="1">
        <v>1</v>
      </c>
      <c r="W1237" s="5">
        <v>1</v>
      </c>
      <c r="X1237" s="1" t="s">
        <v>29</v>
      </c>
    </row>
    <row r="1238" spans="1:24" x14ac:dyDescent="0.2">
      <c r="A1238" s="5">
        <v>1414</v>
      </c>
      <c r="B1238" s="6" t="s">
        <v>143</v>
      </c>
      <c r="C1238" s="19" t="s">
        <v>144</v>
      </c>
      <c r="D1238" s="6" t="str">
        <f t="shared" si="19"/>
        <v>Kessler_3B_4</v>
      </c>
      <c r="E1238" s="1">
        <v>2017</v>
      </c>
      <c r="F1238" s="10">
        <v>42884</v>
      </c>
      <c r="G1238" s="1" t="s">
        <v>25</v>
      </c>
      <c r="H1238" s="6">
        <v>2</v>
      </c>
      <c r="I1238" s="8">
        <v>0.33819444444444446</v>
      </c>
      <c r="J1238" s="6" t="s">
        <v>26</v>
      </c>
      <c r="K1238" s="6">
        <v>1</v>
      </c>
      <c r="L1238" s="1">
        <v>0</v>
      </c>
      <c r="M1238" s="6">
        <v>0</v>
      </c>
      <c r="O1238" s="1" t="s">
        <v>74</v>
      </c>
      <c r="P1238" s="1" t="str">
        <f>INDEX(Sheet2!A:E, MATCH(F_NP_excluded_Data!O1238,Sheet2!A:A),4)</f>
        <v>shrub</v>
      </c>
      <c r="Q1238" s="1" t="str">
        <f>INDEX(Sheet2!A:E, MATCH(F_NP_excluded_Data!O1238,Sheet2!A:A),5)</f>
        <v>foliage gleaner</v>
      </c>
      <c r="R1238" s="1" t="str">
        <f>INDEX(Sheet2!A:E, MATCH(F_NP_excluded_Data!O1238,Sheet2!A:A),3)</f>
        <v>insects</v>
      </c>
      <c r="S1238" s="1" t="str">
        <f>INDEX(Sheet2!A:E, MATCH(F_NP_excluded_Data!O1238,Sheet2!A:A),2)</f>
        <v>open woodland</v>
      </c>
      <c r="T1238" s="5">
        <v>10</v>
      </c>
      <c r="U1238" s="1">
        <v>1</v>
      </c>
      <c r="W1238" s="5">
        <v>1</v>
      </c>
      <c r="X1238" s="1" t="s">
        <v>29</v>
      </c>
    </row>
    <row r="1239" spans="1:24" x14ac:dyDescent="0.2">
      <c r="A1239" s="5">
        <v>1415</v>
      </c>
      <c r="B1239" s="6" t="s">
        <v>143</v>
      </c>
      <c r="C1239" s="19" t="s">
        <v>144</v>
      </c>
      <c r="D1239" s="6" t="str">
        <f t="shared" si="19"/>
        <v>Kessler_3B_4</v>
      </c>
      <c r="E1239" s="1">
        <v>2017</v>
      </c>
      <c r="F1239" s="10">
        <v>42884</v>
      </c>
      <c r="G1239" s="1" t="s">
        <v>25</v>
      </c>
      <c r="H1239" s="6">
        <v>2</v>
      </c>
      <c r="I1239" s="8">
        <v>0.33819444444444446</v>
      </c>
      <c r="J1239" s="6" t="s">
        <v>26</v>
      </c>
      <c r="K1239" s="6">
        <v>1</v>
      </c>
      <c r="L1239" s="1">
        <v>0</v>
      </c>
      <c r="M1239" s="6">
        <v>0</v>
      </c>
      <c r="O1239" s="1" t="s">
        <v>64</v>
      </c>
      <c r="P1239" s="1" t="str">
        <f>INDEX(Sheet2!A:E, MATCH(F_NP_excluded_Data!O1239,Sheet2!A:A),4)</f>
        <v>tree</v>
      </c>
      <c r="Q1239" s="1" t="str">
        <f>INDEX(Sheet2!A:E, MATCH(F_NP_excluded_Data!O1239,Sheet2!A:A),5)</f>
        <v>flycatching</v>
      </c>
      <c r="R1239" s="1" t="str">
        <f>INDEX(Sheet2!A:E, MATCH(F_NP_excluded_Data!O1239,Sheet2!A:A),3)</f>
        <v>insects</v>
      </c>
      <c r="S1239" s="1" t="str">
        <f>INDEX(Sheet2!A:E, MATCH(F_NP_excluded_Data!O1239,Sheet2!A:A),2)</f>
        <v>forest</v>
      </c>
      <c r="T1239" s="5">
        <v>5</v>
      </c>
      <c r="U1239" s="1">
        <v>1</v>
      </c>
      <c r="W1239" s="5">
        <v>1</v>
      </c>
      <c r="X1239" s="1" t="s">
        <v>29</v>
      </c>
    </row>
    <row r="1240" spans="1:24" x14ac:dyDescent="0.2">
      <c r="A1240" s="5">
        <v>1416</v>
      </c>
      <c r="B1240" s="6" t="s">
        <v>143</v>
      </c>
      <c r="C1240" s="19" t="s">
        <v>144</v>
      </c>
      <c r="D1240" s="6" t="str">
        <f t="shared" si="19"/>
        <v>Kessler_3B_4</v>
      </c>
      <c r="E1240" s="1">
        <v>2017</v>
      </c>
      <c r="F1240" s="10">
        <v>42884</v>
      </c>
      <c r="G1240" s="1" t="s">
        <v>25</v>
      </c>
      <c r="H1240" s="6">
        <v>2</v>
      </c>
      <c r="I1240" s="8">
        <v>0.33819444444444446</v>
      </c>
      <c r="J1240" s="6" t="s">
        <v>26</v>
      </c>
      <c r="K1240" s="6">
        <v>1</v>
      </c>
      <c r="L1240" s="1">
        <v>0</v>
      </c>
      <c r="M1240" s="6">
        <v>0</v>
      </c>
      <c r="O1240" s="1" t="s">
        <v>39</v>
      </c>
      <c r="P1240" s="1" t="str">
        <f>INDEX(Sheet2!A:E, MATCH(F_NP_excluded_Data!O1240,Sheet2!A:A),4)</f>
        <v>cavity</v>
      </c>
      <c r="Q1240" s="1" t="str">
        <f>INDEX(Sheet2!A:E, MATCH(F_NP_excluded_Data!O1240,Sheet2!A:A),5)</f>
        <v>bark forager</v>
      </c>
      <c r="R1240" s="1" t="str">
        <f>INDEX(Sheet2!A:E, MATCH(F_NP_excluded_Data!O1240,Sheet2!A:A),3)</f>
        <v>insects</v>
      </c>
      <c r="S1240" s="1" t="str">
        <f>INDEX(Sheet2!A:E, MATCH(F_NP_excluded_Data!O1240,Sheet2!A:A),2)</f>
        <v>forest</v>
      </c>
      <c r="T1240" s="5">
        <v>10</v>
      </c>
      <c r="U1240" s="1">
        <v>1</v>
      </c>
      <c r="W1240" s="5">
        <v>1</v>
      </c>
      <c r="X1240" s="1" t="s">
        <v>29</v>
      </c>
    </row>
    <row r="1241" spans="1:24" x14ac:dyDescent="0.2">
      <c r="A1241" s="5">
        <v>1417</v>
      </c>
      <c r="B1241" s="6" t="s">
        <v>143</v>
      </c>
      <c r="C1241" s="19" t="s">
        <v>144</v>
      </c>
      <c r="D1241" s="6" t="str">
        <f t="shared" si="19"/>
        <v>Kessler_3B_4</v>
      </c>
      <c r="E1241" s="1">
        <v>2017</v>
      </c>
      <c r="F1241" s="10">
        <v>42884</v>
      </c>
      <c r="G1241" s="1" t="s">
        <v>25</v>
      </c>
      <c r="H1241" s="6">
        <v>2</v>
      </c>
      <c r="I1241" s="8">
        <v>0.33819444444444446</v>
      </c>
      <c r="J1241" s="6" t="s">
        <v>26</v>
      </c>
      <c r="K1241" s="6">
        <v>1</v>
      </c>
      <c r="L1241" s="1">
        <v>0</v>
      </c>
      <c r="M1241" s="6">
        <v>0</v>
      </c>
      <c r="O1241" s="1" t="s">
        <v>30</v>
      </c>
      <c r="P1241" s="1" t="str">
        <f>INDEX(Sheet2!A:E, MATCH(F_NP_excluded_Data!O1241,Sheet2!A:A),4)</f>
        <v>tree</v>
      </c>
      <c r="Q1241" s="1" t="str">
        <f>INDEX(Sheet2!A:E, MATCH(F_NP_excluded_Data!O1241,Sheet2!A:A),5)</f>
        <v>bark forager</v>
      </c>
      <c r="R1241" s="1" t="str">
        <f>INDEX(Sheet2!A:E, MATCH(F_NP_excluded_Data!O1241,Sheet2!A:A),3)</f>
        <v>insects</v>
      </c>
      <c r="S1241" s="1" t="str">
        <f>INDEX(Sheet2!A:E, MATCH(F_NP_excluded_Data!O1241,Sheet2!A:A),2)</f>
        <v>forest</v>
      </c>
      <c r="T1241" s="5">
        <v>5</v>
      </c>
      <c r="U1241" s="1">
        <v>1</v>
      </c>
      <c r="W1241" s="5">
        <v>1</v>
      </c>
      <c r="X1241" s="1" t="s">
        <v>29</v>
      </c>
    </row>
    <row r="1242" spans="1:24" x14ac:dyDescent="0.2">
      <c r="A1242" s="5">
        <v>1418</v>
      </c>
      <c r="B1242" s="6" t="s">
        <v>143</v>
      </c>
      <c r="C1242" s="19" t="s">
        <v>144</v>
      </c>
      <c r="D1242" s="6" t="str">
        <f t="shared" si="19"/>
        <v>Kessler_3B_4</v>
      </c>
      <c r="E1242" s="1">
        <v>2017</v>
      </c>
      <c r="F1242" s="10">
        <v>42884</v>
      </c>
      <c r="G1242" s="1" t="s">
        <v>25</v>
      </c>
      <c r="H1242" s="6">
        <v>2</v>
      </c>
      <c r="I1242" s="8">
        <v>0.33819444444444446</v>
      </c>
      <c r="J1242" s="6" t="s">
        <v>26</v>
      </c>
      <c r="K1242" s="6">
        <v>1</v>
      </c>
      <c r="L1242" s="1">
        <v>0</v>
      </c>
      <c r="M1242" s="6">
        <v>0</v>
      </c>
      <c r="O1242" s="1" t="s">
        <v>40</v>
      </c>
      <c r="P1242" s="1" t="str">
        <f>INDEX(Sheet2!A:E, MATCH(F_NP_excluded_Data!O1242,Sheet2!A:A),4)</f>
        <v>ground</v>
      </c>
      <c r="Q1242" s="1" t="str">
        <f>INDEX(Sheet2!A:E, MATCH(F_NP_excluded_Data!O1242,Sheet2!A:A),5)</f>
        <v>ground forager</v>
      </c>
      <c r="R1242" s="1" t="str">
        <f>INDEX(Sheet2!A:E, MATCH(F_NP_excluded_Data!O1242,Sheet2!A:A),3)</f>
        <v>omnivore</v>
      </c>
      <c r="S1242" s="1" t="str">
        <f>INDEX(Sheet2!A:E, MATCH(F_NP_excluded_Data!O1242,Sheet2!A:A),2)</f>
        <v>scrub</v>
      </c>
      <c r="T1242" s="5">
        <v>10</v>
      </c>
      <c r="U1242" s="1">
        <v>1</v>
      </c>
      <c r="W1242" s="5">
        <v>1</v>
      </c>
      <c r="X1242" s="1" t="s">
        <v>29</v>
      </c>
    </row>
    <row r="1243" spans="1:24" x14ac:dyDescent="0.2">
      <c r="A1243" s="5">
        <v>1419</v>
      </c>
      <c r="B1243" s="6" t="s">
        <v>143</v>
      </c>
      <c r="C1243" s="19" t="s">
        <v>144</v>
      </c>
      <c r="D1243" s="6" t="str">
        <f t="shared" si="19"/>
        <v>Kessler_3B_4</v>
      </c>
      <c r="E1243" s="1">
        <v>2017</v>
      </c>
      <c r="F1243" s="10">
        <v>42884</v>
      </c>
      <c r="G1243" s="1" t="s">
        <v>25</v>
      </c>
      <c r="H1243" s="6">
        <v>2</v>
      </c>
      <c r="I1243" s="8">
        <v>0.33819444444444446</v>
      </c>
      <c r="J1243" s="6" t="s">
        <v>26</v>
      </c>
      <c r="K1243" s="6">
        <v>1</v>
      </c>
      <c r="L1243" s="1">
        <v>0</v>
      </c>
      <c r="M1243" s="6">
        <v>0</v>
      </c>
      <c r="O1243" s="1" t="s">
        <v>34</v>
      </c>
      <c r="P1243" s="1" t="str">
        <f>INDEX(Sheet2!A:E, MATCH(F_NP_excluded_Data!O1243,Sheet2!A:A),4)</f>
        <v>cavity</v>
      </c>
      <c r="Q1243" s="1" t="str">
        <f>INDEX(Sheet2!A:E, MATCH(F_NP_excluded_Data!O1243,Sheet2!A:A),5)</f>
        <v>foliage gleaner</v>
      </c>
      <c r="R1243" s="1" t="str">
        <f>INDEX(Sheet2!A:E, MATCH(F_NP_excluded_Data!O1243,Sheet2!A:A),3)</f>
        <v>insects</v>
      </c>
      <c r="S1243" s="1" t="str">
        <f>INDEX(Sheet2!A:E, MATCH(F_NP_excluded_Data!O1243,Sheet2!A:A),2)</f>
        <v>forest</v>
      </c>
      <c r="T1243" s="5">
        <v>5</v>
      </c>
      <c r="U1243" s="1">
        <v>1</v>
      </c>
      <c r="W1243" s="5">
        <v>1</v>
      </c>
      <c r="X1243" s="1" t="s">
        <v>29</v>
      </c>
    </row>
    <row r="1244" spans="1:24" x14ac:dyDescent="0.2">
      <c r="A1244" s="5">
        <v>1420</v>
      </c>
      <c r="B1244" s="6" t="s">
        <v>143</v>
      </c>
      <c r="C1244" s="19" t="s">
        <v>144</v>
      </c>
      <c r="D1244" s="6" t="str">
        <f t="shared" si="19"/>
        <v>Kessler_3B_4</v>
      </c>
      <c r="E1244" s="1">
        <v>2017</v>
      </c>
      <c r="F1244" s="10">
        <v>42884</v>
      </c>
      <c r="G1244" s="1" t="s">
        <v>25</v>
      </c>
      <c r="H1244" s="6">
        <v>2</v>
      </c>
      <c r="I1244" s="8">
        <v>0.33819444444444446</v>
      </c>
      <c r="J1244" s="6" t="s">
        <v>26</v>
      </c>
      <c r="K1244" s="6">
        <v>1</v>
      </c>
      <c r="L1244" s="1">
        <v>0</v>
      </c>
      <c r="M1244" s="6">
        <v>0</v>
      </c>
      <c r="O1244" s="1" t="s">
        <v>78</v>
      </c>
      <c r="P1244" s="1" t="str">
        <f>INDEX(Sheet2!A:E, MATCH(F_NP_excluded_Data!O1244,Sheet2!A:A),4)</f>
        <v>cavity</v>
      </c>
      <c r="Q1244" s="1" t="str">
        <f>INDEX(Sheet2!A:E, MATCH(F_NP_excluded_Data!O1244,Sheet2!A:A),5)</f>
        <v>bark forager</v>
      </c>
      <c r="R1244" s="1" t="str">
        <f>INDEX(Sheet2!A:E, MATCH(F_NP_excluded_Data!O1244,Sheet2!A:A),3)</f>
        <v>insects</v>
      </c>
      <c r="S1244" s="1" t="str">
        <f>INDEX(Sheet2!A:E, MATCH(F_NP_excluded_Data!O1244,Sheet2!A:A),2)</f>
        <v>forest</v>
      </c>
      <c r="T1244" s="5">
        <v>10</v>
      </c>
      <c r="U1244" s="1">
        <v>1</v>
      </c>
      <c r="W1244" s="5">
        <v>1</v>
      </c>
      <c r="X1244" s="1" t="s">
        <v>29</v>
      </c>
    </row>
    <row r="1245" spans="1:24" x14ac:dyDescent="0.2">
      <c r="A1245" s="5">
        <v>1421</v>
      </c>
      <c r="B1245" s="6" t="s">
        <v>143</v>
      </c>
      <c r="C1245" s="19" t="s">
        <v>144</v>
      </c>
      <c r="D1245" s="6" t="str">
        <f t="shared" si="19"/>
        <v>Kessler_3B_4</v>
      </c>
      <c r="E1245" s="1">
        <v>2017</v>
      </c>
      <c r="F1245" s="10">
        <v>42884</v>
      </c>
      <c r="G1245" s="1" t="s">
        <v>25</v>
      </c>
      <c r="H1245" s="6">
        <v>2</v>
      </c>
      <c r="I1245" s="8">
        <v>0.33819444444444446</v>
      </c>
      <c r="J1245" s="6" t="s">
        <v>26</v>
      </c>
      <c r="K1245" s="6">
        <v>1</v>
      </c>
      <c r="L1245" s="1">
        <v>0</v>
      </c>
      <c r="M1245" s="6">
        <v>0</v>
      </c>
      <c r="O1245" s="1" t="s">
        <v>65</v>
      </c>
      <c r="P1245" s="1" t="str">
        <f>INDEX(Sheet2!A:E, MATCH(F_NP_excluded_Data!O1245,Sheet2!A:A),4)</f>
        <v>tree</v>
      </c>
      <c r="Q1245" s="1" t="str">
        <f>INDEX(Sheet2!A:E, MATCH(F_NP_excluded_Data!O1245,Sheet2!A:A),5)</f>
        <v>ground forager</v>
      </c>
      <c r="R1245" s="1" t="str">
        <f>INDEX(Sheet2!A:E, MATCH(F_NP_excluded_Data!O1245,Sheet2!A:A),3)</f>
        <v>seeds</v>
      </c>
      <c r="S1245" s="1" t="str">
        <f>INDEX(Sheet2!A:E, MATCH(F_NP_excluded_Data!O1245,Sheet2!A:A),2)</f>
        <v>open woodland</v>
      </c>
      <c r="T1245" s="5">
        <v>10</v>
      </c>
      <c r="U1245" s="1">
        <v>1</v>
      </c>
      <c r="W1245" s="5">
        <v>1</v>
      </c>
      <c r="X1245" s="1" t="s">
        <v>29</v>
      </c>
    </row>
    <row r="1246" spans="1:24" x14ac:dyDescent="0.2">
      <c r="A1246" s="5">
        <v>1422</v>
      </c>
      <c r="B1246" s="6" t="s">
        <v>143</v>
      </c>
      <c r="C1246" s="19" t="s">
        <v>144</v>
      </c>
      <c r="D1246" s="6" t="str">
        <f t="shared" si="19"/>
        <v>Kessler_3B_4</v>
      </c>
      <c r="E1246" s="1">
        <v>2017</v>
      </c>
      <c r="F1246" s="10">
        <v>42884</v>
      </c>
      <c r="G1246" s="1" t="s">
        <v>25</v>
      </c>
      <c r="H1246" s="6">
        <v>2</v>
      </c>
      <c r="I1246" s="8">
        <v>0.33819444444444446</v>
      </c>
      <c r="J1246" s="6" t="s">
        <v>26</v>
      </c>
      <c r="K1246" s="6">
        <v>1</v>
      </c>
      <c r="L1246" s="1">
        <v>0</v>
      </c>
      <c r="M1246" s="6">
        <v>0</v>
      </c>
      <c r="O1246" s="1" t="s">
        <v>63</v>
      </c>
      <c r="P1246" s="1" t="str">
        <f>INDEX(Sheet2!A:E, MATCH(F_NP_excluded_Data!O1246,Sheet2!A:A),4)</f>
        <v>cavity</v>
      </c>
      <c r="Q1246" s="1" t="str">
        <f>INDEX(Sheet2!A:E, MATCH(F_NP_excluded_Data!O1246,Sheet2!A:A),5)</f>
        <v>bark forager</v>
      </c>
      <c r="R1246" s="1" t="str">
        <f>INDEX(Sheet2!A:E, MATCH(F_NP_excluded_Data!O1246,Sheet2!A:A),3)</f>
        <v>insects</v>
      </c>
      <c r="S1246" s="1" t="str">
        <f>INDEX(Sheet2!A:E, MATCH(F_NP_excluded_Data!O1246,Sheet2!A:A),2)</f>
        <v>forest</v>
      </c>
      <c r="T1246" s="5">
        <v>5</v>
      </c>
      <c r="U1246" s="1">
        <v>1</v>
      </c>
      <c r="W1246" s="5">
        <v>4</v>
      </c>
      <c r="X1246" s="1" t="s">
        <v>29</v>
      </c>
    </row>
    <row r="1247" spans="1:24" x14ac:dyDescent="0.2">
      <c r="A1247" s="5">
        <v>1423</v>
      </c>
      <c r="B1247" s="6" t="s">
        <v>143</v>
      </c>
      <c r="C1247" s="19" t="s">
        <v>144</v>
      </c>
      <c r="D1247" s="6" t="str">
        <f t="shared" si="19"/>
        <v>Kessler_3B_4</v>
      </c>
      <c r="E1247" s="1">
        <v>2017</v>
      </c>
      <c r="F1247" s="10">
        <v>42884</v>
      </c>
      <c r="G1247" s="1" t="s">
        <v>25</v>
      </c>
      <c r="H1247" s="6">
        <v>2</v>
      </c>
      <c r="I1247" s="8">
        <v>0.33819444444444446</v>
      </c>
      <c r="J1247" s="6" t="s">
        <v>26</v>
      </c>
      <c r="K1247" s="6">
        <v>1</v>
      </c>
      <c r="L1247" s="1">
        <v>0</v>
      </c>
      <c r="M1247" s="6">
        <v>0</v>
      </c>
      <c r="O1247" s="1" t="s">
        <v>74</v>
      </c>
      <c r="P1247" s="1" t="str">
        <f>INDEX(Sheet2!A:E, MATCH(F_NP_excluded_Data!O1247,Sheet2!A:A),4)</f>
        <v>shrub</v>
      </c>
      <c r="Q1247" s="1" t="str">
        <f>INDEX(Sheet2!A:E, MATCH(F_NP_excluded_Data!O1247,Sheet2!A:A),5)</f>
        <v>foliage gleaner</v>
      </c>
      <c r="R1247" s="1" t="str">
        <f>INDEX(Sheet2!A:E, MATCH(F_NP_excluded_Data!O1247,Sheet2!A:A),3)</f>
        <v>insects</v>
      </c>
      <c r="S1247" s="1" t="str">
        <f>INDEX(Sheet2!A:E, MATCH(F_NP_excluded_Data!O1247,Sheet2!A:A),2)</f>
        <v>open woodland</v>
      </c>
      <c r="T1247" s="5">
        <v>10</v>
      </c>
      <c r="U1247" s="1">
        <v>1</v>
      </c>
      <c r="W1247" s="5">
        <v>1</v>
      </c>
      <c r="X1247" s="1" t="s">
        <v>29</v>
      </c>
    </row>
    <row r="1248" spans="1:24" x14ac:dyDescent="0.2">
      <c r="A1248" s="5">
        <v>1424</v>
      </c>
      <c r="B1248" s="6" t="s">
        <v>143</v>
      </c>
      <c r="C1248" s="19" t="s">
        <v>144</v>
      </c>
      <c r="D1248" s="6" t="str">
        <f t="shared" si="19"/>
        <v>Kessler_3B_4</v>
      </c>
      <c r="E1248" s="1">
        <v>2017</v>
      </c>
      <c r="F1248" s="10">
        <v>42884</v>
      </c>
      <c r="G1248" s="1" t="s">
        <v>25</v>
      </c>
      <c r="H1248" s="6">
        <v>2</v>
      </c>
      <c r="I1248" s="8">
        <v>0.33819444444444446</v>
      </c>
      <c r="J1248" s="6" t="s">
        <v>26</v>
      </c>
      <c r="K1248" s="6">
        <v>1</v>
      </c>
      <c r="L1248" s="1">
        <v>0</v>
      </c>
      <c r="M1248" s="6">
        <v>0</v>
      </c>
      <c r="O1248" s="1" t="s">
        <v>34</v>
      </c>
      <c r="P1248" s="1" t="str">
        <f>INDEX(Sheet2!A:E, MATCH(F_NP_excluded_Data!O1248,Sheet2!A:A),4)</f>
        <v>cavity</v>
      </c>
      <c r="Q1248" s="1" t="str">
        <f>INDEX(Sheet2!A:E, MATCH(F_NP_excluded_Data!O1248,Sheet2!A:A),5)</f>
        <v>foliage gleaner</v>
      </c>
      <c r="R1248" s="1" t="str">
        <f>INDEX(Sheet2!A:E, MATCH(F_NP_excluded_Data!O1248,Sheet2!A:A),3)</f>
        <v>insects</v>
      </c>
      <c r="S1248" s="1" t="str">
        <f>INDEX(Sheet2!A:E, MATCH(F_NP_excluded_Data!O1248,Sheet2!A:A),2)</f>
        <v>forest</v>
      </c>
      <c r="T1248" s="5">
        <v>10</v>
      </c>
      <c r="U1248" s="1">
        <v>1</v>
      </c>
      <c r="W1248" s="5">
        <v>1</v>
      </c>
      <c r="X1248" s="1" t="s">
        <v>29</v>
      </c>
    </row>
    <row r="1249" spans="1:24" x14ac:dyDescent="0.2">
      <c r="A1249" s="5">
        <v>1425</v>
      </c>
      <c r="B1249" s="6" t="s">
        <v>143</v>
      </c>
      <c r="C1249" s="19" t="s">
        <v>144</v>
      </c>
      <c r="D1249" s="6" t="str">
        <f t="shared" si="19"/>
        <v>Kessler_3B_4</v>
      </c>
      <c r="E1249" s="1">
        <v>2017</v>
      </c>
      <c r="F1249" s="10">
        <v>42884</v>
      </c>
      <c r="G1249" s="1" t="s">
        <v>25</v>
      </c>
      <c r="H1249" s="6">
        <v>2</v>
      </c>
      <c r="I1249" s="8">
        <v>0.33819444444444446</v>
      </c>
      <c r="J1249" s="6" t="s">
        <v>26</v>
      </c>
      <c r="K1249" s="6">
        <v>1</v>
      </c>
      <c r="L1249" s="1">
        <v>0</v>
      </c>
      <c r="M1249" s="6">
        <v>0</v>
      </c>
      <c r="O1249" s="1" t="s">
        <v>38</v>
      </c>
      <c r="P1249" s="1" t="str">
        <f>INDEX(Sheet2!A:E, MATCH(F_NP_excluded_Data!O1249,Sheet2!A:A),4)</f>
        <v>cavity</v>
      </c>
      <c r="Q1249" s="1" t="str">
        <f>INDEX(Sheet2!A:E, MATCH(F_NP_excluded_Data!O1249,Sheet2!A:A),5)</f>
        <v>foliage gleaner</v>
      </c>
      <c r="R1249" s="1" t="str">
        <f>INDEX(Sheet2!A:E, MATCH(F_NP_excluded_Data!O1249,Sheet2!A:A),3)</f>
        <v>insects</v>
      </c>
      <c r="S1249" s="1" t="str">
        <f>INDEX(Sheet2!A:E, MATCH(F_NP_excluded_Data!O1249,Sheet2!A:A),2)</f>
        <v>forest</v>
      </c>
      <c r="T1249" s="5">
        <v>10</v>
      </c>
      <c r="U1249" s="1">
        <v>2</v>
      </c>
      <c r="W1249" s="5">
        <v>1</v>
      </c>
      <c r="X1249" s="1" t="s">
        <v>29</v>
      </c>
    </row>
    <row r="1250" spans="1:24" x14ac:dyDescent="0.2">
      <c r="A1250" s="5">
        <v>1426</v>
      </c>
      <c r="B1250" s="6" t="s">
        <v>143</v>
      </c>
      <c r="C1250" s="19" t="s">
        <v>144</v>
      </c>
      <c r="D1250" s="6" t="str">
        <f t="shared" si="19"/>
        <v>Kessler_3B_4</v>
      </c>
      <c r="E1250" s="1">
        <v>2017</v>
      </c>
      <c r="F1250" s="10">
        <v>42884</v>
      </c>
      <c r="G1250" s="1" t="s">
        <v>25</v>
      </c>
      <c r="H1250" s="6">
        <v>2</v>
      </c>
      <c r="I1250" s="8">
        <v>0.33819444444444446</v>
      </c>
      <c r="J1250" s="6" t="s">
        <v>26</v>
      </c>
      <c r="K1250" s="6">
        <v>1</v>
      </c>
      <c r="L1250" s="1">
        <v>0</v>
      </c>
      <c r="M1250" s="6">
        <v>0</v>
      </c>
      <c r="O1250" s="1" t="s">
        <v>151</v>
      </c>
      <c r="P1250" s="1" t="str">
        <f>INDEX(Sheet2!A:E, MATCH(F_NP_excluded_Data!O1250,Sheet2!A:A),4)</f>
        <v>shrub</v>
      </c>
      <c r="Q1250" s="1" t="str">
        <f>INDEX(Sheet2!A:E, MATCH(F_NP_excluded_Data!O1250,Sheet2!A:A),5)</f>
        <v>foliage gleaner</v>
      </c>
      <c r="R1250" s="1" t="str">
        <f>INDEX(Sheet2!A:E, MATCH(F_NP_excluded_Data!O1250,Sheet2!A:A),3)</f>
        <v>insects</v>
      </c>
      <c r="S1250" s="1" t="str">
        <f>INDEX(Sheet2!A:E, MATCH(F_NP_excluded_Data!O1250,Sheet2!A:A),2)</f>
        <v>open woodland</v>
      </c>
      <c r="T1250" s="5">
        <v>10</v>
      </c>
      <c r="U1250" s="1">
        <v>2</v>
      </c>
      <c r="W1250" s="5">
        <v>1</v>
      </c>
      <c r="X1250" s="1" t="s">
        <v>29</v>
      </c>
    </row>
    <row r="1251" spans="1:24" x14ac:dyDescent="0.2">
      <c r="A1251" s="5">
        <v>1427</v>
      </c>
      <c r="B1251" s="6" t="s">
        <v>143</v>
      </c>
      <c r="C1251" s="19" t="s">
        <v>144</v>
      </c>
      <c r="D1251" s="6" t="str">
        <f t="shared" si="19"/>
        <v>Kessler_3B_4</v>
      </c>
      <c r="E1251" s="1">
        <v>2017</v>
      </c>
      <c r="F1251" s="10">
        <v>42884</v>
      </c>
      <c r="G1251" s="1" t="s">
        <v>25</v>
      </c>
      <c r="H1251" s="6">
        <v>2</v>
      </c>
      <c r="I1251" s="8">
        <v>0.33819444444444446</v>
      </c>
      <c r="J1251" s="6" t="s">
        <v>26</v>
      </c>
      <c r="K1251" s="6">
        <v>1</v>
      </c>
      <c r="L1251" s="1">
        <v>0</v>
      </c>
      <c r="M1251" s="6">
        <v>0</v>
      </c>
      <c r="O1251" s="1" t="s">
        <v>40</v>
      </c>
      <c r="P1251" s="1" t="str">
        <f>INDEX(Sheet2!A:E, MATCH(F_NP_excluded_Data!O1251,Sheet2!A:A),4)</f>
        <v>ground</v>
      </c>
      <c r="Q1251" s="1" t="str">
        <f>INDEX(Sheet2!A:E, MATCH(F_NP_excluded_Data!O1251,Sheet2!A:A),5)</f>
        <v>ground forager</v>
      </c>
      <c r="R1251" s="1" t="str">
        <f>INDEX(Sheet2!A:E, MATCH(F_NP_excluded_Data!O1251,Sheet2!A:A),3)</f>
        <v>omnivore</v>
      </c>
      <c r="S1251" s="1" t="str">
        <f>INDEX(Sheet2!A:E, MATCH(F_NP_excluded_Data!O1251,Sheet2!A:A),2)</f>
        <v>scrub</v>
      </c>
      <c r="T1251" s="5">
        <v>10</v>
      </c>
      <c r="U1251" s="1">
        <v>2</v>
      </c>
      <c r="W1251" s="5">
        <v>1</v>
      </c>
      <c r="X1251" s="1" t="s">
        <v>29</v>
      </c>
    </row>
    <row r="1252" spans="1:24" x14ac:dyDescent="0.2">
      <c r="A1252" s="5">
        <v>1428</v>
      </c>
      <c r="B1252" s="6" t="s">
        <v>143</v>
      </c>
      <c r="C1252" s="19" t="s">
        <v>144</v>
      </c>
      <c r="D1252" s="6" t="str">
        <f t="shared" si="19"/>
        <v>Kessler_3B_4</v>
      </c>
      <c r="E1252" s="1">
        <v>2017</v>
      </c>
      <c r="F1252" s="10">
        <v>42884</v>
      </c>
      <c r="G1252" s="1" t="s">
        <v>25</v>
      </c>
      <c r="H1252" s="6">
        <v>2</v>
      </c>
      <c r="I1252" s="8">
        <v>0.33819444444444446</v>
      </c>
      <c r="J1252" s="6" t="s">
        <v>26</v>
      </c>
      <c r="K1252" s="6">
        <v>1</v>
      </c>
      <c r="L1252" s="1">
        <v>0</v>
      </c>
      <c r="M1252" s="6">
        <v>0</v>
      </c>
      <c r="O1252" s="1" t="s">
        <v>103</v>
      </c>
      <c r="P1252" s="1" t="str">
        <f>INDEX(Sheet2!A:E, MATCH(F_NP_excluded_Data!O1252,Sheet2!A:A),4)</f>
        <v>tree</v>
      </c>
      <c r="Q1252" s="1" t="str">
        <f>INDEX(Sheet2!A:E, MATCH(F_NP_excluded_Data!O1252,Sheet2!A:A),5)</f>
        <v>ground forager</v>
      </c>
      <c r="R1252" s="1" t="str">
        <f>INDEX(Sheet2!A:E, MATCH(F_NP_excluded_Data!O1252,Sheet2!A:A),3)</f>
        <v>seeds</v>
      </c>
      <c r="S1252" s="1" t="str">
        <f>INDEX(Sheet2!A:E, MATCH(F_NP_excluded_Data!O1252,Sheet2!A:A),2)</f>
        <v>grassland</v>
      </c>
      <c r="T1252" s="5">
        <v>5</v>
      </c>
      <c r="U1252" s="1">
        <v>3</v>
      </c>
      <c r="W1252" s="5">
        <v>1</v>
      </c>
      <c r="X1252" s="1" t="s">
        <v>29</v>
      </c>
    </row>
    <row r="1253" spans="1:24" x14ac:dyDescent="0.2">
      <c r="A1253" s="5">
        <v>1429</v>
      </c>
      <c r="B1253" s="6" t="s">
        <v>143</v>
      </c>
      <c r="C1253" s="19" t="s">
        <v>145</v>
      </c>
      <c r="D1253" s="6" t="str">
        <f t="shared" si="19"/>
        <v>Kessler_3B_5A</v>
      </c>
      <c r="E1253" s="1">
        <v>2017</v>
      </c>
      <c r="F1253" s="10">
        <v>42884</v>
      </c>
      <c r="G1253" s="1" t="s">
        <v>25</v>
      </c>
      <c r="H1253" s="6">
        <v>2</v>
      </c>
      <c r="I1253" s="8">
        <v>0.35347222222222219</v>
      </c>
      <c r="J1253" s="6" t="s">
        <v>43</v>
      </c>
      <c r="K1253" s="6">
        <v>3</v>
      </c>
      <c r="L1253" s="1">
        <v>1</v>
      </c>
      <c r="M1253" s="6">
        <v>0</v>
      </c>
      <c r="O1253" s="1" t="s">
        <v>32</v>
      </c>
      <c r="P1253" s="1" t="str">
        <f>INDEX(Sheet2!A:E, MATCH(F_NP_excluded_Data!O1253,Sheet2!A:A),4)</f>
        <v>cavity</v>
      </c>
      <c r="Q1253" s="1" t="str">
        <f>INDEX(Sheet2!A:E, MATCH(F_NP_excluded_Data!O1253,Sheet2!A:A),5)</f>
        <v>ground forager</v>
      </c>
      <c r="R1253" s="1" t="str">
        <f>INDEX(Sheet2!A:E, MATCH(F_NP_excluded_Data!O1253,Sheet2!A:A),3)</f>
        <v>insects</v>
      </c>
      <c r="S1253" s="1" t="str">
        <f>INDEX(Sheet2!A:E, MATCH(F_NP_excluded_Data!O1253,Sheet2!A:A),2)</f>
        <v>open woodland</v>
      </c>
      <c r="T1253" s="5">
        <v>5</v>
      </c>
      <c r="U1253" s="1">
        <v>1</v>
      </c>
      <c r="W1253" s="5">
        <v>1</v>
      </c>
      <c r="X1253" s="1" t="s">
        <v>29</v>
      </c>
    </row>
    <row r="1254" spans="1:24" x14ac:dyDescent="0.2">
      <c r="A1254" s="5">
        <v>1430</v>
      </c>
      <c r="B1254" s="6" t="s">
        <v>143</v>
      </c>
      <c r="C1254" s="19" t="s">
        <v>145</v>
      </c>
      <c r="D1254" s="6" t="str">
        <f t="shared" si="19"/>
        <v>Kessler_3B_5A</v>
      </c>
      <c r="E1254" s="1">
        <v>2017</v>
      </c>
      <c r="F1254" s="10">
        <v>42884</v>
      </c>
      <c r="G1254" s="1" t="s">
        <v>25</v>
      </c>
      <c r="H1254" s="6">
        <v>2</v>
      </c>
      <c r="I1254" s="8">
        <v>0.35347222222222219</v>
      </c>
      <c r="J1254" s="6" t="s">
        <v>43</v>
      </c>
      <c r="K1254" s="6">
        <v>3</v>
      </c>
      <c r="L1254" s="1">
        <v>1</v>
      </c>
      <c r="M1254" s="6">
        <v>0</v>
      </c>
      <c r="O1254" s="1" t="s">
        <v>151</v>
      </c>
      <c r="P1254" s="1" t="str">
        <f>INDEX(Sheet2!A:E, MATCH(F_NP_excluded_Data!O1254,Sheet2!A:A),4)</f>
        <v>shrub</v>
      </c>
      <c r="Q1254" s="1" t="str">
        <f>INDEX(Sheet2!A:E, MATCH(F_NP_excluded_Data!O1254,Sheet2!A:A),5)</f>
        <v>foliage gleaner</v>
      </c>
      <c r="R1254" s="1" t="str">
        <f>INDEX(Sheet2!A:E, MATCH(F_NP_excluded_Data!O1254,Sheet2!A:A),3)</f>
        <v>insects</v>
      </c>
      <c r="S1254" s="1" t="str">
        <f>INDEX(Sheet2!A:E, MATCH(F_NP_excluded_Data!O1254,Sheet2!A:A),2)</f>
        <v>open woodland</v>
      </c>
      <c r="T1254" s="5">
        <v>10</v>
      </c>
      <c r="U1254" s="1">
        <v>1</v>
      </c>
      <c r="W1254" s="5">
        <v>1</v>
      </c>
      <c r="X1254" s="1" t="s">
        <v>29</v>
      </c>
    </row>
    <row r="1255" spans="1:24" x14ac:dyDescent="0.2">
      <c r="A1255" s="5">
        <v>1431</v>
      </c>
      <c r="B1255" s="6" t="s">
        <v>143</v>
      </c>
      <c r="C1255" s="19" t="s">
        <v>145</v>
      </c>
      <c r="D1255" s="6" t="str">
        <f t="shared" si="19"/>
        <v>Kessler_3B_5A</v>
      </c>
      <c r="E1255" s="1">
        <v>2017</v>
      </c>
      <c r="F1255" s="10">
        <v>42884</v>
      </c>
      <c r="G1255" s="1" t="s">
        <v>25</v>
      </c>
      <c r="H1255" s="6">
        <v>2</v>
      </c>
      <c r="I1255" s="8">
        <v>0.35347222222222219</v>
      </c>
      <c r="J1255" s="6" t="s">
        <v>43</v>
      </c>
      <c r="K1255" s="6">
        <v>3</v>
      </c>
      <c r="L1255" s="1">
        <v>1</v>
      </c>
      <c r="M1255" s="6">
        <v>0</v>
      </c>
      <c r="O1255" s="1" t="s">
        <v>64</v>
      </c>
      <c r="P1255" s="1" t="str">
        <f>INDEX(Sheet2!A:E, MATCH(F_NP_excluded_Data!O1255,Sheet2!A:A),4)</f>
        <v>tree</v>
      </c>
      <c r="Q1255" s="1" t="str">
        <f>INDEX(Sheet2!A:E, MATCH(F_NP_excluded_Data!O1255,Sheet2!A:A),5)</f>
        <v>flycatching</v>
      </c>
      <c r="R1255" s="1" t="str">
        <f>INDEX(Sheet2!A:E, MATCH(F_NP_excluded_Data!O1255,Sheet2!A:A),3)</f>
        <v>insects</v>
      </c>
      <c r="S1255" s="1" t="str">
        <f>INDEX(Sheet2!A:E, MATCH(F_NP_excluded_Data!O1255,Sheet2!A:A),2)</f>
        <v>forest</v>
      </c>
      <c r="T1255" s="5">
        <v>10</v>
      </c>
      <c r="U1255" s="1">
        <v>1</v>
      </c>
      <c r="W1255" s="5">
        <v>1</v>
      </c>
      <c r="X1255" s="1" t="s">
        <v>29</v>
      </c>
    </row>
    <row r="1256" spans="1:24" x14ac:dyDescent="0.2">
      <c r="A1256" s="5">
        <v>1432</v>
      </c>
      <c r="B1256" s="6" t="s">
        <v>143</v>
      </c>
      <c r="C1256" s="19" t="s">
        <v>145</v>
      </c>
      <c r="D1256" s="6" t="str">
        <f t="shared" si="19"/>
        <v>Kessler_3B_5A</v>
      </c>
      <c r="E1256" s="1">
        <v>2017</v>
      </c>
      <c r="F1256" s="10">
        <v>42884</v>
      </c>
      <c r="G1256" s="1" t="s">
        <v>25</v>
      </c>
      <c r="H1256" s="6">
        <v>2</v>
      </c>
      <c r="I1256" s="8">
        <v>0.35347222222222219</v>
      </c>
      <c r="J1256" s="6" t="s">
        <v>43</v>
      </c>
      <c r="K1256" s="6">
        <v>3</v>
      </c>
      <c r="L1256" s="1">
        <v>1</v>
      </c>
      <c r="M1256" s="6">
        <v>0</v>
      </c>
      <c r="O1256" s="1" t="s">
        <v>222</v>
      </c>
      <c r="P1256" s="1" t="str">
        <f>INDEX(Sheet2!A:E, MATCH(F_NP_excluded_Data!O1256,Sheet2!A:A),4)</f>
        <v>cavity</v>
      </c>
      <c r="Q1256" s="1" t="str">
        <f>INDEX(Sheet2!A:E, MATCH(F_NP_excluded_Data!O1256,Sheet2!A:A),5)</f>
        <v>flycatching</v>
      </c>
      <c r="R1256" s="1" t="str">
        <f>INDEX(Sheet2!A:E, MATCH(F_NP_excluded_Data!O1256,Sheet2!A:A),3)</f>
        <v>omnivore</v>
      </c>
      <c r="S1256" s="1" t="str">
        <f>INDEX(Sheet2!A:E, MATCH(F_NP_excluded_Data!O1256,Sheet2!A:A),2)</f>
        <v>open woodland</v>
      </c>
      <c r="T1256" s="5">
        <v>5</v>
      </c>
      <c r="U1256" s="1">
        <v>1</v>
      </c>
      <c r="W1256" s="5">
        <v>1</v>
      </c>
      <c r="X1256" s="1" t="s">
        <v>29</v>
      </c>
    </row>
    <row r="1257" spans="1:24" x14ac:dyDescent="0.2">
      <c r="A1257" s="5">
        <v>1433</v>
      </c>
      <c r="B1257" s="6" t="s">
        <v>143</v>
      </c>
      <c r="C1257" s="19" t="s">
        <v>145</v>
      </c>
      <c r="D1257" s="6" t="str">
        <f t="shared" si="19"/>
        <v>Kessler_3B_5A</v>
      </c>
      <c r="E1257" s="1">
        <v>2017</v>
      </c>
      <c r="F1257" s="10">
        <v>42884</v>
      </c>
      <c r="G1257" s="1" t="s">
        <v>25</v>
      </c>
      <c r="H1257" s="6">
        <v>2</v>
      </c>
      <c r="I1257" s="8">
        <v>0.35347222222222219</v>
      </c>
      <c r="J1257" s="6" t="s">
        <v>43</v>
      </c>
      <c r="K1257" s="6">
        <v>3</v>
      </c>
      <c r="L1257" s="1">
        <v>1</v>
      </c>
      <c r="M1257" s="6">
        <v>0</v>
      </c>
      <c r="O1257" s="1" t="s">
        <v>107</v>
      </c>
      <c r="P1257" s="1" t="str">
        <f>INDEX(Sheet2!A:E, MATCH(F_NP_excluded_Data!O1257,Sheet2!A:A),4)</f>
        <v>shrub</v>
      </c>
      <c r="Q1257" s="1" t="str">
        <f>INDEX(Sheet2!A:E, MATCH(F_NP_excluded_Data!O1257,Sheet2!A:A),5)</f>
        <v>ground forager</v>
      </c>
      <c r="R1257" s="1" t="str">
        <f>INDEX(Sheet2!A:E, MATCH(F_NP_excluded_Data!O1257,Sheet2!A:A),3)</f>
        <v>omnivore</v>
      </c>
      <c r="S1257" s="1" t="str">
        <f>INDEX(Sheet2!A:E, MATCH(F_NP_excluded_Data!O1257,Sheet2!A:A),2)</f>
        <v>town</v>
      </c>
      <c r="T1257" s="5">
        <v>10</v>
      </c>
      <c r="U1257" s="1">
        <v>1</v>
      </c>
      <c r="W1257" s="5">
        <v>1</v>
      </c>
      <c r="X1257" s="1" t="s">
        <v>29</v>
      </c>
    </row>
    <row r="1258" spans="1:24" x14ac:dyDescent="0.2">
      <c r="A1258" s="5">
        <v>1434</v>
      </c>
      <c r="B1258" s="6" t="s">
        <v>143</v>
      </c>
      <c r="C1258" s="19" t="s">
        <v>145</v>
      </c>
      <c r="D1258" s="6" t="str">
        <f t="shared" si="19"/>
        <v>Kessler_3B_5A</v>
      </c>
      <c r="E1258" s="1">
        <v>2017</v>
      </c>
      <c r="F1258" s="10">
        <v>42884</v>
      </c>
      <c r="G1258" s="1" t="s">
        <v>25</v>
      </c>
      <c r="H1258" s="6">
        <v>2</v>
      </c>
      <c r="I1258" s="8">
        <v>0.35347222222222219</v>
      </c>
      <c r="J1258" s="6" t="s">
        <v>43</v>
      </c>
      <c r="K1258" s="6">
        <v>3</v>
      </c>
      <c r="L1258" s="1">
        <v>1</v>
      </c>
      <c r="M1258" s="6">
        <v>0</v>
      </c>
      <c r="O1258" s="1" t="s">
        <v>74</v>
      </c>
      <c r="P1258" s="1" t="str">
        <f>INDEX(Sheet2!A:E, MATCH(F_NP_excluded_Data!O1258,Sheet2!A:A),4)</f>
        <v>shrub</v>
      </c>
      <c r="Q1258" s="1" t="str">
        <f>INDEX(Sheet2!A:E, MATCH(F_NP_excluded_Data!O1258,Sheet2!A:A),5)</f>
        <v>foliage gleaner</v>
      </c>
      <c r="R1258" s="1" t="str">
        <f>INDEX(Sheet2!A:E, MATCH(F_NP_excluded_Data!O1258,Sheet2!A:A),3)</f>
        <v>insects</v>
      </c>
      <c r="S1258" s="1" t="str">
        <f>INDEX(Sheet2!A:E, MATCH(F_NP_excluded_Data!O1258,Sheet2!A:A),2)</f>
        <v>open woodland</v>
      </c>
      <c r="T1258" s="5">
        <v>5</v>
      </c>
      <c r="U1258" s="1">
        <v>1</v>
      </c>
      <c r="W1258" s="5">
        <v>1</v>
      </c>
      <c r="X1258" s="1" t="s">
        <v>29</v>
      </c>
    </row>
    <row r="1259" spans="1:24" x14ac:dyDescent="0.2">
      <c r="A1259" s="5">
        <v>1435</v>
      </c>
      <c r="B1259" s="6" t="s">
        <v>143</v>
      </c>
      <c r="C1259" s="19" t="s">
        <v>145</v>
      </c>
      <c r="D1259" s="6" t="str">
        <f t="shared" si="19"/>
        <v>Kessler_3B_5A</v>
      </c>
      <c r="E1259" s="1">
        <v>2017</v>
      </c>
      <c r="F1259" s="10">
        <v>42884</v>
      </c>
      <c r="G1259" s="1" t="s">
        <v>25</v>
      </c>
      <c r="H1259" s="6">
        <v>2</v>
      </c>
      <c r="I1259" s="8">
        <v>0.35347222222222219</v>
      </c>
      <c r="J1259" s="6" t="s">
        <v>43</v>
      </c>
      <c r="K1259" s="6">
        <v>3</v>
      </c>
      <c r="L1259" s="1">
        <v>1</v>
      </c>
      <c r="M1259" s="6">
        <v>0</v>
      </c>
      <c r="O1259" s="1" t="s">
        <v>48</v>
      </c>
      <c r="P1259" s="1" t="str">
        <f>INDEX(Sheet2!A:E, MATCH(F_NP_excluded_Data!O1259,Sheet2!A:A),4)</f>
        <v>tree</v>
      </c>
      <c r="Q1259" s="1" t="str">
        <f>INDEX(Sheet2!A:E, MATCH(F_NP_excluded_Data!O1259,Sheet2!A:A),5)</f>
        <v>ground forager</v>
      </c>
      <c r="R1259" s="1" t="str">
        <f>INDEX(Sheet2!A:E, MATCH(F_NP_excluded_Data!O1259,Sheet2!A:A),3)</f>
        <v>omnivore</v>
      </c>
      <c r="S1259" s="1" t="str">
        <f>INDEX(Sheet2!A:E, MATCH(F_NP_excluded_Data!O1259,Sheet2!A:A),2)</f>
        <v>forest</v>
      </c>
      <c r="T1259" s="5">
        <v>5</v>
      </c>
      <c r="U1259" s="1">
        <v>1</v>
      </c>
      <c r="W1259" s="5">
        <v>1</v>
      </c>
      <c r="X1259" s="1" t="s">
        <v>29</v>
      </c>
    </row>
    <row r="1260" spans="1:24" x14ac:dyDescent="0.2">
      <c r="A1260" s="5">
        <v>1436</v>
      </c>
      <c r="B1260" s="6" t="s">
        <v>143</v>
      </c>
      <c r="C1260" s="19" t="s">
        <v>145</v>
      </c>
      <c r="D1260" s="6" t="str">
        <f t="shared" si="19"/>
        <v>Kessler_3B_5A</v>
      </c>
      <c r="E1260" s="1">
        <v>2017</v>
      </c>
      <c r="F1260" s="10">
        <v>42884</v>
      </c>
      <c r="G1260" s="1" t="s">
        <v>25</v>
      </c>
      <c r="H1260" s="6">
        <v>2</v>
      </c>
      <c r="I1260" s="8">
        <v>0.35347222222222219</v>
      </c>
      <c r="J1260" s="6" t="s">
        <v>43</v>
      </c>
      <c r="K1260" s="6">
        <v>3</v>
      </c>
      <c r="L1260" s="1">
        <v>1</v>
      </c>
      <c r="M1260" s="6">
        <v>0</v>
      </c>
      <c r="O1260" s="1" t="s">
        <v>48</v>
      </c>
      <c r="P1260" s="1" t="str">
        <f>INDEX(Sheet2!A:E, MATCH(F_NP_excluded_Data!O1260,Sheet2!A:A),4)</f>
        <v>tree</v>
      </c>
      <c r="Q1260" s="1" t="str">
        <f>INDEX(Sheet2!A:E, MATCH(F_NP_excluded_Data!O1260,Sheet2!A:A),5)</f>
        <v>ground forager</v>
      </c>
      <c r="R1260" s="1" t="str">
        <f>INDEX(Sheet2!A:E, MATCH(F_NP_excluded_Data!O1260,Sheet2!A:A),3)</f>
        <v>omnivore</v>
      </c>
      <c r="S1260" s="1" t="str">
        <f>INDEX(Sheet2!A:E, MATCH(F_NP_excluded_Data!O1260,Sheet2!A:A),2)</f>
        <v>forest</v>
      </c>
      <c r="T1260" s="5">
        <v>10</v>
      </c>
      <c r="U1260" s="1">
        <v>1</v>
      </c>
      <c r="W1260" s="5">
        <v>1</v>
      </c>
      <c r="X1260" s="1" t="s">
        <v>29</v>
      </c>
    </row>
    <row r="1261" spans="1:24" x14ac:dyDescent="0.2">
      <c r="A1261" s="5">
        <v>1437</v>
      </c>
      <c r="B1261" s="6" t="s">
        <v>143</v>
      </c>
      <c r="C1261" s="19" t="s">
        <v>145</v>
      </c>
      <c r="D1261" s="6" t="str">
        <f t="shared" si="19"/>
        <v>Kessler_3B_5A</v>
      </c>
      <c r="E1261" s="1">
        <v>2017</v>
      </c>
      <c r="F1261" s="10">
        <v>42884</v>
      </c>
      <c r="G1261" s="1" t="s">
        <v>25</v>
      </c>
      <c r="H1261" s="6">
        <v>2</v>
      </c>
      <c r="I1261" s="8">
        <v>0.35347222222222219</v>
      </c>
      <c r="J1261" s="6" t="s">
        <v>43</v>
      </c>
      <c r="K1261" s="6">
        <v>3</v>
      </c>
      <c r="L1261" s="1">
        <v>1</v>
      </c>
      <c r="M1261" s="6">
        <v>0</v>
      </c>
      <c r="O1261" s="1" t="s">
        <v>30</v>
      </c>
      <c r="P1261" s="1" t="str">
        <f>INDEX(Sheet2!A:E, MATCH(F_NP_excluded_Data!O1261,Sheet2!A:A),4)</f>
        <v>tree</v>
      </c>
      <c r="Q1261" s="1" t="str">
        <f>INDEX(Sheet2!A:E, MATCH(F_NP_excluded_Data!O1261,Sheet2!A:A),5)</f>
        <v>bark forager</v>
      </c>
      <c r="R1261" s="1" t="str">
        <f>INDEX(Sheet2!A:E, MATCH(F_NP_excluded_Data!O1261,Sheet2!A:A),3)</f>
        <v>insects</v>
      </c>
      <c r="S1261" s="1" t="str">
        <f>INDEX(Sheet2!A:E, MATCH(F_NP_excluded_Data!O1261,Sheet2!A:A),2)</f>
        <v>forest</v>
      </c>
      <c r="T1261" s="5">
        <v>5</v>
      </c>
      <c r="U1261" s="1">
        <v>1</v>
      </c>
      <c r="W1261" s="5">
        <v>1</v>
      </c>
      <c r="X1261" s="1" t="s">
        <v>29</v>
      </c>
    </row>
    <row r="1262" spans="1:24" x14ac:dyDescent="0.2">
      <c r="A1262" s="5">
        <v>1438</v>
      </c>
      <c r="B1262" s="6" t="s">
        <v>143</v>
      </c>
      <c r="C1262" s="19" t="s">
        <v>145</v>
      </c>
      <c r="D1262" s="6" t="str">
        <f t="shared" si="19"/>
        <v>Kessler_3B_5A</v>
      </c>
      <c r="E1262" s="1">
        <v>2017</v>
      </c>
      <c r="F1262" s="10">
        <v>42884</v>
      </c>
      <c r="G1262" s="1" t="s">
        <v>25</v>
      </c>
      <c r="H1262" s="6">
        <v>2</v>
      </c>
      <c r="I1262" s="8">
        <v>0.35347222222222219</v>
      </c>
      <c r="J1262" s="6" t="s">
        <v>43</v>
      </c>
      <c r="K1262" s="6">
        <v>3</v>
      </c>
      <c r="L1262" s="1">
        <v>1</v>
      </c>
      <c r="M1262" s="6">
        <v>0</v>
      </c>
      <c r="O1262" s="1" t="s">
        <v>30</v>
      </c>
      <c r="P1262" s="1" t="str">
        <f>INDEX(Sheet2!A:E, MATCH(F_NP_excluded_Data!O1262,Sheet2!A:A),4)</f>
        <v>tree</v>
      </c>
      <c r="Q1262" s="1" t="str">
        <f>INDEX(Sheet2!A:E, MATCH(F_NP_excluded_Data!O1262,Sheet2!A:A),5)</f>
        <v>bark forager</v>
      </c>
      <c r="R1262" s="1" t="str">
        <f>INDEX(Sheet2!A:E, MATCH(F_NP_excluded_Data!O1262,Sheet2!A:A),3)</f>
        <v>insects</v>
      </c>
      <c r="S1262" s="1" t="str">
        <f>INDEX(Sheet2!A:E, MATCH(F_NP_excluded_Data!O1262,Sheet2!A:A),2)</f>
        <v>forest</v>
      </c>
      <c r="T1262" s="5">
        <v>10</v>
      </c>
      <c r="U1262" s="1">
        <v>1</v>
      </c>
      <c r="W1262" s="5">
        <v>1</v>
      </c>
      <c r="X1262" s="1" t="s">
        <v>29</v>
      </c>
    </row>
    <row r="1263" spans="1:24" x14ac:dyDescent="0.2">
      <c r="A1263" s="5">
        <v>1439</v>
      </c>
      <c r="B1263" s="6" t="s">
        <v>143</v>
      </c>
      <c r="C1263" s="19" t="s">
        <v>145</v>
      </c>
      <c r="D1263" s="6" t="str">
        <f t="shared" si="19"/>
        <v>Kessler_3B_5A</v>
      </c>
      <c r="E1263" s="1">
        <v>2017</v>
      </c>
      <c r="F1263" s="10">
        <v>42884</v>
      </c>
      <c r="G1263" s="1" t="s">
        <v>25</v>
      </c>
      <c r="H1263" s="6">
        <v>2</v>
      </c>
      <c r="I1263" s="8">
        <v>0.35347222222222219</v>
      </c>
      <c r="J1263" s="6" t="s">
        <v>43</v>
      </c>
      <c r="K1263" s="6">
        <v>3</v>
      </c>
      <c r="L1263" s="1">
        <v>1</v>
      </c>
      <c r="M1263" s="6">
        <v>0</v>
      </c>
      <c r="O1263" s="1" t="s">
        <v>65</v>
      </c>
      <c r="P1263" s="1" t="str">
        <f>INDEX(Sheet2!A:E, MATCH(F_NP_excluded_Data!O1263,Sheet2!A:A),4)</f>
        <v>tree</v>
      </c>
      <c r="Q1263" s="1" t="str">
        <f>INDEX(Sheet2!A:E, MATCH(F_NP_excluded_Data!O1263,Sheet2!A:A),5)</f>
        <v>ground forager</v>
      </c>
      <c r="R1263" s="1" t="str">
        <f>INDEX(Sheet2!A:E, MATCH(F_NP_excluded_Data!O1263,Sheet2!A:A),3)</f>
        <v>seeds</v>
      </c>
      <c r="S1263" s="1" t="str">
        <f>INDEX(Sheet2!A:E, MATCH(F_NP_excluded_Data!O1263,Sheet2!A:A),2)</f>
        <v>open woodland</v>
      </c>
      <c r="T1263" s="5">
        <v>100</v>
      </c>
      <c r="U1263" s="1">
        <v>2</v>
      </c>
      <c r="W1263" s="5">
        <v>1</v>
      </c>
      <c r="X1263" s="1" t="s">
        <v>29</v>
      </c>
    </row>
    <row r="1264" spans="1:24" x14ac:dyDescent="0.2">
      <c r="A1264" s="5">
        <v>1440</v>
      </c>
      <c r="B1264" s="6" t="s">
        <v>143</v>
      </c>
      <c r="C1264" s="19" t="s">
        <v>145</v>
      </c>
      <c r="D1264" s="6" t="str">
        <f t="shared" si="19"/>
        <v>Kessler_3B_5A</v>
      </c>
      <c r="E1264" s="1">
        <v>2017</v>
      </c>
      <c r="F1264" s="10">
        <v>42884</v>
      </c>
      <c r="G1264" s="1" t="s">
        <v>25</v>
      </c>
      <c r="H1264" s="6">
        <v>2</v>
      </c>
      <c r="I1264" s="8">
        <v>0.35347222222222219</v>
      </c>
      <c r="J1264" s="6" t="s">
        <v>43</v>
      </c>
      <c r="K1264" s="6">
        <v>3</v>
      </c>
      <c r="L1264" s="1">
        <v>1</v>
      </c>
      <c r="M1264" s="6">
        <v>0</v>
      </c>
      <c r="O1264" s="1" t="s">
        <v>65</v>
      </c>
      <c r="P1264" s="1" t="str">
        <f>INDEX(Sheet2!A:E, MATCH(F_NP_excluded_Data!O1264,Sheet2!A:A),4)</f>
        <v>tree</v>
      </c>
      <c r="Q1264" s="1" t="str">
        <f>INDEX(Sheet2!A:E, MATCH(F_NP_excluded_Data!O1264,Sheet2!A:A),5)</f>
        <v>ground forager</v>
      </c>
      <c r="R1264" s="1" t="str">
        <f>INDEX(Sheet2!A:E, MATCH(F_NP_excluded_Data!O1264,Sheet2!A:A),3)</f>
        <v>seeds</v>
      </c>
      <c r="S1264" s="1" t="str">
        <f>INDEX(Sheet2!A:E, MATCH(F_NP_excluded_Data!O1264,Sheet2!A:A),2)</f>
        <v>open woodland</v>
      </c>
      <c r="T1264" s="5">
        <v>10</v>
      </c>
      <c r="U1264" s="1">
        <v>2</v>
      </c>
      <c r="W1264" s="5">
        <v>1</v>
      </c>
      <c r="X1264" s="1" t="s">
        <v>29</v>
      </c>
    </row>
    <row r="1265" spans="1:27" x14ac:dyDescent="0.2">
      <c r="A1265" s="5">
        <v>1441</v>
      </c>
      <c r="B1265" s="6" t="s">
        <v>143</v>
      </c>
      <c r="C1265" s="19" t="s">
        <v>145</v>
      </c>
      <c r="D1265" s="6" t="str">
        <f t="shared" si="19"/>
        <v>Kessler_3B_5A</v>
      </c>
      <c r="E1265" s="1">
        <v>2017</v>
      </c>
      <c r="F1265" s="10">
        <v>42884</v>
      </c>
      <c r="G1265" s="1" t="s">
        <v>25</v>
      </c>
      <c r="H1265" s="6">
        <v>2</v>
      </c>
      <c r="I1265" s="8">
        <v>0.35347222222222219</v>
      </c>
      <c r="J1265" s="6" t="s">
        <v>43</v>
      </c>
      <c r="K1265" s="6">
        <v>3</v>
      </c>
      <c r="L1265" s="1">
        <v>1</v>
      </c>
      <c r="M1265" s="6">
        <v>0</v>
      </c>
      <c r="O1265" s="1" t="s">
        <v>27</v>
      </c>
      <c r="P1265" s="1" t="str">
        <f>INDEX(Sheet2!A:E, MATCH(F_NP_excluded_Data!O1265,Sheet2!A:A),4)</f>
        <v>shrub</v>
      </c>
      <c r="Q1265" s="1" t="str">
        <f>INDEX(Sheet2!A:E, MATCH(F_NP_excluded_Data!O1265,Sheet2!A:A),5)</f>
        <v>ground forager</v>
      </c>
      <c r="R1265" s="1" t="str">
        <f>INDEX(Sheet2!A:E, MATCH(F_NP_excluded_Data!O1265,Sheet2!A:A),3)</f>
        <v>seeds</v>
      </c>
      <c r="S1265" s="1" t="str">
        <f>INDEX(Sheet2!A:E, MATCH(F_NP_excluded_Data!O1265,Sheet2!A:A),2)</f>
        <v>open woodland</v>
      </c>
      <c r="T1265" s="5">
        <v>10</v>
      </c>
      <c r="U1265" s="1">
        <v>2</v>
      </c>
      <c r="W1265" s="5">
        <v>1</v>
      </c>
      <c r="X1265" s="1" t="s">
        <v>29</v>
      </c>
    </row>
    <row r="1266" spans="1:27" x14ac:dyDescent="0.2">
      <c r="A1266" s="5">
        <v>1442</v>
      </c>
      <c r="B1266" s="6" t="s">
        <v>143</v>
      </c>
      <c r="C1266" s="19" t="s">
        <v>145</v>
      </c>
      <c r="D1266" s="6" t="str">
        <f t="shared" si="19"/>
        <v>Kessler_3B_5A</v>
      </c>
      <c r="E1266" s="1">
        <v>2017</v>
      </c>
      <c r="F1266" s="10">
        <v>42884</v>
      </c>
      <c r="G1266" s="1" t="s">
        <v>25</v>
      </c>
      <c r="H1266" s="6">
        <v>2</v>
      </c>
      <c r="I1266" s="8">
        <v>0.35347222222222219</v>
      </c>
      <c r="J1266" s="6" t="s">
        <v>43</v>
      </c>
      <c r="K1266" s="6">
        <v>3</v>
      </c>
      <c r="L1266" s="1">
        <v>1</v>
      </c>
      <c r="M1266" s="6">
        <v>0</v>
      </c>
      <c r="O1266" s="1" t="s">
        <v>30</v>
      </c>
      <c r="P1266" s="1" t="str">
        <f>INDEX(Sheet2!A:E, MATCH(F_NP_excluded_Data!O1266,Sheet2!A:A),4)</f>
        <v>tree</v>
      </c>
      <c r="Q1266" s="1" t="str">
        <f>INDEX(Sheet2!A:E, MATCH(F_NP_excluded_Data!O1266,Sheet2!A:A),5)</f>
        <v>bark forager</v>
      </c>
      <c r="R1266" s="1" t="str">
        <f>INDEX(Sheet2!A:E, MATCH(F_NP_excluded_Data!O1266,Sheet2!A:A),3)</f>
        <v>insects</v>
      </c>
      <c r="S1266" s="1" t="str">
        <f>INDEX(Sheet2!A:E, MATCH(F_NP_excluded_Data!O1266,Sheet2!A:A),2)</f>
        <v>forest</v>
      </c>
      <c r="T1266" s="5">
        <v>10</v>
      </c>
      <c r="U1266" s="1">
        <v>2</v>
      </c>
      <c r="W1266" s="5">
        <v>1</v>
      </c>
      <c r="X1266" s="1" t="s">
        <v>29</v>
      </c>
    </row>
    <row r="1267" spans="1:27" x14ac:dyDescent="0.2">
      <c r="A1267" s="5">
        <v>1443</v>
      </c>
      <c r="B1267" s="6" t="s">
        <v>143</v>
      </c>
      <c r="C1267" s="19" t="s">
        <v>145</v>
      </c>
      <c r="D1267" s="6" t="str">
        <f t="shared" si="19"/>
        <v>Kessler_3B_5A</v>
      </c>
      <c r="E1267" s="1">
        <v>2017</v>
      </c>
      <c r="F1267" s="10">
        <v>42884</v>
      </c>
      <c r="G1267" s="1" t="s">
        <v>25</v>
      </c>
      <c r="H1267" s="6">
        <v>2</v>
      </c>
      <c r="I1267" s="8">
        <v>0.35347222222222219</v>
      </c>
      <c r="J1267" s="6" t="s">
        <v>43</v>
      </c>
      <c r="K1267" s="6">
        <v>3</v>
      </c>
      <c r="L1267" s="1">
        <v>1</v>
      </c>
      <c r="M1267" s="6">
        <v>0</v>
      </c>
      <c r="O1267" s="1" t="s">
        <v>172</v>
      </c>
      <c r="P1267" s="1" t="str">
        <f>INDEX(Sheet2!A:E, MATCH(F_NP_excluded_Data!O1267,Sheet2!A:A),4)</f>
        <v>ground</v>
      </c>
      <c r="Q1267" s="1" t="str">
        <f>INDEX(Sheet2!A:E, MATCH(F_NP_excluded_Data!O1267,Sheet2!A:A),5)</f>
        <v>ground forager</v>
      </c>
      <c r="R1267" s="1" t="str">
        <f>INDEX(Sheet2!A:E, MATCH(F_NP_excluded_Data!O1267,Sheet2!A:A),3)</f>
        <v>plants</v>
      </c>
      <c r="S1267" s="1" t="str">
        <f>INDEX(Sheet2!A:E, MATCH(F_NP_excluded_Data!O1267,Sheet2!A:A),2)</f>
        <v>grassland</v>
      </c>
      <c r="T1267" s="5">
        <v>10</v>
      </c>
      <c r="U1267" s="1">
        <v>2</v>
      </c>
      <c r="W1267" s="5">
        <v>1</v>
      </c>
      <c r="X1267" s="1" t="s">
        <v>29</v>
      </c>
    </row>
    <row r="1268" spans="1:27" x14ac:dyDescent="0.2">
      <c r="A1268" s="5">
        <v>1445</v>
      </c>
      <c r="B1268" s="6" t="s">
        <v>143</v>
      </c>
      <c r="C1268" s="19" t="s">
        <v>145</v>
      </c>
      <c r="D1268" s="6" t="str">
        <f t="shared" si="19"/>
        <v>Kessler_3B_5A</v>
      </c>
      <c r="E1268" s="1">
        <v>2017</v>
      </c>
      <c r="F1268" s="10">
        <v>42884</v>
      </c>
      <c r="G1268" s="1" t="s">
        <v>25</v>
      </c>
      <c r="H1268" s="6">
        <v>2</v>
      </c>
      <c r="I1268" s="8">
        <v>0.35347222222222219</v>
      </c>
      <c r="J1268" s="6" t="s">
        <v>43</v>
      </c>
      <c r="K1268" s="6">
        <v>3</v>
      </c>
      <c r="L1268" s="1">
        <v>1</v>
      </c>
      <c r="M1268" s="6">
        <v>0</v>
      </c>
      <c r="O1268" s="1" t="s">
        <v>172</v>
      </c>
      <c r="P1268" s="1" t="str">
        <f>INDEX(Sheet2!A:E, MATCH(F_NP_excluded_Data!O1268,Sheet2!A:A),4)</f>
        <v>ground</v>
      </c>
      <c r="Q1268" s="1" t="str">
        <f>INDEX(Sheet2!A:E, MATCH(F_NP_excluded_Data!O1268,Sheet2!A:A),5)</f>
        <v>ground forager</v>
      </c>
      <c r="R1268" s="1" t="str">
        <f>INDEX(Sheet2!A:E, MATCH(F_NP_excluded_Data!O1268,Sheet2!A:A),3)</f>
        <v>plants</v>
      </c>
      <c r="S1268" s="1" t="str">
        <f>INDEX(Sheet2!A:E, MATCH(F_NP_excluded_Data!O1268,Sheet2!A:A),2)</f>
        <v>grassland</v>
      </c>
      <c r="T1268" s="5">
        <v>10</v>
      </c>
      <c r="U1268" s="1">
        <v>3</v>
      </c>
      <c r="W1268" s="5">
        <v>1</v>
      </c>
      <c r="X1268" s="1" t="s">
        <v>29</v>
      </c>
    </row>
    <row r="1269" spans="1:27" x14ac:dyDescent="0.2">
      <c r="A1269" s="5">
        <v>1446</v>
      </c>
      <c r="B1269" s="6" t="s">
        <v>143</v>
      </c>
      <c r="C1269" s="19" t="s">
        <v>145</v>
      </c>
      <c r="D1269" s="6" t="str">
        <f t="shared" si="19"/>
        <v>Kessler_3B_5A</v>
      </c>
      <c r="E1269" s="1">
        <v>2017</v>
      </c>
      <c r="F1269" s="10">
        <v>42884</v>
      </c>
      <c r="G1269" s="1" t="s">
        <v>25</v>
      </c>
      <c r="H1269" s="6">
        <v>2</v>
      </c>
      <c r="I1269" s="8">
        <v>0.35347222222222219</v>
      </c>
      <c r="J1269" s="6" t="s">
        <v>43</v>
      </c>
      <c r="K1269" s="6">
        <v>3</v>
      </c>
      <c r="L1269" s="1">
        <v>1</v>
      </c>
      <c r="M1269" s="6">
        <v>0</v>
      </c>
      <c r="O1269" s="1" t="s">
        <v>78</v>
      </c>
      <c r="P1269" s="1" t="str">
        <f>INDEX(Sheet2!A:E, MATCH(F_NP_excluded_Data!O1269,Sheet2!A:A),4)</f>
        <v>cavity</v>
      </c>
      <c r="Q1269" s="1" t="str">
        <f>INDEX(Sheet2!A:E, MATCH(F_NP_excluded_Data!O1269,Sheet2!A:A),5)</f>
        <v>bark forager</v>
      </c>
      <c r="R1269" s="1" t="str">
        <f>INDEX(Sheet2!A:E, MATCH(F_NP_excluded_Data!O1269,Sheet2!A:A),3)</f>
        <v>insects</v>
      </c>
      <c r="S1269" s="1" t="str">
        <f>INDEX(Sheet2!A:E, MATCH(F_NP_excluded_Data!O1269,Sheet2!A:A),2)</f>
        <v>forest</v>
      </c>
      <c r="T1269" s="5">
        <v>100</v>
      </c>
      <c r="U1269" s="1">
        <v>3</v>
      </c>
      <c r="W1269" s="5">
        <v>1</v>
      </c>
      <c r="X1269" s="1" t="s">
        <v>29</v>
      </c>
    </row>
    <row r="1270" spans="1:27" x14ac:dyDescent="0.2">
      <c r="A1270" s="5">
        <v>1447</v>
      </c>
      <c r="B1270" s="6" t="s">
        <v>143</v>
      </c>
      <c r="C1270" s="19" t="s">
        <v>145</v>
      </c>
      <c r="D1270" s="6" t="str">
        <f t="shared" si="19"/>
        <v>Kessler_3B_5A</v>
      </c>
      <c r="E1270" s="1">
        <v>2017</v>
      </c>
      <c r="F1270" s="10">
        <v>42884</v>
      </c>
      <c r="G1270" s="1" t="s">
        <v>25</v>
      </c>
      <c r="H1270" s="6">
        <v>2</v>
      </c>
      <c r="I1270" s="8">
        <v>0.35347222222222219</v>
      </c>
      <c r="J1270" s="6" t="s">
        <v>43</v>
      </c>
      <c r="K1270" s="6">
        <v>3</v>
      </c>
      <c r="L1270" s="1">
        <v>1</v>
      </c>
      <c r="M1270" s="6">
        <v>0</v>
      </c>
      <c r="O1270" s="1" t="s">
        <v>38</v>
      </c>
      <c r="P1270" s="1" t="str">
        <f>INDEX(Sheet2!A:E, MATCH(F_NP_excluded_Data!O1270,Sheet2!A:A),4)</f>
        <v>cavity</v>
      </c>
      <c r="Q1270" s="1" t="str">
        <f>INDEX(Sheet2!A:E, MATCH(F_NP_excluded_Data!O1270,Sheet2!A:A),5)</f>
        <v>foliage gleaner</v>
      </c>
      <c r="R1270" s="1" t="str">
        <f>INDEX(Sheet2!A:E, MATCH(F_NP_excluded_Data!O1270,Sheet2!A:A),3)</f>
        <v>insects</v>
      </c>
      <c r="S1270" s="1" t="str">
        <f>INDEX(Sheet2!A:E, MATCH(F_NP_excluded_Data!O1270,Sheet2!A:A),2)</f>
        <v>forest</v>
      </c>
      <c r="T1270" s="5">
        <v>10</v>
      </c>
      <c r="U1270" s="1">
        <v>3</v>
      </c>
      <c r="W1270" s="5">
        <v>1</v>
      </c>
      <c r="X1270" s="1" t="s">
        <v>29</v>
      </c>
    </row>
    <row r="1271" spans="1:27" x14ac:dyDescent="0.2">
      <c r="A1271" s="5">
        <v>1448</v>
      </c>
      <c r="B1271" s="6" t="s">
        <v>143</v>
      </c>
      <c r="C1271" s="19" t="s">
        <v>145</v>
      </c>
      <c r="D1271" s="6" t="str">
        <f t="shared" si="19"/>
        <v>Kessler_3B_5A</v>
      </c>
      <c r="E1271" s="1">
        <v>2017</v>
      </c>
      <c r="F1271" s="10">
        <v>42884</v>
      </c>
      <c r="G1271" s="1" t="s">
        <v>25</v>
      </c>
      <c r="H1271" s="6">
        <v>2</v>
      </c>
      <c r="I1271" s="8">
        <v>0.35347222222222219</v>
      </c>
      <c r="J1271" s="6" t="s">
        <v>43</v>
      </c>
      <c r="K1271" s="6">
        <v>3</v>
      </c>
      <c r="L1271" s="1">
        <v>1</v>
      </c>
      <c r="M1271" s="6">
        <v>0</v>
      </c>
      <c r="O1271" s="1" t="s">
        <v>120</v>
      </c>
      <c r="P1271" s="1" t="str">
        <f>INDEX(Sheet2!A:E, MATCH(F_NP_excluded_Data!O1271,Sheet2!A:A),4)</f>
        <v>tree</v>
      </c>
      <c r="Q1271" s="1" t="str">
        <f>INDEX(Sheet2!A:E, MATCH(F_NP_excluded_Data!O1271,Sheet2!A:A),5)</f>
        <v>foliage gleaner</v>
      </c>
      <c r="R1271" s="1" t="str">
        <f>INDEX(Sheet2!A:E, MATCH(F_NP_excluded_Data!O1271,Sheet2!A:A),3)</f>
        <v>insects</v>
      </c>
      <c r="S1271" s="1" t="str">
        <f>INDEX(Sheet2!A:E, MATCH(F_NP_excluded_Data!O1271,Sheet2!A:A),2)</f>
        <v>open woodland</v>
      </c>
      <c r="T1271" s="5">
        <v>10</v>
      </c>
      <c r="U1271" s="1">
        <v>4</v>
      </c>
      <c r="W1271" s="5">
        <v>1</v>
      </c>
      <c r="X1271" s="1" t="s">
        <v>29</v>
      </c>
    </row>
    <row r="1272" spans="1:27" x14ac:dyDescent="0.2">
      <c r="A1272" s="5">
        <v>1449</v>
      </c>
      <c r="B1272" s="6" t="s">
        <v>143</v>
      </c>
      <c r="C1272" s="19" t="s">
        <v>145</v>
      </c>
      <c r="D1272" s="6" t="str">
        <f t="shared" si="19"/>
        <v>Kessler_3B_5A</v>
      </c>
      <c r="E1272" s="1">
        <v>2017</v>
      </c>
      <c r="F1272" s="10">
        <v>42884</v>
      </c>
      <c r="G1272" s="1" t="s">
        <v>25</v>
      </c>
      <c r="H1272" s="6">
        <v>2</v>
      </c>
      <c r="I1272" s="8">
        <v>0.35347222222222219</v>
      </c>
      <c r="J1272" s="6" t="s">
        <v>43</v>
      </c>
      <c r="K1272" s="6">
        <v>3</v>
      </c>
      <c r="L1272" s="1">
        <v>1</v>
      </c>
      <c r="M1272" s="6">
        <v>0</v>
      </c>
      <c r="N1272" s="1" t="s">
        <v>58</v>
      </c>
      <c r="O1272" s="1" t="s">
        <v>108</v>
      </c>
      <c r="P1272" s="1" t="str">
        <f>INDEX(Sheet2!A:E, MATCH(F_NP_excluded_Data!O1272,Sheet2!A:A),4)</f>
        <v>-</v>
      </c>
      <c r="Q1272" s="1" t="str">
        <f>INDEX(Sheet2!A:E, MATCH(F_NP_excluded_Data!O1272,Sheet2!A:A),5)</f>
        <v>-</v>
      </c>
      <c r="R1272" s="1" t="str">
        <f>INDEX(Sheet2!A:E, MATCH(F_NP_excluded_Data!O1272,Sheet2!A:A),3)</f>
        <v>-</v>
      </c>
      <c r="S1272" s="1" t="str">
        <f>INDEX(Sheet2!A:E, MATCH(F_NP_excluded_Data!O1272,Sheet2!A:A),2)</f>
        <v>-</v>
      </c>
      <c r="T1272" s="5">
        <v>10</v>
      </c>
      <c r="U1272" s="1">
        <v>4</v>
      </c>
      <c r="W1272" s="5">
        <v>1</v>
      </c>
      <c r="X1272" s="1" t="s">
        <v>29</v>
      </c>
      <c r="AA1272" s="1" t="s">
        <v>241</v>
      </c>
    </row>
    <row r="1273" spans="1:27" x14ac:dyDescent="0.2">
      <c r="A1273" s="5">
        <v>1450</v>
      </c>
      <c r="B1273" s="6" t="s">
        <v>143</v>
      </c>
      <c r="C1273" s="19" t="s">
        <v>145</v>
      </c>
      <c r="D1273" s="6" t="str">
        <f t="shared" si="19"/>
        <v>Kessler_3B_5A</v>
      </c>
      <c r="E1273" s="1">
        <v>2017</v>
      </c>
      <c r="F1273" s="10">
        <v>42884</v>
      </c>
      <c r="G1273" s="1" t="s">
        <v>25</v>
      </c>
      <c r="H1273" s="6">
        <v>2</v>
      </c>
      <c r="I1273" s="8">
        <v>0.35347222222222219</v>
      </c>
      <c r="J1273" s="6" t="s">
        <v>43</v>
      </c>
      <c r="K1273" s="6">
        <v>3</v>
      </c>
      <c r="L1273" s="1">
        <v>1</v>
      </c>
      <c r="M1273" s="6">
        <v>0</v>
      </c>
      <c r="O1273" s="1" t="s">
        <v>37</v>
      </c>
      <c r="P1273" s="1" t="str">
        <f>INDEX(Sheet2!A:E, MATCH(F_NP_excluded_Data!O1273,Sheet2!A:A),4)</f>
        <v>building</v>
      </c>
      <c r="Q1273" s="1" t="str">
        <f>INDEX(Sheet2!A:E, MATCH(F_NP_excluded_Data!O1273,Sheet2!A:A),5)</f>
        <v>flycatching</v>
      </c>
      <c r="R1273" s="1" t="str">
        <f>INDEX(Sheet2!A:E, MATCH(F_NP_excluded_Data!O1273,Sheet2!A:A),3)</f>
        <v>insects</v>
      </c>
      <c r="S1273" s="1" t="str">
        <f>INDEX(Sheet2!A:E, MATCH(F_NP_excluded_Data!O1273,Sheet2!A:A),2)</f>
        <v>open woodland</v>
      </c>
      <c r="T1273" s="5">
        <v>10</v>
      </c>
      <c r="U1273" s="1">
        <v>4</v>
      </c>
      <c r="W1273" s="5">
        <v>1</v>
      </c>
      <c r="X1273" s="1" t="s">
        <v>29</v>
      </c>
    </row>
    <row r="1274" spans="1:27" x14ac:dyDescent="0.2">
      <c r="A1274" s="5">
        <v>1451</v>
      </c>
      <c r="B1274" s="6" t="s">
        <v>143</v>
      </c>
      <c r="C1274" s="19" t="s">
        <v>149</v>
      </c>
      <c r="D1274" s="6" t="str">
        <f t="shared" si="19"/>
        <v>Kessler_3B_5B</v>
      </c>
      <c r="E1274" s="1">
        <v>2017</v>
      </c>
      <c r="F1274" s="10">
        <v>42884</v>
      </c>
      <c r="G1274" s="1" t="s">
        <v>25</v>
      </c>
      <c r="H1274" s="6">
        <v>2</v>
      </c>
      <c r="I1274" s="8">
        <v>0.37083333333333335</v>
      </c>
      <c r="J1274" s="6" t="s">
        <v>26</v>
      </c>
      <c r="K1274" s="6">
        <v>1</v>
      </c>
      <c r="L1274" s="1">
        <v>1</v>
      </c>
      <c r="M1274" s="6">
        <v>0</v>
      </c>
      <c r="O1274" s="1" t="s">
        <v>40</v>
      </c>
      <c r="P1274" s="1" t="str">
        <f>INDEX(Sheet2!A:E, MATCH(F_NP_excluded_Data!O1274,Sheet2!A:A),4)</f>
        <v>ground</v>
      </c>
      <c r="Q1274" s="1" t="str">
        <f>INDEX(Sheet2!A:E, MATCH(F_NP_excluded_Data!O1274,Sheet2!A:A),5)</f>
        <v>ground forager</v>
      </c>
      <c r="R1274" s="1" t="str">
        <f>INDEX(Sheet2!A:E, MATCH(F_NP_excluded_Data!O1274,Sheet2!A:A),3)</f>
        <v>omnivore</v>
      </c>
      <c r="S1274" s="1" t="str">
        <f>INDEX(Sheet2!A:E, MATCH(F_NP_excluded_Data!O1274,Sheet2!A:A),2)</f>
        <v>scrub</v>
      </c>
      <c r="T1274" s="5">
        <v>5</v>
      </c>
      <c r="U1274" s="1">
        <v>1</v>
      </c>
      <c r="W1274" s="5">
        <v>1</v>
      </c>
      <c r="X1274" s="1" t="s">
        <v>29</v>
      </c>
    </row>
    <row r="1275" spans="1:27" x14ac:dyDescent="0.2">
      <c r="A1275" s="5">
        <v>1452</v>
      </c>
      <c r="B1275" s="6" t="s">
        <v>143</v>
      </c>
      <c r="C1275" s="19" t="s">
        <v>149</v>
      </c>
      <c r="D1275" s="6" t="str">
        <f t="shared" si="19"/>
        <v>Kessler_3B_5B</v>
      </c>
      <c r="E1275" s="1">
        <v>2017</v>
      </c>
      <c r="F1275" s="10">
        <v>42884</v>
      </c>
      <c r="G1275" s="1" t="s">
        <v>25</v>
      </c>
      <c r="H1275" s="6">
        <v>2</v>
      </c>
      <c r="I1275" s="8">
        <v>0.37083333333333335</v>
      </c>
      <c r="J1275" s="6" t="s">
        <v>26</v>
      </c>
      <c r="K1275" s="6">
        <v>1</v>
      </c>
      <c r="L1275" s="1">
        <v>1</v>
      </c>
      <c r="M1275" s="6">
        <v>0</v>
      </c>
      <c r="O1275" s="1" t="s">
        <v>30</v>
      </c>
      <c r="P1275" s="1" t="str">
        <f>INDEX(Sheet2!A:E, MATCH(F_NP_excluded_Data!O1275,Sheet2!A:A),4)</f>
        <v>tree</v>
      </c>
      <c r="Q1275" s="1" t="str">
        <f>INDEX(Sheet2!A:E, MATCH(F_NP_excluded_Data!O1275,Sheet2!A:A),5)</f>
        <v>bark forager</v>
      </c>
      <c r="R1275" s="1" t="str">
        <f>INDEX(Sheet2!A:E, MATCH(F_NP_excluded_Data!O1275,Sheet2!A:A),3)</f>
        <v>insects</v>
      </c>
      <c r="S1275" s="1" t="str">
        <f>INDEX(Sheet2!A:E, MATCH(F_NP_excluded_Data!O1275,Sheet2!A:A),2)</f>
        <v>forest</v>
      </c>
      <c r="T1275" s="5">
        <v>5</v>
      </c>
      <c r="U1275" s="1">
        <v>1</v>
      </c>
      <c r="W1275" s="5">
        <v>1</v>
      </c>
      <c r="X1275" s="1" t="s">
        <v>29</v>
      </c>
    </row>
    <row r="1276" spans="1:27" x14ac:dyDescent="0.2">
      <c r="A1276" s="5">
        <v>1453</v>
      </c>
      <c r="B1276" s="6" t="s">
        <v>143</v>
      </c>
      <c r="C1276" s="19" t="s">
        <v>149</v>
      </c>
      <c r="D1276" s="6" t="str">
        <f t="shared" si="19"/>
        <v>Kessler_3B_5B</v>
      </c>
      <c r="E1276" s="1">
        <v>2017</v>
      </c>
      <c r="F1276" s="10">
        <v>42884</v>
      </c>
      <c r="G1276" s="1" t="s">
        <v>25</v>
      </c>
      <c r="H1276" s="6">
        <v>2</v>
      </c>
      <c r="I1276" s="8">
        <v>0.37083333333333335</v>
      </c>
      <c r="J1276" s="6" t="s">
        <v>26</v>
      </c>
      <c r="K1276" s="6">
        <v>1</v>
      </c>
      <c r="L1276" s="1">
        <v>1</v>
      </c>
      <c r="M1276" s="6">
        <v>0</v>
      </c>
      <c r="O1276" s="1" t="s">
        <v>30</v>
      </c>
      <c r="P1276" s="1" t="str">
        <f>INDEX(Sheet2!A:E, MATCH(F_NP_excluded_Data!O1276,Sheet2!A:A),4)</f>
        <v>tree</v>
      </c>
      <c r="Q1276" s="1" t="str">
        <f>INDEX(Sheet2!A:E, MATCH(F_NP_excluded_Data!O1276,Sheet2!A:A),5)</f>
        <v>bark forager</v>
      </c>
      <c r="R1276" s="1" t="str">
        <f>INDEX(Sheet2!A:E, MATCH(F_NP_excluded_Data!O1276,Sheet2!A:A),3)</f>
        <v>insects</v>
      </c>
      <c r="S1276" s="1" t="str">
        <f>INDEX(Sheet2!A:E, MATCH(F_NP_excluded_Data!O1276,Sheet2!A:A),2)</f>
        <v>forest</v>
      </c>
      <c r="T1276" s="5">
        <v>10</v>
      </c>
      <c r="U1276" s="1">
        <v>1</v>
      </c>
      <c r="W1276" s="5">
        <v>1</v>
      </c>
      <c r="X1276" s="1" t="s">
        <v>29</v>
      </c>
    </row>
    <row r="1277" spans="1:27" x14ac:dyDescent="0.2">
      <c r="A1277" s="5">
        <v>1454</v>
      </c>
      <c r="B1277" s="6" t="s">
        <v>143</v>
      </c>
      <c r="C1277" s="19" t="s">
        <v>149</v>
      </c>
      <c r="D1277" s="6" t="str">
        <f t="shared" si="19"/>
        <v>Kessler_3B_5B</v>
      </c>
      <c r="E1277" s="1">
        <v>2017</v>
      </c>
      <c r="F1277" s="10">
        <v>42884</v>
      </c>
      <c r="G1277" s="1" t="s">
        <v>25</v>
      </c>
      <c r="H1277" s="6">
        <v>2</v>
      </c>
      <c r="I1277" s="8">
        <v>0.37083333333333335</v>
      </c>
      <c r="J1277" s="6" t="s">
        <v>26</v>
      </c>
      <c r="K1277" s="6">
        <v>1</v>
      </c>
      <c r="L1277" s="1">
        <v>1</v>
      </c>
      <c r="M1277" s="6">
        <v>0</v>
      </c>
      <c r="O1277" s="1" t="s">
        <v>34</v>
      </c>
      <c r="P1277" s="1" t="str">
        <f>INDEX(Sheet2!A:E, MATCH(F_NP_excluded_Data!O1277,Sheet2!A:A),4)</f>
        <v>cavity</v>
      </c>
      <c r="Q1277" s="1" t="str">
        <f>INDEX(Sheet2!A:E, MATCH(F_NP_excluded_Data!O1277,Sheet2!A:A),5)</f>
        <v>foliage gleaner</v>
      </c>
      <c r="R1277" s="1" t="str">
        <f>INDEX(Sheet2!A:E, MATCH(F_NP_excluded_Data!O1277,Sheet2!A:A),3)</f>
        <v>insects</v>
      </c>
      <c r="S1277" s="1" t="str">
        <f>INDEX(Sheet2!A:E, MATCH(F_NP_excluded_Data!O1277,Sheet2!A:A),2)</f>
        <v>forest</v>
      </c>
      <c r="T1277" s="5">
        <v>10</v>
      </c>
      <c r="U1277" s="1">
        <v>1</v>
      </c>
      <c r="W1277" s="5">
        <v>1</v>
      </c>
      <c r="X1277" s="1" t="s">
        <v>29</v>
      </c>
    </row>
    <row r="1278" spans="1:27" x14ac:dyDescent="0.2">
      <c r="A1278" s="5">
        <v>1455</v>
      </c>
      <c r="B1278" s="6" t="s">
        <v>143</v>
      </c>
      <c r="C1278" s="19" t="s">
        <v>149</v>
      </c>
      <c r="D1278" s="6" t="str">
        <f t="shared" si="19"/>
        <v>Kessler_3B_5B</v>
      </c>
      <c r="E1278" s="1">
        <v>2017</v>
      </c>
      <c r="F1278" s="10">
        <v>42884</v>
      </c>
      <c r="G1278" s="1" t="s">
        <v>25</v>
      </c>
      <c r="H1278" s="6">
        <v>2</v>
      </c>
      <c r="I1278" s="8">
        <v>0.37083333333333335</v>
      </c>
      <c r="J1278" s="6" t="s">
        <v>26</v>
      </c>
      <c r="K1278" s="6">
        <v>1</v>
      </c>
      <c r="L1278" s="1">
        <v>1</v>
      </c>
      <c r="M1278" s="6">
        <v>0</v>
      </c>
      <c r="O1278" s="1" t="s">
        <v>83</v>
      </c>
      <c r="P1278" s="1" t="str">
        <f>INDEX(Sheet2!A:E, MATCH(F_NP_excluded_Data!O1278,Sheet2!A:A),4)</f>
        <v>tree</v>
      </c>
      <c r="Q1278" s="1" t="str">
        <f>INDEX(Sheet2!A:E, MATCH(F_NP_excluded_Data!O1278,Sheet2!A:A),5)</f>
        <v>ground forager</v>
      </c>
      <c r="R1278" s="1" t="str">
        <f>INDEX(Sheet2!A:E, MATCH(F_NP_excluded_Data!O1278,Sheet2!A:A),3)</f>
        <v>insects</v>
      </c>
      <c r="S1278" s="1" t="str">
        <f>INDEX(Sheet2!A:E, MATCH(F_NP_excluded_Data!O1278,Sheet2!A:A),2)</f>
        <v>forest</v>
      </c>
      <c r="T1278" s="5">
        <v>100</v>
      </c>
      <c r="U1278" s="1">
        <v>1</v>
      </c>
      <c r="W1278" s="5">
        <v>1</v>
      </c>
      <c r="X1278" s="1" t="s">
        <v>29</v>
      </c>
    </row>
    <row r="1279" spans="1:27" x14ac:dyDescent="0.2">
      <c r="A1279" s="5">
        <v>1456</v>
      </c>
      <c r="B1279" s="6" t="s">
        <v>143</v>
      </c>
      <c r="C1279" s="19" t="s">
        <v>149</v>
      </c>
      <c r="D1279" s="6" t="str">
        <f t="shared" si="19"/>
        <v>Kessler_3B_5B</v>
      </c>
      <c r="E1279" s="1">
        <v>2017</v>
      </c>
      <c r="F1279" s="10">
        <v>42884</v>
      </c>
      <c r="G1279" s="1" t="s">
        <v>25</v>
      </c>
      <c r="H1279" s="6">
        <v>2</v>
      </c>
      <c r="I1279" s="8">
        <v>0.37083333333333335</v>
      </c>
      <c r="J1279" s="6" t="s">
        <v>26</v>
      </c>
      <c r="K1279" s="6">
        <v>1</v>
      </c>
      <c r="L1279" s="1">
        <v>1</v>
      </c>
      <c r="M1279" s="6">
        <v>0</v>
      </c>
      <c r="O1279" s="1" t="s">
        <v>40</v>
      </c>
      <c r="P1279" s="1" t="str">
        <f>INDEX(Sheet2!A:E, MATCH(F_NP_excluded_Data!O1279,Sheet2!A:A),4)</f>
        <v>ground</v>
      </c>
      <c r="Q1279" s="1" t="str">
        <f>INDEX(Sheet2!A:E, MATCH(F_NP_excluded_Data!O1279,Sheet2!A:A),5)</f>
        <v>ground forager</v>
      </c>
      <c r="R1279" s="1" t="str">
        <f>INDEX(Sheet2!A:E, MATCH(F_NP_excluded_Data!O1279,Sheet2!A:A),3)</f>
        <v>omnivore</v>
      </c>
      <c r="S1279" s="1" t="str">
        <f>INDEX(Sheet2!A:E, MATCH(F_NP_excluded_Data!O1279,Sheet2!A:A),2)</f>
        <v>scrub</v>
      </c>
      <c r="T1279" s="5">
        <v>5</v>
      </c>
      <c r="U1279" s="1">
        <v>1</v>
      </c>
      <c r="V1279" s="1" t="s">
        <v>31</v>
      </c>
      <c r="W1279" s="5">
        <v>4</v>
      </c>
      <c r="X1279" s="1" t="s">
        <v>29</v>
      </c>
    </row>
    <row r="1280" spans="1:27" x14ac:dyDescent="0.2">
      <c r="A1280" s="5">
        <v>1457</v>
      </c>
      <c r="B1280" s="6" t="s">
        <v>143</v>
      </c>
      <c r="C1280" s="19" t="s">
        <v>149</v>
      </c>
      <c r="D1280" s="6" t="str">
        <f t="shared" si="19"/>
        <v>Kessler_3B_5B</v>
      </c>
      <c r="E1280" s="1">
        <v>2017</v>
      </c>
      <c r="F1280" s="10">
        <v>42884</v>
      </c>
      <c r="G1280" s="1" t="s">
        <v>25</v>
      </c>
      <c r="H1280" s="6">
        <v>2</v>
      </c>
      <c r="I1280" s="8">
        <v>0.37083333333333335</v>
      </c>
      <c r="J1280" s="6" t="s">
        <v>26</v>
      </c>
      <c r="K1280" s="6">
        <v>1</v>
      </c>
      <c r="L1280" s="1">
        <v>1</v>
      </c>
      <c r="M1280" s="6">
        <v>0</v>
      </c>
      <c r="O1280" s="1" t="s">
        <v>81</v>
      </c>
      <c r="P1280" s="1" t="str">
        <f>INDEX(Sheet2!A:E, MATCH(F_NP_excluded_Data!O1280,Sheet2!A:A),4)</f>
        <v>shrub</v>
      </c>
      <c r="Q1280" s="1" t="str">
        <f>INDEX(Sheet2!A:E, MATCH(F_NP_excluded_Data!O1280,Sheet2!A:A),5)</f>
        <v>foliage gleaner</v>
      </c>
      <c r="R1280" s="1" t="str">
        <f>INDEX(Sheet2!A:E, MATCH(F_NP_excluded_Data!O1280,Sheet2!A:A),3)</f>
        <v>insects</v>
      </c>
      <c r="S1280" s="1" t="str">
        <f>INDEX(Sheet2!A:E, MATCH(F_NP_excluded_Data!O1280,Sheet2!A:A),2)</f>
        <v>scrub</v>
      </c>
      <c r="T1280" s="5">
        <v>5</v>
      </c>
      <c r="U1280" s="1">
        <v>1</v>
      </c>
      <c r="W1280" s="5">
        <v>1</v>
      </c>
      <c r="X1280" s="1" t="s">
        <v>29</v>
      </c>
    </row>
    <row r="1281" spans="1:27" x14ac:dyDescent="0.2">
      <c r="A1281" s="5">
        <v>1458</v>
      </c>
      <c r="B1281" s="6" t="s">
        <v>143</v>
      </c>
      <c r="C1281" s="19" t="s">
        <v>149</v>
      </c>
      <c r="D1281" s="6" t="str">
        <f t="shared" ref="D1281:D1344" si="20">_xlfn.CONCAT(B1281,C1281)</f>
        <v>Kessler_3B_5B</v>
      </c>
      <c r="E1281" s="1">
        <v>2017</v>
      </c>
      <c r="F1281" s="10">
        <v>42884</v>
      </c>
      <c r="G1281" s="1" t="s">
        <v>25</v>
      </c>
      <c r="H1281" s="6">
        <v>2</v>
      </c>
      <c r="I1281" s="8">
        <v>0.37083333333333335</v>
      </c>
      <c r="J1281" s="6" t="s">
        <v>26</v>
      </c>
      <c r="K1281" s="6">
        <v>1</v>
      </c>
      <c r="L1281" s="1">
        <v>1</v>
      </c>
      <c r="M1281" s="6">
        <v>0</v>
      </c>
      <c r="O1281" s="1" t="s">
        <v>63</v>
      </c>
      <c r="P1281" s="1" t="str">
        <f>INDEX(Sheet2!A:E, MATCH(F_NP_excluded_Data!O1281,Sheet2!A:A),4)</f>
        <v>cavity</v>
      </c>
      <c r="Q1281" s="1" t="str">
        <f>INDEX(Sheet2!A:E, MATCH(F_NP_excluded_Data!O1281,Sheet2!A:A),5)</f>
        <v>bark forager</v>
      </c>
      <c r="R1281" s="1" t="str">
        <f>INDEX(Sheet2!A:E, MATCH(F_NP_excluded_Data!O1281,Sheet2!A:A),3)</f>
        <v>insects</v>
      </c>
      <c r="S1281" s="1" t="str">
        <f>INDEX(Sheet2!A:E, MATCH(F_NP_excluded_Data!O1281,Sheet2!A:A),2)</f>
        <v>forest</v>
      </c>
      <c r="T1281" s="5">
        <v>10</v>
      </c>
      <c r="U1281" s="1">
        <v>1</v>
      </c>
      <c r="W1281" s="5">
        <v>1</v>
      </c>
      <c r="X1281" s="1" t="s">
        <v>29</v>
      </c>
    </row>
    <row r="1282" spans="1:27" x14ac:dyDescent="0.2">
      <c r="A1282" s="5">
        <v>1459</v>
      </c>
      <c r="B1282" s="6" t="s">
        <v>143</v>
      </c>
      <c r="C1282" s="19" t="s">
        <v>149</v>
      </c>
      <c r="D1282" s="6" t="str">
        <f t="shared" si="20"/>
        <v>Kessler_3B_5B</v>
      </c>
      <c r="E1282" s="1">
        <v>2017</v>
      </c>
      <c r="F1282" s="10">
        <v>42884</v>
      </c>
      <c r="G1282" s="1" t="s">
        <v>25</v>
      </c>
      <c r="H1282" s="6">
        <v>2</v>
      </c>
      <c r="I1282" s="8">
        <v>0.37083333333333335</v>
      </c>
      <c r="J1282" s="6" t="s">
        <v>26</v>
      </c>
      <c r="K1282" s="6">
        <v>1</v>
      </c>
      <c r="L1282" s="1">
        <v>1</v>
      </c>
      <c r="M1282" s="6">
        <v>0</v>
      </c>
      <c r="O1282" s="1" t="s">
        <v>80</v>
      </c>
      <c r="P1282" s="1" t="str">
        <f>INDEX(Sheet2!A:E, MATCH(F_NP_excluded_Data!O1282,Sheet2!A:A),4)</f>
        <v>tree</v>
      </c>
      <c r="Q1282" s="1" t="str">
        <f>INDEX(Sheet2!A:E, MATCH(F_NP_excluded_Data!O1282,Sheet2!A:A),5)</f>
        <v>foliage gleaner</v>
      </c>
      <c r="R1282" s="1" t="str">
        <f>INDEX(Sheet2!A:E, MATCH(F_NP_excluded_Data!O1282,Sheet2!A:A),3)</f>
        <v>insects</v>
      </c>
      <c r="S1282" s="1" t="str">
        <f>INDEX(Sheet2!A:E, MATCH(F_NP_excluded_Data!O1282,Sheet2!A:A),2)</f>
        <v>forest</v>
      </c>
      <c r="T1282" s="5">
        <v>10</v>
      </c>
      <c r="U1282" s="1">
        <v>2</v>
      </c>
      <c r="W1282" s="5">
        <v>1</v>
      </c>
      <c r="X1282" s="1" t="s">
        <v>29</v>
      </c>
    </row>
    <row r="1283" spans="1:27" x14ac:dyDescent="0.2">
      <c r="A1283" s="5">
        <v>1460</v>
      </c>
      <c r="B1283" s="6" t="s">
        <v>143</v>
      </c>
      <c r="C1283" s="19" t="s">
        <v>149</v>
      </c>
      <c r="D1283" s="6" t="str">
        <f t="shared" si="20"/>
        <v>Kessler_3B_5B</v>
      </c>
      <c r="E1283" s="1">
        <v>2017</v>
      </c>
      <c r="F1283" s="10">
        <v>42884</v>
      </c>
      <c r="G1283" s="1" t="s">
        <v>25</v>
      </c>
      <c r="H1283" s="6">
        <v>2</v>
      </c>
      <c r="I1283" s="8">
        <v>0.37083333333333335</v>
      </c>
      <c r="J1283" s="6" t="s">
        <v>26</v>
      </c>
      <c r="K1283" s="6">
        <v>1</v>
      </c>
      <c r="L1283" s="1">
        <v>1</v>
      </c>
      <c r="M1283" s="6">
        <v>0</v>
      </c>
      <c r="O1283" s="1" t="s">
        <v>34</v>
      </c>
      <c r="P1283" s="1" t="str">
        <f>INDEX(Sheet2!A:E, MATCH(F_NP_excluded_Data!O1283,Sheet2!A:A),4)</f>
        <v>cavity</v>
      </c>
      <c r="Q1283" s="1" t="str">
        <f>INDEX(Sheet2!A:E, MATCH(F_NP_excluded_Data!O1283,Sheet2!A:A),5)</f>
        <v>foliage gleaner</v>
      </c>
      <c r="R1283" s="1" t="str">
        <f>INDEX(Sheet2!A:E, MATCH(F_NP_excluded_Data!O1283,Sheet2!A:A),3)</f>
        <v>insects</v>
      </c>
      <c r="S1283" s="1" t="str">
        <f>INDEX(Sheet2!A:E, MATCH(F_NP_excluded_Data!O1283,Sheet2!A:A),2)</f>
        <v>forest</v>
      </c>
      <c r="T1283" s="5">
        <v>5</v>
      </c>
      <c r="U1283" s="1">
        <v>2</v>
      </c>
      <c r="W1283" s="5">
        <v>1</v>
      </c>
      <c r="X1283" s="1" t="s">
        <v>29</v>
      </c>
    </row>
    <row r="1284" spans="1:27" x14ac:dyDescent="0.2">
      <c r="A1284" s="5">
        <v>1461</v>
      </c>
      <c r="B1284" s="6" t="s">
        <v>143</v>
      </c>
      <c r="C1284" s="19" t="s">
        <v>149</v>
      </c>
      <c r="D1284" s="6" t="str">
        <f t="shared" si="20"/>
        <v>Kessler_3B_5B</v>
      </c>
      <c r="E1284" s="1">
        <v>2017</v>
      </c>
      <c r="F1284" s="10">
        <v>42884</v>
      </c>
      <c r="G1284" s="1" t="s">
        <v>25</v>
      </c>
      <c r="H1284" s="6">
        <v>2</v>
      </c>
      <c r="I1284" s="8">
        <v>0.37083333333333335</v>
      </c>
      <c r="J1284" s="6" t="s">
        <v>26</v>
      </c>
      <c r="K1284" s="6">
        <v>1</v>
      </c>
      <c r="L1284" s="1">
        <v>1</v>
      </c>
      <c r="M1284" s="6">
        <v>0</v>
      </c>
      <c r="O1284" s="1" t="s">
        <v>39</v>
      </c>
      <c r="P1284" s="1" t="str">
        <f>INDEX(Sheet2!A:E, MATCH(F_NP_excluded_Data!O1284,Sheet2!A:A),4)</f>
        <v>cavity</v>
      </c>
      <c r="Q1284" s="1" t="str">
        <f>INDEX(Sheet2!A:E, MATCH(F_NP_excluded_Data!O1284,Sheet2!A:A),5)</f>
        <v>bark forager</v>
      </c>
      <c r="R1284" s="1" t="str">
        <f>INDEX(Sheet2!A:E, MATCH(F_NP_excluded_Data!O1284,Sheet2!A:A),3)</f>
        <v>insects</v>
      </c>
      <c r="S1284" s="1" t="str">
        <f>INDEX(Sheet2!A:E, MATCH(F_NP_excluded_Data!O1284,Sheet2!A:A),2)</f>
        <v>forest</v>
      </c>
      <c r="T1284" s="5">
        <v>10</v>
      </c>
      <c r="U1284" s="1">
        <v>2</v>
      </c>
      <c r="W1284" s="5">
        <v>1</v>
      </c>
      <c r="X1284" s="1" t="s">
        <v>29</v>
      </c>
    </row>
    <row r="1285" spans="1:27" x14ac:dyDescent="0.2">
      <c r="A1285" s="5">
        <v>1462</v>
      </c>
      <c r="B1285" s="6" t="s">
        <v>143</v>
      </c>
      <c r="C1285" s="19" t="s">
        <v>149</v>
      </c>
      <c r="D1285" s="6" t="str">
        <f t="shared" si="20"/>
        <v>Kessler_3B_5B</v>
      </c>
      <c r="E1285" s="1">
        <v>2017</v>
      </c>
      <c r="F1285" s="10">
        <v>42884</v>
      </c>
      <c r="G1285" s="1" t="s">
        <v>25</v>
      </c>
      <c r="H1285" s="6">
        <v>2</v>
      </c>
      <c r="I1285" s="8">
        <v>0.37083333333333335</v>
      </c>
      <c r="J1285" s="6" t="s">
        <v>26</v>
      </c>
      <c r="K1285" s="6">
        <v>1</v>
      </c>
      <c r="L1285" s="1">
        <v>1</v>
      </c>
      <c r="M1285" s="6">
        <v>0</v>
      </c>
      <c r="O1285" s="1" t="s">
        <v>48</v>
      </c>
      <c r="P1285" s="1" t="str">
        <f>INDEX(Sheet2!A:E, MATCH(F_NP_excluded_Data!O1285,Sheet2!A:A),4)</f>
        <v>tree</v>
      </c>
      <c r="Q1285" s="1" t="str">
        <f>INDEX(Sheet2!A:E, MATCH(F_NP_excluded_Data!O1285,Sheet2!A:A),5)</f>
        <v>ground forager</v>
      </c>
      <c r="R1285" s="1" t="str">
        <f>INDEX(Sheet2!A:E, MATCH(F_NP_excluded_Data!O1285,Sheet2!A:A),3)</f>
        <v>omnivore</v>
      </c>
      <c r="S1285" s="1" t="str">
        <f>INDEX(Sheet2!A:E, MATCH(F_NP_excluded_Data!O1285,Sheet2!A:A),2)</f>
        <v>forest</v>
      </c>
      <c r="T1285" s="5">
        <v>100</v>
      </c>
      <c r="U1285" s="1">
        <v>2</v>
      </c>
      <c r="W1285" s="5">
        <v>1</v>
      </c>
      <c r="X1285" s="1" t="s">
        <v>29</v>
      </c>
    </row>
    <row r="1286" spans="1:27" x14ac:dyDescent="0.2">
      <c r="A1286" s="5">
        <v>1463</v>
      </c>
      <c r="B1286" s="6" t="s">
        <v>143</v>
      </c>
      <c r="C1286" s="19" t="s">
        <v>149</v>
      </c>
      <c r="D1286" s="6" t="str">
        <f t="shared" si="20"/>
        <v>Kessler_3B_5B</v>
      </c>
      <c r="E1286" s="1">
        <v>2017</v>
      </c>
      <c r="F1286" s="10">
        <v>42884</v>
      </c>
      <c r="G1286" s="1" t="s">
        <v>25</v>
      </c>
      <c r="H1286" s="6">
        <v>2</v>
      </c>
      <c r="I1286" s="8">
        <v>0.37083333333333335</v>
      </c>
      <c r="J1286" s="6" t="s">
        <v>26</v>
      </c>
      <c r="K1286" s="6">
        <v>1</v>
      </c>
      <c r="L1286" s="1">
        <v>1</v>
      </c>
      <c r="M1286" s="6">
        <v>0</v>
      </c>
      <c r="O1286" s="1" t="s">
        <v>65</v>
      </c>
      <c r="P1286" s="1" t="str">
        <f>INDEX(Sheet2!A:E, MATCH(F_NP_excluded_Data!O1286,Sheet2!A:A),4)</f>
        <v>tree</v>
      </c>
      <c r="Q1286" s="1" t="str">
        <f>INDEX(Sheet2!A:E, MATCH(F_NP_excluded_Data!O1286,Sheet2!A:A),5)</f>
        <v>ground forager</v>
      </c>
      <c r="R1286" s="1" t="str">
        <f>INDEX(Sheet2!A:E, MATCH(F_NP_excluded_Data!O1286,Sheet2!A:A),3)</f>
        <v>seeds</v>
      </c>
      <c r="S1286" s="1" t="str">
        <f>INDEX(Sheet2!A:E, MATCH(F_NP_excluded_Data!O1286,Sheet2!A:A),2)</f>
        <v>open woodland</v>
      </c>
      <c r="T1286" s="5">
        <v>10</v>
      </c>
      <c r="U1286" s="1">
        <v>2</v>
      </c>
      <c r="W1286" s="5">
        <v>1</v>
      </c>
      <c r="X1286" s="1" t="s">
        <v>29</v>
      </c>
    </row>
    <row r="1287" spans="1:27" x14ac:dyDescent="0.2">
      <c r="A1287" s="5">
        <v>1464</v>
      </c>
      <c r="B1287" s="6" t="s">
        <v>143</v>
      </c>
      <c r="C1287" s="19" t="s">
        <v>149</v>
      </c>
      <c r="D1287" s="6" t="str">
        <f t="shared" si="20"/>
        <v>Kessler_3B_5B</v>
      </c>
      <c r="E1287" s="1">
        <v>2017</v>
      </c>
      <c r="F1287" s="10">
        <v>42884</v>
      </c>
      <c r="G1287" s="1" t="s">
        <v>25</v>
      </c>
      <c r="H1287" s="6">
        <v>2</v>
      </c>
      <c r="I1287" s="8">
        <v>0.37083333333333335</v>
      </c>
      <c r="J1287" s="6" t="s">
        <v>26</v>
      </c>
      <c r="K1287" s="6">
        <v>1</v>
      </c>
      <c r="L1287" s="1">
        <v>1</v>
      </c>
      <c r="M1287" s="6">
        <v>0</v>
      </c>
      <c r="O1287" s="1" t="s">
        <v>147</v>
      </c>
      <c r="P1287" s="1" t="str">
        <f>INDEX(Sheet2!A:E, MATCH(F_NP_excluded_Data!O1287,Sheet2!A:A),4)</f>
        <v>ground</v>
      </c>
      <c r="Q1287" s="1" t="str">
        <f>INDEX(Sheet2!A:E, MATCH(F_NP_excluded_Data!O1287,Sheet2!A:A),5)</f>
        <v>ground forager</v>
      </c>
      <c r="R1287" s="1" t="str">
        <f>INDEX(Sheet2!A:E, MATCH(F_NP_excluded_Data!O1287,Sheet2!A:A),3)</f>
        <v>omnivore</v>
      </c>
      <c r="S1287" s="1" t="str">
        <f>INDEX(Sheet2!A:E, MATCH(F_NP_excluded_Data!O1287,Sheet2!A:A),2)</f>
        <v>open woodland</v>
      </c>
      <c r="T1287" s="5">
        <v>100</v>
      </c>
      <c r="U1287" s="1">
        <v>2</v>
      </c>
      <c r="V1287" s="1" t="s">
        <v>28</v>
      </c>
      <c r="W1287" s="5">
        <v>1</v>
      </c>
      <c r="X1287" s="1" t="s">
        <v>29</v>
      </c>
      <c r="AA1287" s="1" t="s">
        <v>242</v>
      </c>
    </row>
    <row r="1288" spans="1:27" x14ac:dyDescent="0.2">
      <c r="A1288" s="5">
        <v>1465</v>
      </c>
      <c r="B1288" s="6" t="s">
        <v>143</v>
      </c>
      <c r="C1288" s="19" t="s">
        <v>149</v>
      </c>
      <c r="D1288" s="6" t="str">
        <f t="shared" si="20"/>
        <v>Kessler_3B_5B</v>
      </c>
      <c r="E1288" s="1">
        <v>2017</v>
      </c>
      <c r="F1288" s="10">
        <v>42884</v>
      </c>
      <c r="G1288" s="1" t="s">
        <v>25</v>
      </c>
      <c r="H1288" s="6">
        <v>2</v>
      </c>
      <c r="I1288" s="8">
        <v>0.37083333333333335</v>
      </c>
      <c r="J1288" s="6" t="s">
        <v>26</v>
      </c>
      <c r="K1288" s="6">
        <v>1</v>
      </c>
      <c r="L1288" s="1">
        <v>1</v>
      </c>
      <c r="M1288" s="6">
        <v>0</v>
      </c>
      <c r="O1288" s="1" t="s">
        <v>103</v>
      </c>
      <c r="P1288" s="1" t="str">
        <f>INDEX(Sheet2!A:E, MATCH(F_NP_excluded_Data!O1288,Sheet2!A:A),4)</f>
        <v>tree</v>
      </c>
      <c r="Q1288" s="1" t="str">
        <f>INDEX(Sheet2!A:E, MATCH(F_NP_excluded_Data!O1288,Sheet2!A:A),5)</f>
        <v>ground forager</v>
      </c>
      <c r="R1288" s="1" t="str">
        <f>INDEX(Sheet2!A:E, MATCH(F_NP_excluded_Data!O1288,Sheet2!A:A),3)</f>
        <v>seeds</v>
      </c>
      <c r="S1288" s="1" t="str">
        <f>INDEX(Sheet2!A:E, MATCH(F_NP_excluded_Data!O1288,Sheet2!A:A),2)</f>
        <v>grassland</v>
      </c>
      <c r="T1288" s="5">
        <v>5</v>
      </c>
      <c r="U1288" s="1">
        <v>2</v>
      </c>
      <c r="V1288" s="1" t="s">
        <v>28</v>
      </c>
      <c r="W1288" s="5">
        <v>4</v>
      </c>
      <c r="X1288" s="1" t="s">
        <v>29</v>
      </c>
    </row>
    <row r="1289" spans="1:27" x14ac:dyDescent="0.2">
      <c r="A1289" s="5">
        <v>1466</v>
      </c>
      <c r="B1289" s="6" t="s">
        <v>143</v>
      </c>
      <c r="C1289" s="19" t="s">
        <v>149</v>
      </c>
      <c r="D1289" s="6" t="str">
        <f t="shared" si="20"/>
        <v>Kessler_3B_5B</v>
      </c>
      <c r="E1289" s="1">
        <v>2017</v>
      </c>
      <c r="F1289" s="10">
        <v>42884</v>
      </c>
      <c r="G1289" s="1" t="s">
        <v>25</v>
      </c>
      <c r="H1289" s="6">
        <v>2</v>
      </c>
      <c r="I1289" s="8">
        <v>0.37083333333333335</v>
      </c>
      <c r="J1289" s="6" t="s">
        <v>26</v>
      </c>
      <c r="K1289" s="6">
        <v>1</v>
      </c>
      <c r="L1289" s="1">
        <v>1</v>
      </c>
      <c r="M1289" s="6">
        <v>0</v>
      </c>
      <c r="O1289" s="1" t="s">
        <v>74</v>
      </c>
      <c r="P1289" s="1" t="str">
        <f>INDEX(Sheet2!A:E, MATCH(F_NP_excluded_Data!O1289,Sheet2!A:A),4)</f>
        <v>shrub</v>
      </c>
      <c r="Q1289" s="1" t="str">
        <f>INDEX(Sheet2!A:E, MATCH(F_NP_excluded_Data!O1289,Sheet2!A:A),5)</f>
        <v>foliage gleaner</v>
      </c>
      <c r="R1289" s="1" t="str">
        <f>INDEX(Sheet2!A:E, MATCH(F_NP_excluded_Data!O1289,Sheet2!A:A),3)</f>
        <v>insects</v>
      </c>
      <c r="S1289" s="1" t="str">
        <f>INDEX(Sheet2!A:E, MATCH(F_NP_excluded_Data!O1289,Sheet2!A:A),2)</f>
        <v>open woodland</v>
      </c>
      <c r="T1289" s="5">
        <v>10</v>
      </c>
      <c r="U1289" s="1">
        <v>2</v>
      </c>
      <c r="V1289" s="1" t="s">
        <v>28</v>
      </c>
      <c r="W1289" s="5">
        <v>4</v>
      </c>
      <c r="X1289" s="1" t="s">
        <v>29</v>
      </c>
    </row>
    <row r="1290" spans="1:27" x14ac:dyDescent="0.2">
      <c r="A1290" s="5">
        <v>1467</v>
      </c>
      <c r="B1290" s="6" t="s">
        <v>143</v>
      </c>
      <c r="C1290" s="19" t="s">
        <v>149</v>
      </c>
      <c r="D1290" s="6" t="str">
        <f t="shared" si="20"/>
        <v>Kessler_3B_5B</v>
      </c>
      <c r="E1290" s="1">
        <v>2017</v>
      </c>
      <c r="F1290" s="10">
        <v>42884</v>
      </c>
      <c r="G1290" s="1" t="s">
        <v>25</v>
      </c>
      <c r="H1290" s="6">
        <v>2</v>
      </c>
      <c r="I1290" s="8">
        <v>0.37083333333333335</v>
      </c>
      <c r="J1290" s="6" t="s">
        <v>26</v>
      </c>
      <c r="K1290" s="6">
        <v>1</v>
      </c>
      <c r="L1290" s="1">
        <v>1</v>
      </c>
      <c r="M1290" s="6">
        <v>0</v>
      </c>
      <c r="O1290" s="1" t="s">
        <v>69</v>
      </c>
      <c r="P1290" s="1" t="str">
        <f>INDEX(Sheet2!A:E, MATCH(F_NP_excluded_Data!O1290,Sheet2!A:A),4)</f>
        <v>cavity</v>
      </c>
      <c r="Q1290" s="1" t="str">
        <f>INDEX(Sheet2!A:E, MATCH(F_NP_excluded_Data!O1290,Sheet2!A:A),5)</f>
        <v>bark forager</v>
      </c>
      <c r="R1290" s="1" t="str">
        <f>INDEX(Sheet2!A:E, MATCH(F_NP_excluded_Data!O1290,Sheet2!A:A),3)</f>
        <v>insects</v>
      </c>
      <c r="S1290" s="1" t="str">
        <f>INDEX(Sheet2!A:E, MATCH(F_NP_excluded_Data!O1290,Sheet2!A:A),2)</f>
        <v>forest</v>
      </c>
      <c r="T1290" s="5">
        <v>100</v>
      </c>
      <c r="U1290" s="1">
        <v>3</v>
      </c>
      <c r="W1290" s="5">
        <v>1</v>
      </c>
      <c r="X1290" s="1" t="s">
        <v>29</v>
      </c>
    </row>
    <row r="1291" spans="1:27" x14ac:dyDescent="0.2">
      <c r="A1291" s="5">
        <v>1468</v>
      </c>
      <c r="B1291" s="6" t="s">
        <v>143</v>
      </c>
      <c r="C1291" s="19" t="s">
        <v>149</v>
      </c>
      <c r="D1291" s="6" t="str">
        <f t="shared" si="20"/>
        <v>Kessler_3B_5B</v>
      </c>
      <c r="E1291" s="1">
        <v>2017</v>
      </c>
      <c r="F1291" s="10">
        <v>42884</v>
      </c>
      <c r="G1291" s="1" t="s">
        <v>25</v>
      </c>
      <c r="H1291" s="6">
        <v>2</v>
      </c>
      <c r="I1291" s="8">
        <v>0.37083333333333335</v>
      </c>
      <c r="J1291" s="6" t="s">
        <v>26</v>
      </c>
      <c r="K1291" s="6">
        <v>1</v>
      </c>
      <c r="L1291" s="1">
        <v>1</v>
      </c>
      <c r="M1291" s="6">
        <v>0</v>
      </c>
      <c r="O1291" s="1" t="s">
        <v>50</v>
      </c>
      <c r="P1291" s="1" t="str">
        <f>INDEX(Sheet2!A:E, MATCH(F_NP_excluded_Data!O1291,Sheet2!A:A),4)</f>
        <v>tree</v>
      </c>
      <c r="Q1291" s="1" t="str">
        <f>INDEX(Sheet2!A:E, MATCH(F_NP_excluded_Data!O1291,Sheet2!A:A),5)</f>
        <v>ground forager</v>
      </c>
      <c r="R1291" s="1" t="str">
        <f>INDEX(Sheet2!A:E, MATCH(F_NP_excluded_Data!O1291,Sheet2!A:A),3)</f>
        <v>omnivore</v>
      </c>
      <c r="S1291" s="1" t="str">
        <f>INDEX(Sheet2!A:E, MATCH(F_NP_excluded_Data!O1291,Sheet2!A:A),2)</f>
        <v>open woodland</v>
      </c>
      <c r="T1291" s="5">
        <v>10</v>
      </c>
      <c r="U1291" s="1">
        <v>3</v>
      </c>
      <c r="W1291" s="5">
        <v>1</v>
      </c>
      <c r="X1291" s="1" t="s">
        <v>29</v>
      </c>
    </row>
    <row r="1292" spans="1:27" x14ac:dyDescent="0.2">
      <c r="A1292" s="5">
        <v>1469</v>
      </c>
      <c r="B1292" s="6" t="s">
        <v>143</v>
      </c>
      <c r="C1292" s="19" t="s">
        <v>149</v>
      </c>
      <c r="D1292" s="6" t="str">
        <f t="shared" si="20"/>
        <v>Kessler_3B_5B</v>
      </c>
      <c r="E1292" s="1">
        <v>2017</v>
      </c>
      <c r="F1292" s="10">
        <v>42884</v>
      </c>
      <c r="G1292" s="1" t="s">
        <v>25</v>
      </c>
      <c r="H1292" s="6">
        <v>2</v>
      </c>
      <c r="I1292" s="8">
        <v>0.37083333333333335</v>
      </c>
      <c r="J1292" s="6" t="s">
        <v>26</v>
      </c>
      <c r="K1292" s="6">
        <v>1</v>
      </c>
      <c r="L1292" s="1">
        <v>1</v>
      </c>
      <c r="M1292" s="6">
        <v>0</v>
      </c>
      <c r="O1292" s="1" t="s">
        <v>120</v>
      </c>
      <c r="P1292" s="1" t="str">
        <f>INDEX(Sheet2!A:E, MATCH(F_NP_excluded_Data!O1292,Sheet2!A:A),4)</f>
        <v>tree</v>
      </c>
      <c r="Q1292" s="1" t="str">
        <f>INDEX(Sheet2!A:E, MATCH(F_NP_excluded_Data!O1292,Sheet2!A:A),5)</f>
        <v>foliage gleaner</v>
      </c>
      <c r="R1292" s="1" t="str">
        <f>INDEX(Sheet2!A:E, MATCH(F_NP_excluded_Data!O1292,Sheet2!A:A),3)</f>
        <v>insects</v>
      </c>
      <c r="S1292" s="1" t="str">
        <f>INDEX(Sheet2!A:E, MATCH(F_NP_excluded_Data!O1292,Sheet2!A:A),2)</f>
        <v>open woodland</v>
      </c>
      <c r="T1292" s="5">
        <v>10</v>
      </c>
      <c r="U1292" s="1">
        <v>3</v>
      </c>
      <c r="W1292" s="5">
        <v>1</v>
      </c>
      <c r="X1292" s="1" t="s">
        <v>29</v>
      </c>
    </row>
    <row r="1293" spans="1:27" x14ac:dyDescent="0.2">
      <c r="A1293" s="5">
        <v>1470</v>
      </c>
      <c r="B1293" s="6" t="s">
        <v>143</v>
      </c>
      <c r="C1293" s="19" t="s">
        <v>149</v>
      </c>
      <c r="D1293" s="6" t="str">
        <f t="shared" si="20"/>
        <v>Kessler_3B_5B</v>
      </c>
      <c r="E1293" s="1">
        <v>2017</v>
      </c>
      <c r="F1293" s="10">
        <v>42884</v>
      </c>
      <c r="G1293" s="1" t="s">
        <v>25</v>
      </c>
      <c r="H1293" s="6">
        <v>2</v>
      </c>
      <c r="I1293" s="8">
        <v>0.37083333333333335</v>
      </c>
      <c r="J1293" s="6" t="s">
        <v>26</v>
      </c>
      <c r="K1293" s="6">
        <v>1</v>
      </c>
      <c r="L1293" s="1">
        <v>1</v>
      </c>
      <c r="M1293" s="6">
        <v>0</v>
      </c>
      <c r="O1293" s="1" t="s">
        <v>125</v>
      </c>
      <c r="P1293" s="1" t="str">
        <f>INDEX(Sheet2!A:E, MATCH(F_NP_excluded_Data!O1293,Sheet2!A:A),4)</f>
        <v>shrub</v>
      </c>
      <c r="Q1293" s="1" t="str">
        <f>INDEX(Sheet2!A:E, MATCH(F_NP_excluded_Data!O1293,Sheet2!A:A),5)</f>
        <v>foliage gleaner</v>
      </c>
      <c r="R1293" s="1" t="str">
        <f>INDEX(Sheet2!A:E, MATCH(F_NP_excluded_Data!O1293,Sheet2!A:A),3)</f>
        <v>seeds</v>
      </c>
      <c r="S1293" s="1" t="str">
        <f>INDEX(Sheet2!A:E, MATCH(F_NP_excluded_Data!O1293,Sheet2!A:A),2)</f>
        <v>open woodland</v>
      </c>
      <c r="T1293" s="5">
        <v>5</v>
      </c>
      <c r="U1293" s="1">
        <v>3</v>
      </c>
      <c r="V1293" s="1" t="s">
        <v>28</v>
      </c>
      <c r="W1293" s="5">
        <v>4</v>
      </c>
      <c r="X1293" s="1" t="s">
        <v>29</v>
      </c>
      <c r="Y1293" s="1">
        <v>2</v>
      </c>
      <c r="AA1293" s="1" t="s">
        <v>243</v>
      </c>
    </row>
    <row r="1294" spans="1:27" x14ac:dyDescent="0.2">
      <c r="A1294" s="5">
        <v>1472</v>
      </c>
      <c r="B1294" s="6" t="s">
        <v>174</v>
      </c>
      <c r="C1294" s="19" t="s">
        <v>178</v>
      </c>
      <c r="D1294" s="6" t="str">
        <f t="shared" si="20"/>
        <v>Mathis_1B_7</v>
      </c>
      <c r="E1294" s="1">
        <v>2017</v>
      </c>
      <c r="F1294" s="10">
        <v>42885</v>
      </c>
      <c r="G1294" s="1" t="s">
        <v>25</v>
      </c>
      <c r="H1294" s="6">
        <v>2</v>
      </c>
      <c r="I1294" s="8">
        <v>0.26111111111111113</v>
      </c>
      <c r="J1294" s="6" t="s">
        <v>26</v>
      </c>
      <c r="K1294" s="6">
        <v>1</v>
      </c>
      <c r="L1294" s="1">
        <v>1</v>
      </c>
      <c r="M1294" s="6">
        <v>2</v>
      </c>
      <c r="O1294" s="1" t="s">
        <v>46</v>
      </c>
      <c r="P1294" s="1" t="str">
        <f>INDEX(Sheet2!A:E, MATCH(F_NP_excluded_Data!O1294,Sheet2!A:A),4)</f>
        <v>tree</v>
      </c>
      <c r="Q1294" s="1" t="str">
        <f>INDEX(Sheet2!A:E, MATCH(F_NP_excluded_Data!O1294,Sheet2!A:A),5)</f>
        <v>ground forager</v>
      </c>
      <c r="R1294" s="1" t="str">
        <f>INDEX(Sheet2!A:E, MATCH(F_NP_excluded_Data!O1294,Sheet2!A:A),3)</f>
        <v>omnivore</v>
      </c>
      <c r="S1294" s="1" t="str">
        <f>INDEX(Sheet2!A:E, MATCH(F_NP_excluded_Data!O1294,Sheet2!A:A),2)</f>
        <v>open woodland</v>
      </c>
      <c r="T1294" s="5">
        <v>5</v>
      </c>
      <c r="U1294" s="1">
        <v>1</v>
      </c>
      <c r="W1294" s="5">
        <v>4</v>
      </c>
      <c r="X1294" s="1" t="s">
        <v>29</v>
      </c>
    </row>
    <row r="1295" spans="1:27" x14ac:dyDescent="0.2">
      <c r="A1295" s="5">
        <v>1473</v>
      </c>
      <c r="B1295" s="6" t="s">
        <v>174</v>
      </c>
      <c r="C1295" s="19" t="s">
        <v>178</v>
      </c>
      <c r="D1295" s="6" t="str">
        <f t="shared" si="20"/>
        <v>Mathis_1B_7</v>
      </c>
      <c r="E1295" s="1">
        <v>2017</v>
      </c>
      <c r="F1295" s="10">
        <v>42885</v>
      </c>
      <c r="G1295" s="1" t="s">
        <v>25</v>
      </c>
      <c r="H1295" s="6">
        <v>2</v>
      </c>
      <c r="I1295" s="8">
        <v>0.26111111111111113</v>
      </c>
      <c r="J1295" s="6" t="s">
        <v>26</v>
      </c>
      <c r="K1295" s="6">
        <v>1</v>
      </c>
      <c r="L1295" s="1">
        <v>1</v>
      </c>
      <c r="M1295" s="6">
        <v>2</v>
      </c>
      <c r="O1295" s="1" t="s">
        <v>46</v>
      </c>
      <c r="P1295" s="1" t="str">
        <f>INDEX(Sheet2!A:E, MATCH(F_NP_excluded_Data!O1295,Sheet2!A:A),4)</f>
        <v>tree</v>
      </c>
      <c r="Q1295" s="1" t="str">
        <f>INDEX(Sheet2!A:E, MATCH(F_NP_excluded_Data!O1295,Sheet2!A:A),5)</f>
        <v>ground forager</v>
      </c>
      <c r="R1295" s="1" t="str">
        <f>INDEX(Sheet2!A:E, MATCH(F_NP_excluded_Data!O1295,Sheet2!A:A),3)</f>
        <v>omnivore</v>
      </c>
      <c r="S1295" s="1" t="str">
        <f>INDEX(Sheet2!A:E, MATCH(F_NP_excluded_Data!O1295,Sheet2!A:A),2)</f>
        <v>open woodland</v>
      </c>
      <c r="T1295" s="5">
        <v>5</v>
      </c>
      <c r="U1295" s="1">
        <v>1</v>
      </c>
      <c r="W1295" s="5">
        <v>4</v>
      </c>
      <c r="X1295" s="1" t="s">
        <v>29</v>
      </c>
    </row>
    <row r="1296" spans="1:27" x14ac:dyDescent="0.2">
      <c r="A1296" s="5">
        <v>1474</v>
      </c>
      <c r="B1296" s="6" t="s">
        <v>174</v>
      </c>
      <c r="C1296" s="19" t="s">
        <v>178</v>
      </c>
      <c r="D1296" s="6" t="str">
        <f t="shared" si="20"/>
        <v>Mathis_1B_7</v>
      </c>
      <c r="E1296" s="1">
        <v>2017</v>
      </c>
      <c r="F1296" s="10">
        <v>42885</v>
      </c>
      <c r="G1296" s="1" t="s">
        <v>25</v>
      </c>
      <c r="H1296" s="6">
        <v>2</v>
      </c>
      <c r="I1296" s="8">
        <v>0.26111111111111113</v>
      </c>
      <c r="J1296" s="6" t="s">
        <v>26</v>
      </c>
      <c r="K1296" s="6">
        <v>1</v>
      </c>
      <c r="L1296" s="1">
        <v>1</v>
      </c>
      <c r="M1296" s="6">
        <v>2</v>
      </c>
      <c r="O1296" s="1" t="s">
        <v>32</v>
      </c>
      <c r="P1296" s="1" t="str">
        <f>INDEX(Sheet2!A:E, MATCH(F_NP_excluded_Data!O1296,Sheet2!A:A),4)</f>
        <v>cavity</v>
      </c>
      <c r="Q1296" s="1" t="str">
        <f>INDEX(Sheet2!A:E, MATCH(F_NP_excluded_Data!O1296,Sheet2!A:A),5)</f>
        <v>ground forager</v>
      </c>
      <c r="R1296" s="1" t="str">
        <f>INDEX(Sheet2!A:E, MATCH(F_NP_excluded_Data!O1296,Sheet2!A:A),3)</f>
        <v>insects</v>
      </c>
      <c r="S1296" s="1" t="str">
        <f>INDEX(Sheet2!A:E, MATCH(F_NP_excluded_Data!O1296,Sheet2!A:A),2)</f>
        <v>open woodland</v>
      </c>
      <c r="T1296" s="5">
        <v>5</v>
      </c>
      <c r="U1296" s="1">
        <v>1</v>
      </c>
      <c r="W1296" s="5">
        <v>1</v>
      </c>
      <c r="X1296" s="1" t="s">
        <v>29</v>
      </c>
    </row>
    <row r="1297" spans="1:24" x14ac:dyDescent="0.2">
      <c r="A1297" s="5">
        <v>1475</v>
      </c>
      <c r="B1297" s="6" t="s">
        <v>174</v>
      </c>
      <c r="C1297" s="19" t="s">
        <v>178</v>
      </c>
      <c r="D1297" s="6" t="str">
        <f t="shared" si="20"/>
        <v>Mathis_1B_7</v>
      </c>
      <c r="E1297" s="1">
        <v>2017</v>
      </c>
      <c r="F1297" s="10">
        <v>42885</v>
      </c>
      <c r="G1297" s="1" t="s">
        <v>25</v>
      </c>
      <c r="H1297" s="6">
        <v>2</v>
      </c>
      <c r="I1297" s="8">
        <v>0.26111111111111113</v>
      </c>
      <c r="J1297" s="6" t="s">
        <v>26</v>
      </c>
      <c r="K1297" s="6">
        <v>1</v>
      </c>
      <c r="L1297" s="1">
        <v>1</v>
      </c>
      <c r="M1297" s="6">
        <v>2</v>
      </c>
      <c r="N1297" s="1" t="s">
        <v>58</v>
      </c>
      <c r="O1297" s="1" t="s">
        <v>52</v>
      </c>
      <c r="P1297" s="1" t="str">
        <f>INDEX(Sheet2!A:E, MATCH(F_NP_excluded_Data!O1297,Sheet2!A:A),4)</f>
        <v>cavity</v>
      </c>
      <c r="Q1297" s="1" t="str">
        <f>INDEX(Sheet2!A:E, MATCH(F_NP_excluded_Data!O1297,Sheet2!A:A),5)</f>
        <v>bark forager</v>
      </c>
      <c r="R1297" s="1" t="str">
        <f>INDEX(Sheet2!A:E, MATCH(F_NP_excluded_Data!O1297,Sheet2!A:A),3)</f>
        <v>insects</v>
      </c>
      <c r="S1297" s="1" t="str">
        <f>INDEX(Sheet2!A:E, MATCH(F_NP_excluded_Data!O1297,Sheet2!A:A),2)</f>
        <v>forest</v>
      </c>
      <c r="T1297" s="5">
        <v>5</v>
      </c>
      <c r="U1297" s="1">
        <v>1</v>
      </c>
      <c r="W1297" s="5">
        <v>1</v>
      </c>
      <c r="X1297" s="1" t="s">
        <v>29</v>
      </c>
    </row>
    <row r="1298" spans="1:24" x14ac:dyDescent="0.2">
      <c r="A1298" s="5">
        <v>1476</v>
      </c>
      <c r="B1298" s="6" t="s">
        <v>174</v>
      </c>
      <c r="C1298" s="19" t="s">
        <v>178</v>
      </c>
      <c r="D1298" s="6" t="str">
        <f t="shared" si="20"/>
        <v>Mathis_1B_7</v>
      </c>
      <c r="E1298" s="1">
        <v>2017</v>
      </c>
      <c r="F1298" s="10">
        <v>42885</v>
      </c>
      <c r="G1298" s="1" t="s">
        <v>25</v>
      </c>
      <c r="H1298" s="6">
        <v>2</v>
      </c>
      <c r="I1298" s="8">
        <v>0.26111111111111113</v>
      </c>
      <c r="J1298" s="6" t="s">
        <v>26</v>
      </c>
      <c r="K1298" s="6">
        <v>1</v>
      </c>
      <c r="L1298" s="1">
        <v>1</v>
      </c>
      <c r="M1298" s="6">
        <v>2</v>
      </c>
      <c r="O1298" s="1" t="s">
        <v>65</v>
      </c>
      <c r="P1298" s="1" t="str">
        <f>INDEX(Sheet2!A:E, MATCH(F_NP_excluded_Data!O1298,Sheet2!A:A),4)</f>
        <v>tree</v>
      </c>
      <c r="Q1298" s="1" t="str">
        <f>INDEX(Sheet2!A:E, MATCH(F_NP_excluded_Data!O1298,Sheet2!A:A),5)</f>
        <v>ground forager</v>
      </c>
      <c r="R1298" s="1" t="str">
        <f>INDEX(Sheet2!A:E, MATCH(F_NP_excluded_Data!O1298,Sheet2!A:A),3)</f>
        <v>seeds</v>
      </c>
      <c r="S1298" s="1" t="str">
        <f>INDEX(Sheet2!A:E, MATCH(F_NP_excluded_Data!O1298,Sheet2!A:A),2)</f>
        <v>open woodland</v>
      </c>
      <c r="T1298" s="5">
        <v>10</v>
      </c>
      <c r="U1298" s="1">
        <v>1</v>
      </c>
      <c r="W1298" s="5">
        <v>1</v>
      </c>
      <c r="X1298" s="1" t="s">
        <v>29</v>
      </c>
    </row>
    <row r="1299" spans="1:24" x14ac:dyDescent="0.2">
      <c r="A1299" s="5">
        <v>1477</v>
      </c>
      <c r="B1299" s="6" t="s">
        <v>174</v>
      </c>
      <c r="C1299" s="19" t="s">
        <v>178</v>
      </c>
      <c r="D1299" s="6" t="str">
        <f t="shared" si="20"/>
        <v>Mathis_1B_7</v>
      </c>
      <c r="E1299" s="1">
        <v>2017</v>
      </c>
      <c r="F1299" s="10">
        <v>42885</v>
      </c>
      <c r="G1299" s="1" t="s">
        <v>25</v>
      </c>
      <c r="H1299" s="6">
        <v>2</v>
      </c>
      <c r="I1299" s="8">
        <v>0.26111111111111113</v>
      </c>
      <c r="J1299" s="6" t="s">
        <v>26</v>
      </c>
      <c r="K1299" s="6">
        <v>1</v>
      </c>
      <c r="L1299" s="1">
        <v>1</v>
      </c>
      <c r="M1299" s="6">
        <v>2</v>
      </c>
      <c r="O1299" s="1" t="s">
        <v>34</v>
      </c>
      <c r="P1299" s="1" t="str">
        <f>INDEX(Sheet2!A:E, MATCH(F_NP_excluded_Data!O1299,Sheet2!A:A),4)</f>
        <v>cavity</v>
      </c>
      <c r="Q1299" s="1" t="str">
        <f>INDEX(Sheet2!A:E, MATCH(F_NP_excluded_Data!O1299,Sheet2!A:A),5)</f>
        <v>foliage gleaner</v>
      </c>
      <c r="R1299" s="1" t="str">
        <f>INDEX(Sheet2!A:E, MATCH(F_NP_excluded_Data!O1299,Sheet2!A:A),3)</f>
        <v>insects</v>
      </c>
      <c r="S1299" s="1" t="str">
        <f>INDEX(Sheet2!A:E, MATCH(F_NP_excluded_Data!O1299,Sheet2!A:A),2)</f>
        <v>forest</v>
      </c>
      <c r="T1299" s="5">
        <v>5</v>
      </c>
      <c r="U1299" s="1">
        <v>1</v>
      </c>
      <c r="W1299" s="5">
        <v>1</v>
      </c>
      <c r="X1299" s="1" t="s">
        <v>29</v>
      </c>
    </row>
    <row r="1300" spans="1:24" x14ac:dyDescent="0.2">
      <c r="A1300" s="5">
        <v>1478</v>
      </c>
      <c r="B1300" s="6" t="s">
        <v>174</v>
      </c>
      <c r="C1300" s="19" t="s">
        <v>178</v>
      </c>
      <c r="D1300" s="6" t="str">
        <f t="shared" si="20"/>
        <v>Mathis_1B_7</v>
      </c>
      <c r="E1300" s="1">
        <v>2017</v>
      </c>
      <c r="F1300" s="10">
        <v>42885</v>
      </c>
      <c r="G1300" s="1" t="s">
        <v>25</v>
      </c>
      <c r="H1300" s="6">
        <v>2</v>
      </c>
      <c r="I1300" s="8">
        <v>0.26111111111111113</v>
      </c>
      <c r="J1300" s="6" t="s">
        <v>26</v>
      </c>
      <c r="K1300" s="6">
        <v>1</v>
      </c>
      <c r="L1300" s="1">
        <v>1</v>
      </c>
      <c r="M1300" s="6">
        <v>2</v>
      </c>
      <c r="O1300" s="1" t="s">
        <v>34</v>
      </c>
      <c r="P1300" s="1" t="str">
        <f>INDEX(Sheet2!A:E, MATCH(F_NP_excluded_Data!O1300,Sheet2!A:A),4)</f>
        <v>cavity</v>
      </c>
      <c r="Q1300" s="1" t="str">
        <f>INDEX(Sheet2!A:E, MATCH(F_NP_excluded_Data!O1300,Sheet2!A:A),5)</f>
        <v>foliage gleaner</v>
      </c>
      <c r="R1300" s="1" t="str">
        <f>INDEX(Sheet2!A:E, MATCH(F_NP_excluded_Data!O1300,Sheet2!A:A),3)</f>
        <v>insects</v>
      </c>
      <c r="S1300" s="1" t="str">
        <f>INDEX(Sheet2!A:E, MATCH(F_NP_excluded_Data!O1300,Sheet2!A:A),2)</f>
        <v>forest</v>
      </c>
      <c r="T1300" s="5">
        <v>10</v>
      </c>
      <c r="U1300" s="1">
        <v>1</v>
      </c>
      <c r="W1300" s="5">
        <v>1</v>
      </c>
      <c r="X1300" s="1" t="s">
        <v>29</v>
      </c>
    </row>
    <row r="1301" spans="1:24" x14ac:dyDescent="0.2">
      <c r="A1301" s="5">
        <v>1479</v>
      </c>
      <c r="B1301" s="6" t="s">
        <v>174</v>
      </c>
      <c r="C1301" s="19" t="s">
        <v>178</v>
      </c>
      <c r="D1301" s="6" t="str">
        <f t="shared" si="20"/>
        <v>Mathis_1B_7</v>
      </c>
      <c r="E1301" s="1">
        <v>2017</v>
      </c>
      <c r="F1301" s="10">
        <v>42885</v>
      </c>
      <c r="G1301" s="1" t="s">
        <v>25</v>
      </c>
      <c r="H1301" s="6">
        <v>2</v>
      </c>
      <c r="I1301" s="8">
        <v>0.26111111111111113</v>
      </c>
      <c r="J1301" s="6" t="s">
        <v>26</v>
      </c>
      <c r="K1301" s="6">
        <v>1</v>
      </c>
      <c r="L1301" s="1">
        <v>1</v>
      </c>
      <c r="M1301" s="6">
        <v>2</v>
      </c>
      <c r="O1301" s="1" t="s">
        <v>190</v>
      </c>
      <c r="P1301" s="1" t="str">
        <f>INDEX(Sheet2!A:E, MATCH(F_NP_excluded_Data!O1301,Sheet2!A:A),4)</f>
        <v>shrub</v>
      </c>
      <c r="Q1301" s="1" t="str">
        <f>INDEX(Sheet2!A:E, MATCH(F_NP_excluded_Data!O1301,Sheet2!A:A),5)</f>
        <v>ground forager</v>
      </c>
      <c r="R1301" s="1" t="str">
        <f>INDEX(Sheet2!A:E, MATCH(F_NP_excluded_Data!O1301,Sheet2!A:A),3)</f>
        <v>insects</v>
      </c>
      <c r="S1301" s="1" t="str">
        <f>INDEX(Sheet2!A:E, MATCH(F_NP_excluded_Data!O1301,Sheet2!A:A),2)</f>
        <v>marsh</v>
      </c>
      <c r="T1301" s="5">
        <v>5</v>
      </c>
      <c r="U1301" s="1">
        <v>1</v>
      </c>
      <c r="W1301" s="5">
        <v>4</v>
      </c>
      <c r="X1301" s="1" t="s">
        <v>29</v>
      </c>
    </row>
    <row r="1302" spans="1:24" x14ac:dyDescent="0.2">
      <c r="A1302" s="5">
        <v>1480</v>
      </c>
      <c r="B1302" s="6" t="s">
        <v>174</v>
      </c>
      <c r="C1302" s="19" t="s">
        <v>178</v>
      </c>
      <c r="D1302" s="6" t="str">
        <f t="shared" si="20"/>
        <v>Mathis_1B_7</v>
      </c>
      <c r="E1302" s="1">
        <v>2017</v>
      </c>
      <c r="F1302" s="10">
        <v>42885</v>
      </c>
      <c r="G1302" s="1" t="s">
        <v>25</v>
      </c>
      <c r="H1302" s="6">
        <v>2</v>
      </c>
      <c r="I1302" s="8">
        <v>0.26111111111111113</v>
      </c>
      <c r="J1302" s="6" t="s">
        <v>26</v>
      </c>
      <c r="K1302" s="6">
        <v>1</v>
      </c>
      <c r="L1302" s="1">
        <v>1</v>
      </c>
      <c r="M1302" s="6">
        <v>2</v>
      </c>
      <c r="O1302" s="1" t="s">
        <v>50</v>
      </c>
      <c r="P1302" s="1" t="str">
        <f>INDEX(Sheet2!A:E, MATCH(F_NP_excluded_Data!O1302,Sheet2!A:A),4)</f>
        <v>tree</v>
      </c>
      <c r="Q1302" s="1" t="str">
        <f>INDEX(Sheet2!A:E, MATCH(F_NP_excluded_Data!O1302,Sheet2!A:A),5)</f>
        <v>ground forager</v>
      </c>
      <c r="R1302" s="1" t="str">
        <f>INDEX(Sheet2!A:E, MATCH(F_NP_excluded_Data!O1302,Sheet2!A:A),3)</f>
        <v>omnivore</v>
      </c>
      <c r="S1302" s="1" t="str">
        <f>INDEX(Sheet2!A:E, MATCH(F_NP_excluded_Data!O1302,Sheet2!A:A),2)</f>
        <v>open woodland</v>
      </c>
      <c r="T1302" s="5">
        <v>10</v>
      </c>
      <c r="U1302" s="1">
        <v>1</v>
      </c>
      <c r="W1302" s="5">
        <v>1</v>
      </c>
      <c r="X1302" s="1" t="s">
        <v>29</v>
      </c>
    </row>
    <row r="1303" spans="1:24" x14ac:dyDescent="0.2">
      <c r="A1303" s="5">
        <v>1481</v>
      </c>
      <c r="B1303" s="6" t="s">
        <v>174</v>
      </c>
      <c r="C1303" s="19" t="s">
        <v>178</v>
      </c>
      <c r="D1303" s="6" t="str">
        <f t="shared" si="20"/>
        <v>Mathis_1B_7</v>
      </c>
      <c r="E1303" s="1">
        <v>2017</v>
      </c>
      <c r="F1303" s="10">
        <v>42885</v>
      </c>
      <c r="G1303" s="1" t="s">
        <v>25</v>
      </c>
      <c r="H1303" s="6">
        <v>2</v>
      </c>
      <c r="I1303" s="8">
        <v>0.26111111111111113</v>
      </c>
      <c r="J1303" s="6" t="s">
        <v>26</v>
      </c>
      <c r="K1303" s="6">
        <v>1</v>
      </c>
      <c r="L1303" s="1">
        <v>1</v>
      </c>
      <c r="M1303" s="6">
        <v>2</v>
      </c>
      <c r="O1303" s="1" t="s">
        <v>40</v>
      </c>
      <c r="P1303" s="1" t="str">
        <f>INDEX(Sheet2!A:E, MATCH(F_NP_excluded_Data!O1303,Sheet2!A:A),4)</f>
        <v>ground</v>
      </c>
      <c r="Q1303" s="1" t="str">
        <f>INDEX(Sheet2!A:E, MATCH(F_NP_excluded_Data!O1303,Sheet2!A:A),5)</f>
        <v>ground forager</v>
      </c>
      <c r="R1303" s="1" t="str">
        <f>INDEX(Sheet2!A:E, MATCH(F_NP_excluded_Data!O1303,Sheet2!A:A),3)</f>
        <v>omnivore</v>
      </c>
      <c r="S1303" s="1" t="str">
        <f>INDEX(Sheet2!A:E, MATCH(F_NP_excluded_Data!O1303,Sheet2!A:A),2)</f>
        <v>scrub</v>
      </c>
      <c r="T1303" s="5">
        <v>5</v>
      </c>
      <c r="U1303" s="1">
        <v>1</v>
      </c>
      <c r="V1303" s="1" t="s">
        <v>28</v>
      </c>
      <c r="W1303" s="5">
        <v>4</v>
      </c>
      <c r="X1303" s="1" t="s">
        <v>29</v>
      </c>
    </row>
    <row r="1304" spans="1:24" x14ac:dyDescent="0.2">
      <c r="A1304" s="5">
        <v>1482</v>
      </c>
      <c r="B1304" s="6" t="s">
        <v>174</v>
      </c>
      <c r="C1304" s="19" t="s">
        <v>178</v>
      </c>
      <c r="D1304" s="6" t="str">
        <f t="shared" si="20"/>
        <v>Mathis_1B_7</v>
      </c>
      <c r="E1304" s="1">
        <v>2017</v>
      </c>
      <c r="F1304" s="10">
        <v>42885</v>
      </c>
      <c r="G1304" s="1" t="s">
        <v>25</v>
      </c>
      <c r="H1304" s="6">
        <v>2</v>
      </c>
      <c r="I1304" s="8">
        <v>0.26111111111111113</v>
      </c>
      <c r="J1304" s="6" t="s">
        <v>26</v>
      </c>
      <c r="K1304" s="6">
        <v>1</v>
      </c>
      <c r="L1304" s="1">
        <v>1</v>
      </c>
      <c r="M1304" s="6">
        <v>2</v>
      </c>
      <c r="O1304" s="1" t="s">
        <v>40</v>
      </c>
      <c r="P1304" s="1" t="str">
        <f>INDEX(Sheet2!A:E, MATCH(F_NP_excluded_Data!O1304,Sheet2!A:A),4)</f>
        <v>ground</v>
      </c>
      <c r="Q1304" s="1" t="str">
        <f>INDEX(Sheet2!A:E, MATCH(F_NP_excluded_Data!O1304,Sheet2!A:A),5)</f>
        <v>ground forager</v>
      </c>
      <c r="R1304" s="1" t="str">
        <f>INDEX(Sheet2!A:E, MATCH(F_NP_excluded_Data!O1304,Sheet2!A:A),3)</f>
        <v>omnivore</v>
      </c>
      <c r="S1304" s="1" t="str">
        <f>INDEX(Sheet2!A:E, MATCH(F_NP_excluded_Data!O1304,Sheet2!A:A),2)</f>
        <v>scrub</v>
      </c>
      <c r="T1304" s="5">
        <v>10</v>
      </c>
      <c r="U1304" s="1">
        <v>1</v>
      </c>
      <c r="V1304" s="1" t="s">
        <v>28</v>
      </c>
      <c r="W1304" s="5">
        <v>4</v>
      </c>
      <c r="X1304" s="1" t="s">
        <v>29</v>
      </c>
    </row>
    <row r="1305" spans="1:24" x14ac:dyDescent="0.2">
      <c r="A1305" s="5">
        <v>1483</v>
      </c>
      <c r="B1305" s="6" t="s">
        <v>174</v>
      </c>
      <c r="C1305" s="19" t="s">
        <v>178</v>
      </c>
      <c r="D1305" s="6" t="str">
        <f t="shared" si="20"/>
        <v>Mathis_1B_7</v>
      </c>
      <c r="E1305" s="1">
        <v>2017</v>
      </c>
      <c r="F1305" s="10">
        <v>42885</v>
      </c>
      <c r="G1305" s="1" t="s">
        <v>25</v>
      </c>
      <c r="H1305" s="6">
        <v>2</v>
      </c>
      <c r="I1305" s="8">
        <v>0.26111111111111113</v>
      </c>
      <c r="J1305" s="6" t="s">
        <v>26</v>
      </c>
      <c r="K1305" s="6">
        <v>1</v>
      </c>
      <c r="L1305" s="1">
        <v>1</v>
      </c>
      <c r="M1305" s="6">
        <v>2</v>
      </c>
      <c r="O1305" s="1" t="s">
        <v>63</v>
      </c>
      <c r="P1305" s="1" t="str">
        <f>INDEX(Sheet2!A:E, MATCH(F_NP_excluded_Data!O1305,Sheet2!A:A),4)</f>
        <v>cavity</v>
      </c>
      <c r="Q1305" s="1" t="str">
        <f>INDEX(Sheet2!A:E, MATCH(F_NP_excluded_Data!O1305,Sheet2!A:A),5)</f>
        <v>bark forager</v>
      </c>
      <c r="R1305" s="1" t="str">
        <f>INDEX(Sheet2!A:E, MATCH(F_NP_excluded_Data!O1305,Sheet2!A:A),3)</f>
        <v>insects</v>
      </c>
      <c r="S1305" s="1" t="str">
        <f>INDEX(Sheet2!A:E, MATCH(F_NP_excluded_Data!O1305,Sheet2!A:A),2)</f>
        <v>forest</v>
      </c>
      <c r="T1305" s="5">
        <v>5</v>
      </c>
      <c r="U1305" s="1">
        <v>1</v>
      </c>
      <c r="W1305" s="5">
        <v>1</v>
      </c>
      <c r="X1305" s="1" t="s">
        <v>29</v>
      </c>
    </row>
    <row r="1306" spans="1:24" x14ac:dyDescent="0.2">
      <c r="A1306" s="5">
        <v>1484</v>
      </c>
      <c r="B1306" s="6" t="s">
        <v>174</v>
      </c>
      <c r="C1306" s="19" t="s">
        <v>178</v>
      </c>
      <c r="D1306" s="6" t="str">
        <f t="shared" si="20"/>
        <v>Mathis_1B_7</v>
      </c>
      <c r="E1306" s="1">
        <v>2017</v>
      </c>
      <c r="F1306" s="10">
        <v>42885</v>
      </c>
      <c r="G1306" s="1" t="s">
        <v>25</v>
      </c>
      <c r="H1306" s="6">
        <v>2</v>
      </c>
      <c r="I1306" s="8">
        <v>0.26111111111111113</v>
      </c>
      <c r="J1306" s="6" t="s">
        <v>26</v>
      </c>
      <c r="K1306" s="6">
        <v>1</v>
      </c>
      <c r="L1306" s="1">
        <v>1</v>
      </c>
      <c r="M1306" s="6">
        <v>2</v>
      </c>
      <c r="O1306" s="1" t="s">
        <v>64</v>
      </c>
      <c r="P1306" s="1" t="str">
        <f>INDEX(Sheet2!A:E, MATCH(F_NP_excluded_Data!O1306,Sheet2!A:A),4)</f>
        <v>tree</v>
      </c>
      <c r="Q1306" s="1" t="str">
        <f>INDEX(Sheet2!A:E, MATCH(F_NP_excluded_Data!O1306,Sheet2!A:A),5)</f>
        <v>flycatching</v>
      </c>
      <c r="R1306" s="1" t="str">
        <f>INDEX(Sheet2!A:E, MATCH(F_NP_excluded_Data!O1306,Sheet2!A:A),3)</f>
        <v>insects</v>
      </c>
      <c r="S1306" s="1" t="str">
        <f>INDEX(Sheet2!A:E, MATCH(F_NP_excluded_Data!O1306,Sheet2!A:A),2)</f>
        <v>forest</v>
      </c>
      <c r="T1306" s="5">
        <v>10</v>
      </c>
      <c r="U1306" s="1">
        <v>1</v>
      </c>
      <c r="W1306" s="5">
        <v>1</v>
      </c>
      <c r="X1306" s="1" t="s">
        <v>29</v>
      </c>
    </row>
    <row r="1307" spans="1:24" x14ac:dyDescent="0.2">
      <c r="A1307" s="5">
        <v>1485</v>
      </c>
      <c r="B1307" s="6" t="s">
        <v>174</v>
      </c>
      <c r="C1307" s="19" t="s">
        <v>178</v>
      </c>
      <c r="D1307" s="6" t="str">
        <f t="shared" si="20"/>
        <v>Mathis_1B_7</v>
      </c>
      <c r="E1307" s="1">
        <v>2017</v>
      </c>
      <c r="F1307" s="10">
        <v>42885</v>
      </c>
      <c r="G1307" s="1" t="s">
        <v>25</v>
      </c>
      <c r="H1307" s="6">
        <v>2</v>
      </c>
      <c r="I1307" s="8">
        <v>0.26111111111111113</v>
      </c>
      <c r="J1307" s="6" t="s">
        <v>26</v>
      </c>
      <c r="K1307" s="6">
        <v>1</v>
      </c>
      <c r="L1307" s="1">
        <v>1</v>
      </c>
      <c r="M1307" s="6">
        <v>2</v>
      </c>
      <c r="O1307" s="1" t="s">
        <v>244</v>
      </c>
      <c r="P1307" s="1" t="str">
        <f>INDEX(Sheet2!A:E, MATCH(F_NP_excluded_Data!O1307,Sheet2!A:A),4)</f>
        <v>shrub</v>
      </c>
      <c r="Q1307" s="1" t="str">
        <f>INDEX(Sheet2!A:E, MATCH(F_NP_excluded_Data!O1307,Sheet2!A:A),5)</f>
        <v>foliage gleaner</v>
      </c>
      <c r="R1307" s="1" t="str">
        <f>INDEX(Sheet2!A:E, MATCH(F_NP_excluded_Data!O1307,Sheet2!A:A),3)</f>
        <v>insects</v>
      </c>
      <c r="S1307" s="1" t="str">
        <f>INDEX(Sheet2!A:E, MATCH(F_NP_excluded_Data!O1307,Sheet2!A:A),2)</f>
        <v>scrub</v>
      </c>
      <c r="T1307" s="5">
        <v>10</v>
      </c>
      <c r="U1307" s="1">
        <v>1</v>
      </c>
      <c r="W1307" s="5">
        <v>1</v>
      </c>
      <c r="X1307" s="1" t="s">
        <v>29</v>
      </c>
    </row>
    <row r="1308" spans="1:24" x14ac:dyDescent="0.2">
      <c r="A1308" s="5">
        <v>1487</v>
      </c>
      <c r="B1308" s="6" t="s">
        <v>174</v>
      </c>
      <c r="C1308" s="19" t="s">
        <v>178</v>
      </c>
      <c r="D1308" s="6" t="str">
        <f t="shared" si="20"/>
        <v>Mathis_1B_7</v>
      </c>
      <c r="E1308" s="1">
        <v>2017</v>
      </c>
      <c r="F1308" s="10">
        <v>42885</v>
      </c>
      <c r="G1308" s="1" t="s">
        <v>25</v>
      </c>
      <c r="H1308" s="6">
        <v>2</v>
      </c>
      <c r="I1308" s="8">
        <v>0.26111111111111113</v>
      </c>
      <c r="J1308" s="6" t="s">
        <v>26</v>
      </c>
      <c r="K1308" s="6">
        <v>1</v>
      </c>
      <c r="L1308" s="1">
        <v>1</v>
      </c>
      <c r="M1308" s="6">
        <v>2</v>
      </c>
      <c r="O1308" s="1" t="s">
        <v>33</v>
      </c>
      <c r="P1308" s="1" t="str">
        <f>INDEX(Sheet2!A:E, MATCH(F_NP_excluded_Data!O1308,Sheet2!A:A),4)</f>
        <v>tree</v>
      </c>
      <c r="Q1308" s="1" t="str">
        <f>INDEX(Sheet2!A:E, MATCH(F_NP_excluded_Data!O1308,Sheet2!A:A),5)</f>
        <v>foliage gleaner</v>
      </c>
      <c r="R1308" s="1" t="str">
        <f>INDEX(Sheet2!A:E, MATCH(F_NP_excluded_Data!O1308,Sheet2!A:A),3)</f>
        <v>insects</v>
      </c>
      <c r="S1308" s="1" t="str">
        <f>INDEX(Sheet2!A:E, MATCH(F_NP_excluded_Data!O1308,Sheet2!A:A),2)</f>
        <v>forest</v>
      </c>
      <c r="T1308" s="5">
        <v>10</v>
      </c>
      <c r="U1308" s="1">
        <v>2</v>
      </c>
      <c r="W1308" s="5">
        <v>4</v>
      </c>
      <c r="X1308" s="1" t="s">
        <v>29</v>
      </c>
    </row>
    <row r="1309" spans="1:24" x14ac:dyDescent="0.2">
      <c r="A1309" s="5">
        <v>1488</v>
      </c>
      <c r="B1309" s="6" t="s">
        <v>174</v>
      </c>
      <c r="C1309" s="19" t="s">
        <v>178</v>
      </c>
      <c r="D1309" s="6" t="str">
        <f t="shared" si="20"/>
        <v>Mathis_1B_7</v>
      </c>
      <c r="E1309" s="1">
        <v>2017</v>
      </c>
      <c r="F1309" s="10">
        <v>42885</v>
      </c>
      <c r="G1309" s="1" t="s">
        <v>25</v>
      </c>
      <c r="H1309" s="6">
        <v>2</v>
      </c>
      <c r="I1309" s="8">
        <v>0.26111111111111113</v>
      </c>
      <c r="J1309" s="6" t="s">
        <v>26</v>
      </c>
      <c r="K1309" s="6">
        <v>1</v>
      </c>
      <c r="L1309" s="1">
        <v>1</v>
      </c>
      <c r="M1309" s="6">
        <v>2</v>
      </c>
      <c r="O1309" s="1" t="s">
        <v>118</v>
      </c>
      <c r="P1309" s="1" t="str">
        <f>INDEX(Sheet2!A:E, MATCH(F_NP_excluded_Data!O1309,Sheet2!A:A),4)</f>
        <v>cavity</v>
      </c>
      <c r="Q1309" s="1" t="str">
        <f>INDEX(Sheet2!A:E, MATCH(F_NP_excluded_Data!O1309,Sheet2!A:A),5)</f>
        <v>ground forager</v>
      </c>
      <c r="R1309" s="1" t="str">
        <f>INDEX(Sheet2!A:E, MATCH(F_NP_excluded_Data!O1309,Sheet2!A:A),3)</f>
        <v>insects</v>
      </c>
      <c r="S1309" s="1" t="str">
        <f>INDEX(Sheet2!A:E, MATCH(F_NP_excluded_Data!O1309,Sheet2!A:A),2)</f>
        <v>grassland</v>
      </c>
      <c r="T1309" s="5">
        <v>100</v>
      </c>
      <c r="U1309" s="1">
        <v>2</v>
      </c>
      <c r="W1309" s="5">
        <v>1</v>
      </c>
      <c r="X1309" s="1" t="s">
        <v>29</v>
      </c>
    </row>
    <row r="1310" spans="1:24" x14ac:dyDescent="0.2">
      <c r="A1310" s="5">
        <v>1489</v>
      </c>
      <c r="B1310" s="6" t="s">
        <v>174</v>
      </c>
      <c r="C1310" s="19" t="s">
        <v>178</v>
      </c>
      <c r="D1310" s="6" t="str">
        <f t="shared" si="20"/>
        <v>Mathis_1B_7</v>
      </c>
      <c r="E1310" s="1">
        <v>2017</v>
      </c>
      <c r="F1310" s="10">
        <v>42885</v>
      </c>
      <c r="G1310" s="1" t="s">
        <v>25</v>
      </c>
      <c r="H1310" s="6">
        <v>2</v>
      </c>
      <c r="I1310" s="8">
        <v>0.26111111111111113</v>
      </c>
      <c r="J1310" s="6" t="s">
        <v>26</v>
      </c>
      <c r="K1310" s="6">
        <v>1</v>
      </c>
      <c r="L1310" s="1">
        <v>1</v>
      </c>
      <c r="M1310" s="6">
        <v>2</v>
      </c>
      <c r="O1310" s="1" t="s">
        <v>81</v>
      </c>
      <c r="P1310" s="1" t="str">
        <f>INDEX(Sheet2!A:E, MATCH(F_NP_excluded_Data!O1310,Sheet2!A:A),4)</f>
        <v>shrub</v>
      </c>
      <c r="Q1310" s="1" t="str">
        <f>INDEX(Sheet2!A:E, MATCH(F_NP_excluded_Data!O1310,Sheet2!A:A),5)</f>
        <v>foliage gleaner</v>
      </c>
      <c r="R1310" s="1" t="str">
        <f>INDEX(Sheet2!A:E, MATCH(F_NP_excluded_Data!O1310,Sheet2!A:A),3)</f>
        <v>insects</v>
      </c>
      <c r="S1310" s="1" t="str">
        <f>INDEX(Sheet2!A:E, MATCH(F_NP_excluded_Data!O1310,Sheet2!A:A),2)</f>
        <v>scrub</v>
      </c>
      <c r="T1310" s="5">
        <v>10</v>
      </c>
      <c r="U1310" s="1">
        <v>3</v>
      </c>
      <c r="W1310" s="5">
        <v>1</v>
      </c>
      <c r="X1310" s="1" t="s">
        <v>29</v>
      </c>
    </row>
    <row r="1311" spans="1:24" x14ac:dyDescent="0.2">
      <c r="A1311" s="5">
        <v>1490</v>
      </c>
      <c r="B1311" s="6" t="s">
        <v>174</v>
      </c>
      <c r="C1311" s="19" t="s">
        <v>178</v>
      </c>
      <c r="D1311" s="6" t="str">
        <f t="shared" si="20"/>
        <v>Mathis_1B_7</v>
      </c>
      <c r="E1311" s="1">
        <v>2017</v>
      </c>
      <c r="F1311" s="10">
        <v>42885</v>
      </c>
      <c r="G1311" s="1" t="s">
        <v>25</v>
      </c>
      <c r="H1311" s="6">
        <v>2</v>
      </c>
      <c r="I1311" s="8">
        <v>0.26111111111111113</v>
      </c>
      <c r="J1311" s="6" t="s">
        <v>26</v>
      </c>
      <c r="K1311" s="6">
        <v>1</v>
      </c>
      <c r="L1311" s="1">
        <v>1</v>
      </c>
      <c r="M1311" s="6">
        <v>2</v>
      </c>
      <c r="O1311" s="1" t="s">
        <v>57</v>
      </c>
      <c r="P1311" s="1" t="str">
        <f>INDEX(Sheet2!A:E, MATCH(F_NP_excluded_Data!O1311,Sheet2!A:A),4)</f>
        <v>shrub</v>
      </c>
      <c r="Q1311" s="1" t="str">
        <f>INDEX(Sheet2!A:E, MATCH(F_NP_excluded_Data!O1311,Sheet2!A:A),5)</f>
        <v>ground forager</v>
      </c>
      <c r="R1311" s="1" t="str">
        <f>INDEX(Sheet2!A:E, MATCH(F_NP_excluded_Data!O1311,Sheet2!A:A),3)</f>
        <v>seeds</v>
      </c>
      <c r="S1311" s="1" t="str">
        <f>INDEX(Sheet2!A:E, MATCH(F_NP_excluded_Data!O1311,Sheet2!A:A),2)</f>
        <v>open woodland</v>
      </c>
      <c r="T1311" s="5">
        <v>10</v>
      </c>
      <c r="U1311" s="1">
        <v>3</v>
      </c>
      <c r="W1311" s="5">
        <v>4</v>
      </c>
      <c r="X1311" s="1" t="s">
        <v>29</v>
      </c>
    </row>
    <row r="1312" spans="1:24" x14ac:dyDescent="0.2">
      <c r="A1312" s="5">
        <v>1491</v>
      </c>
      <c r="B1312" s="6" t="s">
        <v>174</v>
      </c>
      <c r="C1312" s="19" t="s">
        <v>178</v>
      </c>
      <c r="D1312" s="6" t="str">
        <f t="shared" si="20"/>
        <v>Mathis_1B_7</v>
      </c>
      <c r="E1312" s="1">
        <v>2017</v>
      </c>
      <c r="F1312" s="10">
        <v>42885</v>
      </c>
      <c r="G1312" s="1" t="s">
        <v>25</v>
      </c>
      <c r="H1312" s="6">
        <v>2</v>
      </c>
      <c r="I1312" s="8">
        <v>0.26111111111111113</v>
      </c>
      <c r="J1312" s="6" t="s">
        <v>26</v>
      </c>
      <c r="K1312" s="6">
        <v>1</v>
      </c>
      <c r="L1312" s="1">
        <v>1</v>
      </c>
      <c r="M1312" s="6">
        <v>2</v>
      </c>
      <c r="O1312" s="1" t="s">
        <v>68</v>
      </c>
      <c r="P1312" s="1" t="str">
        <f>INDEX(Sheet2!A:E, MATCH(F_NP_excluded_Data!O1312,Sheet2!A:A),4)</f>
        <v>cavity</v>
      </c>
      <c r="Q1312" s="1" t="str">
        <f>INDEX(Sheet2!A:E, MATCH(F_NP_excluded_Data!O1312,Sheet2!A:A),5)</f>
        <v>ground forager</v>
      </c>
      <c r="R1312" s="1" t="str">
        <f>INDEX(Sheet2!A:E, MATCH(F_NP_excluded_Data!O1312,Sheet2!A:A),3)</f>
        <v>insects</v>
      </c>
      <c r="S1312" s="1" t="str">
        <f>INDEX(Sheet2!A:E, MATCH(F_NP_excluded_Data!O1312,Sheet2!A:A),2)</f>
        <v>open woodland</v>
      </c>
      <c r="T1312" s="5">
        <v>10</v>
      </c>
      <c r="U1312" s="1">
        <v>3</v>
      </c>
      <c r="W1312" s="5">
        <v>1</v>
      </c>
      <c r="X1312" s="1" t="s">
        <v>29</v>
      </c>
    </row>
    <row r="1313" spans="1:24" x14ac:dyDescent="0.2">
      <c r="A1313" s="5">
        <v>1492</v>
      </c>
      <c r="B1313" s="6" t="s">
        <v>174</v>
      </c>
      <c r="C1313" s="19" t="s">
        <v>178</v>
      </c>
      <c r="D1313" s="6" t="str">
        <f t="shared" si="20"/>
        <v>Mathis_1B_7</v>
      </c>
      <c r="E1313" s="1">
        <v>2017</v>
      </c>
      <c r="F1313" s="10">
        <v>42885</v>
      </c>
      <c r="G1313" s="1" t="s">
        <v>25</v>
      </c>
      <c r="H1313" s="6">
        <v>2</v>
      </c>
      <c r="I1313" s="8">
        <v>0.26111111111111113</v>
      </c>
      <c r="J1313" s="6" t="s">
        <v>26</v>
      </c>
      <c r="K1313" s="6">
        <v>1</v>
      </c>
      <c r="L1313" s="1">
        <v>1</v>
      </c>
      <c r="M1313" s="6">
        <v>2</v>
      </c>
      <c r="O1313" s="1" t="s">
        <v>46</v>
      </c>
      <c r="P1313" s="1" t="str">
        <f>INDEX(Sheet2!A:E, MATCH(F_NP_excluded_Data!O1313,Sheet2!A:A),4)</f>
        <v>tree</v>
      </c>
      <c r="Q1313" s="1" t="str">
        <f>INDEX(Sheet2!A:E, MATCH(F_NP_excluded_Data!O1313,Sheet2!A:A),5)</f>
        <v>ground forager</v>
      </c>
      <c r="R1313" s="1" t="str">
        <f>INDEX(Sheet2!A:E, MATCH(F_NP_excluded_Data!O1313,Sheet2!A:A),3)</f>
        <v>omnivore</v>
      </c>
      <c r="S1313" s="1" t="str">
        <f>INDEX(Sheet2!A:E, MATCH(F_NP_excluded_Data!O1313,Sheet2!A:A),2)</f>
        <v>open woodland</v>
      </c>
      <c r="T1313" s="5">
        <v>10</v>
      </c>
      <c r="U1313" s="1">
        <v>3</v>
      </c>
      <c r="W1313" s="5">
        <v>1</v>
      </c>
      <c r="X1313" s="1" t="s">
        <v>29</v>
      </c>
    </row>
    <row r="1314" spans="1:24" x14ac:dyDescent="0.2">
      <c r="A1314" s="5">
        <v>1493</v>
      </c>
      <c r="B1314" s="6" t="s">
        <v>174</v>
      </c>
      <c r="C1314" s="19" t="s">
        <v>178</v>
      </c>
      <c r="D1314" s="6" t="str">
        <f t="shared" si="20"/>
        <v>Mathis_1B_7</v>
      </c>
      <c r="E1314" s="1">
        <v>2017</v>
      </c>
      <c r="F1314" s="10">
        <v>42885</v>
      </c>
      <c r="G1314" s="1" t="s">
        <v>25</v>
      </c>
      <c r="H1314" s="6">
        <v>2</v>
      </c>
      <c r="I1314" s="8">
        <v>0.26111111111111113</v>
      </c>
      <c r="J1314" s="6" t="s">
        <v>26</v>
      </c>
      <c r="K1314" s="6">
        <v>1</v>
      </c>
      <c r="L1314" s="1">
        <v>1</v>
      </c>
      <c r="M1314" s="6">
        <v>2</v>
      </c>
      <c r="O1314" s="1" t="s">
        <v>34</v>
      </c>
      <c r="P1314" s="1" t="str">
        <f>INDEX(Sheet2!A:E, MATCH(F_NP_excluded_Data!O1314,Sheet2!A:A),4)</f>
        <v>cavity</v>
      </c>
      <c r="Q1314" s="1" t="str">
        <f>INDEX(Sheet2!A:E, MATCH(F_NP_excluded_Data!O1314,Sheet2!A:A),5)</f>
        <v>foliage gleaner</v>
      </c>
      <c r="R1314" s="1" t="str">
        <f>INDEX(Sheet2!A:E, MATCH(F_NP_excluded_Data!O1314,Sheet2!A:A),3)</f>
        <v>insects</v>
      </c>
      <c r="S1314" s="1" t="str">
        <f>INDEX(Sheet2!A:E, MATCH(F_NP_excluded_Data!O1314,Sheet2!A:A),2)</f>
        <v>forest</v>
      </c>
      <c r="T1314" s="5">
        <v>10</v>
      </c>
      <c r="U1314" s="1">
        <v>4</v>
      </c>
      <c r="W1314" s="5">
        <v>1</v>
      </c>
      <c r="X1314" s="1" t="s">
        <v>29</v>
      </c>
    </row>
    <row r="1315" spans="1:24" x14ac:dyDescent="0.2">
      <c r="A1315" s="5">
        <v>1494</v>
      </c>
      <c r="B1315" s="6" t="s">
        <v>174</v>
      </c>
      <c r="C1315" s="19" t="s">
        <v>175</v>
      </c>
      <c r="D1315" s="6" t="str">
        <f t="shared" si="20"/>
        <v>Mathis_1B_6</v>
      </c>
      <c r="E1315" s="1">
        <v>2017</v>
      </c>
      <c r="F1315" s="10">
        <v>42885</v>
      </c>
      <c r="G1315" s="1" t="s">
        <v>25</v>
      </c>
      <c r="H1315" s="6">
        <v>2</v>
      </c>
      <c r="I1315" s="8">
        <v>0.27847222222222223</v>
      </c>
      <c r="J1315" s="6" t="s">
        <v>26</v>
      </c>
      <c r="K1315" s="6">
        <v>1</v>
      </c>
      <c r="L1315" s="1">
        <v>1</v>
      </c>
      <c r="M1315" s="6">
        <v>2</v>
      </c>
      <c r="O1315" s="1" t="s">
        <v>33</v>
      </c>
      <c r="P1315" s="1" t="str">
        <f>INDEX(Sheet2!A:E, MATCH(F_NP_excluded_Data!O1315,Sheet2!A:A),4)</f>
        <v>tree</v>
      </c>
      <c r="Q1315" s="1" t="str">
        <f>INDEX(Sheet2!A:E, MATCH(F_NP_excluded_Data!O1315,Sheet2!A:A),5)</f>
        <v>foliage gleaner</v>
      </c>
      <c r="R1315" s="1" t="str">
        <f>INDEX(Sheet2!A:E, MATCH(F_NP_excluded_Data!O1315,Sheet2!A:A),3)</f>
        <v>insects</v>
      </c>
      <c r="S1315" s="1" t="str">
        <f>INDEX(Sheet2!A:E, MATCH(F_NP_excluded_Data!O1315,Sheet2!A:A),2)</f>
        <v>forest</v>
      </c>
      <c r="T1315" s="5">
        <v>5</v>
      </c>
      <c r="U1315" s="1">
        <v>1</v>
      </c>
      <c r="W1315" s="5">
        <v>1</v>
      </c>
      <c r="X1315" s="1" t="s">
        <v>29</v>
      </c>
    </row>
    <row r="1316" spans="1:24" x14ac:dyDescent="0.2">
      <c r="A1316" s="5">
        <v>1495</v>
      </c>
      <c r="B1316" s="6" t="s">
        <v>174</v>
      </c>
      <c r="C1316" s="19" t="s">
        <v>175</v>
      </c>
      <c r="D1316" s="6" t="str">
        <f t="shared" si="20"/>
        <v>Mathis_1B_6</v>
      </c>
      <c r="E1316" s="1">
        <v>2017</v>
      </c>
      <c r="F1316" s="10">
        <v>42885</v>
      </c>
      <c r="G1316" s="1" t="s">
        <v>25</v>
      </c>
      <c r="H1316" s="6">
        <v>2</v>
      </c>
      <c r="I1316" s="8">
        <v>0.27847222222222223</v>
      </c>
      <c r="J1316" s="6" t="s">
        <v>26</v>
      </c>
      <c r="K1316" s="6">
        <v>1</v>
      </c>
      <c r="L1316" s="1">
        <v>1</v>
      </c>
      <c r="M1316" s="6">
        <v>2</v>
      </c>
      <c r="O1316" s="1" t="s">
        <v>64</v>
      </c>
      <c r="P1316" s="1" t="str">
        <f>INDEX(Sheet2!A:E, MATCH(F_NP_excluded_Data!O1316,Sheet2!A:A),4)</f>
        <v>tree</v>
      </c>
      <c r="Q1316" s="1" t="str">
        <f>INDEX(Sheet2!A:E, MATCH(F_NP_excluded_Data!O1316,Sheet2!A:A),5)</f>
        <v>flycatching</v>
      </c>
      <c r="R1316" s="1" t="str">
        <f>INDEX(Sheet2!A:E, MATCH(F_NP_excluded_Data!O1316,Sheet2!A:A),3)</f>
        <v>insects</v>
      </c>
      <c r="S1316" s="1" t="str">
        <f>INDEX(Sheet2!A:E, MATCH(F_NP_excluded_Data!O1316,Sheet2!A:A),2)</f>
        <v>forest</v>
      </c>
      <c r="T1316" s="5">
        <v>10</v>
      </c>
      <c r="U1316" s="1">
        <v>1</v>
      </c>
      <c r="W1316" s="5">
        <v>1</v>
      </c>
      <c r="X1316" s="1" t="s">
        <v>29</v>
      </c>
    </row>
    <row r="1317" spans="1:24" x14ac:dyDescent="0.2">
      <c r="A1317" s="5">
        <v>1496</v>
      </c>
      <c r="B1317" s="6" t="s">
        <v>174</v>
      </c>
      <c r="C1317" s="19" t="s">
        <v>175</v>
      </c>
      <c r="D1317" s="6" t="str">
        <f t="shared" si="20"/>
        <v>Mathis_1B_6</v>
      </c>
      <c r="E1317" s="1">
        <v>2017</v>
      </c>
      <c r="F1317" s="10">
        <v>42885</v>
      </c>
      <c r="G1317" s="1" t="s">
        <v>25</v>
      </c>
      <c r="H1317" s="6">
        <v>2</v>
      </c>
      <c r="I1317" s="8">
        <v>0.27847222222222223</v>
      </c>
      <c r="J1317" s="6" t="s">
        <v>26</v>
      </c>
      <c r="K1317" s="6">
        <v>1</v>
      </c>
      <c r="L1317" s="1">
        <v>1</v>
      </c>
      <c r="M1317" s="6">
        <v>2</v>
      </c>
      <c r="O1317" s="1" t="s">
        <v>40</v>
      </c>
      <c r="P1317" s="1" t="str">
        <f>INDEX(Sheet2!A:E, MATCH(F_NP_excluded_Data!O1317,Sheet2!A:A),4)</f>
        <v>ground</v>
      </c>
      <c r="Q1317" s="1" t="str">
        <f>INDEX(Sheet2!A:E, MATCH(F_NP_excluded_Data!O1317,Sheet2!A:A),5)</f>
        <v>ground forager</v>
      </c>
      <c r="R1317" s="1" t="str">
        <f>INDEX(Sheet2!A:E, MATCH(F_NP_excluded_Data!O1317,Sheet2!A:A),3)</f>
        <v>omnivore</v>
      </c>
      <c r="S1317" s="1" t="str">
        <f>INDEX(Sheet2!A:E, MATCH(F_NP_excluded_Data!O1317,Sheet2!A:A),2)</f>
        <v>scrub</v>
      </c>
      <c r="T1317" s="5">
        <v>5</v>
      </c>
      <c r="U1317" s="1">
        <v>1</v>
      </c>
      <c r="V1317" s="1" t="s">
        <v>28</v>
      </c>
      <c r="W1317" s="5">
        <v>4</v>
      </c>
      <c r="X1317" s="1" t="s">
        <v>29</v>
      </c>
    </row>
    <row r="1318" spans="1:24" x14ac:dyDescent="0.2">
      <c r="A1318" s="5">
        <v>1497</v>
      </c>
      <c r="B1318" s="6" t="s">
        <v>174</v>
      </c>
      <c r="C1318" s="19" t="s">
        <v>175</v>
      </c>
      <c r="D1318" s="6" t="str">
        <f t="shared" si="20"/>
        <v>Mathis_1B_6</v>
      </c>
      <c r="E1318" s="1">
        <v>2017</v>
      </c>
      <c r="F1318" s="10">
        <v>42885</v>
      </c>
      <c r="G1318" s="1" t="s">
        <v>25</v>
      </c>
      <c r="H1318" s="6">
        <v>2</v>
      </c>
      <c r="I1318" s="8">
        <v>0.27847222222222223</v>
      </c>
      <c r="J1318" s="6" t="s">
        <v>26</v>
      </c>
      <c r="K1318" s="6">
        <v>1</v>
      </c>
      <c r="L1318" s="1">
        <v>1</v>
      </c>
      <c r="M1318" s="6">
        <v>2</v>
      </c>
      <c r="O1318" s="1" t="s">
        <v>65</v>
      </c>
      <c r="P1318" s="1" t="str">
        <f>INDEX(Sheet2!A:E, MATCH(F_NP_excluded_Data!O1318,Sheet2!A:A),4)</f>
        <v>tree</v>
      </c>
      <c r="Q1318" s="1" t="str">
        <f>INDEX(Sheet2!A:E, MATCH(F_NP_excluded_Data!O1318,Sheet2!A:A),5)</f>
        <v>ground forager</v>
      </c>
      <c r="R1318" s="1" t="str">
        <f>INDEX(Sheet2!A:E, MATCH(F_NP_excluded_Data!O1318,Sheet2!A:A),3)</f>
        <v>seeds</v>
      </c>
      <c r="S1318" s="1" t="str">
        <f>INDEX(Sheet2!A:E, MATCH(F_NP_excluded_Data!O1318,Sheet2!A:A),2)</f>
        <v>open woodland</v>
      </c>
      <c r="T1318" s="5">
        <v>10</v>
      </c>
      <c r="U1318" s="1">
        <v>1</v>
      </c>
      <c r="W1318" s="5">
        <v>1</v>
      </c>
      <c r="X1318" s="1" t="s">
        <v>29</v>
      </c>
    </row>
    <row r="1319" spans="1:24" x14ac:dyDescent="0.2">
      <c r="A1319" s="5">
        <v>1498</v>
      </c>
      <c r="B1319" s="6" t="s">
        <v>174</v>
      </c>
      <c r="C1319" s="19" t="s">
        <v>175</v>
      </c>
      <c r="D1319" s="6" t="str">
        <f t="shared" si="20"/>
        <v>Mathis_1B_6</v>
      </c>
      <c r="E1319" s="1">
        <v>2017</v>
      </c>
      <c r="F1319" s="10">
        <v>42885</v>
      </c>
      <c r="G1319" s="1" t="s">
        <v>25</v>
      </c>
      <c r="H1319" s="6">
        <v>2</v>
      </c>
      <c r="I1319" s="8">
        <v>0.27847222222222223</v>
      </c>
      <c r="J1319" s="6" t="s">
        <v>26</v>
      </c>
      <c r="K1319" s="6">
        <v>1</v>
      </c>
      <c r="L1319" s="1">
        <v>1</v>
      </c>
      <c r="M1319" s="6">
        <v>2</v>
      </c>
      <c r="O1319" s="1" t="s">
        <v>68</v>
      </c>
      <c r="P1319" s="1" t="str">
        <f>INDEX(Sheet2!A:E, MATCH(F_NP_excluded_Data!O1319,Sheet2!A:A),4)</f>
        <v>cavity</v>
      </c>
      <c r="Q1319" s="1" t="str">
        <f>INDEX(Sheet2!A:E, MATCH(F_NP_excluded_Data!O1319,Sheet2!A:A),5)</f>
        <v>ground forager</v>
      </c>
      <c r="R1319" s="1" t="str">
        <f>INDEX(Sheet2!A:E, MATCH(F_NP_excluded_Data!O1319,Sheet2!A:A),3)</f>
        <v>insects</v>
      </c>
      <c r="S1319" s="1" t="str">
        <f>INDEX(Sheet2!A:E, MATCH(F_NP_excluded_Data!O1319,Sheet2!A:A),2)</f>
        <v>open woodland</v>
      </c>
      <c r="T1319" s="5">
        <v>10</v>
      </c>
      <c r="U1319" s="1">
        <v>1</v>
      </c>
      <c r="W1319" s="5">
        <v>1</v>
      </c>
      <c r="X1319" s="1" t="s">
        <v>29</v>
      </c>
    </row>
    <row r="1320" spans="1:24" x14ac:dyDescent="0.2">
      <c r="A1320" s="5">
        <v>1499</v>
      </c>
      <c r="B1320" s="6" t="s">
        <v>174</v>
      </c>
      <c r="C1320" s="19" t="s">
        <v>175</v>
      </c>
      <c r="D1320" s="6" t="str">
        <f t="shared" si="20"/>
        <v>Mathis_1B_6</v>
      </c>
      <c r="E1320" s="1">
        <v>2017</v>
      </c>
      <c r="F1320" s="10">
        <v>42885</v>
      </c>
      <c r="G1320" s="1" t="s">
        <v>25</v>
      </c>
      <c r="H1320" s="6">
        <v>2</v>
      </c>
      <c r="I1320" s="8">
        <v>0.27847222222222223</v>
      </c>
      <c r="J1320" s="6" t="s">
        <v>26</v>
      </c>
      <c r="K1320" s="6">
        <v>1</v>
      </c>
      <c r="L1320" s="1">
        <v>1</v>
      </c>
      <c r="M1320" s="6">
        <v>2</v>
      </c>
      <c r="O1320" s="1" t="s">
        <v>39</v>
      </c>
      <c r="P1320" s="1" t="str">
        <f>INDEX(Sheet2!A:E, MATCH(F_NP_excluded_Data!O1320,Sheet2!A:A),4)</f>
        <v>cavity</v>
      </c>
      <c r="Q1320" s="1" t="str">
        <f>INDEX(Sheet2!A:E, MATCH(F_NP_excluded_Data!O1320,Sheet2!A:A),5)</f>
        <v>bark forager</v>
      </c>
      <c r="R1320" s="1" t="str">
        <f>INDEX(Sheet2!A:E, MATCH(F_NP_excluded_Data!O1320,Sheet2!A:A),3)</f>
        <v>insects</v>
      </c>
      <c r="S1320" s="1" t="str">
        <f>INDEX(Sheet2!A:E, MATCH(F_NP_excluded_Data!O1320,Sheet2!A:A),2)</f>
        <v>forest</v>
      </c>
      <c r="T1320" s="5">
        <v>10</v>
      </c>
      <c r="U1320" s="1">
        <v>1</v>
      </c>
      <c r="W1320" s="5">
        <v>1</v>
      </c>
      <c r="X1320" s="1" t="s">
        <v>29</v>
      </c>
    </row>
    <row r="1321" spans="1:24" x14ac:dyDescent="0.2">
      <c r="A1321" s="5">
        <v>1503</v>
      </c>
      <c r="B1321" s="6" t="s">
        <v>174</v>
      </c>
      <c r="C1321" s="19" t="s">
        <v>175</v>
      </c>
      <c r="D1321" s="6" t="str">
        <f t="shared" si="20"/>
        <v>Mathis_1B_6</v>
      </c>
      <c r="E1321" s="1">
        <v>2017</v>
      </c>
      <c r="F1321" s="10">
        <v>42885</v>
      </c>
      <c r="G1321" s="1" t="s">
        <v>25</v>
      </c>
      <c r="H1321" s="6">
        <v>2</v>
      </c>
      <c r="I1321" s="8">
        <v>0.27847222222222223</v>
      </c>
      <c r="J1321" s="6" t="s">
        <v>26</v>
      </c>
      <c r="K1321" s="6">
        <v>1</v>
      </c>
      <c r="L1321" s="1">
        <v>1</v>
      </c>
      <c r="M1321" s="6">
        <v>2</v>
      </c>
      <c r="O1321" s="1" t="s">
        <v>81</v>
      </c>
      <c r="P1321" s="1" t="str">
        <f>INDEX(Sheet2!A:E, MATCH(F_NP_excluded_Data!O1321,Sheet2!A:A),4)</f>
        <v>shrub</v>
      </c>
      <c r="Q1321" s="1" t="str">
        <f>INDEX(Sheet2!A:E, MATCH(F_NP_excluded_Data!O1321,Sheet2!A:A),5)</f>
        <v>foliage gleaner</v>
      </c>
      <c r="R1321" s="1" t="str">
        <f>INDEX(Sheet2!A:E, MATCH(F_NP_excluded_Data!O1321,Sheet2!A:A),3)</f>
        <v>insects</v>
      </c>
      <c r="S1321" s="1" t="str">
        <f>INDEX(Sheet2!A:E, MATCH(F_NP_excluded_Data!O1321,Sheet2!A:A),2)</f>
        <v>scrub</v>
      </c>
      <c r="T1321" s="5">
        <v>5</v>
      </c>
      <c r="U1321" s="1">
        <v>1</v>
      </c>
      <c r="V1321" s="1" t="s">
        <v>28</v>
      </c>
      <c r="W1321" s="5">
        <v>4</v>
      </c>
      <c r="X1321" s="1" t="s">
        <v>29</v>
      </c>
    </row>
    <row r="1322" spans="1:24" x14ac:dyDescent="0.2">
      <c r="A1322" s="5">
        <v>1504</v>
      </c>
      <c r="B1322" s="6" t="s">
        <v>174</v>
      </c>
      <c r="C1322" s="19" t="s">
        <v>175</v>
      </c>
      <c r="D1322" s="6" t="str">
        <f t="shared" si="20"/>
        <v>Mathis_1B_6</v>
      </c>
      <c r="E1322" s="1">
        <v>2017</v>
      </c>
      <c r="F1322" s="10">
        <v>42885</v>
      </c>
      <c r="G1322" s="1" t="s">
        <v>25</v>
      </c>
      <c r="H1322" s="6">
        <v>2</v>
      </c>
      <c r="I1322" s="8">
        <v>0.27847222222222223</v>
      </c>
      <c r="J1322" s="6" t="s">
        <v>26</v>
      </c>
      <c r="K1322" s="6">
        <v>1</v>
      </c>
      <c r="L1322" s="1">
        <v>1</v>
      </c>
      <c r="M1322" s="6">
        <v>2</v>
      </c>
      <c r="O1322" s="1" t="s">
        <v>27</v>
      </c>
      <c r="P1322" s="1" t="str">
        <f>INDEX(Sheet2!A:E, MATCH(F_NP_excluded_Data!O1322,Sheet2!A:A),4)</f>
        <v>shrub</v>
      </c>
      <c r="Q1322" s="1" t="str">
        <f>INDEX(Sheet2!A:E, MATCH(F_NP_excluded_Data!O1322,Sheet2!A:A),5)</f>
        <v>ground forager</v>
      </c>
      <c r="R1322" s="1" t="str">
        <f>INDEX(Sheet2!A:E, MATCH(F_NP_excluded_Data!O1322,Sheet2!A:A),3)</f>
        <v>seeds</v>
      </c>
      <c r="S1322" s="1" t="str">
        <f>INDEX(Sheet2!A:E, MATCH(F_NP_excluded_Data!O1322,Sheet2!A:A),2)</f>
        <v>open woodland</v>
      </c>
      <c r="T1322" s="5">
        <v>10</v>
      </c>
      <c r="U1322" s="1">
        <v>1</v>
      </c>
      <c r="W1322" s="5">
        <v>1</v>
      </c>
      <c r="X1322" s="1" t="s">
        <v>29</v>
      </c>
    </row>
    <row r="1323" spans="1:24" x14ac:dyDescent="0.2">
      <c r="A1323" s="5">
        <v>1505</v>
      </c>
      <c r="B1323" s="6" t="s">
        <v>174</v>
      </c>
      <c r="C1323" s="19" t="s">
        <v>175</v>
      </c>
      <c r="D1323" s="6" t="str">
        <f t="shared" si="20"/>
        <v>Mathis_1B_6</v>
      </c>
      <c r="E1323" s="1">
        <v>2017</v>
      </c>
      <c r="F1323" s="10">
        <v>42885</v>
      </c>
      <c r="G1323" s="1" t="s">
        <v>25</v>
      </c>
      <c r="H1323" s="6">
        <v>2</v>
      </c>
      <c r="I1323" s="8">
        <v>0.27847222222222223</v>
      </c>
      <c r="J1323" s="6" t="s">
        <v>26</v>
      </c>
      <c r="K1323" s="6">
        <v>1</v>
      </c>
      <c r="L1323" s="1">
        <v>1</v>
      </c>
      <c r="M1323" s="6">
        <v>2</v>
      </c>
      <c r="O1323" s="1" t="s">
        <v>34</v>
      </c>
      <c r="P1323" s="1" t="str">
        <f>INDEX(Sheet2!A:E, MATCH(F_NP_excluded_Data!O1323,Sheet2!A:A),4)</f>
        <v>cavity</v>
      </c>
      <c r="Q1323" s="1" t="str">
        <f>INDEX(Sheet2!A:E, MATCH(F_NP_excluded_Data!O1323,Sheet2!A:A),5)</f>
        <v>foliage gleaner</v>
      </c>
      <c r="R1323" s="1" t="str">
        <f>INDEX(Sheet2!A:E, MATCH(F_NP_excluded_Data!O1323,Sheet2!A:A),3)</f>
        <v>insects</v>
      </c>
      <c r="S1323" s="1" t="str">
        <f>INDEX(Sheet2!A:E, MATCH(F_NP_excluded_Data!O1323,Sheet2!A:A),2)</f>
        <v>forest</v>
      </c>
      <c r="T1323" s="5">
        <v>5</v>
      </c>
      <c r="U1323" s="1">
        <v>2</v>
      </c>
      <c r="W1323" s="5">
        <v>1</v>
      </c>
      <c r="X1323" s="1" t="s">
        <v>29</v>
      </c>
    </row>
    <row r="1324" spans="1:24" x14ac:dyDescent="0.2">
      <c r="A1324" s="5">
        <v>1506</v>
      </c>
      <c r="B1324" s="6" t="s">
        <v>174</v>
      </c>
      <c r="C1324" s="19" t="s">
        <v>175</v>
      </c>
      <c r="D1324" s="6" t="str">
        <f t="shared" si="20"/>
        <v>Mathis_1B_6</v>
      </c>
      <c r="E1324" s="1">
        <v>2017</v>
      </c>
      <c r="F1324" s="10">
        <v>42885</v>
      </c>
      <c r="G1324" s="1" t="s">
        <v>25</v>
      </c>
      <c r="H1324" s="6">
        <v>2</v>
      </c>
      <c r="I1324" s="8">
        <v>0.27847222222222223</v>
      </c>
      <c r="J1324" s="6" t="s">
        <v>26</v>
      </c>
      <c r="K1324" s="6">
        <v>1</v>
      </c>
      <c r="L1324" s="1">
        <v>1</v>
      </c>
      <c r="M1324" s="6">
        <v>2</v>
      </c>
      <c r="O1324" s="1" t="s">
        <v>80</v>
      </c>
      <c r="P1324" s="1" t="str">
        <f>INDEX(Sheet2!A:E, MATCH(F_NP_excluded_Data!O1324,Sheet2!A:A),4)</f>
        <v>tree</v>
      </c>
      <c r="Q1324" s="1" t="str">
        <f>INDEX(Sheet2!A:E, MATCH(F_NP_excluded_Data!O1324,Sheet2!A:A),5)</f>
        <v>foliage gleaner</v>
      </c>
      <c r="R1324" s="1" t="str">
        <f>INDEX(Sheet2!A:E, MATCH(F_NP_excluded_Data!O1324,Sheet2!A:A),3)</f>
        <v>insects</v>
      </c>
      <c r="S1324" s="1" t="str">
        <f>INDEX(Sheet2!A:E, MATCH(F_NP_excluded_Data!O1324,Sheet2!A:A),2)</f>
        <v>forest</v>
      </c>
      <c r="T1324" s="5">
        <v>100</v>
      </c>
      <c r="U1324" s="1">
        <v>2</v>
      </c>
      <c r="W1324" s="5">
        <v>1</v>
      </c>
      <c r="X1324" s="1" t="s">
        <v>29</v>
      </c>
    </row>
    <row r="1325" spans="1:24" x14ac:dyDescent="0.2">
      <c r="A1325" s="5">
        <v>1507</v>
      </c>
      <c r="B1325" s="6" t="s">
        <v>174</v>
      </c>
      <c r="C1325" s="19" t="s">
        <v>175</v>
      </c>
      <c r="D1325" s="6" t="str">
        <f t="shared" si="20"/>
        <v>Mathis_1B_6</v>
      </c>
      <c r="E1325" s="1">
        <v>2017</v>
      </c>
      <c r="F1325" s="10">
        <v>42885</v>
      </c>
      <c r="G1325" s="1" t="s">
        <v>25</v>
      </c>
      <c r="H1325" s="6">
        <v>2</v>
      </c>
      <c r="I1325" s="8">
        <v>0.27847222222222223</v>
      </c>
      <c r="J1325" s="6" t="s">
        <v>26</v>
      </c>
      <c r="K1325" s="6">
        <v>1</v>
      </c>
      <c r="L1325" s="1">
        <v>1</v>
      </c>
      <c r="M1325" s="6">
        <v>2</v>
      </c>
      <c r="O1325" s="1" t="s">
        <v>118</v>
      </c>
      <c r="P1325" s="1" t="str">
        <f>INDEX(Sheet2!A:E, MATCH(F_NP_excluded_Data!O1325,Sheet2!A:A),4)</f>
        <v>cavity</v>
      </c>
      <c r="Q1325" s="1" t="str">
        <f>INDEX(Sheet2!A:E, MATCH(F_NP_excluded_Data!O1325,Sheet2!A:A),5)</f>
        <v>ground forager</v>
      </c>
      <c r="R1325" s="1" t="str">
        <f>INDEX(Sheet2!A:E, MATCH(F_NP_excluded_Data!O1325,Sheet2!A:A),3)</f>
        <v>insects</v>
      </c>
      <c r="S1325" s="1" t="str">
        <f>INDEX(Sheet2!A:E, MATCH(F_NP_excluded_Data!O1325,Sheet2!A:A),2)</f>
        <v>grassland</v>
      </c>
      <c r="T1325" s="5">
        <v>10</v>
      </c>
      <c r="U1325" s="1">
        <v>2</v>
      </c>
      <c r="W1325" s="5">
        <v>1</v>
      </c>
      <c r="X1325" s="1" t="s">
        <v>29</v>
      </c>
    </row>
    <row r="1326" spans="1:24" x14ac:dyDescent="0.2">
      <c r="A1326" s="5">
        <v>1508</v>
      </c>
      <c r="B1326" s="6" t="s">
        <v>174</v>
      </c>
      <c r="C1326" s="19" t="s">
        <v>175</v>
      </c>
      <c r="D1326" s="6" t="str">
        <f t="shared" si="20"/>
        <v>Mathis_1B_6</v>
      </c>
      <c r="E1326" s="1">
        <v>2017</v>
      </c>
      <c r="F1326" s="10">
        <v>42885</v>
      </c>
      <c r="G1326" s="1" t="s">
        <v>25</v>
      </c>
      <c r="H1326" s="6">
        <v>2</v>
      </c>
      <c r="I1326" s="8">
        <v>0.27847222222222223</v>
      </c>
      <c r="J1326" s="6" t="s">
        <v>26</v>
      </c>
      <c r="K1326" s="6">
        <v>1</v>
      </c>
      <c r="L1326" s="1">
        <v>1</v>
      </c>
      <c r="M1326" s="6">
        <v>2</v>
      </c>
      <c r="O1326" s="1" t="s">
        <v>40</v>
      </c>
      <c r="P1326" s="1" t="str">
        <f>INDEX(Sheet2!A:E, MATCH(F_NP_excluded_Data!O1326,Sheet2!A:A),4)</f>
        <v>ground</v>
      </c>
      <c r="Q1326" s="1" t="str">
        <f>INDEX(Sheet2!A:E, MATCH(F_NP_excluded_Data!O1326,Sheet2!A:A),5)</f>
        <v>ground forager</v>
      </c>
      <c r="R1326" s="1" t="str">
        <f>INDEX(Sheet2!A:E, MATCH(F_NP_excluded_Data!O1326,Sheet2!A:A),3)</f>
        <v>omnivore</v>
      </c>
      <c r="S1326" s="1" t="str">
        <f>INDEX(Sheet2!A:E, MATCH(F_NP_excluded_Data!O1326,Sheet2!A:A),2)</f>
        <v>scrub</v>
      </c>
      <c r="T1326" s="5">
        <v>100</v>
      </c>
      <c r="U1326" s="1">
        <v>2</v>
      </c>
      <c r="W1326" s="5">
        <v>1</v>
      </c>
      <c r="X1326" s="1" t="s">
        <v>29</v>
      </c>
    </row>
    <row r="1327" spans="1:24" x14ac:dyDescent="0.2">
      <c r="A1327" s="5">
        <v>1509</v>
      </c>
      <c r="B1327" s="6" t="s">
        <v>174</v>
      </c>
      <c r="C1327" s="19" t="s">
        <v>175</v>
      </c>
      <c r="D1327" s="6" t="str">
        <f t="shared" si="20"/>
        <v>Mathis_1B_6</v>
      </c>
      <c r="E1327" s="1">
        <v>2017</v>
      </c>
      <c r="F1327" s="10">
        <v>42885</v>
      </c>
      <c r="G1327" s="1" t="s">
        <v>25</v>
      </c>
      <c r="H1327" s="6">
        <v>2</v>
      </c>
      <c r="I1327" s="8">
        <v>0.27847222222222223</v>
      </c>
      <c r="J1327" s="6" t="s">
        <v>26</v>
      </c>
      <c r="K1327" s="6">
        <v>1</v>
      </c>
      <c r="L1327" s="1">
        <v>1</v>
      </c>
      <c r="M1327" s="6">
        <v>2</v>
      </c>
      <c r="O1327" s="1" t="s">
        <v>27</v>
      </c>
      <c r="P1327" s="1" t="str">
        <f>INDEX(Sheet2!A:E, MATCH(F_NP_excluded_Data!O1327,Sheet2!A:A),4)</f>
        <v>shrub</v>
      </c>
      <c r="Q1327" s="1" t="str">
        <f>INDEX(Sheet2!A:E, MATCH(F_NP_excluded_Data!O1327,Sheet2!A:A),5)</f>
        <v>ground forager</v>
      </c>
      <c r="R1327" s="1" t="str">
        <f>INDEX(Sheet2!A:E, MATCH(F_NP_excluded_Data!O1327,Sheet2!A:A),3)</f>
        <v>seeds</v>
      </c>
      <c r="S1327" s="1" t="str">
        <f>INDEX(Sheet2!A:E, MATCH(F_NP_excluded_Data!O1327,Sheet2!A:A),2)</f>
        <v>open woodland</v>
      </c>
      <c r="T1327" s="5">
        <v>10</v>
      </c>
      <c r="U1327" s="1">
        <v>3</v>
      </c>
      <c r="W1327" s="5">
        <v>1</v>
      </c>
      <c r="X1327" s="1" t="s">
        <v>29</v>
      </c>
    </row>
    <row r="1328" spans="1:24" x14ac:dyDescent="0.2">
      <c r="A1328" s="5">
        <v>1510</v>
      </c>
      <c r="B1328" s="6" t="s">
        <v>174</v>
      </c>
      <c r="C1328" s="19" t="s">
        <v>175</v>
      </c>
      <c r="D1328" s="6" t="str">
        <f t="shared" si="20"/>
        <v>Mathis_1B_6</v>
      </c>
      <c r="E1328" s="1">
        <v>2017</v>
      </c>
      <c r="F1328" s="10">
        <v>42885</v>
      </c>
      <c r="G1328" s="1" t="s">
        <v>25</v>
      </c>
      <c r="H1328" s="6">
        <v>2</v>
      </c>
      <c r="I1328" s="8">
        <v>0.27847222222222223</v>
      </c>
      <c r="J1328" s="6" t="s">
        <v>26</v>
      </c>
      <c r="K1328" s="6">
        <v>1</v>
      </c>
      <c r="L1328" s="1">
        <v>1</v>
      </c>
      <c r="M1328" s="6">
        <v>2</v>
      </c>
      <c r="O1328" s="1" t="s">
        <v>80</v>
      </c>
      <c r="P1328" s="1" t="str">
        <f>INDEX(Sheet2!A:E, MATCH(F_NP_excluded_Data!O1328,Sheet2!A:A),4)</f>
        <v>tree</v>
      </c>
      <c r="Q1328" s="1" t="str">
        <f>INDEX(Sheet2!A:E, MATCH(F_NP_excluded_Data!O1328,Sheet2!A:A),5)</f>
        <v>foliage gleaner</v>
      </c>
      <c r="R1328" s="1" t="str">
        <f>INDEX(Sheet2!A:E, MATCH(F_NP_excluded_Data!O1328,Sheet2!A:A),3)</f>
        <v>insects</v>
      </c>
      <c r="S1328" s="1" t="str">
        <f>INDEX(Sheet2!A:E, MATCH(F_NP_excluded_Data!O1328,Sheet2!A:A),2)</f>
        <v>forest</v>
      </c>
      <c r="T1328" s="5">
        <v>100</v>
      </c>
      <c r="U1328" s="1">
        <v>3</v>
      </c>
      <c r="W1328" s="5">
        <v>1</v>
      </c>
      <c r="X1328" s="1" t="s">
        <v>29</v>
      </c>
    </row>
    <row r="1329" spans="1:24" x14ac:dyDescent="0.2">
      <c r="A1329" s="5">
        <v>1511</v>
      </c>
      <c r="B1329" s="6" t="s">
        <v>174</v>
      </c>
      <c r="C1329" s="19" t="s">
        <v>175</v>
      </c>
      <c r="D1329" s="6" t="str">
        <f t="shared" si="20"/>
        <v>Mathis_1B_6</v>
      </c>
      <c r="E1329" s="1">
        <v>2017</v>
      </c>
      <c r="F1329" s="10">
        <v>42885</v>
      </c>
      <c r="G1329" s="1" t="s">
        <v>25</v>
      </c>
      <c r="H1329" s="6">
        <v>2</v>
      </c>
      <c r="I1329" s="8">
        <v>0.27847222222222223</v>
      </c>
      <c r="J1329" s="6" t="s">
        <v>26</v>
      </c>
      <c r="K1329" s="6">
        <v>1</v>
      </c>
      <c r="L1329" s="1">
        <v>1</v>
      </c>
      <c r="M1329" s="6">
        <v>2</v>
      </c>
      <c r="O1329" s="1" t="s">
        <v>66</v>
      </c>
      <c r="P1329" s="1" t="str">
        <f>INDEX(Sheet2!A:E, MATCH(F_NP_excluded_Data!O1329,Sheet2!A:A),4)</f>
        <v>shrub</v>
      </c>
      <c r="Q1329" s="1" t="str">
        <f>INDEX(Sheet2!A:E, MATCH(F_NP_excluded_Data!O1329,Sheet2!A:A),5)</f>
        <v>foliage gleaner</v>
      </c>
      <c r="R1329" s="1" t="str">
        <f>INDEX(Sheet2!A:E, MATCH(F_NP_excluded_Data!O1329,Sheet2!A:A),3)</f>
        <v>insects</v>
      </c>
      <c r="S1329" s="1" t="str">
        <f>INDEX(Sheet2!A:E, MATCH(F_NP_excluded_Data!O1329,Sheet2!A:A),2)</f>
        <v>open woodland</v>
      </c>
      <c r="T1329" s="5">
        <v>5</v>
      </c>
      <c r="U1329" s="1">
        <v>4</v>
      </c>
      <c r="W1329" s="5">
        <v>1</v>
      </c>
      <c r="X1329" s="1" t="s">
        <v>29</v>
      </c>
    </row>
    <row r="1330" spans="1:24" x14ac:dyDescent="0.2">
      <c r="A1330" s="5">
        <v>1512</v>
      </c>
      <c r="B1330" s="6" t="s">
        <v>170</v>
      </c>
      <c r="C1330" s="19" t="s">
        <v>171</v>
      </c>
      <c r="D1330" s="6" t="str">
        <f t="shared" si="20"/>
        <v>Turkey_Rd_2B_6A</v>
      </c>
      <c r="E1330" s="1">
        <v>2017</v>
      </c>
      <c r="F1330" s="10">
        <v>42885</v>
      </c>
      <c r="G1330" s="1" t="s">
        <v>25</v>
      </c>
      <c r="H1330" s="6">
        <v>2</v>
      </c>
      <c r="I1330" s="8">
        <v>0.30555555555555552</v>
      </c>
      <c r="J1330" s="6" t="s">
        <v>26</v>
      </c>
      <c r="K1330" s="6">
        <v>1</v>
      </c>
      <c r="L1330" s="1">
        <v>1</v>
      </c>
      <c r="M1330" s="6">
        <v>5</v>
      </c>
      <c r="O1330" s="1" t="s">
        <v>63</v>
      </c>
      <c r="P1330" s="1" t="str">
        <f>INDEX(Sheet2!A:E, MATCH(F_NP_excluded_Data!O1330,Sheet2!A:A),4)</f>
        <v>cavity</v>
      </c>
      <c r="Q1330" s="1" t="str">
        <f>INDEX(Sheet2!A:E, MATCH(F_NP_excluded_Data!O1330,Sheet2!A:A),5)</f>
        <v>bark forager</v>
      </c>
      <c r="R1330" s="1" t="str">
        <f>INDEX(Sheet2!A:E, MATCH(F_NP_excluded_Data!O1330,Sheet2!A:A),3)</f>
        <v>insects</v>
      </c>
      <c r="S1330" s="1" t="str">
        <f>INDEX(Sheet2!A:E, MATCH(F_NP_excluded_Data!O1330,Sheet2!A:A),2)</f>
        <v>forest</v>
      </c>
      <c r="T1330" s="5">
        <v>5</v>
      </c>
      <c r="U1330" s="1">
        <v>1</v>
      </c>
      <c r="W1330" s="5">
        <v>4</v>
      </c>
      <c r="X1330" s="1" t="s">
        <v>29</v>
      </c>
    </row>
    <row r="1331" spans="1:24" x14ac:dyDescent="0.2">
      <c r="A1331" s="5">
        <v>1513</v>
      </c>
      <c r="B1331" s="6" t="s">
        <v>170</v>
      </c>
      <c r="C1331" s="19" t="s">
        <v>171</v>
      </c>
      <c r="D1331" s="6" t="str">
        <f t="shared" si="20"/>
        <v>Turkey_Rd_2B_6A</v>
      </c>
      <c r="E1331" s="1">
        <v>2017</v>
      </c>
      <c r="F1331" s="10">
        <v>42885</v>
      </c>
      <c r="G1331" s="1" t="s">
        <v>25</v>
      </c>
      <c r="H1331" s="6">
        <v>2</v>
      </c>
      <c r="I1331" s="8">
        <v>0.30555555555555552</v>
      </c>
      <c r="J1331" s="6" t="s">
        <v>26</v>
      </c>
      <c r="K1331" s="6">
        <v>1</v>
      </c>
      <c r="L1331" s="1">
        <v>1</v>
      </c>
      <c r="M1331" s="6">
        <v>5</v>
      </c>
      <c r="O1331" s="1" t="s">
        <v>78</v>
      </c>
      <c r="P1331" s="1" t="str">
        <f>INDEX(Sheet2!A:E, MATCH(F_NP_excluded_Data!O1331,Sheet2!A:A),4)</f>
        <v>cavity</v>
      </c>
      <c r="Q1331" s="1" t="str">
        <f>INDEX(Sheet2!A:E, MATCH(F_NP_excluded_Data!O1331,Sheet2!A:A),5)</f>
        <v>bark forager</v>
      </c>
      <c r="R1331" s="1" t="str">
        <f>INDEX(Sheet2!A:E, MATCH(F_NP_excluded_Data!O1331,Sheet2!A:A),3)</f>
        <v>insects</v>
      </c>
      <c r="S1331" s="1" t="str">
        <f>INDEX(Sheet2!A:E, MATCH(F_NP_excluded_Data!O1331,Sheet2!A:A),2)</f>
        <v>forest</v>
      </c>
      <c r="T1331" s="5">
        <v>10</v>
      </c>
      <c r="U1331" s="1">
        <v>1</v>
      </c>
      <c r="W1331" s="5">
        <v>1</v>
      </c>
      <c r="X1331" s="1" t="s">
        <v>29</v>
      </c>
    </row>
    <row r="1332" spans="1:24" x14ac:dyDescent="0.2">
      <c r="A1332" s="5">
        <v>1514</v>
      </c>
      <c r="B1332" s="6" t="s">
        <v>170</v>
      </c>
      <c r="C1332" s="19" t="s">
        <v>171</v>
      </c>
      <c r="D1332" s="6" t="str">
        <f t="shared" si="20"/>
        <v>Turkey_Rd_2B_6A</v>
      </c>
      <c r="E1332" s="1">
        <v>2017</v>
      </c>
      <c r="F1332" s="10">
        <v>42885</v>
      </c>
      <c r="G1332" s="1" t="s">
        <v>25</v>
      </c>
      <c r="H1332" s="6">
        <v>2</v>
      </c>
      <c r="I1332" s="8">
        <v>0.30555555555555552</v>
      </c>
      <c r="J1332" s="6" t="s">
        <v>26</v>
      </c>
      <c r="K1332" s="6">
        <v>1</v>
      </c>
      <c r="L1332" s="1">
        <v>1</v>
      </c>
      <c r="M1332" s="6">
        <v>5</v>
      </c>
      <c r="O1332" s="1" t="s">
        <v>32</v>
      </c>
      <c r="P1332" s="1" t="str">
        <f>INDEX(Sheet2!A:E, MATCH(F_NP_excluded_Data!O1332,Sheet2!A:A),4)</f>
        <v>cavity</v>
      </c>
      <c r="Q1332" s="1" t="str">
        <f>INDEX(Sheet2!A:E, MATCH(F_NP_excluded_Data!O1332,Sheet2!A:A),5)</f>
        <v>ground forager</v>
      </c>
      <c r="R1332" s="1" t="str">
        <f>INDEX(Sheet2!A:E, MATCH(F_NP_excluded_Data!O1332,Sheet2!A:A),3)</f>
        <v>insects</v>
      </c>
      <c r="S1332" s="1" t="str">
        <f>INDEX(Sheet2!A:E, MATCH(F_NP_excluded_Data!O1332,Sheet2!A:A),2)</f>
        <v>open woodland</v>
      </c>
      <c r="T1332" s="5">
        <v>5</v>
      </c>
      <c r="U1332" s="1">
        <v>1</v>
      </c>
      <c r="W1332" s="5">
        <v>1</v>
      </c>
      <c r="X1332" s="1" t="s">
        <v>29</v>
      </c>
    </row>
    <row r="1333" spans="1:24" x14ac:dyDescent="0.2">
      <c r="A1333" s="5">
        <v>1515</v>
      </c>
      <c r="B1333" s="6" t="s">
        <v>170</v>
      </c>
      <c r="C1333" s="19" t="s">
        <v>171</v>
      </c>
      <c r="D1333" s="6" t="str">
        <f t="shared" si="20"/>
        <v>Turkey_Rd_2B_6A</v>
      </c>
      <c r="E1333" s="1">
        <v>2017</v>
      </c>
      <c r="F1333" s="10">
        <v>42885</v>
      </c>
      <c r="G1333" s="1" t="s">
        <v>25</v>
      </c>
      <c r="H1333" s="6">
        <v>2</v>
      </c>
      <c r="I1333" s="8">
        <v>0.30555555555555552</v>
      </c>
      <c r="J1333" s="6" t="s">
        <v>26</v>
      </c>
      <c r="K1333" s="6">
        <v>1</v>
      </c>
      <c r="L1333" s="1">
        <v>1</v>
      </c>
      <c r="M1333" s="6">
        <v>5</v>
      </c>
      <c r="O1333" s="1" t="s">
        <v>80</v>
      </c>
      <c r="P1333" s="1" t="str">
        <f>INDEX(Sheet2!A:E, MATCH(F_NP_excluded_Data!O1333,Sheet2!A:A),4)</f>
        <v>tree</v>
      </c>
      <c r="Q1333" s="1" t="str">
        <f>INDEX(Sheet2!A:E, MATCH(F_NP_excluded_Data!O1333,Sheet2!A:A),5)</f>
        <v>foliage gleaner</v>
      </c>
      <c r="R1333" s="1" t="str">
        <f>INDEX(Sheet2!A:E, MATCH(F_NP_excluded_Data!O1333,Sheet2!A:A),3)</f>
        <v>insects</v>
      </c>
      <c r="S1333" s="1" t="str">
        <f>INDEX(Sheet2!A:E, MATCH(F_NP_excluded_Data!O1333,Sheet2!A:A),2)</f>
        <v>forest</v>
      </c>
      <c r="T1333" s="5">
        <v>10</v>
      </c>
      <c r="U1333" s="1">
        <v>1</v>
      </c>
      <c r="W1333" s="5">
        <v>1</v>
      </c>
      <c r="X1333" s="1" t="s">
        <v>29</v>
      </c>
    </row>
    <row r="1334" spans="1:24" x14ac:dyDescent="0.2">
      <c r="A1334" s="5">
        <v>1516</v>
      </c>
      <c r="B1334" s="6" t="s">
        <v>170</v>
      </c>
      <c r="C1334" s="19" t="s">
        <v>171</v>
      </c>
      <c r="D1334" s="6" t="str">
        <f t="shared" si="20"/>
        <v>Turkey_Rd_2B_6A</v>
      </c>
      <c r="E1334" s="1">
        <v>2017</v>
      </c>
      <c r="F1334" s="10">
        <v>42885</v>
      </c>
      <c r="G1334" s="1" t="s">
        <v>25</v>
      </c>
      <c r="H1334" s="6">
        <v>2</v>
      </c>
      <c r="I1334" s="8">
        <v>0.30555555555555552</v>
      </c>
      <c r="J1334" s="6" t="s">
        <v>26</v>
      </c>
      <c r="K1334" s="6">
        <v>1</v>
      </c>
      <c r="L1334" s="1">
        <v>1</v>
      </c>
      <c r="M1334" s="6">
        <v>5</v>
      </c>
      <c r="O1334" s="1" t="s">
        <v>80</v>
      </c>
      <c r="P1334" s="1" t="str">
        <f>INDEX(Sheet2!A:E, MATCH(F_NP_excluded_Data!O1334,Sheet2!A:A),4)</f>
        <v>tree</v>
      </c>
      <c r="Q1334" s="1" t="str">
        <f>INDEX(Sheet2!A:E, MATCH(F_NP_excluded_Data!O1334,Sheet2!A:A),5)</f>
        <v>foliage gleaner</v>
      </c>
      <c r="R1334" s="1" t="str">
        <f>INDEX(Sheet2!A:E, MATCH(F_NP_excluded_Data!O1334,Sheet2!A:A),3)</f>
        <v>insects</v>
      </c>
      <c r="S1334" s="1" t="str">
        <f>INDEX(Sheet2!A:E, MATCH(F_NP_excluded_Data!O1334,Sheet2!A:A),2)</f>
        <v>forest</v>
      </c>
      <c r="T1334" s="5">
        <v>10</v>
      </c>
      <c r="U1334" s="1">
        <v>1</v>
      </c>
      <c r="W1334" s="5">
        <v>1</v>
      </c>
      <c r="X1334" s="1" t="s">
        <v>29</v>
      </c>
    </row>
    <row r="1335" spans="1:24" x14ac:dyDescent="0.2">
      <c r="A1335" s="5">
        <v>1517</v>
      </c>
      <c r="B1335" s="6" t="s">
        <v>170</v>
      </c>
      <c r="C1335" s="19" t="s">
        <v>171</v>
      </c>
      <c r="D1335" s="6" t="str">
        <f t="shared" si="20"/>
        <v>Turkey_Rd_2B_6A</v>
      </c>
      <c r="E1335" s="1">
        <v>2017</v>
      </c>
      <c r="F1335" s="10">
        <v>42885</v>
      </c>
      <c r="G1335" s="1" t="s">
        <v>25</v>
      </c>
      <c r="H1335" s="6">
        <v>2</v>
      </c>
      <c r="I1335" s="8">
        <v>0.30555555555555552</v>
      </c>
      <c r="J1335" s="6" t="s">
        <v>26</v>
      </c>
      <c r="K1335" s="6">
        <v>1</v>
      </c>
      <c r="L1335" s="1">
        <v>1</v>
      </c>
      <c r="M1335" s="6">
        <v>5</v>
      </c>
      <c r="O1335" s="1" t="s">
        <v>30</v>
      </c>
      <c r="P1335" s="1" t="str">
        <f>INDEX(Sheet2!A:E, MATCH(F_NP_excluded_Data!O1335,Sheet2!A:A),4)</f>
        <v>tree</v>
      </c>
      <c r="Q1335" s="1" t="str">
        <f>INDEX(Sheet2!A:E, MATCH(F_NP_excluded_Data!O1335,Sheet2!A:A),5)</f>
        <v>bark forager</v>
      </c>
      <c r="R1335" s="1" t="str">
        <f>INDEX(Sheet2!A:E, MATCH(F_NP_excluded_Data!O1335,Sheet2!A:A),3)</f>
        <v>insects</v>
      </c>
      <c r="S1335" s="1" t="str">
        <f>INDEX(Sheet2!A:E, MATCH(F_NP_excluded_Data!O1335,Sheet2!A:A),2)</f>
        <v>forest</v>
      </c>
      <c r="T1335" s="5">
        <v>5</v>
      </c>
      <c r="U1335" s="1">
        <v>1</v>
      </c>
      <c r="W1335" s="5">
        <v>4</v>
      </c>
      <c r="X1335" s="1" t="s">
        <v>29</v>
      </c>
    </row>
    <row r="1336" spans="1:24" x14ac:dyDescent="0.2">
      <c r="A1336" s="5">
        <v>1518</v>
      </c>
      <c r="B1336" s="6" t="s">
        <v>170</v>
      </c>
      <c r="C1336" s="19" t="s">
        <v>171</v>
      </c>
      <c r="D1336" s="6" t="str">
        <f t="shared" si="20"/>
        <v>Turkey_Rd_2B_6A</v>
      </c>
      <c r="E1336" s="1">
        <v>2017</v>
      </c>
      <c r="F1336" s="10">
        <v>42885</v>
      </c>
      <c r="G1336" s="1" t="s">
        <v>25</v>
      </c>
      <c r="H1336" s="6">
        <v>2</v>
      </c>
      <c r="I1336" s="8">
        <v>0.30555555555555552</v>
      </c>
      <c r="J1336" s="6" t="s">
        <v>26</v>
      </c>
      <c r="K1336" s="6">
        <v>1</v>
      </c>
      <c r="L1336" s="1">
        <v>1</v>
      </c>
      <c r="M1336" s="6">
        <v>5</v>
      </c>
      <c r="O1336" s="1" t="s">
        <v>39</v>
      </c>
      <c r="P1336" s="1" t="str">
        <f>INDEX(Sheet2!A:E, MATCH(F_NP_excluded_Data!O1336,Sheet2!A:A),4)</f>
        <v>cavity</v>
      </c>
      <c r="Q1336" s="1" t="str">
        <f>INDEX(Sheet2!A:E, MATCH(F_NP_excluded_Data!O1336,Sheet2!A:A),5)</f>
        <v>bark forager</v>
      </c>
      <c r="R1336" s="1" t="str">
        <f>INDEX(Sheet2!A:E, MATCH(F_NP_excluded_Data!O1336,Sheet2!A:A),3)</f>
        <v>insects</v>
      </c>
      <c r="S1336" s="1" t="str">
        <f>INDEX(Sheet2!A:E, MATCH(F_NP_excluded_Data!O1336,Sheet2!A:A),2)</f>
        <v>forest</v>
      </c>
      <c r="T1336" s="5">
        <v>10</v>
      </c>
      <c r="U1336" s="1">
        <v>1</v>
      </c>
      <c r="W1336" s="5">
        <v>1</v>
      </c>
      <c r="X1336" s="1" t="s">
        <v>29</v>
      </c>
    </row>
    <row r="1337" spans="1:24" x14ac:dyDescent="0.2">
      <c r="A1337" s="5">
        <v>1519</v>
      </c>
      <c r="B1337" s="6" t="s">
        <v>170</v>
      </c>
      <c r="C1337" s="19" t="s">
        <v>171</v>
      </c>
      <c r="D1337" s="6" t="str">
        <f t="shared" si="20"/>
        <v>Turkey_Rd_2B_6A</v>
      </c>
      <c r="E1337" s="1">
        <v>2017</v>
      </c>
      <c r="F1337" s="10">
        <v>42885</v>
      </c>
      <c r="G1337" s="1" t="s">
        <v>25</v>
      </c>
      <c r="H1337" s="6">
        <v>2</v>
      </c>
      <c r="I1337" s="8">
        <v>0.30555555555555552</v>
      </c>
      <c r="J1337" s="6" t="s">
        <v>26</v>
      </c>
      <c r="K1337" s="6">
        <v>1</v>
      </c>
      <c r="L1337" s="1">
        <v>1</v>
      </c>
      <c r="M1337" s="6">
        <v>5</v>
      </c>
      <c r="O1337" s="1" t="s">
        <v>27</v>
      </c>
      <c r="P1337" s="1" t="str">
        <f>INDEX(Sheet2!A:E, MATCH(F_NP_excluded_Data!O1337,Sheet2!A:A),4)</f>
        <v>shrub</v>
      </c>
      <c r="Q1337" s="1" t="str">
        <f>INDEX(Sheet2!A:E, MATCH(F_NP_excluded_Data!O1337,Sheet2!A:A),5)</f>
        <v>ground forager</v>
      </c>
      <c r="R1337" s="1" t="str">
        <f>INDEX(Sheet2!A:E, MATCH(F_NP_excluded_Data!O1337,Sheet2!A:A),3)</f>
        <v>seeds</v>
      </c>
      <c r="S1337" s="1" t="str">
        <f>INDEX(Sheet2!A:E, MATCH(F_NP_excluded_Data!O1337,Sheet2!A:A),2)</f>
        <v>open woodland</v>
      </c>
      <c r="T1337" s="5">
        <v>10</v>
      </c>
      <c r="U1337" s="1">
        <v>1</v>
      </c>
      <c r="W1337" s="5">
        <v>1</v>
      </c>
      <c r="X1337" s="1" t="s">
        <v>29</v>
      </c>
    </row>
    <row r="1338" spans="1:24" x14ac:dyDescent="0.2">
      <c r="A1338" s="5">
        <v>1520</v>
      </c>
      <c r="B1338" s="6" t="s">
        <v>170</v>
      </c>
      <c r="C1338" s="19" t="s">
        <v>171</v>
      </c>
      <c r="D1338" s="6" t="str">
        <f t="shared" si="20"/>
        <v>Turkey_Rd_2B_6A</v>
      </c>
      <c r="E1338" s="1">
        <v>2017</v>
      </c>
      <c r="F1338" s="10">
        <v>42885</v>
      </c>
      <c r="G1338" s="1" t="s">
        <v>25</v>
      </c>
      <c r="H1338" s="6">
        <v>2</v>
      </c>
      <c r="I1338" s="8">
        <v>0.30555555555555552</v>
      </c>
      <c r="J1338" s="6" t="s">
        <v>26</v>
      </c>
      <c r="K1338" s="6">
        <v>1</v>
      </c>
      <c r="L1338" s="1">
        <v>1</v>
      </c>
      <c r="M1338" s="6">
        <v>5</v>
      </c>
      <c r="O1338" s="1" t="s">
        <v>40</v>
      </c>
      <c r="P1338" s="1" t="str">
        <f>INDEX(Sheet2!A:E, MATCH(F_NP_excluded_Data!O1338,Sheet2!A:A),4)</f>
        <v>ground</v>
      </c>
      <c r="Q1338" s="1" t="str">
        <f>INDEX(Sheet2!A:E, MATCH(F_NP_excluded_Data!O1338,Sheet2!A:A),5)</f>
        <v>ground forager</v>
      </c>
      <c r="R1338" s="1" t="str">
        <f>INDEX(Sheet2!A:E, MATCH(F_NP_excluded_Data!O1338,Sheet2!A:A),3)</f>
        <v>omnivore</v>
      </c>
      <c r="S1338" s="1" t="str">
        <f>INDEX(Sheet2!A:E, MATCH(F_NP_excluded_Data!O1338,Sheet2!A:A),2)</f>
        <v>scrub</v>
      </c>
      <c r="T1338" s="5">
        <v>5</v>
      </c>
      <c r="U1338" s="1">
        <v>1</v>
      </c>
      <c r="W1338" s="5">
        <v>1</v>
      </c>
      <c r="X1338" s="1" t="s">
        <v>29</v>
      </c>
    </row>
    <row r="1339" spans="1:24" x14ac:dyDescent="0.2">
      <c r="A1339" s="5">
        <v>1521</v>
      </c>
      <c r="B1339" s="6" t="s">
        <v>170</v>
      </c>
      <c r="C1339" s="19" t="s">
        <v>171</v>
      </c>
      <c r="D1339" s="6" t="str">
        <f t="shared" si="20"/>
        <v>Turkey_Rd_2B_6A</v>
      </c>
      <c r="E1339" s="1">
        <v>2017</v>
      </c>
      <c r="F1339" s="10">
        <v>42885</v>
      </c>
      <c r="G1339" s="1" t="s">
        <v>25</v>
      </c>
      <c r="H1339" s="6">
        <v>2</v>
      </c>
      <c r="I1339" s="8">
        <v>0.30555555555555552</v>
      </c>
      <c r="J1339" s="6" t="s">
        <v>26</v>
      </c>
      <c r="K1339" s="6">
        <v>1</v>
      </c>
      <c r="L1339" s="1">
        <v>1</v>
      </c>
      <c r="M1339" s="6">
        <v>5</v>
      </c>
      <c r="O1339" s="1" t="s">
        <v>40</v>
      </c>
      <c r="P1339" s="1" t="str">
        <f>INDEX(Sheet2!A:E, MATCH(F_NP_excluded_Data!O1339,Sheet2!A:A),4)</f>
        <v>ground</v>
      </c>
      <c r="Q1339" s="1" t="str">
        <f>INDEX(Sheet2!A:E, MATCH(F_NP_excluded_Data!O1339,Sheet2!A:A),5)</f>
        <v>ground forager</v>
      </c>
      <c r="R1339" s="1" t="str">
        <f>INDEX(Sheet2!A:E, MATCH(F_NP_excluded_Data!O1339,Sheet2!A:A),3)</f>
        <v>omnivore</v>
      </c>
      <c r="S1339" s="1" t="str">
        <f>INDEX(Sheet2!A:E, MATCH(F_NP_excluded_Data!O1339,Sheet2!A:A),2)</f>
        <v>scrub</v>
      </c>
      <c r="T1339" s="5">
        <v>10</v>
      </c>
      <c r="U1339" s="1">
        <v>1</v>
      </c>
      <c r="W1339" s="5">
        <v>1</v>
      </c>
      <c r="X1339" s="1" t="s">
        <v>29</v>
      </c>
    </row>
    <row r="1340" spans="1:24" x14ac:dyDescent="0.2">
      <c r="A1340" s="5">
        <v>1522</v>
      </c>
      <c r="B1340" s="6" t="s">
        <v>170</v>
      </c>
      <c r="C1340" s="19" t="s">
        <v>171</v>
      </c>
      <c r="D1340" s="6" t="str">
        <f t="shared" si="20"/>
        <v>Turkey_Rd_2B_6A</v>
      </c>
      <c r="E1340" s="1">
        <v>2017</v>
      </c>
      <c r="F1340" s="10">
        <v>42885</v>
      </c>
      <c r="G1340" s="1" t="s">
        <v>25</v>
      </c>
      <c r="H1340" s="6">
        <v>2</v>
      </c>
      <c r="I1340" s="8">
        <v>0.30555555555555552</v>
      </c>
      <c r="J1340" s="6" t="s">
        <v>26</v>
      </c>
      <c r="K1340" s="6">
        <v>1</v>
      </c>
      <c r="L1340" s="1">
        <v>1</v>
      </c>
      <c r="M1340" s="6">
        <v>5</v>
      </c>
      <c r="O1340" s="1" t="s">
        <v>81</v>
      </c>
      <c r="P1340" s="1" t="str">
        <f>INDEX(Sheet2!A:E, MATCH(F_NP_excluded_Data!O1340,Sheet2!A:A),4)</f>
        <v>shrub</v>
      </c>
      <c r="Q1340" s="1" t="str">
        <f>INDEX(Sheet2!A:E, MATCH(F_NP_excluded_Data!O1340,Sheet2!A:A),5)</f>
        <v>foliage gleaner</v>
      </c>
      <c r="R1340" s="1" t="str">
        <f>INDEX(Sheet2!A:E, MATCH(F_NP_excluded_Data!O1340,Sheet2!A:A),3)</f>
        <v>insects</v>
      </c>
      <c r="S1340" s="1" t="str">
        <f>INDEX(Sheet2!A:E, MATCH(F_NP_excluded_Data!O1340,Sheet2!A:A),2)</f>
        <v>scrub</v>
      </c>
      <c r="T1340" s="5">
        <v>10</v>
      </c>
      <c r="U1340" s="1">
        <v>1</v>
      </c>
      <c r="W1340" s="5">
        <v>4</v>
      </c>
      <c r="X1340" s="1" t="s">
        <v>29</v>
      </c>
    </row>
    <row r="1341" spans="1:24" x14ac:dyDescent="0.2">
      <c r="A1341" s="5">
        <v>1523</v>
      </c>
      <c r="B1341" s="6" t="s">
        <v>170</v>
      </c>
      <c r="C1341" s="19" t="s">
        <v>171</v>
      </c>
      <c r="D1341" s="6" t="str">
        <f t="shared" si="20"/>
        <v>Turkey_Rd_2B_6A</v>
      </c>
      <c r="E1341" s="1">
        <v>2017</v>
      </c>
      <c r="F1341" s="10">
        <v>42885</v>
      </c>
      <c r="G1341" s="1" t="s">
        <v>25</v>
      </c>
      <c r="H1341" s="6">
        <v>2</v>
      </c>
      <c r="I1341" s="8">
        <v>0.30555555555555552</v>
      </c>
      <c r="J1341" s="6" t="s">
        <v>26</v>
      </c>
      <c r="K1341" s="6">
        <v>1</v>
      </c>
      <c r="L1341" s="1">
        <v>1</v>
      </c>
      <c r="M1341" s="6">
        <v>5</v>
      </c>
      <c r="O1341" s="1" t="s">
        <v>63</v>
      </c>
      <c r="P1341" s="1" t="str">
        <f>INDEX(Sheet2!A:E, MATCH(F_NP_excluded_Data!O1341,Sheet2!A:A),4)</f>
        <v>cavity</v>
      </c>
      <c r="Q1341" s="1" t="str">
        <f>INDEX(Sheet2!A:E, MATCH(F_NP_excluded_Data!O1341,Sheet2!A:A),5)</f>
        <v>bark forager</v>
      </c>
      <c r="R1341" s="1" t="str">
        <f>INDEX(Sheet2!A:E, MATCH(F_NP_excluded_Data!O1341,Sheet2!A:A),3)</f>
        <v>insects</v>
      </c>
      <c r="S1341" s="1" t="str">
        <f>INDEX(Sheet2!A:E, MATCH(F_NP_excluded_Data!O1341,Sheet2!A:A),2)</f>
        <v>forest</v>
      </c>
      <c r="T1341" s="5">
        <v>5</v>
      </c>
      <c r="U1341" s="1">
        <v>1</v>
      </c>
      <c r="W1341" s="5">
        <v>4</v>
      </c>
      <c r="X1341" s="1" t="s">
        <v>29</v>
      </c>
    </row>
    <row r="1342" spans="1:24" x14ac:dyDescent="0.2">
      <c r="A1342" s="5">
        <v>1524</v>
      </c>
      <c r="B1342" s="6" t="s">
        <v>170</v>
      </c>
      <c r="C1342" s="19" t="s">
        <v>171</v>
      </c>
      <c r="D1342" s="6" t="str">
        <f t="shared" si="20"/>
        <v>Turkey_Rd_2B_6A</v>
      </c>
      <c r="E1342" s="1">
        <v>2017</v>
      </c>
      <c r="F1342" s="10">
        <v>42885</v>
      </c>
      <c r="G1342" s="1" t="s">
        <v>25</v>
      </c>
      <c r="H1342" s="6">
        <v>2</v>
      </c>
      <c r="I1342" s="8">
        <v>0.30555555555555552</v>
      </c>
      <c r="J1342" s="6" t="s">
        <v>26</v>
      </c>
      <c r="K1342" s="6">
        <v>1</v>
      </c>
      <c r="L1342" s="1">
        <v>1</v>
      </c>
      <c r="M1342" s="6">
        <v>5</v>
      </c>
      <c r="O1342" s="1" t="s">
        <v>39</v>
      </c>
      <c r="P1342" s="1" t="str">
        <f>INDEX(Sheet2!A:E, MATCH(F_NP_excluded_Data!O1342,Sheet2!A:A),4)</f>
        <v>cavity</v>
      </c>
      <c r="Q1342" s="1" t="str">
        <f>INDEX(Sheet2!A:E, MATCH(F_NP_excluded_Data!O1342,Sheet2!A:A),5)</f>
        <v>bark forager</v>
      </c>
      <c r="R1342" s="1" t="str">
        <f>INDEX(Sheet2!A:E, MATCH(F_NP_excluded_Data!O1342,Sheet2!A:A),3)</f>
        <v>insects</v>
      </c>
      <c r="S1342" s="1" t="str">
        <f>INDEX(Sheet2!A:E, MATCH(F_NP_excluded_Data!O1342,Sheet2!A:A),2)</f>
        <v>forest</v>
      </c>
      <c r="T1342" s="5">
        <v>10</v>
      </c>
      <c r="U1342" s="1">
        <v>1</v>
      </c>
      <c r="W1342" s="5">
        <v>1</v>
      </c>
      <c r="X1342" s="1" t="s">
        <v>29</v>
      </c>
    </row>
    <row r="1343" spans="1:24" x14ac:dyDescent="0.2">
      <c r="A1343" s="5">
        <v>1525</v>
      </c>
      <c r="B1343" s="6" t="s">
        <v>170</v>
      </c>
      <c r="C1343" s="19" t="s">
        <v>171</v>
      </c>
      <c r="D1343" s="6" t="str">
        <f t="shared" si="20"/>
        <v>Turkey_Rd_2B_6A</v>
      </c>
      <c r="E1343" s="1">
        <v>2017</v>
      </c>
      <c r="F1343" s="10">
        <v>42885</v>
      </c>
      <c r="G1343" s="1" t="s">
        <v>25</v>
      </c>
      <c r="H1343" s="6">
        <v>2</v>
      </c>
      <c r="I1343" s="8">
        <v>0.30555555555555552</v>
      </c>
      <c r="J1343" s="6" t="s">
        <v>26</v>
      </c>
      <c r="K1343" s="6">
        <v>1</v>
      </c>
      <c r="L1343" s="1">
        <v>1</v>
      </c>
      <c r="M1343" s="6">
        <v>5</v>
      </c>
      <c r="O1343" s="1" t="s">
        <v>120</v>
      </c>
      <c r="P1343" s="1" t="str">
        <f>INDEX(Sheet2!A:E, MATCH(F_NP_excluded_Data!O1343,Sheet2!A:A),4)</f>
        <v>tree</v>
      </c>
      <c r="Q1343" s="1" t="str">
        <f>INDEX(Sheet2!A:E, MATCH(F_NP_excluded_Data!O1343,Sheet2!A:A),5)</f>
        <v>foliage gleaner</v>
      </c>
      <c r="R1343" s="1" t="str">
        <f>INDEX(Sheet2!A:E, MATCH(F_NP_excluded_Data!O1343,Sheet2!A:A),3)</f>
        <v>insects</v>
      </c>
      <c r="S1343" s="1" t="str">
        <f>INDEX(Sheet2!A:E, MATCH(F_NP_excluded_Data!O1343,Sheet2!A:A),2)</f>
        <v>open woodland</v>
      </c>
      <c r="T1343" s="5">
        <v>5</v>
      </c>
      <c r="U1343" s="1">
        <v>1</v>
      </c>
      <c r="W1343" s="5">
        <v>4</v>
      </c>
      <c r="X1343" s="1" t="s">
        <v>29</v>
      </c>
    </row>
    <row r="1344" spans="1:24" x14ac:dyDescent="0.2">
      <c r="A1344" s="5">
        <v>1526</v>
      </c>
      <c r="B1344" s="6" t="s">
        <v>170</v>
      </c>
      <c r="C1344" s="19" t="s">
        <v>171</v>
      </c>
      <c r="D1344" s="6" t="str">
        <f t="shared" si="20"/>
        <v>Turkey_Rd_2B_6A</v>
      </c>
      <c r="E1344" s="1">
        <v>2017</v>
      </c>
      <c r="F1344" s="10">
        <v>42885</v>
      </c>
      <c r="G1344" s="1" t="s">
        <v>25</v>
      </c>
      <c r="H1344" s="6">
        <v>2</v>
      </c>
      <c r="I1344" s="8">
        <v>0.30555555555555552</v>
      </c>
      <c r="J1344" s="6" t="s">
        <v>26</v>
      </c>
      <c r="K1344" s="6">
        <v>1</v>
      </c>
      <c r="L1344" s="1">
        <v>1</v>
      </c>
      <c r="M1344" s="6">
        <v>5</v>
      </c>
      <c r="O1344" s="1" t="s">
        <v>30</v>
      </c>
      <c r="P1344" s="1" t="str">
        <f>INDEX(Sheet2!A:E, MATCH(F_NP_excluded_Data!O1344,Sheet2!A:A),4)</f>
        <v>tree</v>
      </c>
      <c r="Q1344" s="1" t="str">
        <f>INDEX(Sheet2!A:E, MATCH(F_NP_excluded_Data!O1344,Sheet2!A:A),5)</f>
        <v>bark forager</v>
      </c>
      <c r="R1344" s="1" t="str">
        <f>INDEX(Sheet2!A:E, MATCH(F_NP_excluded_Data!O1344,Sheet2!A:A),3)</f>
        <v>insects</v>
      </c>
      <c r="S1344" s="1" t="str">
        <f>INDEX(Sheet2!A:E, MATCH(F_NP_excluded_Data!O1344,Sheet2!A:A),2)</f>
        <v>forest</v>
      </c>
      <c r="T1344" s="5">
        <v>10</v>
      </c>
      <c r="U1344" s="1">
        <v>2</v>
      </c>
      <c r="W1344" s="5">
        <v>1</v>
      </c>
      <c r="X1344" s="1" t="s">
        <v>29</v>
      </c>
    </row>
    <row r="1345" spans="1:27" x14ac:dyDescent="0.2">
      <c r="A1345" s="5">
        <v>1527</v>
      </c>
      <c r="B1345" s="6" t="s">
        <v>170</v>
      </c>
      <c r="C1345" s="19" t="s">
        <v>171</v>
      </c>
      <c r="D1345" s="6" t="str">
        <f t="shared" ref="D1345:D1408" si="21">_xlfn.CONCAT(B1345,C1345)</f>
        <v>Turkey_Rd_2B_6A</v>
      </c>
      <c r="E1345" s="1">
        <v>2017</v>
      </c>
      <c r="F1345" s="10">
        <v>42885</v>
      </c>
      <c r="G1345" s="1" t="s">
        <v>25</v>
      </c>
      <c r="H1345" s="6">
        <v>2</v>
      </c>
      <c r="I1345" s="8">
        <v>0.30555555555555552</v>
      </c>
      <c r="J1345" s="6" t="s">
        <v>26</v>
      </c>
      <c r="K1345" s="6">
        <v>1</v>
      </c>
      <c r="L1345" s="1">
        <v>1</v>
      </c>
      <c r="M1345" s="6">
        <v>5</v>
      </c>
      <c r="O1345" s="1" t="s">
        <v>65</v>
      </c>
      <c r="P1345" s="1" t="str">
        <f>INDEX(Sheet2!A:E, MATCH(F_NP_excluded_Data!O1345,Sheet2!A:A),4)</f>
        <v>tree</v>
      </c>
      <c r="Q1345" s="1" t="str">
        <f>INDEX(Sheet2!A:E, MATCH(F_NP_excluded_Data!O1345,Sheet2!A:A),5)</f>
        <v>ground forager</v>
      </c>
      <c r="R1345" s="1" t="str">
        <f>INDEX(Sheet2!A:E, MATCH(F_NP_excluded_Data!O1345,Sheet2!A:A),3)</f>
        <v>seeds</v>
      </c>
      <c r="S1345" s="1" t="str">
        <f>INDEX(Sheet2!A:E, MATCH(F_NP_excluded_Data!O1345,Sheet2!A:A),2)</f>
        <v>open woodland</v>
      </c>
      <c r="T1345" s="5">
        <v>100</v>
      </c>
      <c r="U1345" s="1">
        <v>2</v>
      </c>
      <c r="W1345" s="5">
        <v>1</v>
      </c>
      <c r="X1345" s="1" t="s">
        <v>29</v>
      </c>
    </row>
    <row r="1346" spans="1:27" x14ac:dyDescent="0.2">
      <c r="A1346" s="5">
        <v>1528</v>
      </c>
      <c r="B1346" s="6" t="s">
        <v>170</v>
      </c>
      <c r="C1346" s="19" t="s">
        <v>171</v>
      </c>
      <c r="D1346" s="6" t="str">
        <f t="shared" si="21"/>
        <v>Turkey_Rd_2B_6A</v>
      </c>
      <c r="E1346" s="1">
        <v>2017</v>
      </c>
      <c r="F1346" s="10">
        <v>42885</v>
      </c>
      <c r="G1346" s="1" t="s">
        <v>25</v>
      </c>
      <c r="H1346" s="6">
        <v>2</v>
      </c>
      <c r="I1346" s="8">
        <v>0.30555555555555552</v>
      </c>
      <c r="J1346" s="6" t="s">
        <v>26</v>
      </c>
      <c r="K1346" s="6">
        <v>1</v>
      </c>
      <c r="L1346" s="1">
        <v>1</v>
      </c>
      <c r="M1346" s="6">
        <v>5</v>
      </c>
      <c r="O1346" s="1" t="s">
        <v>48</v>
      </c>
      <c r="P1346" s="1" t="str">
        <f>INDEX(Sheet2!A:E, MATCH(F_NP_excluded_Data!O1346,Sheet2!A:A),4)</f>
        <v>tree</v>
      </c>
      <c r="Q1346" s="1" t="str">
        <f>INDEX(Sheet2!A:E, MATCH(F_NP_excluded_Data!O1346,Sheet2!A:A),5)</f>
        <v>ground forager</v>
      </c>
      <c r="R1346" s="1" t="str">
        <f>INDEX(Sheet2!A:E, MATCH(F_NP_excluded_Data!O1346,Sheet2!A:A),3)</f>
        <v>omnivore</v>
      </c>
      <c r="S1346" s="1" t="str">
        <f>INDEX(Sheet2!A:E, MATCH(F_NP_excluded_Data!O1346,Sheet2!A:A),2)</f>
        <v>forest</v>
      </c>
      <c r="T1346" s="5">
        <v>100</v>
      </c>
      <c r="U1346" s="1">
        <v>2</v>
      </c>
      <c r="W1346" s="5">
        <v>1</v>
      </c>
      <c r="X1346" s="1" t="s">
        <v>29</v>
      </c>
    </row>
    <row r="1347" spans="1:27" x14ac:dyDescent="0.2">
      <c r="A1347" s="5">
        <v>1529</v>
      </c>
      <c r="B1347" s="6" t="s">
        <v>170</v>
      </c>
      <c r="C1347" s="19" t="s">
        <v>171</v>
      </c>
      <c r="D1347" s="6" t="str">
        <f t="shared" si="21"/>
        <v>Turkey_Rd_2B_6A</v>
      </c>
      <c r="E1347" s="1">
        <v>2017</v>
      </c>
      <c r="F1347" s="10">
        <v>42885</v>
      </c>
      <c r="G1347" s="1" t="s">
        <v>25</v>
      </c>
      <c r="H1347" s="6">
        <v>2</v>
      </c>
      <c r="I1347" s="8">
        <v>0.30555555555555552</v>
      </c>
      <c r="J1347" s="6" t="s">
        <v>26</v>
      </c>
      <c r="K1347" s="6">
        <v>1</v>
      </c>
      <c r="L1347" s="1">
        <v>1</v>
      </c>
      <c r="M1347" s="6">
        <v>5</v>
      </c>
      <c r="O1347" s="1" t="s">
        <v>118</v>
      </c>
      <c r="P1347" s="1" t="str">
        <f>INDEX(Sheet2!A:E, MATCH(F_NP_excluded_Data!O1347,Sheet2!A:A),4)</f>
        <v>cavity</v>
      </c>
      <c r="Q1347" s="1" t="str">
        <f>INDEX(Sheet2!A:E, MATCH(F_NP_excluded_Data!O1347,Sheet2!A:A),5)</f>
        <v>ground forager</v>
      </c>
      <c r="R1347" s="1" t="str">
        <f>INDEX(Sheet2!A:E, MATCH(F_NP_excluded_Data!O1347,Sheet2!A:A),3)</f>
        <v>insects</v>
      </c>
      <c r="S1347" s="1" t="str">
        <f>INDEX(Sheet2!A:E, MATCH(F_NP_excluded_Data!O1347,Sheet2!A:A),2)</f>
        <v>grassland</v>
      </c>
      <c r="T1347" s="5">
        <v>10</v>
      </c>
      <c r="U1347" s="1">
        <v>2</v>
      </c>
      <c r="W1347" s="5">
        <v>1</v>
      </c>
      <c r="X1347" s="1" t="s">
        <v>29</v>
      </c>
    </row>
    <row r="1348" spans="1:27" x14ac:dyDescent="0.2">
      <c r="A1348" s="5">
        <v>1530</v>
      </c>
      <c r="B1348" s="6" t="s">
        <v>170</v>
      </c>
      <c r="C1348" s="19" t="s">
        <v>171</v>
      </c>
      <c r="D1348" s="6" t="str">
        <f t="shared" si="21"/>
        <v>Turkey_Rd_2B_6A</v>
      </c>
      <c r="E1348" s="1">
        <v>2017</v>
      </c>
      <c r="F1348" s="10">
        <v>42885</v>
      </c>
      <c r="G1348" s="1" t="s">
        <v>25</v>
      </c>
      <c r="H1348" s="6">
        <v>2</v>
      </c>
      <c r="I1348" s="8">
        <v>0.30555555555555552</v>
      </c>
      <c r="J1348" s="6" t="s">
        <v>26</v>
      </c>
      <c r="K1348" s="6">
        <v>1</v>
      </c>
      <c r="L1348" s="1">
        <v>1</v>
      </c>
      <c r="M1348" s="6">
        <v>5</v>
      </c>
      <c r="O1348" s="1" t="s">
        <v>50</v>
      </c>
      <c r="P1348" s="1" t="str">
        <f>INDEX(Sheet2!A:E, MATCH(F_NP_excluded_Data!O1348,Sheet2!A:A),4)</f>
        <v>tree</v>
      </c>
      <c r="Q1348" s="1" t="str">
        <f>INDEX(Sheet2!A:E, MATCH(F_NP_excluded_Data!O1348,Sheet2!A:A),5)</f>
        <v>ground forager</v>
      </c>
      <c r="R1348" s="1" t="str">
        <f>INDEX(Sheet2!A:E, MATCH(F_NP_excluded_Data!O1348,Sheet2!A:A),3)</f>
        <v>omnivore</v>
      </c>
      <c r="S1348" s="1" t="str">
        <f>INDEX(Sheet2!A:E, MATCH(F_NP_excluded_Data!O1348,Sheet2!A:A),2)</f>
        <v>open woodland</v>
      </c>
      <c r="T1348" s="5">
        <v>10</v>
      </c>
      <c r="U1348" s="1">
        <v>3</v>
      </c>
      <c r="W1348" s="5">
        <v>1</v>
      </c>
      <c r="X1348" s="1" t="s">
        <v>29</v>
      </c>
    </row>
    <row r="1349" spans="1:27" x14ac:dyDescent="0.2">
      <c r="A1349" s="5">
        <v>1531</v>
      </c>
      <c r="B1349" s="6" t="s">
        <v>170</v>
      </c>
      <c r="C1349" s="19" t="s">
        <v>171</v>
      </c>
      <c r="D1349" s="6" t="str">
        <f t="shared" si="21"/>
        <v>Turkey_Rd_2B_6A</v>
      </c>
      <c r="E1349" s="1">
        <v>2017</v>
      </c>
      <c r="F1349" s="10">
        <v>42885</v>
      </c>
      <c r="G1349" s="1" t="s">
        <v>25</v>
      </c>
      <c r="H1349" s="6">
        <v>2</v>
      </c>
      <c r="I1349" s="8">
        <v>0.30555555555555552</v>
      </c>
      <c r="J1349" s="6" t="s">
        <v>26</v>
      </c>
      <c r="K1349" s="6">
        <v>1</v>
      </c>
      <c r="L1349" s="1">
        <v>1</v>
      </c>
      <c r="M1349" s="6">
        <v>5</v>
      </c>
      <c r="O1349" s="1" t="s">
        <v>32</v>
      </c>
      <c r="P1349" s="1" t="str">
        <f>INDEX(Sheet2!A:E, MATCH(F_NP_excluded_Data!O1349,Sheet2!A:A),4)</f>
        <v>cavity</v>
      </c>
      <c r="Q1349" s="1" t="str">
        <f>INDEX(Sheet2!A:E, MATCH(F_NP_excluded_Data!O1349,Sheet2!A:A),5)</f>
        <v>ground forager</v>
      </c>
      <c r="R1349" s="1" t="str">
        <f>INDEX(Sheet2!A:E, MATCH(F_NP_excluded_Data!O1349,Sheet2!A:A),3)</f>
        <v>insects</v>
      </c>
      <c r="S1349" s="1" t="str">
        <f>INDEX(Sheet2!A:E, MATCH(F_NP_excluded_Data!O1349,Sheet2!A:A),2)</f>
        <v>open woodland</v>
      </c>
      <c r="T1349" s="5">
        <v>100</v>
      </c>
      <c r="U1349" s="1">
        <v>3</v>
      </c>
      <c r="W1349" s="5">
        <v>1</v>
      </c>
      <c r="X1349" s="1" t="s">
        <v>29</v>
      </c>
    </row>
    <row r="1350" spans="1:27" x14ac:dyDescent="0.2">
      <c r="A1350" s="5">
        <v>1532</v>
      </c>
      <c r="B1350" s="6" t="s">
        <v>170</v>
      </c>
      <c r="C1350" s="19" t="s">
        <v>171</v>
      </c>
      <c r="D1350" s="6" t="str">
        <f t="shared" si="21"/>
        <v>Turkey_Rd_2B_6A</v>
      </c>
      <c r="E1350" s="1">
        <v>2017</v>
      </c>
      <c r="F1350" s="10">
        <v>42885</v>
      </c>
      <c r="G1350" s="1" t="s">
        <v>25</v>
      </c>
      <c r="H1350" s="6">
        <v>2</v>
      </c>
      <c r="I1350" s="8">
        <v>0.30555555555555552</v>
      </c>
      <c r="J1350" s="6" t="s">
        <v>26</v>
      </c>
      <c r="K1350" s="6">
        <v>1</v>
      </c>
      <c r="L1350" s="1">
        <v>1</v>
      </c>
      <c r="M1350" s="6">
        <v>5</v>
      </c>
      <c r="O1350" s="1" t="s">
        <v>74</v>
      </c>
      <c r="P1350" s="1" t="str">
        <f>INDEX(Sheet2!A:E, MATCH(F_NP_excluded_Data!O1350,Sheet2!A:A),4)</f>
        <v>shrub</v>
      </c>
      <c r="Q1350" s="1" t="str">
        <f>INDEX(Sheet2!A:E, MATCH(F_NP_excluded_Data!O1350,Sheet2!A:A),5)</f>
        <v>foliage gleaner</v>
      </c>
      <c r="R1350" s="1" t="str">
        <f>INDEX(Sheet2!A:E, MATCH(F_NP_excluded_Data!O1350,Sheet2!A:A),3)</f>
        <v>insects</v>
      </c>
      <c r="S1350" s="1" t="str">
        <f>INDEX(Sheet2!A:E, MATCH(F_NP_excluded_Data!O1350,Sheet2!A:A),2)</f>
        <v>open woodland</v>
      </c>
      <c r="T1350" s="5">
        <v>5</v>
      </c>
      <c r="U1350" s="1">
        <v>4</v>
      </c>
      <c r="W1350" s="5">
        <v>1</v>
      </c>
      <c r="X1350" s="1" t="s">
        <v>29</v>
      </c>
    </row>
    <row r="1351" spans="1:27" x14ac:dyDescent="0.2">
      <c r="A1351" s="5">
        <v>1533</v>
      </c>
      <c r="B1351" s="6" t="s">
        <v>170</v>
      </c>
      <c r="C1351" s="19" t="s">
        <v>171</v>
      </c>
      <c r="D1351" s="6" t="str">
        <f t="shared" si="21"/>
        <v>Turkey_Rd_2B_6A</v>
      </c>
      <c r="E1351" s="1">
        <v>2017</v>
      </c>
      <c r="F1351" s="10">
        <v>42885</v>
      </c>
      <c r="G1351" s="1" t="s">
        <v>25</v>
      </c>
      <c r="H1351" s="6">
        <v>2</v>
      </c>
      <c r="I1351" s="8">
        <v>0.30555555555555552</v>
      </c>
      <c r="J1351" s="6" t="s">
        <v>26</v>
      </c>
      <c r="K1351" s="6">
        <v>1</v>
      </c>
      <c r="L1351" s="1">
        <v>1</v>
      </c>
      <c r="M1351" s="6">
        <v>5</v>
      </c>
      <c r="O1351" s="1" t="s">
        <v>64</v>
      </c>
      <c r="P1351" s="1" t="str">
        <f>INDEX(Sheet2!A:E, MATCH(F_NP_excluded_Data!O1351,Sheet2!A:A),4)</f>
        <v>tree</v>
      </c>
      <c r="Q1351" s="1" t="str">
        <f>INDEX(Sheet2!A:E, MATCH(F_NP_excluded_Data!O1351,Sheet2!A:A),5)</f>
        <v>flycatching</v>
      </c>
      <c r="R1351" s="1" t="str">
        <f>INDEX(Sheet2!A:E, MATCH(F_NP_excluded_Data!O1351,Sheet2!A:A),3)</f>
        <v>insects</v>
      </c>
      <c r="S1351" s="1" t="str">
        <f>INDEX(Sheet2!A:E, MATCH(F_NP_excluded_Data!O1351,Sheet2!A:A),2)</f>
        <v>forest</v>
      </c>
      <c r="T1351" s="5">
        <v>10</v>
      </c>
      <c r="U1351" s="1">
        <v>4</v>
      </c>
      <c r="W1351" s="5">
        <v>1</v>
      </c>
      <c r="X1351" s="1" t="s">
        <v>29</v>
      </c>
    </row>
    <row r="1352" spans="1:27" x14ac:dyDescent="0.2">
      <c r="A1352" s="5">
        <v>1534</v>
      </c>
      <c r="B1352" s="6" t="s">
        <v>170</v>
      </c>
      <c r="C1352" s="19" t="s">
        <v>171</v>
      </c>
      <c r="D1352" s="6" t="str">
        <f t="shared" si="21"/>
        <v>Turkey_Rd_2B_6A</v>
      </c>
      <c r="E1352" s="1">
        <v>2017</v>
      </c>
      <c r="F1352" s="10">
        <v>42885</v>
      </c>
      <c r="G1352" s="1" t="s">
        <v>25</v>
      </c>
      <c r="H1352" s="6">
        <v>2</v>
      </c>
      <c r="I1352" s="8">
        <v>0.30555555555555552</v>
      </c>
      <c r="J1352" s="6" t="s">
        <v>26</v>
      </c>
      <c r="K1352" s="6">
        <v>1</v>
      </c>
      <c r="L1352" s="1">
        <v>1</v>
      </c>
      <c r="M1352" s="6">
        <v>5</v>
      </c>
      <c r="O1352" s="1" t="s">
        <v>176</v>
      </c>
      <c r="P1352" s="1" t="str">
        <f>INDEX(Sheet2!A:E, MATCH(F_NP_excluded_Data!O1352,Sheet2!A:A),4)</f>
        <v>shrub</v>
      </c>
      <c r="Q1352" s="1" t="str">
        <f>INDEX(Sheet2!A:E, MATCH(F_NP_excluded_Data!O1352,Sheet2!A:A),5)</f>
        <v>ground forager</v>
      </c>
      <c r="R1352" s="1" t="str">
        <f>INDEX(Sheet2!A:E, MATCH(F_NP_excluded_Data!O1352,Sheet2!A:A),3)</f>
        <v>insects</v>
      </c>
      <c r="S1352" s="1" t="str">
        <f>INDEX(Sheet2!A:E, MATCH(F_NP_excluded_Data!O1352,Sheet2!A:A),2)</f>
        <v>open woodland</v>
      </c>
      <c r="T1352" s="5">
        <v>5</v>
      </c>
      <c r="U1352" s="1">
        <v>4</v>
      </c>
      <c r="W1352" s="5">
        <v>4</v>
      </c>
      <c r="X1352" s="1" t="s">
        <v>29</v>
      </c>
    </row>
    <row r="1353" spans="1:27" x14ac:dyDescent="0.2">
      <c r="A1353" s="5">
        <v>1535</v>
      </c>
      <c r="B1353" s="6" t="s">
        <v>170</v>
      </c>
      <c r="C1353" s="19" t="s">
        <v>173</v>
      </c>
      <c r="D1353" s="6" t="str">
        <f t="shared" si="21"/>
        <v>Turkey_Rd_2B_6B</v>
      </c>
      <c r="E1353" s="1">
        <v>2017</v>
      </c>
      <c r="F1353" s="10">
        <v>42885</v>
      </c>
      <c r="G1353" s="1" t="s">
        <v>25</v>
      </c>
      <c r="H1353" s="6">
        <v>2</v>
      </c>
      <c r="I1353" s="8">
        <v>0.31875000000000003</v>
      </c>
      <c r="J1353" s="6" t="s">
        <v>26</v>
      </c>
      <c r="K1353" s="6">
        <v>1</v>
      </c>
      <c r="L1353" s="1">
        <v>1</v>
      </c>
      <c r="M1353" s="6">
        <v>2</v>
      </c>
      <c r="O1353" s="1" t="s">
        <v>74</v>
      </c>
      <c r="P1353" s="1" t="str">
        <f>INDEX(Sheet2!A:E, MATCH(F_NP_excluded_Data!O1353,Sheet2!A:A),4)</f>
        <v>shrub</v>
      </c>
      <c r="Q1353" s="1" t="str">
        <f>INDEX(Sheet2!A:E, MATCH(F_NP_excluded_Data!O1353,Sheet2!A:A),5)</f>
        <v>foliage gleaner</v>
      </c>
      <c r="R1353" s="1" t="str">
        <f>INDEX(Sheet2!A:E, MATCH(F_NP_excluded_Data!O1353,Sheet2!A:A),3)</f>
        <v>insects</v>
      </c>
      <c r="S1353" s="1" t="str">
        <f>INDEX(Sheet2!A:E, MATCH(F_NP_excluded_Data!O1353,Sheet2!A:A),2)</f>
        <v>open woodland</v>
      </c>
      <c r="T1353" s="5">
        <v>5</v>
      </c>
      <c r="U1353" s="1">
        <v>1</v>
      </c>
      <c r="W1353" s="5">
        <v>4</v>
      </c>
      <c r="X1353" s="1" t="s">
        <v>29</v>
      </c>
    </row>
    <row r="1354" spans="1:27" x14ac:dyDescent="0.2">
      <c r="A1354" s="5">
        <v>1536</v>
      </c>
      <c r="B1354" s="6" t="s">
        <v>170</v>
      </c>
      <c r="C1354" s="19" t="s">
        <v>173</v>
      </c>
      <c r="D1354" s="6" t="str">
        <f t="shared" si="21"/>
        <v>Turkey_Rd_2B_6B</v>
      </c>
      <c r="E1354" s="1">
        <v>2017</v>
      </c>
      <c r="F1354" s="10">
        <v>42885</v>
      </c>
      <c r="G1354" s="1" t="s">
        <v>25</v>
      </c>
      <c r="H1354" s="6">
        <v>2</v>
      </c>
      <c r="I1354" s="8">
        <v>0.31875000000000003</v>
      </c>
      <c r="J1354" s="6" t="s">
        <v>26</v>
      </c>
      <c r="K1354" s="6">
        <v>1</v>
      </c>
      <c r="L1354" s="1">
        <v>1</v>
      </c>
      <c r="M1354" s="6">
        <v>2</v>
      </c>
      <c r="O1354" s="1" t="s">
        <v>64</v>
      </c>
      <c r="P1354" s="1" t="str">
        <f>INDEX(Sheet2!A:E, MATCH(F_NP_excluded_Data!O1354,Sheet2!A:A),4)</f>
        <v>tree</v>
      </c>
      <c r="Q1354" s="1" t="str">
        <f>INDEX(Sheet2!A:E, MATCH(F_NP_excluded_Data!O1354,Sheet2!A:A),5)</f>
        <v>flycatching</v>
      </c>
      <c r="R1354" s="1" t="str">
        <f>INDEX(Sheet2!A:E, MATCH(F_NP_excluded_Data!O1354,Sheet2!A:A),3)</f>
        <v>insects</v>
      </c>
      <c r="S1354" s="1" t="str">
        <f>INDEX(Sheet2!A:E, MATCH(F_NP_excluded_Data!O1354,Sheet2!A:A),2)</f>
        <v>forest</v>
      </c>
      <c r="T1354" s="5">
        <v>5</v>
      </c>
      <c r="U1354" s="1">
        <v>1</v>
      </c>
      <c r="W1354" s="5">
        <v>4</v>
      </c>
      <c r="X1354" s="1" t="s">
        <v>29</v>
      </c>
    </row>
    <row r="1355" spans="1:27" x14ac:dyDescent="0.2">
      <c r="A1355" s="5">
        <v>1537</v>
      </c>
      <c r="B1355" s="6" t="s">
        <v>170</v>
      </c>
      <c r="C1355" s="19" t="s">
        <v>173</v>
      </c>
      <c r="D1355" s="6" t="str">
        <f t="shared" si="21"/>
        <v>Turkey_Rd_2B_6B</v>
      </c>
      <c r="E1355" s="1">
        <v>2017</v>
      </c>
      <c r="F1355" s="10">
        <v>42885</v>
      </c>
      <c r="G1355" s="1" t="s">
        <v>25</v>
      </c>
      <c r="H1355" s="6">
        <v>2</v>
      </c>
      <c r="I1355" s="8">
        <v>0.31875000000000003</v>
      </c>
      <c r="J1355" s="6" t="s">
        <v>26</v>
      </c>
      <c r="K1355" s="6">
        <v>1</v>
      </c>
      <c r="L1355" s="1">
        <v>1</v>
      </c>
      <c r="M1355" s="6">
        <v>2</v>
      </c>
      <c r="N1355" s="1" t="s">
        <v>58</v>
      </c>
      <c r="O1355" s="1" t="s">
        <v>108</v>
      </c>
      <c r="P1355" s="1" t="str">
        <f>INDEX(Sheet2!A:E, MATCH(F_NP_excluded_Data!O1355,Sheet2!A:A),4)</f>
        <v>-</v>
      </c>
      <c r="Q1355" s="1" t="str">
        <f>INDEX(Sheet2!A:E, MATCH(F_NP_excluded_Data!O1355,Sheet2!A:A),5)</f>
        <v>-</v>
      </c>
      <c r="R1355" s="1" t="str">
        <f>INDEX(Sheet2!A:E, MATCH(F_NP_excluded_Data!O1355,Sheet2!A:A),3)</f>
        <v>-</v>
      </c>
      <c r="S1355" s="1" t="str">
        <f>INDEX(Sheet2!A:E, MATCH(F_NP_excluded_Data!O1355,Sheet2!A:A),2)</f>
        <v>-</v>
      </c>
      <c r="T1355" s="5">
        <v>5</v>
      </c>
      <c r="U1355" s="1">
        <v>1</v>
      </c>
      <c r="W1355" s="5">
        <v>1</v>
      </c>
      <c r="X1355" s="1" t="s">
        <v>29</v>
      </c>
    </row>
    <row r="1356" spans="1:27" x14ac:dyDescent="0.2">
      <c r="A1356" s="5">
        <v>1538</v>
      </c>
      <c r="B1356" s="6" t="s">
        <v>170</v>
      </c>
      <c r="C1356" s="19" t="s">
        <v>173</v>
      </c>
      <c r="D1356" s="6" t="str">
        <f t="shared" si="21"/>
        <v>Turkey_Rd_2B_6B</v>
      </c>
      <c r="E1356" s="1">
        <v>2017</v>
      </c>
      <c r="F1356" s="10">
        <v>42885</v>
      </c>
      <c r="G1356" s="1" t="s">
        <v>25</v>
      </c>
      <c r="H1356" s="6">
        <v>2</v>
      </c>
      <c r="I1356" s="8">
        <v>0.31875000000000003</v>
      </c>
      <c r="J1356" s="6" t="s">
        <v>26</v>
      </c>
      <c r="K1356" s="6">
        <v>1</v>
      </c>
      <c r="L1356" s="1">
        <v>1</v>
      </c>
      <c r="M1356" s="6">
        <v>2</v>
      </c>
      <c r="O1356" s="1" t="s">
        <v>151</v>
      </c>
      <c r="P1356" s="1" t="str">
        <f>INDEX(Sheet2!A:E, MATCH(F_NP_excluded_Data!O1356,Sheet2!A:A),4)</f>
        <v>shrub</v>
      </c>
      <c r="Q1356" s="1" t="str">
        <f>INDEX(Sheet2!A:E, MATCH(F_NP_excluded_Data!O1356,Sheet2!A:A),5)</f>
        <v>foliage gleaner</v>
      </c>
      <c r="R1356" s="1" t="str">
        <f>INDEX(Sheet2!A:E, MATCH(F_NP_excluded_Data!O1356,Sheet2!A:A),3)</f>
        <v>insects</v>
      </c>
      <c r="S1356" s="1" t="str">
        <f>INDEX(Sheet2!A:E, MATCH(F_NP_excluded_Data!O1356,Sheet2!A:A),2)</f>
        <v>open woodland</v>
      </c>
      <c r="T1356" s="5">
        <v>5</v>
      </c>
      <c r="U1356" s="1">
        <v>1</v>
      </c>
      <c r="V1356" s="1" t="s">
        <v>28</v>
      </c>
      <c r="W1356" s="5">
        <v>4</v>
      </c>
      <c r="X1356" s="1" t="s">
        <v>29</v>
      </c>
      <c r="Y1356" s="1">
        <v>2</v>
      </c>
    </row>
    <row r="1357" spans="1:27" x14ac:dyDescent="0.2">
      <c r="A1357" s="5">
        <v>1539</v>
      </c>
      <c r="B1357" s="6" t="s">
        <v>170</v>
      </c>
      <c r="C1357" s="19" t="s">
        <v>173</v>
      </c>
      <c r="D1357" s="6" t="str">
        <f t="shared" si="21"/>
        <v>Turkey_Rd_2B_6B</v>
      </c>
      <c r="E1357" s="1">
        <v>2017</v>
      </c>
      <c r="F1357" s="10">
        <v>42885</v>
      </c>
      <c r="G1357" s="1" t="s">
        <v>25</v>
      </c>
      <c r="H1357" s="6">
        <v>2</v>
      </c>
      <c r="I1357" s="8">
        <v>0.31875000000000003</v>
      </c>
      <c r="J1357" s="6" t="s">
        <v>26</v>
      </c>
      <c r="K1357" s="6">
        <v>1</v>
      </c>
      <c r="L1357" s="1">
        <v>1</v>
      </c>
      <c r="M1357" s="6">
        <v>2</v>
      </c>
      <c r="O1357" s="1" t="s">
        <v>40</v>
      </c>
      <c r="P1357" s="1" t="str">
        <f>INDEX(Sheet2!A:E, MATCH(F_NP_excluded_Data!O1357,Sheet2!A:A),4)</f>
        <v>ground</v>
      </c>
      <c r="Q1357" s="1" t="str">
        <f>INDEX(Sheet2!A:E, MATCH(F_NP_excluded_Data!O1357,Sheet2!A:A),5)</f>
        <v>ground forager</v>
      </c>
      <c r="R1357" s="1" t="str">
        <f>INDEX(Sheet2!A:E, MATCH(F_NP_excluded_Data!O1357,Sheet2!A:A),3)</f>
        <v>omnivore</v>
      </c>
      <c r="S1357" s="1" t="str">
        <f>INDEX(Sheet2!A:E, MATCH(F_NP_excluded_Data!O1357,Sheet2!A:A),2)</f>
        <v>scrub</v>
      </c>
      <c r="T1357" s="5">
        <v>5</v>
      </c>
      <c r="U1357" s="1">
        <v>1</v>
      </c>
      <c r="W1357" s="5">
        <v>1</v>
      </c>
      <c r="X1357" s="1" t="s">
        <v>29</v>
      </c>
    </row>
    <row r="1358" spans="1:27" x14ac:dyDescent="0.2">
      <c r="A1358" s="5">
        <v>1540</v>
      </c>
      <c r="B1358" s="6" t="s">
        <v>170</v>
      </c>
      <c r="C1358" s="19" t="s">
        <v>173</v>
      </c>
      <c r="D1358" s="6" t="str">
        <f t="shared" si="21"/>
        <v>Turkey_Rd_2B_6B</v>
      </c>
      <c r="E1358" s="1">
        <v>2017</v>
      </c>
      <c r="F1358" s="10">
        <v>42885</v>
      </c>
      <c r="G1358" s="1" t="s">
        <v>25</v>
      </c>
      <c r="H1358" s="6">
        <v>2</v>
      </c>
      <c r="I1358" s="8">
        <v>0.31875000000000003</v>
      </c>
      <c r="J1358" s="6" t="s">
        <v>26</v>
      </c>
      <c r="K1358" s="6">
        <v>1</v>
      </c>
      <c r="L1358" s="1">
        <v>1</v>
      </c>
      <c r="M1358" s="6">
        <v>2</v>
      </c>
      <c r="O1358" s="1" t="s">
        <v>245</v>
      </c>
      <c r="P1358" s="1" t="str">
        <f>INDEX(Sheet2!A:E, MATCH(F_NP_excluded_Data!O1358,Sheet2!A:A),4)</f>
        <v>tree</v>
      </c>
      <c r="Q1358" s="1" t="str">
        <f>INDEX(Sheet2!A:E, MATCH(F_NP_excluded_Data!O1358,Sheet2!A:A),5)</f>
        <v>soaring</v>
      </c>
      <c r="R1358" s="1" t="str">
        <f>INDEX(Sheet2!A:E, MATCH(F_NP_excluded_Data!O1358,Sheet2!A:A),3)</f>
        <v>mammals</v>
      </c>
      <c r="S1358" s="1" t="str">
        <f>INDEX(Sheet2!A:E, MATCH(F_NP_excluded_Data!O1358,Sheet2!A:A),2)</f>
        <v>forest</v>
      </c>
      <c r="T1358" s="5">
        <v>5</v>
      </c>
      <c r="U1358" s="1">
        <v>1</v>
      </c>
      <c r="W1358" s="5">
        <v>1</v>
      </c>
      <c r="X1358" s="1" t="s">
        <v>29</v>
      </c>
      <c r="AA1358" s="1" t="s">
        <v>246</v>
      </c>
    </row>
    <row r="1359" spans="1:27" x14ac:dyDescent="0.2">
      <c r="A1359" s="5">
        <v>1541</v>
      </c>
      <c r="B1359" s="6" t="s">
        <v>170</v>
      </c>
      <c r="C1359" s="19" t="s">
        <v>173</v>
      </c>
      <c r="D1359" s="6" t="str">
        <f t="shared" si="21"/>
        <v>Turkey_Rd_2B_6B</v>
      </c>
      <c r="E1359" s="1">
        <v>2017</v>
      </c>
      <c r="F1359" s="10">
        <v>42885</v>
      </c>
      <c r="G1359" s="1" t="s">
        <v>25</v>
      </c>
      <c r="H1359" s="6">
        <v>2</v>
      </c>
      <c r="I1359" s="8">
        <v>0.31875000000000003</v>
      </c>
      <c r="J1359" s="6" t="s">
        <v>26</v>
      </c>
      <c r="K1359" s="6">
        <v>1</v>
      </c>
      <c r="L1359" s="1">
        <v>1</v>
      </c>
      <c r="M1359" s="6">
        <v>2</v>
      </c>
      <c r="O1359" s="1" t="s">
        <v>30</v>
      </c>
      <c r="P1359" s="1" t="str">
        <f>INDEX(Sheet2!A:E, MATCH(F_NP_excluded_Data!O1359,Sheet2!A:A),4)</f>
        <v>tree</v>
      </c>
      <c r="Q1359" s="1" t="str">
        <f>INDEX(Sheet2!A:E, MATCH(F_NP_excluded_Data!O1359,Sheet2!A:A),5)</f>
        <v>bark forager</v>
      </c>
      <c r="R1359" s="1" t="str">
        <f>INDEX(Sheet2!A:E, MATCH(F_NP_excluded_Data!O1359,Sheet2!A:A),3)</f>
        <v>insects</v>
      </c>
      <c r="S1359" s="1" t="str">
        <f>INDEX(Sheet2!A:E, MATCH(F_NP_excluded_Data!O1359,Sheet2!A:A),2)</f>
        <v>forest</v>
      </c>
      <c r="T1359" s="5">
        <v>10</v>
      </c>
      <c r="U1359" s="1">
        <v>1</v>
      </c>
      <c r="W1359" s="5">
        <v>1</v>
      </c>
      <c r="X1359" s="1" t="s">
        <v>29</v>
      </c>
    </row>
    <row r="1360" spans="1:27" x14ac:dyDescent="0.2">
      <c r="A1360" s="5">
        <v>1542</v>
      </c>
      <c r="B1360" s="6" t="s">
        <v>170</v>
      </c>
      <c r="C1360" s="19" t="s">
        <v>173</v>
      </c>
      <c r="D1360" s="6" t="str">
        <f t="shared" si="21"/>
        <v>Turkey_Rd_2B_6B</v>
      </c>
      <c r="E1360" s="1">
        <v>2017</v>
      </c>
      <c r="F1360" s="10">
        <v>42885</v>
      </c>
      <c r="G1360" s="1" t="s">
        <v>25</v>
      </c>
      <c r="H1360" s="6">
        <v>2</v>
      </c>
      <c r="I1360" s="8">
        <v>0.31875000000000003</v>
      </c>
      <c r="J1360" s="6" t="s">
        <v>26</v>
      </c>
      <c r="K1360" s="6">
        <v>1</v>
      </c>
      <c r="L1360" s="1">
        <v>1</v>
      </c>
      <c r="M1360" s="6">
        <v>2</v>
      </c>
      <c r="O1360" s="1" t="s">
        <v>40</v>
      </c>
      <c r="P1360" s="1" t="str">
        <f>INDEX(Sheet2!A:E, MATCH(F_NP_excluded_Data!O1360,Sheet2!A:A),4)</f>
        <v>ground</v>
      </c>
      <c r="Q1360" s="1" t="str">
        <f>INDEX(Sheet2!A:E, MATCH(F_NP_excluded_Data!O1360,Sheet2!A:A),5)</f>
        <v>ground forager</v>
      </c>
      <c r="R1360" s="1" t="str">
        <f>INDEX(Sheet2!A:E, MATCH(F_NP_excluded_Data!O1360,Sheet2!A:A),3)</f>
        <v>omnivore</v>
      </c>
      <c r="S1360" s="1" t="str">
        <f>INDEX(Sheet2!A:E, MATCH(F_NP_excluded_Data!O1360,Sheet2!A:A),2)</f>
        <v>scrub</v>
      </c>
      <c r="T1360" s="5">
        <v>10</v>
      </c>
      <c r="U1360" s="1">
        <v>1</v>
      </c>
      <c r="W1360" s="5">
        <v>1</v>
      </c>
      <c r="X1360" s="1" t="s">
        <v>29</v>
      </c>
    </row>
    <row r="1361" spans="1:24" x14ac:dyDescent="0.2">
      <c r="A1361" s="5">
        <v>1543</v>
      </c>
      <c r="B1361" s="6" t="s">
        <v>170</v>
      </c>
      <c r="C1361" s="19" t="s">
        <v>173</v>
      </c>
      <c r="D1361" s="6" t="str">
        <f t="shared" si="21"/>
        <v>Turkey_Rd_2B_6B</v>
      </c>
      <c r="E1361" s="1">
        <v>2017</v>
      </c>
      <c r="F1361" s="10">
        <v>42885</v>
      </c>
      <c r="G1361" s="1" t="s">
        <v>25</v>
      </c>
      <c r="H1361" s="6">
        <v>2</v>
      </c>
      <c r="I1361" s="8">
        <v>0.31875000000000003</v>
      </c>
      <c r="J1361" s="6" t="s">
        <v>26</v>
      </c>
      <c r="K1361" s="6">
        <v>1</v>
      </c>
      <c r="L1361" s="1">
        <v>1</v>
      </c>
      <c r="M1361" s="6">
        <v>2</v>
      </c>
      <c r="O1361" s="1" t="s">
        <v>27</v>
      </c>
      <c r="P1361" s="1" t="str">
        <f>INDEX(Sheet2!A:E, MATCH(F_NP_excluded_Data!O1361,Sheet2!A:A),4)</f>
        <v>shrub</v>
      </c>
      <c r="Q1361" s="1" t="str">
        <f>INDEX(Sheet2!A:E, MATCH(F_NP_excluded_Data!O1361,Sheet2!A:A),5)</f>
        <v>ground forager</v>
      </c>
      <c r="R1361" s="1" t="str">
        <f>INDEX(Sheet2!A:E, MATCH(F_NP_excluded_Data!O1361,Sheet2!A:A),3)</f>
        <v>seeds</v>
      </c>
      <c r="S1361" s="1" t="str">
        <f>INDEX(Sheet2!A:E, MATCH(F_NP_excluded_Data!O1361,Sheet2!A:A),2)</f>
        <v>open woodland</v>
      </c>
      <c r="T1361" s="5">
        <v>10</v>
      </c>
      <c r="U1361" s="1">
        <v>2</v>
      </c>
      <c r="W1361" s="5">
        <v>1</v>
      </c>
      <c r="X1361" s="1" t="s">
        <v>29</v>
      </c>
    </row>
    <row r="1362" spans="1:24" x14ac:dyDescent="0.2">
      <c r="A1362" s="5">
        <v>1544</v>
      </c>
      <c r="B1362" s="6" t="s">
        <v>170</v>
      </c>
      <c r="C1362" s="19" t="s">
        <v>173</v>
      </c>
      <c r="D1362" s="6" t="str">
        <f t="shared" si="21"/>
        <v>Turkey_Rd_2B_6B</v>
      </c>
      <c r="E1362" s="1">
        <v>2017</v>
      </c>
      <c r="F1362" s="10">
        <v>42885</v>
      </c>
      <c r="G1362" s="1" t="s">
        <v>25</v>
      </c>
      <c r="H1362" s="6">
        <v>2</v>
      </c>
      <c r="I1362" s="8">
        <v>0.31875000000000003</v>
      </c>
      <c r="J1362" s="6" t="s">
        <v>26</v>
      </c>
      <c r="K1362" s="6">
        <v>1</v>
      </c>
      <c r="L1362" s="1">
        <v>1</v>
      </c>
      <c r="M1362" s="6">
        <v>2</v>
      </c>
      <c r="O1362" s="1" t="s">
        <v>50</v>
      </c>
      <c r="P1362" s="1" t="str">
        <f>INDEX(Sheet2!A:E, MATCH(F_NP_excluded_Data!O1362,Sheet2!A:A),4)</f>
        <v>tree</v>
      </c>
      <c r="Q1362" s="1" t="str">
        <f>INDEX(Sheet2!A:E, MATCH(F_NP_excluded_Data!O1362,Sheet2!A:A),5)</f>
        <v>ground forager</v>
      </c>
      <c r="R1362" s="1" t="str">
        <f>INDEX(Sheet2!A:E, MATCH(F_NP_excluded_Data!O1362,Sheet2!A:A),3)</f>
        <v>omnivore</v>
      </c>
      <c r="S1362" s="1" t="str">
        <f>INDEX(Sheet2!A:E, MATCH(F_NP_excluded_Data!O1362,Sheet2!A:A),2)</f>
        <v>open woodland</v>
      </c>
      <c r="T1362" s="5">
        <v>10</v>
      </c>
      <c r="U1362" s="1">
        <v>2</v>
      </c>
      <c r="W1362" s="5">
        <v>1</v>
      </c>
      <c r="X1362" s="1" t="s">
        <v>29</v>
      </c>
    </row>
    <row r="1363" spans="1:24" x14ac:dyDescent="0.2">
      <c r="A1363" s="5">
        <v>1545</v>
      </c>
      <c r="B1363" s="6" t="s">
        <v>170</v>
      </c>
      <c r="C1363" s="19" t="s">
        <v>173</v>
      </c>
      <c r="D1363" s="6" t="str">
        <f t="shared" si="21"/>
        <v>Turkey_Rd_2B_6B</v>
      </c>
      <c r="E1363" s="1">
        <v>2017</v>
      </c>
      <c r="F1363" s="10">
        <v>42885</v>
      </c>
      <c r="G1363" s="1" t="s">
        <v>25</v>
      </c>
      <c r="H1363" s="6">
        <v>2</v>
      </c>
      <c r="I1363" s="8">
        <v>0.31875000000000003</v>
      </c>
      <c r="J1363" s="6" t="s">
        <v>26</v>
      </c>
      <c r="K1363" s="6">
        <v>1</v>
      </c>
      <c r="L1363" s="1">
        <v>1</v>
      </c>
      <c r="M1363" s="6">
        <v>2</v>
      </c>
      <c r="O1363" s="1" t="s">
        <v>50</v>
      </c>
      <c r="P1363" s="1" t="str">
        <f>INDEX(Sheet2!A:E, MATCH(F_NP_excluded_Data!O1363,Sheet2!A:A),4)</f>
        <v>tree</v>
      </c>
      <c r="Q1363" s="1" t="str">
        <f>INDEX(Sheet2!A:E, MATCH(F_NP_excluded_Data!O1363,Sheet2!A:A),5)</f>
        <v>ground forager</v>
      </c>
      <c r="R1363" s="1" t="str">
        <f>INDEX(Sheet2!A:E, MATCH(F_NP_excluded_Data!O1363,Sheet2!A:A),3)</f>
        <v>omnivore</v>
      </c>
      <c r="S1363" s="1" t="str">
        <f>INDEX(Sheet2!A:E, MATCH(F_NP_excluded_Data!O1363,Sheet2!A:A),2)</f>
        <v>open woodland</v>
      </c>
      <c r="T1363" s="5">
        <v>100</v>
      </c>
      <c r="U1363" s="1">
        <v>2</v>
      </c>
      <c r="W1363" s="5">
        <v>1</v>
      </c>
      <c r="X1363" s="1" t="s">
        <v>29</v>
      </c>
    </row>
    <row r="1364" spans="1:24" x14ac:dyDescent="0.2">
      <c r="A1364" s="5">
        <v>1546</v>
      </c>
      <c r="B1364" s="6" t="s">
        <v>170</v>
      </c>
      <c r="C1364" s="19" t="s">
        <v>173</v>
      </c>
      <c r="D1364" s="6" t="str">
        <f t="shared" si="21"/>
        <v>Turkey_Rd_2B_6B</v>
      </c>
      <c r="E1364" s="1">
        <v>2017</v>
      </c>
      <c r="F1364" s="10">
        <v>42885</v>
      </c>
      <c r="G1364" s="1" t="s">
        <v>25</v>
      </c>
      <c r="H1364" s="6">
        <v>2</v>
      </c>
      <c r="I1364" s="8">
        <v>0.31875000000000003</v>
      </c>
      <c r="J1364" s="6" t="s">
        <v>26</v>
      </c>
      <c r="K1364" s="6">
        <v>1</v>
      </c>
      <c r="L1364" s="1">
        <v>1</v>
      </c>
      <c r="M1364" s="6">
        <v>2</v>
      </c>
      <c r="O1364" s="1" t="s">
        <v>172</v>
      </c>
      <c r="P1364" s="1" t="str">
        <f>INDEX(Sheet2!A:E, MATCH(F_NP_excluded_Data!O1364,Sheet2!A:A),4)</f>
        <v>ground</v>
      </c>
      <c r="Q1364" s="1" t="str">
        <f>INDEX(Sheet2!A:E, MATCH(F_NP_excluded_Data!O1364,Sheet2!A:A),5)</f>
        <v>ground forager</v>
      </c>
      <c r="R1364" s="1" t="str">
        <f>INDEX(Sheet2!A:E, MATCH(F_NP_excluded_Data!O1364,Sheet2!A:A),3)</f>
        <v>plants</v>
      </c>
      <c r="S1364" s="1" t="str">
        <f>INDEX(Sheet2!A:E, MATCH(F_NP_excluded_Data!O1364,Sheet2!A:A),2)</f>
        <v>grassland</v>
      </c>
      <c r="T1364" s="5">
        <v>10</v>
      </c>
      <c r="U1364" s="1">
        <v>2</v>
      </c>
      <c r="W1364" s="5">
        <v>1</v>
      </c>
      <c r="X1364" s="1" t="s">
        <v>29</v>
      </c>
    </row>
    <row r="1365" spans="1:24" x14ac:dyDescent="0.2">
      <c r="A1365" s="5">
        <v>1547</v>
      </c>
      <c r="B1365" s="6" t="s">
        <v>170</v>
      </c>
      <c r="C1365" s="19" t="s">
        <v>173</v>
      </c>
      <c r="D1365" s="6" t="str">
        <f t="shared" si="21"/>
        <v>Turkey_Rd_2B_6B</v>
      </c>
      <c r="E1365" s="1">
        <v>2017</v>
      </c>
      <c r="F1365" s="10">
        <v>42885</v>
      </c>
      <c r="G1365" s="1" t="s">
        <v>25</v>
      </c>
      <c r="H1365" s="6">
        <v>2</v>
      </c>
      <c r="I1365" s="8">
        <v>0.31875000000000003</v>
      </c>
      <c r="J1365" s="6" t="s">
        <v>26</v>
      </c>
      <c r="K1365" s="6">
        <v>1</v>
      </c>
      <c r="L1365" s="1">
        <v>1</v>
      </c>
      <c r="M1365" s="6">
        <v>2</v>
      </c>
      <c r="O1365" s="1" t="s">
        <v>81</v>
      </c>
      <c r="P1365" s="1" t="str">
        <f>INDEX(Sheet2!A:E, MATCH(F_NP_excluded_Data!O1365,Sheet2!A:A),4)</f>
        <v>shrub</v>
      </c>
      <c r="Q1365" s="1" t="str">
        <f>INDEX(Sheet2!A:E, MATCH(F_NP_excluded_Data!O1365,Sheet2!A:A),5)</f>
        <v>foliage gleaner</v>
      </c>
      <c r="R1365" s="1" t="str">
        <f>INDEX(Sheet2!A:E, MATCH(F_NP_excluded_Data!O1365,Sheet2!A:A),3)</f>
        <v>insects</v>
      </c>
      <c r="S1365" s="1" t="str">
        <f>INDEX(Sheet2!A:E, MATCH(F_NP_excluded_Data!O1365,Sheet2!A:A),2)</f>
        <v>scrub</v>
      </c>
      <c r="T1365" s="5">
        <v>5</v>
      </c>
      <c r="U1365" s="1">
        <v>2</v>
      </c>
      <c r="W1365" s="5">
        <v>4</v>
      </c>
      <c r="X1365" s="1" t="s">
        <v>29</v>
      </c>
    </row>
    <row r="1366" spans="1:24" x14ac:dyDescent="0.2">
      <c r="A1366" s="5">
        <v>1548</v>
      </c>
      <c r="B1366" s="6" t="s">
        <v>170</v>
      </c>
      <c r="C1366" s="19" t="s">
        <v>173</v>
      </c>
      <c r="D1366" s="6" t="str">
        <f t="shared" si="21"/>
        <v>Turkey_Rd_2B_6B</v>
      </c>
      <c r="E1366" s="1">
        <v>2017</v>
      </c>
      <c r="F1366" s="10">
        <v>42885</v>
      </c>
      <c r="G1366" s="1" t="s">
        <v>25</v>
      </c>
      <c r="H1366" s="6">
        <v>2</v>
      </c>
      <c r="I1366" s="8">
        <v>0.31875000000000003</v>
      </c>
      <c r="J1366" s="6" t="s">
        <v>26</v>
      </c>
      <c r="K1366" s="6">
        <v>1</v>
      </c>
      <c r="L1366" s="1">
        <v>1</v>
      </c>
      <c r="M1366" s="6">
        <v>2</v>
      </c>
      <c r="O1366" s="1" t="s">
        <v>38</v>
      </c>
      <c r="P1366" s="1" t="str">
        <f>INDEX(Sheet2!A:E, MATCH(F_NP_excluded_Data!O1366,Sheet2!A:A),4)</f>
        <v>cavity</v>
      </c>
      <c r="Q1366" s="1" t="str">
        <f>INDEX(Sheet2!A:E, MATCH(F_NP_excluded_Data!O1366,Sheet2!A:A),5)</f>
        <v>foliage gleaner</v>
      </c>
      <c r="R1366" s="1" t="str">
        <f>INDEX(Sheet2!A:E, MATCH(F_NP_excluded_Data!O1366,Sheet2!A:A),3)</f>
        <v>insects</v>
      </c>
      <c r="S1366" s="1" t="str">
        <f>INDEX(Sheet2!A:E, MATCH(F_NP_excluded_Data!O1366,Sheet2!A:A),2)</f>
        <v>forest</v>
      </c>
      <c r="T1366" s="5">
        <v>100</v>
      </c>
      <c r="U1366" s="1">
        <v>2</v>
      </c>
      <c r="W1366" s="5">
        <v>1</v>
      </c>
      <c r="X1366" s="1" t="s">
        <v>29</v>
      </c>
    </row>
    <row r="1367" spans="1:24" x14ac:dyDescent="0.2">
      <c r="A1367" s="5">
        <v>1549</v>
      </c>
      <c r="B1367" s="6" t="s">
        <v>170</v>
      </c>
      <c r="C1367" s="19" t="s">
        <v>173</v>
      </c>
      <c r="D1367" s="6" t="str">
        <f t="shared" si="21"/>
        <v>Turkey_Rd_2B_6B</v>
      </c>
      <c r="E1367" s="1">
        <v>2017</v>
      </c>
      <c r="F1367" s="10">
        <v>42885</v>
      </c>
      <c r="G1367" s="1" t="s">
        <v>25</v>
      </c>
      <c r="H1367" s="6">
        <v>2</v>
      </c>
      <c r="I1367" s="8">
        <v>0.31875000000000003</v>
      </c>
      <c r="J1367" s="6" t="s">
        <v>26</v>
      </c>
      <c r="K1367" s="6">
        <v>1</v>
      </c>
      <c r="L1367" s="1">
        <v>1</v>
      </c>
      <c r="M1367" s="6">
        <v>2</v>
      </c>
      <c r="O1367" s="1" t="s">
        <v>80</v>
      </c>
      <c r="P1367" s="1" t="str">
        <f>INDEX(Sheet2!A:E, MATCH(F_NP_excluded_Data!O1367,Sheet2!A:A),4)</f>
        <v>tree</v>
      </c>
      <c r="Q1367" s="1" t="str">
        <f>INDEX(Sheet2!A:E, MATCH(F_NP_excluded_Data!O1367,Sheet2!A:A),5)</f>
        <v>foliage gleaner</v>
      </c>
      <c r="R1367" s="1" t="str">
        <f>INDEX(Sheet2!A:E, MATCH(F_NP_excluded_Data!O1367,Sheet2!A:A),3)</f>
        <v>insects</v>
      </c>
      <c r="S1367" s="1" t="str">
        <f>INDEX(Sheet2!A:E, MATCH(F_NP_excluded_Data!O1367,Sheet2!A:A),2)</f>
        <v>forest</v>
      </c>
      <c r="T1367" s="5">
        <v>10</v>
      </c>
      <c r="U1367" s="1">
        <v>2</v>
      </c>
      <c r="W1367" s="5">
        <v>1</v>
      </c>
      <c r="X1367" s="1" t="s">
        <v>29</v>
      </c>
    </row>
    <row r="1368" spans="1:24" x14ac:dyDescent="0.2">
      <c r="A1368" s="5">
        <v>1550</v>
      </c>
      <c r="B1368" s="6" t="s">
        <v>170</v>
      </c>
      <c r="C1368" s="19" t="s">
        <v>173</v>
      </c>
      <c r="D1368" s="6" t="str">
        <f t="shared" si="21"/>
        <v>Turkey_Rd_2B_6B</v>
      </c>
      <c r="E1368" s="1">
        <v>2017</v>
      </c>
      <c r="F1368" s="10">
        <v>42885</v>
      </c>
      <c r="G1368" s="1" t="s">
        <v>25</v>
      </c>
      <c r="H1368" s="6">
        <v>2</v>
      </c>
      <c r="I1368" s="8">
        <v>0.31875000000000003</v>
      </c>
      <c r="J1368" s="6" t="s">
        <v>26</v>
      </c>
      <c r="K1368" s="6">
        <v>1</v>
      </c>
      <c r="L1368" s="1">
        <v>1</v>
      </c>
      <c r="M1368" s="6">
        <v>2</v>
      </c>
      <c r="O1368" s="1" t="s">
        <v>34</v>
      </c>
      <c r="P1368" s="1" t="str">
        <f>INDEX(Sheet2!A:E, MATCH(F_NP_excluded_Data!O1368,Sheet2!A:A),4)</f>
        <v>cavity</v>
      </c>
      <c r="Q1368" s="1" t="str">
        <f>INDEX(Sheet2!A:E, MATCH(F_NP_excluded_Data!O1368,Sheet2!A:A),5)</f>
        <v>foliage gleaner</v>
      </c>
      <c r="R1368" s="1" t="str">
        <f>INDEX(Sheet2!A:E, MATCH(F_NP_excluded_Data!O1368,Sheet2!A:A),3)</f>
        <v>insects</v>
      </c>
      <c r="S1368" s="1" t="str">
        <f>INDEX(Sheet2!A:E, MATCH(F_NP_excluded_Data!O1368,Sheet2!A:A),2)</f>
        <v>forest</v>
      </c>
      <c r="T1368" s="5">
        <v>5</v>
      </c>
      <c r="U1368" s="1">
        <v>3</v>
      </c>
      <c r="W1368" s="5">
        <v>1</v>
      </c>
      <c r="X1368" s="1" t="s">
        <v>29</v>
      </c>
    </row>
    <row r="1369" spans="1:24" x14ac:dyDescent="0.2">
      <c r="A1369" s="5">
        <v>1551</v>
      </c>
      <c r="B1369" s="6" t="s">
        <v>170</v>
      </c>
      <c r="C1369" s="19" t="s">
        <v>173</v>
      </c>
      <c r="D1369" s="6" t="str">
        <f t="shared" si="21"/>
        <v>Turkey_Rd_2B_6B</v>
      </c>
      <c r="E1369" s="1">
        <v>2017</v>
      </c>
      <c r="F1369" s="10">
        <v>42885</v>
      </c>
      <c r="G1369" s="1" t="s">
        <v>25</v>
      </c>
      <c r="H1369" s="6">
        <v>2</v>
      </c>
      <c r="I1369" s="8">
        <v>0.31875000000000003</v>
      </c>
      <c r="J1369" s="6" t="s">
        <v>26</v>
      </c>
      <c r="K1369" s="6">
        <v>1</v>
      </c>
      <c r="L1369" s="1">
        <v>1</v>
      </c>
      <c r="M1369" s="6">
        <v>2</v>
      </c>
      <c r="O1369" s="1" t="s">
        <v>78</v>
      </c>
      <c r="P1369" s="1" t="str">
        <f>INDEX(Sheet2!A:E, MATCH(F_NP_excluded_Data!O1369,Sheet2!A:A),4)</f>
        <v>cavity</v>
      </c>
      <c r="Q1369" s="1" t="str">
        <f>INDEX(Sheet2!A:E, MATCH(F_NP_excluded_Data!O1369,Sheet2!A:A),5)</f>
        <v>bark forager</v>
      </c>
      <c r="R1369" s="1" t="str">
        <f>INDEX(Sheet2!A:E, MATCH(F_NP_excluded_Data!O1369,Sheet2!A:A),3)</f>
        <v>insects</v>
      </c>
      <c r="S1369" s="1" t="str">
        <f>INDEX(Sheet2!A:E, MATCH(F_NP_excluded_Data!O1369,Sheet2!A:A),2)</f>
        <v>forest</v>
      </c>
      <c r="T1369" s="5">
        <v>10</v>
      </c>
      <c r="U1369" s="1">
        <v>3</v>
      </c>
      <c r="W1369" s="5">
        <v>1</v>
      </c>
      <c r="X1369" s="1" t="s">
        <v>29</v>
      </c>
    </row>
    <row r="1370" spans="1:24" x14ac:dyDescent="0.2">
      <c r="A1370" s="5">
        <v>1552</v>
      </c>
      <c r="B1370" s="6" t="s">
        <v>170</v>
      </c>
      <c r="C1370" s="19" t="s">
        <v>173</v>
      </c>
      <c r="D1370" s="6" t="str">
        <f t="shared" si="21"/>
        <v>Turkey_Rd_2B_6B</v>
      </c>
      <c r="E1370" s="1">
        <v>2017</v>
      </c>
      <c r="F1370" s="10">
        <v>42885</v>
      </c>
      <c r="G1370" s="1" t="s">
        <v>25</v>
      </c>
      <c r="H1370" s="6">
        <v>2</v>
      </c>
      <c r="I1370" s="8">
        <v>0.31875000000000003</v>
      </c>
      <c r="J1370" s="6" t="s">
        <v>26</v>
      </c>
      <c r="K1370" s="6">
        <v>1</v>
      </c>
      <c r="L1370" s="1">
        <v>1</v>
      </c>
      <c r="M1370" s="6">
        <v>2</v>
      </c>
      <c r="O1370" s="1" t="s">
        <v>74</v>
      </c>
      <c r="P1370" s="1" t="str">
        <f>INDEX(Sheet2!A:E, MATCH(F_NP_excluded_Data!O1370,Sheet2!A:A),4)</f>
        <v>shrub</v>
      </c>
      <c r="Q1370" s="1" t="str">
        <f>INDEX(Sheet2!A:E, MATCH(F_NP_excluded_Data!O1370,Sheet2!A:A),5)</f>
        <v>foliage gleaner</v>
      </c>
      <c r="R1370" s="1" t="str">
        <f>INDEX(Sheet2!A:E, MATCH(F_NP_excluded_Data!O1370,Sheet2!A:A),3)</f>
        <v>insects</v>
      </c>
      <c r="S1370" s="1" t="str">
        <f>INDEX(Sheet2!A:E, MATCH(F_NP_excluded_Data!O1370,Sheet2!A:A),2)</f>
        <v>open woodland</v>
      </c>
      <c r="T1370" s="5">
        <v>100</v>
      </c>
      <c r="U1370" s="1">
        <v>4</v>
      </c>
      <c r="W1370" s="5">
        <v>1</v>
      </c>
      <c r="X1370" s="1" t="s">
        <v>29</v>
      </c>
    </row>
    <row r="1371" spans="1:24" x14ac:dyDescent="0.2">
      <c r="A1371" s="5">
        <v>1553</v>
      </c>
      <c r="B1371" s="6" t="s">
        <v>164</v>
      </c>
      <c r="C1371" s="19" t="s">
        <v>167</v>
      </c>
      <c r="D1371" s="6" t="str">
        <f t="shared" si="21"/>
        <v>Creswell_0B_8</v>
      </c>
      <c r="E1371" s="1">
        <v>2017</v>
      </c>
      <c r="F1371" s="10">
        <v>42885</v>
      </c>
      <c r="G1371" s="1" t="s">
        <v>25</v>
      </c>
      <c r="H1371" s="6">
        <v>2</v>
      </c>
      <c r="I1371" s="8">
        <v>0.34375</v>
      </c>
      <c r="J1371" s="6" t="s">
        <v>26</v>
      </c>
      <c r="K1371" s="6">
        <v>1</v>
      </c>
      <c r="L1371" s="1">
        <v>0</v>
      </c>
      <c r="M1371" s="6">
        <v>2</v>
      </c>
      <c r="O1371" s="1" t="s">
        <v>55</v>
      </c>
      <c r="P1371" s="1" t="str">
        <f>INDEX(Sheet2!A:E, MATCH(F_NP_excluded_Data!O1371,Sheet2!A:A),4)</f>
        <v>tree</v>
      </c>
      <c r="Q1371" s="1" t="str">
        <f>INDEX(Sheet2!A:E, MATCH(F_NP_excluded_Data!O1371,Sheet2!A:A),5)</f>
        <v>foliage gleaner</v>
      </c>
      <c r="R1371" s="1" t="str">
        <f>INDEX(Sheet2!A:E, MATCH(F_NP_excluded_Data!O1371,Sheet2!A:A),3)</f>
        <v>insects</v>
      </c>
      <c r="S1371" s="1" t="str">
        <f>INDEX(Sheet2!A:E, MATCH(F_NP_excluded_Data!O1371,Sheet2!A:A),2)</f>
        <v>forest</v>
      </c>
      <c r="T1371" s="5">
        <v>5</v>
      </c>
      <c r="U1371" s="1">
        <v>1</v>
      </c>
      <c r="W1371" s="5">
        <v>1</v>
      </c>
      <c r="X1371" s="1" t="s">
        <v>29</v>
      </c>
    </row>
    <row r="1372" spans="1:24" x14ac:dyDescent="0.2">
      <c r="A1372" s="5">
        <v>1554</v>
      </c>
      <c r="B1372" s="6" t="s">
        <v>164</v>
      </c>
      <c r="C1372" s="19" t="s">
        <v>167</v>
      </c>
      <c r="D1372" s="6" t="str">
        <f t="shared" si="21"/>
        <v>Creswell_0B_8</v>
      </c>
      <c r="E1372" s="1">
        <v>2017</v>
      </c>
      <c r="F1372" s="10">
        <v>42885</v>
      </c>
      <c r="G1372" s="1" t="s">
        <v>25</v>
      </c>
      <c r="H1372" s="6">
        <v>2</v>
      </c>
      <c r="I1372" s="8">
        <v>0.34375</v>
      </c>
      <c r="J1372" s="6" t="s">
        <v>26</v>
      </c>
      <c r="K1372" s="6">
        <v>1</v>
      </c>
      <c r="L1372" s="1">
        <v>0</v>
      </c>
      <c r="M1372" s="6">
        <v>2</v>
      </c>
      <c r="O1372" s="1" t="s">
        <v>39</v>
      </c>
      <c r="P1372" s="1" t="str">
        <f>INDEX(Sheet2!A:E, MATCH(F_NP_excluded_Data!O1372,Sheet2!A:A),4)</f>
        <v>cavity</v>
      </c>
      <c r="Q1372" s="1" t="str">
        <f>INDEX(Sheet2!A:E, MATCH(F_NP_excluded_Data!O1372,Sheet2!A:A),5)</f>
        <v>bark forager</v>
      </c>
      <c r="R1372" s="1" t="str">
        <f>INDEX(Sheet2!A:E, MATCH(F_NP_excluded_Data!O1372,Sheet2!A:A),3)</f>
        <v>insects</v>
      </c>
      <c r="S1372" s="1" t="str">
        <f>INDEX(Sheet2!A:E, MATCH(F_NP_excluded_Data!O1372,Sheet2!A:A),2)</f>
        <v>forest</v>
      </c>
      <c r="T1372" s="5">
        <v>10</v>
      </c>
      <c r="U1372" s="1">
        <v>1</v>
      </c>
      <c r="W1372" s="5">
        <v>1</v>
      </c>
      <c r="X1372" s="1" t="s">
        <v>29</v>
      </c>
    </row>
    <row r="1373" spans="1:24" x14ac:dyDescent="0.2">
      <c r="A1373" s="5">
        <v>1555</v>
      </c>
      <c r="B1373" s="6" t="s">
        <v>164</v>
      </c>
      <c r="C1373" s="19" t="s">
        <v>167</v>
      </c>
      <c r="D1373" s="6" t="str">
        <f t="shared" si="21"/>
        <v>Creswell_0B_8</v>
      </c>
      <c r="E1373" s="1">
        <v>2017</v>
      </c>
      <c r="F1373" s="10">
        <v>42885</v>
      </c>
      <c r="G1373" s="1" t="s">
        <v>25</v>
      </c>
      <c r="H1373" s="6">
        <v>2</v>
      </c>
      <c r="I1373" s="8">
        <v>0.34375</v>
      </c>
      <c r="J1373" s="6" t="s">
        <v>26</v>
      </c>
      <c r="K1373" s="6">
        <v>1</v>
      </c>
      <c r="L1373" s="1">
        <v>0</v>
      </c>
      <c r="M1373" s="6">
        <v>2</v>
      </c>
      <c r="O1373" s="1" t="s">
        <v>65</v>
      </c>
      <c r="P1373" s="1" t="str">
        <f>INDEX(Sheet2!A:E, MATCH(F_NP_excluded_Data!O1373,Sheet2!A:A),4)</f>
        <v>tree</v>
      </c>
      <c r="Q1373" s="1" t="str">
        <f>INDEX(Sheet2!A:E, MATCH(F_NP_excluded_Data!O1373,Sheet2!A:A),5)</f>
        <v>ground forager</v>
      </c>
      <c r="R1373" s="1" t="str">
        <f>INDEX(Sheet2!A:E, MATCH(F_NP_excluded_Data!O1373,Sheet2!A:A),3)</f>
        <v>seeds</v>
      </c>
      <c r="S1373" s="1" t="str">
        <f>INDEX(Sheet2!A:E, MATCH(F_NP_excluded_Data!O1373,Sheet2!A:A),2)</f>
        <v>open woodland</v>
      </c>
      <c r="T1373" s="5">
        <v>10</v>
      </c>
      <c r="U1373" s="1">
        <v>1</v>
      </c>
      <c r="W1373" s="5">
        <v>1</v>
      </c>
      <c r="X1373" s="1" t="s">
        <v>29</v>
      </c>
    </row>
    <row r="1374" spans="1:24" x14ac:dyDescent="0.2">
      <c r="A1374" s="5">
        <v>1556</v>
      </c>
      <c r="B1374" s="6" t="s">
        <v>164</v>
      </c>
      <c r="C1374" s="19" t="s">
        <v>167</v>
      </c>
      <c r="D1374" s="6" t="str">
        <f t="shared" si="21"/>
        <v>Creswell_0B_8</v>
      </c>
      <c r="E1374" s="1">
        <v>2017</v>
      </c>
      <c r="F1374" s="10">
        <v>42885</v>
      </c>
      <c r="G1374" s="1" t="s">
        <v>25</v>
      </c>
      <c r="H1374" s="6">
        <v>2</v>
      </c>
      <c r="I1374" s="8">
        <v>0.34375</v>
      </c>
      <c r="J1374" s="6" t="s">
        <v>26</v>
      </c>
      <c r="K1374" s="6">
        <v>1</v>
      </c>
      <c r="L1374" s="1">
        <v>0</v>
      </c>
      <c r="M1374" s="6">
        <v>2</v>
      </c>
      <c r="O1374" s="1" t="s">
        <v>27</v>
      </c>
      <c r="P1374" s="1" t="str">
        <f>INDEX(Sheet2!A:E, MATCH(F_NP_excluded_Data!O1374,Sheet2!A:A),4)</f>
        <v>shrub</v>
      </c>
      <c r="Q1374" s="1" t="str">
        <f>INDEX(Sheet2!A:E, MATCH(F_NP_excluded_Data!O1374,Sheet2!A:A),5)</f>
        <v>ground forager</v>
      </c>
      <c r="R1374" s="1" t="str">
        <f>INDEX(Sheet2!A:E, MATCH(F_NP_excluded_Data!O1374,Sheet2!A:A),3)</f>
        <v>seeds</v>
      </c>
      <c r="S1374" s="1" t="str">
        <f>INDEX(Sheet2!A:E, MATCH(F_NP_excluded_Data!O1374,Sheet2!A:A),2)</f>
        <v>open woodland</v>
      </c>
      <c r="T1374" s="5">
        <v>5</v>
      </c>
      <c r="U1374" s="1">
        <v>1</v>
      </c>
      <c r="W1374" s="5">
        <v>1</v>
      </c>
      <c r="X1374" s="1" t="s">
        <v>29</v>
      </c>
    </row>
    <row r="1375" spans="1:24" x14ac:dyDescent="0.2">
      <c r="A1375" s="5">
        <v>1557</v>
      </c>
      <c r="B1375" s="6" t="s">
        <v>164</v>
      </c>
      <c r="C1375" s="19" t="s">
        <v>167</v>
      </c>
      <c r="D1375" s="6" t="str">
        <f t="shared" si="21"/>
        <v>Creswell_0B_8</v>
      </c>
      <c r="E1375" s="1">
        <v>2017</v>
      </c>
      <c r="F1375" s="10">
        <v>42885</v>
      </c>
      <c r="G1375" s="1" t="s">
        <v>25</v>
      </c>
      <c r="H1375" s="6">
        <v>2</v>
      </c>
      <c r="I1375" s="8">
        <v>0.34375</v>
      </c>
      <c r="J1375" s="6" t="s">
        <v>26</v>
      </c>
      <c r="K1375" s="6">
        <v>1</v>
      </c>
      <c r="L1375" s="1">
        <v>0</v>
      </c>
      <c r="M1375" s="6">
        <v>2</v>
      </c>
      <c r="O1375" s="1" t="s">
        <v>107</v>
      </c>
      <c r="P1375" s="1" t="str">
        <f>INDEX(Sheet2!A:E, MATCH(F_NP_excluded_Data!O1375,Sheet2!A:A),4)</f>
        <v>shrub</v>
      </c>
      <c r="Q1375" s="1" t="str">
        <f>INDEX(Sheet2!A:E, MATCH(F_NP_excluded_Data!O1375,Sheet2!A:A),5)</f>
        <v>ground forager</v>
      </c>
      <c r="R1375" s="1" t="str">
        <f>INDEX(Sheet2!A:E, MATCH(F_NP_excluded_Data!O1375,Sheet2!A:A),3)</f>
        <v>omnivore</v>
      </c>
      <c r="S1375" s="1" t="str">
        <f>INDEX(Sheet2!A:E, MATCH(F_NP_excluded_Data!O1375,Sheet2!A:A),2)</f>
        <v>town</v>
      </c>
      <c r="T1375" s="5">
        <v>10</v>
      </c>
      <c r="U1375" s="1">
        <v>1</v>
      </c>
      <c r="W1375" s="5">
        <v>1</v>
      </c>
      <c r="X1375" s="1" t="s">
        <v>29</v>
      </c>
    </row>
    <row r="1376" spans="1:24" x14ac:dyDescent="0.2">
      <c r="A1376" s="5">
        <v>1558</v>
      </c>
      <c r="B1376" s="6" t="s">
        <v>164</v>
      </c>
      <c r="C1376" s="19" t="s">
        <v>167</v>
      </c>
      <c r="D1376" s="6" t="str">
        <f t="shared" si="21"/>
        <v>Creswell_0B_8</v>
      </c>
      <c r="E1376" s="1">
        <v>2017</v>
      </c>
      <c r="F1376" s="10">
        <v>42885</v>
      </c>
      <c r="G1376" s="1" t="s">
        <v>25</v>
      </c>
      <c r="H1376" s="6">
        <v>2</v>
      </c>
      <c r="I1376" s="8">
        <v>0.34375</v>
      </c>
      <c r="J1376" s="6" t="s">
        <v>26</v>
      </c>
      <c r="K1376" s="6">
        <v>1</v>
      </c>
      <c r="L1376" s="1">
        <v>0</v>
      </c>
      <c r="M1376" s="6">
        <v>2</v>
      </c>
      <c r="O1376" s="1" t="s">
        <v>32</v>
      </c>
      <c r="P1376" s="1" t="str">
        <f>INDEX(Sheet2!A:E, MATCH(F_NP_excluded_Data!O1376,Sheet2!A:A),4)</f>
        <v>cavity</v>
      </c>
      <c r="Q1376" s="1" t="str">
        <f>INDEX(Sheet2!A:E, MATCH(F_NP_excluded_Data!O1376,Sheet2!A:A),5)</f>
        <v>ground forager</v>
      </c>
      <c r="R1376" s="1" t="str">
        <f>INDEX(Sheet2!A:E, MATCH(F_NP_excluded_Data!O1376,Sheet2!A:A),3)</f>
        <v>insects</v>
      </c>
      <c r="S1376" s="1" t="str">
        <f>INDEX(Sheet2!A:E, MATCH(F_NP_excluded_Data!O1376,Sheet2!A:A),2)</f>
        <v>open woodland</v>
      </c>
      <c r="T1376" s="5">
        <v>10</v>
      </c>
      <c r="U1376" s="1">
        <v>2</v>
      </c>
      <c r="W1376" s="5">
        <v>1</v>
      </c>
      <c r="X1376" s="1" t="s">
        <v>29</v>
      </c>
    </row>
    <row r="1377" spans="1:25" x14ac:dyDescent="0.2">
      <c r="A1377" s="5">
        <v>1560</v>
      </c>
      <c r="B1377" s="6" t="s">
        <v>164</v>
      </c>
      <c r="C1377" s="19" t="s">
        <v>167</v>
      </c>
      <c r="D1377" s="6" t="str">
        <f t="shared" si="21"/>
        <v>Creswell_0B_8</v>
      </c>
      <c r="E1377" s="1">
        <v>2017</v>
      </c>
      <c r="F1377" s="10">
        <v>42885</v>
      </c>
      <c r="G1377" s="1" t="s">
        <v>25</v>
      </c>
      <c r="H1377" s="6">
        <v>2</v>
      </c>
      <c r="I1377" s="8">
        <v>0.34375</v>
      </c>
      <c r="J1377" s="6" t="s">
        <v>26</v>
      </c>
      <c r="K1377" s="6">
        <v>1</v>
      </c>
      <c r="L1377" s="1">
        <v>0</v>
      </c>
      <c r="M1377" s="6">
        <v>2</v>
      </c>
      <c r="O1377" s="1" t="s">
        <v>57</v>
      </c>
      <c r="P1377" s="1" t="str">
        <f>INDEX(Sheet2!A:E, MATCH(F_NP_excluded_Data!O1377,Sheet2!A:A),4)</f>
        <v>shrub</v>
      </c>
      <c r="Q1377" s="1" t="str">
        <f>INDEX(Sheet2!A:E, MATCH(F_NP_excluded_Data!O1377,Sheet2!A:A),5)</f>
        <v>ground forager</v>
      </c>
      <c r="R1377" s="1" t="str">
        <f>INDEX(Sheet2!A:E, MATCH(F_NP_excluded_Data!O1377,Sheet2!A:A),3)</f>
        <v>seeds</v>
      </c>
      <c r="S1377" s="1" t="str">
        <f>INDEX(Sheet2!A:E, MATCH(F_NP_excluded_Data!O1377,Sheet2!A:A),2)</f>
        <v>open woodland</v>
      </c>
      <c r="T1377" s="5">
        <v>10</v>
      </c>
      <c r="U1377" s="1">
        <v>2</v>
      </c>
      <c r="W1377" s="5">
        <v>1</v>
      </c>
      <c r="X1377" s="1" t="s">
        <v>29</v>
      </c>
    </row>
    <row r="1378" spans="1:25" x14ac:dyDescent="0.2">
      <c r="A1378" s="5">
        <v>1561</v>
      </c>
      <c r="B1378" s="6" t="s">
        <v>164</v>
      </c>
      <c r="C1378" s="19" t="s">
        <v>167</v>
      </c>
      <c r="D1378" s="6" t="str">
        <f t="shared" si="21"/>
        <v>Creswell_0B_8</v>
      </c>
      <c r="E1378" s="1">
        <v>2017</v>
      </c>
      <c r="F1378" s="10">
        <v>42885</v>
      </c>
      <c r="G1378" s="1" t="s">
        <v>25</v>
      </c>
      <c r="H1378" s="6">
        <v>2</v>
      </c>
      <c r="I1378" s="8">
        <v>0.34375</v>
      </c>
      <c r="J1378" s="6" t="s">
        <v>26</v>
      </c>
      <c r="K1378" s="6">
        <v>1</v>
      </c>
      <c r="L1378" s="1">
        <v>0</v>
      </c>
      <c r="M1378" s="6">
        <v>2</v>
      </c>
      <c r="O1378" s="1" t="s">
        <v>34</v>
      </c>
      <c r="P1378" s="1" t="str">
        <f>INDEX(Sheet2!A:E, MATCH(F_NP_excluded_Data!O1378,Sheet2!A:A),4)</f>
        <v>cavity</v>
      </c>
      <c r="Q1378" s="1" t="str">
        <f>INDEX(Sheet2!A:E, MATCH(F_NP_excluded_Data!O1378,Sheet2!A:A),5)</f>
        <v>foliage gleaner</v>
      </c>
      <c r="R1378" s="1" t="str">
        <f>INDEX(Sheet2!A:E, MATCH(F_NP_excluded_Data!O1378,Sheet2!A:A),3)</f>
        <v>insects</v>
      </c>
      <c r="S1378" s="1" t="str">
        <f>INDEX(Sheet2!A:E, MATCH(F_NP_excluded_Data!O1378,Sheet2!A:A),2)</f>
        <v>forest</v>
      </c>
      <c r="T1378" s="5">
        <v>5</v>
      </c>
      <c r="U1378" s="1">
        <v>3</v>
      </c>
      <c r="W1378" s="5">
        <v>1</v>
      </c>
      <c r="X1378" s="1" t="s">
        <v>29</v>
      </c>
    </row>
    <row r="1379" spans="1:25" x14ac:dyDescent="0.2">
      <c r="A1379" s="5">
        <v>1562</v>
      </c>
      <c r="B1379" s="6" t="s">
        <v>164</v>
      </c>
      <c r="C1379" s="19" t="s">
        <v>167</v>
      </c>
      <c r="D1379" s="6" t="str">
        <f t="shared" si="21"/>
        <v>Creswell_0B_8</v>
      </c>
      <c r="E1379" s="1">
        <v>2017</v>
      </c>
      <c r="F1379" s="10">
        <v>42885</v>
      </c>
      <c r="G1379" s="1" t="s">
        <v>25</v>
      </c>
      <c r="H1379" s="6">
        <v>2</v>
      </c>
      <c r="I1379" s="8">
        <v>0.34375</v>
      </c>
      <c r="J1379" s="6" t="s">
        <v>26</v>
      </c>
      <c r="K1379" s="6">
        <v>1</v>
      </c>
      <c r="L1379" s="1">
        <v>0</v>
      </c>
      <c r="M1379" s="6">
        <v>2</v>
      </c>
      <c r="O1379" s="1" t="s">
        <v>48</v>
      </c>
      <c r="P1379" s="1" t="str">
        <f>INDEX(Sheet2!A:E, MATCH(F_NP_excluded_Data!O1379,Sheet2!A:A),4)</f>
        <v>tree</v>
      </c>
      <c r="Q1379" s="1" t="str">
        <f>INDEX(Sheet2!A:E, MATCH(F_NP_excluded_Data!O1379,Sheet2!A:A),5)</f>
        <v>ground forager</v>
      </c>
      <c r="R1379" s="1" t="str">
        <f>INDEX(Sheet2!A:E, MATCH(F_NP_excluded_Data!O1379,Sheet2!A:A),3)</f>
        <v>omnivore</v>
      </c>
      <c r="S1379" s="1" t="str">
        <f>INDEX(Sheet2!A:E, MATCH(F_NP_excluded_Data!O1379,Sheet2!A:A),2)</f>
        <v>forest</v>
      </c>
      <c r="T1379" s="5">
        <v>5</v>
      </c>
      <c r="U1379" s="1">
        <v>3</v>
      </c>
      <c r="W1379" s="5">
        <v>4</v>
      </c>
      <c r="X1379" s="1" t="s">
        <v>29</v>
      </c>
    </row>
    <row r="1380" spans="1:25" x14ac:dyDescent="0.2">
      <c r="A1380" s="5">
        <v>1563</v>
      </c>
      <c r="B1380" s="6" t="s">
        <v>164</v>
      </c>
      <c r="C1380" s="19" t="s">
        <v>167</v>
      </c>
      <c r="D1380" s="6" t="str">
        <f t="shared" si="21"/>
        <v>Creswell_0B_8</v>
      </c>
      <c r="E1380" s="1">
        <v>2017</v>
      </c>
      <c r="F1380" s="10">
        <v>42885</v>
      </c>
      <c r="G1380" s="1" t="s">
        <v>25</v>
      </c>
      <c r="H1380" s="6">
        <v>2</v>
      </c>
      <c r="I1380" s="8">
        <v>0.34375</v>
      </c>
      <c r="J1380" s="6" t="s">
        <v>26</v>
      </c>
      <c r="K1380" s="6">
        <v>1</v>
      </c>
      <c r="L1380" s="1">
        <v>0</v>
      </c>
      <c r="M1380" s="6">
        <v>2</v>
      </c>
      <c r="O1380" s="1" t="s">
        <v>38</v>
      </c>
      <c r="P1380" s="1" t="str">
        <f>INDEX(Sheet2!A:E, MATCH(F_NP_excluded_Data!O1380,Sheet2!A:A),4)</f>
        <v>cavity</v>
      </c>
      <c r="Q1380" s="1" t="str">
        <f>INDEX(Sheet2!A:E, MATCH(F_NP_excluded_Data!O1380,Sheet2!A:A),5)</f>
        <v>foliage gleaner</v>
      </c>
      <c r="R1380" s="1" t="str">
        <f>INDEX(Sheet2!A:E, MATCH(F_NP_excluded_Data!O1380,Sheet2!A:A),3)</f>
        <v>insects</v>
      </c>
      <c r="S1380" s="1" t="str">
        <f>INDEX(Sheet2!A:E, MATCH(F_NP_excluded_Data!O1380,Sheet2!A:A),2)</f>
        <v>forest</v>
      </c>
      <c r="T1380" s="5">
        <v>10</v>
      </c>
      <c r="U1380" s="1">
        <v>3</v>
      </c>
      <c r="W1380" s="5">
        <v>4</v>
      </c>
      <c r="X1380" s="1" t="s">
        <v>29</v>
      </c>
    </row>
    <row r="1381" spans="1:25" x14ac:dyDescent="0.2">
      <c r="A1381" s="5">
        <v>1564</v>
      </c>
      <c r="B1381" s="6" t="s">
        <v>164</v>
      </c>
      <c r="C1381" s="19" t="s">
        <v>167</v>
      </c>
      <c r="D1381" s="6" t="str">
        <f t="shared" si="21"/>
        <v>Creswell_0B_8</v>
      </c>
      <c r="E1381" s="1">
        <v>2017</v>
      </c>
      <c r="F1381" s="10">
        <v>42885</v>
      </c>
      <c r="G1381" s="1" t="s">
        <v>25</v>
      </c>
      <c r="H1381" s="6">
        <v>2</v>
      </c>
      <c r="I1381" s="8">
        <v>0.34375</v>
      </c>
      <c r="J1381" s="6" t="s">
        <v>26</v>
      </c>
      <c r="K1381" s="6">
        <v>1</v>
      </c>
      <c r="L1381" s="1">
        <v>0</v>
      </c>
      <c r="M1381" s="6">
        <v>2</v>
      </c>
      <c r="O1381" s="1" t="s">
        <v>38</v>
      </c>
      <c r="P1381" s="1" t="str">
        <f>INDEX(Sheet2!A:E, MATCH(F_NP_excluded_Data!O1381,Sheet2!A:A),4)</f>
        <v>cavity</v>
      </c>
      <c r="Q1381" s="1" t="str">
        <f>INDEX(Sheet2!A:E, MATCH(F_NP_excluded_Data!O1381,Sheet2!A:A),5)</f>
        <v>foliage gleaner</v>
      </c>
      <c r="R1381" s="1" t="str">
        <f>INDEX(Sheet2!A:E, MATCH(F_NP_excluded_Data!O1381,Sheet2!A:A),3)</f>
        <v>insects</v>
      </c>
      <c r="S1381" s="1" t="str">
        <f>INDEX(Sheet2!A:E, MATCH(F_NP_excluded_Data!O1381,Sheet2!A:A),2)</f>
        <v>forest</v>
      </c>
      <c r="T1381" s="5">
        <v>5</v>
      </c>
      <c r="U1381" s="1">
        <v>4</v>
      </c>
      <c r="W1381" s="5">
        <v>4</v>
      </c>
      <c r="X1381" s="1" t="s">
        <v>29</v>
      </c>
    </row>
    <row r="1382" spans="1:25" x14ac:dyDescent="0.2">
      <c r="A1382" s="5">
        <v>1565</v>
      </c>
      <c r="B1382" s="6" t="s">
        <v>164</v>
      </c>
      <c r="C1382" s="19" t="s">
        <v>165</v>
      </c>
      <c r="D1382" s="6" t="str">
        <f t="shared" si="21"/>
        <v>Creswell_2B_10</v>
      </c>
      <c r="E1382" s="1">
        <v>2017</v>
      </c>
      <c r="F1382" s="10">
        <v>42885</v>
      </c>
      <c r="G1382" s="1" t="s">
        <v>25</v>
      </c>
      <c r="H1382" s="6">
        <v>2</v>
      </c>
      <c r="I1382" s="8">
        <v>0.35902777777777778</v>
      </c>
      <c r="J1382" s="6" t="s">
        <v>247</v>
      </c>
      <c r="K1382" s="6">
        <v>2</v>
      </c>
      <c r="L1382" s="1">
        <v>1</v>
      </c>
      <c r="M1382" s="6">
        <v>2</v>
      </c>
      <c r="O1382" s="1" t="s">
        <v>107</v>
      </c>
      <c r="P1382" s="1" t="str">
        <f>INDEX(Sheet2!A:E, MATCH(F_NP_excluded_Data!O1382,Sheet2!A:A),4)</f>
        <v>shrub</v>
      </c>
      <c r="Q1382" s="1" t="str">
        <f>INDEX(Sheet2!A:E, MATCH(F_NP_excluded_Data!O1382,Sheet2!A:A),5)</f>
        <v>ground forager</v>
      </c>
      <c r="R1382" s="1" t="str">
        <f>INDEX(Sheet2!A:E, MATCH(F_NP_excluded_Data!O1382,Sheet2!A:A),3)</f>
        <v>omnivore</v>
      </c>
      <c r="S1382" s="1" t="str">
        <f>INDEX(Sheet2!A:E, MATCH(F_NP_excluded_Data!O1382,Sheet2!A:A),2)</f>
        <v>town</v>
      </c>
      <c r="T1382" s="5">
        <v>10</v>
      </c>
      <c r="U1382" s="1">
        <v>1</v>
      </c>
      <c r="W1382" s="5">
        <v>1</v>
      </c>
      <c r="X1382" s="1" t="s">
        <v>29</v>
      </c>
    </row>
    <row r="1383" spans="1:25" x14ac:dyDescent="0.2">
      <c r="A1383" s="5">
        <v>1566</v>
      </c>
      <c r="B1383" s="6" t="s">
        <v>164</v>
      </c>
      <c r="C1383" s="19" t="s">
        <v>165</v>
      </c>
      <c r="D1383" s="6" t="str">
        <f t="shared" si="21"/>
        <v>Creswell_2B_10</v>
      </c>
      <c r="E1383" s="1">
        <v>2017</v>
      </c>
      <c r="F1383" s="10">
        <v>42885</v>
      </c>
      <c r="G1383" s="1" t="s">
        <v>25</v>
      </c>
      <c r="H1383" s="6">
        <v>2</v>
      </c>
      <c r="I1383" s="8">
        <v>0.35902777777777778</v>
      </c>
      <c r="J1383" s="6" t="s">
        <v>247</v>
      </c>
      <c r="K1383" s="6">
        <v>2</v>
      </c>
      <c r="L1383" s="1">
        <v>1</v>
      </c>
      <c r="M1383" s="6">
        <v>2</v>
      </c>
      <c r="O1383" s="1" t="s">
        <v>50</v>
      </c>
      <c r="P1383" s="1" t="str">
        <f>INDEX(Sheet2!A:E, MATCH(F_NP_excluded_Data!O1383,Sheet2!A:A),4)</f>
        <v>tree</v>
      </c>
      <c r="Q1383" s="1" t="str">
        <f>INDEX(Sheet2!A:E, MATCH(F_NP_excluded_Data!O1383,Sheet2!A:A),5)</f>
        <v>ground forager</v>
      </c>
      <c r="R1383" s="1" t="str">
        <f>INDEX(Sheet2!A:E, MATCH(F_NP_excluded_Data!O1383,Sheet2!A:A),3)</f>
        <v>omnivore</v>
      </c>
      <c r="S1383" s="1" t="str">
        <f>INDEX(Sheet2!A:E, MATCH(F_NP_excluded_Data!O1383,Sheet2!A:A),2)</f>
        <v>open woodland</v>
      </c>
      <c r="T1383" s="5">
        <v>5</v>
      </c>
      <c r="U1383" s="1">
        <v>1</v>
      </c>
      <c r="W1383" s="5">
        <v>4</v>
      </c>
      <c r="X1383" s="1" t="s">
        <v>29</v>
      </c>
    </row>
    <row r="1384" spans="1:25" x14ac:dyDescent="0.2">
      <c r="A1384" s="5">
        <v>1567</v>
      </c>
      <c r="B1384" s="6" t="s">
        <v>164</v>
      </c>
      <c r="C1384" s="19" t="s">
        <v>165</v>
      </c>
      <c r="D1384" s="6" t="str">
        <f t="shared" si="21"/>
        <v>Creswell_2B_10</v>
      </c>
      <c r="E1384" s="1">
        <v>2017</v>
      </c>
      <c r="F1384" s="10">
        <v>42885</v>
      </c>
      <c r="G1384" s="1" t="s">
        <v>25</v>
      </c>
      <c r="H1384" s="6">
        <v>2</v>
      </c>
      <c r="I1384" s="8">
        <v>0.35902777777777778</v>
      </c>
      <c r="J1384" s="6" t="s">
        <v>247</v>
      </c>
      <c r="K1384" s="6">
        <v>2</v>
      </c>
      <c r="L1384" s="1">
        <v>1</v>
      </c>
      <c r="M1384" s="6">
        <v>2</v>
      </c>
      <c r="O1384" s="1" t="s">
        <v>40</v>
      </c>
      <c r="P1384" s="1" t="str">
        <f>INDEX(Sheet2!A:E, MATCH(F_NP_excluded_Data!O1384,Sheet2!A:A),4)</f>
        <v>ground</v>
      </c>
      <c r="Q1384" s="1" t="str">
        <f>INDEX(Sheet2!A:E, MATCH(F_NP_excluded_Data!O1384,Sheet2!A:A),5)</f>
        <v>ground forager</v>
      </c>
      <c r="R1384" s="1" t="str">
        <f>INDEX(Sheet2!A:E, MATCH(F_NP_excluded_Data!O1384,Sheet2!A:A),3)</f>
        <v>omnivore</v>
      </c>
      <c r="S1384" s="1" t="str">
        <f>INDEX(Sheet2!A:E, MATCH(F_NP_excluded_Data!O1384,Sheet2!A:A),2)</f>
        <v>scrub</v>
      </c>
      <c r="T1384" s="5">
        <v>5</v>
      </c>
      <c r="U1384" s="1">
        <v>1</v>
      </c>
      <c r="W1384" s="5">
        <v>1</v>
      </c>
      <c r="X1384" s="1" t="s">
        <v>29</v>
      </c>
    </row>
    <row r="1385" spans="1:25" x14ac:dyDescent="0.2">
      <c r="A1385" s="5">
        <v>1568</v>
      </c>
      <c r="B1385" s="6" t="s">
        <v>164</v>
      </c>
      <c r="C1385" s="19" t="s">
        <v>165</v>
      </c>
      <c r="D1385" s="6" t="str">
        <f t="shared" si="21"/>
        <v>Creswell_2B_10</v>
      </c>
      <c r="E1385" s="1">
        <v>2017</v>
      </c>
      <c r="F1385" s="10">
        <v>42885</v>
      </c>
      <c r="G1385" s="1" t="s">
        <v>25</v>
      </c>
      <c r="H1385" s="6">
        <v>2</v>
      </c>
      <c r="I1385" s="8">
        <v>0.35902777777777778</v>
      </c>
      <c r="J1385" s="6" t="s">
        <v>247</v>
      </c>
      <c r="K1385" s="6">
        <v>2</v>
      </c>
      <c r="L1385" s="1">
        <v>1</v>
      </c>
      <c r="M1385" s="6">
        <v>2</v>
      </c>
      <c r="O1385" s="1" t="s">
        <v>125</v>
      </c>
      <c r="P1385" s="1" t="str">
        <f>INDEX(Sheet2!A:E, MATCH(F_NP_excluded_Data!O1385,Sheet2!A:A),4)</f>
        <v>shrub</v>
      </c>
      <c r="Q1385" s="1" t="str">
        <f>INDEX(Sheet2!A:E, MATCH(F_NP_excluded_Data!O1385,Sheet2!A:A),5)</f>
        <v>foliage gleaner</v>
      </c>
      <c r="R1385" s="1" t="str">
        <f>INDEX(Sheet2!A:E, MATCH(F_NP_excluded_Data!O1385,Sheet2!A:A),3)</f>
        <v>seeds</v>
      </c>
      <c r="S1385" s="1" t="str">
        <f>INDEX(Sheet2!A:E, MATCH(F_NP_excluded_Data!O1385,Sheet2!A:A),2)</f>
        <v>open woodland</v>
      </c>
      <c r="T1385" s="5">
        <v>10</v>
      </c>
      <c r="U1385" s="1">
        <v>1</v>
      </c>
      <c r="W1385" s="5">
        <v>1</v>
      </c>
      <c r="X1385" s="1" t="s">
        <v>29</v>
      </c>
    </row>
    <row r="1386" spans="1:25" x14ac:dyDescent="0.2">
      <c r="A1386" s="5">
        <v>1569</v>
      </c>
      <c r="B1386" s="6" t="s">
        <v>164</v>
      </c>
      <c r="C1386" s="19" t="s">
        <v>165</v>
      </c>
      <c r="D1386" s="6" t="str">
        <f t="shared" si="21"/>
        <v>Creswell_2B_10</v>
      </c>
      <c r="E1386" s="1">
        <v>2017</v>
      </c>
      <c r="F1386" s="10">
        <v>42885</v>
      </c>
      <c r="G1386" s="1" t="s">
        <v>25</v>
      </c>
      <c r="H1386" s="6">
        <v>2</v>
      </c>
      <c r="I1386" s="8">
        <v>0.35902777777777778</v>
      </c>
      <c r="J1386" s="6" t="s">
        <v>247</v>
      </c>
      <c r="K1386" s="6">
        <v>2</v>
      </c>
      <c r="L1386" s="1">
        <v>1</v>
      </c>
      <c r="M1386" s="6">
        <v>2</v>
      </c>
      <c r="O1386" s="1" t="s">
        <v>38</v>
      </c>
      <c r="P1386" s="1" t="str">
        <f>INDEX(Sheet2!A:E, MATCH(F_NP_excluded_Data!O1386,Sheet2!A:A),4)</f>
        <v>cavity</v>
      </c>
      <c r="Q1386" s="1" t="str">
        <f>INDEX(Sheet2!A:E, MATCH(F_NP_excluded_Data!O1386,Sheet2!A:A),5)</f>
        <v>foliage gleaner</v>
      </c>
      <c r="R1386" s="1" t="str">
        <f>INDEX(Sheet2!A:E, MATCH(F_NP_excluded_Data!O1386,Sheet2!A:A),3)</f>
        <v>insects</v>
      </c>
      <c r="S1386" s="1" t="str">
        <f>INDEX(Sheet2!A:E, MATCH(F_NP_excluded_Data!O1386,Sheet2!A:A),2)</f>
        <v>forest</v>
      </c>
      <c r="T1386" s="5">
        <v>10</v>
      </c>
      <c r="U1386" s="1">
        <v>1</v>
      </c>
      <c r="W1386" s="5">
        <v>1</v>
      </c>
      <c r="X1386" s="1" t="s">
        <v>29</v>
      </c>
    </row>
    <row r="1387" spans="1:25" x14ac:dyDescent="0.2">
      <c r="A1387" s="5">
        <v>1570</v>
      </c>
      <c r="B1387" s="6" t="s">
        <v>164</v>
      </c>
      <c r="C1387" s="19" t="s">
        <v>165</v>
      </c>
      <c r="D1387" s="6" t="str">
        <f t="shared" si="21"/>
        <v>Creswell_2B_10</v>
      </c>
      <c r="E1387" s="1">
        <v>2017</v>
      </c>
      <c r="F1387" s="10">
        <v>42885</v>
      </c>
      <c r="G1387" s="1" t="s">
        <v>25</v>
      </c>
      <c r="H1387" s="6">
        <v>2</v>
      </c>
      <c r="I1387" s="8">
        <v>0.35902777777777778</v>
      </c>
      <c r="J1387" s="6" t="s">
        <v>247</v>
      </c>
      <c r="K1387" s="6">
        <v>2</v>
      </c>
      <c r="L1387" s="1">
        <v>1</v>
      </c>
      <c r="M1387" s="6">
        <v>2</v>
      </c>
      <c r="O1387" s="1" t="s">
        <v>32</v>
      </c>
      <c r="P1387" s="1" t="str">
        <f>INDEX(Sheet2!A:E, MATCH(F_NP_excluded_Data!O1387,Sheet2!A:A),4)</f>
        <v>cavity</v>
      </c>
      <c r="Q1387" s="1" t="str">
        <f>INDEX(Sheet2!A:E, MATCH(F_NP_excluded_Data!O1387,Sheet2!A:A),5)</f>
        <v>ground forager</v>
      </c>
      <c r="R1387" s="1" t="str">
        <f>INDEX(Sheet2!A:E, MATCH(F_NP_excluded_Data!O1387,Sheet2!A:A),3)</f>
        <v>insects</v>
      </c>
      <c r="S1387" s="1" t="str">
        <f>INDEX(Sheet2!A:E, MATCH(F_NP_excluded_Data!O1387,Sheet2!A:A),2)</f>
        <v>open woodland</v>
      </c>
      <c r="T1387" s="5">
        <v>5</v>
      </c>
      <c r="U1387" s="1">
        <v>1</v>
      </c>
      <c r="W1387" s="5">
        <v>1</v>
      </c>
      <c r="X1387" s="1" t="s">
        <v>29</v>
      </c>
    </row>
    <row r="1388" spans="1:25" x14ac:dyDescent="0.2">
      <c r="A1388" s="5">
        <v>1571</v>
      </c>
      <c r="B1388" s="6" t="s">
        <v>164</v>
      </c>
      <c r="C1388" s="19" t="s">
        <v>165</v>
      </c>
      <c r="D1388" s="6" t="str">
        <f t="shared" si="21"/>
        <v>Creswell_2B_10</v>
      </c>
      <c r="E1388" s="1">
        <v>2017</v>
      </c>
      <c r="F1388" s="10">
        <v>42885</v>
      </c>
      <c r="G1388" s="1" t="s">
        <v>25</v>
      </c>
      <c r="H1388" s="6">
        <v>2</v>
      </c>
      <c r="I1388" s="8">
        <v>0.35902777777777778</v>
      </c>
      <c r="J1388" s="6" t="s">
        <v>247</v>
      </c>
      <c r="K1388" s="6">
        <v>2</v>
      </c>
      <c r="L1388" s="1">
        <v>1</v>
      </c>
      <c r="M1388" s="6">
        <v>2</v>
      </c>
      <c r="O1388" s="1" t="s">
        <v>34</v>
      </c>
      <c r="P1388" s="1" t="str">
        <f>INDEX(Sheet2!A:E, MATCH(F_NP_excluded_Data!O1388,Sheet2!A:A),4)</f>
        <v>cavity</v>
      </c>
      <c r="Q1388" s="1" t="str">
        <f>INDEX(Sheet2!A:E, MATCH(F_NP_excluded_Data!O1388,Sheet2!A:A),5)</f>
        <v>foliage gleaner</v>
      </c>
      <c r="R1388" s="1" t="str">
        <f>INDEX(Sheet2!A:E, MATCH(F_NP_excluded_Data!O1388,Sheet2!A:A),3)</f>
        <v>insects</v>
      </c>
      <c r="S1388" s="1" t="str">
        <f>INDEX(Sheet2!A:E, MATCH(F_NP_excluded_Data!O1388,Sheet2!A:A),2)</f>
        <v>forest</v>
      </c>
      <c r="T1388" s="5">
        <v>5</v>
      </c>
      <c r="U1388" s="1">
        <v>1</v>
      </c>
      <c r="W1388" s="5">
        <v>1</v>
      </c>
      <c r="X1388" s="1" t="s">
        <v>29</v>
      </c>
    </row>
    <row r="1389" spans="1:25" x14ac:dyDescent="0.2">
      <c r="A1389" s="5">
        <v>1572</v>
      </c>
      <c r="B1389" s="6" t="s">
        <v>164</v>
      </c>
      <c r="C1389" s="19" t="s">
        <v>165</v>
      </c>
      <c r="D1389" s="6" t="str">
        <f t="shared" si="21"/>
        <v>Creswell_2B_10</v>
      </c>
      <c r="E1389" s="1">
        <v>2017</v>
      </c>
      <c r="F1389" s="10">
        <v>42885</v>
      </c>
      <c r="G1389" s="1" t="s">
        <v>25</v>
      </c>
      <c r="H1389" s="6">
        <v>2</v>
      </c>
      <c r="I1389" s="8">
        <v>0.35902777777777778</v>
      </c>
      <c r="J1389" s="6" t="s">
        <v>247</v>
      </c>
      <c r="K1389" s="6">
        <v>2</v>
      </c>
      <c r="L1389" s="1">
        <v>1</v>
      </c>
      <c r="M1389" s="6">
        <v>2</v>
      </c>
      <c r="O1389" s="1" t="s">
        <v>34</v>
      </c>
      <c r="P1389" s="1" t="str">
        <f>INDEX(Sheet2!A:E, MATCH(F_NP_excluded_Data!O1389,Sheet2!A:A),4)</f>
        <v>cavity</v>
      </c>
      <c r="Q1389" s="1" t="str">
        <f>INDEX(Sheet2!A:E, MATCH(F_NP_excluded_Data!O1389,Sheet2!A:A),5)</f>
        <v>foliage gleaner</v>
      </c>
      <c r="R1389" s="1" t="str">
        <f>INDEX(Sheet2!A:E, MATCH(F_NP_excluded_Data!O1389,Sheet2!A:A),3)</f>
        <v>insects</v>
      </c>
      <c r="S1389" s="1" t="str">
        <f>INDEX(Sheet2!A:E, MATCH(F_NP_excluded_Data!O1389,Sheet2!A:A),2)</f>
        <v>forest</v>
      </c>
      <c r="T1389" s="5">
        <v>10</v>
      </c>
      <c r="U1389" s="1">
        <v>1</v>
      </c>
      <c r="W1389" s="5">
        <v>1</v>
      </c>
      <c r="X1389" s="1" t="s">
        <v>29</v>
      </c>
    </row>
    <row r="1390" spans="1:25" x14ac:dyDescent="0.2">
      <c r="A1390" s="5">
        <v>1573</v>
      </c>
      <c r="B1390" s="6" t="s">
        <v>164</v>
      </c>
      <c r="C1390" s="19" t="s">
        <v>165</v>
      </c>
      <c r="D1390" s="6" t="str">
        <f t="shared" si="21"/>
        <v>Creswell_2B_10</v>
      </c>
      <c r="E1390" s="1">
        <v>2017</v>
      </c>
      <c r="F1390" s="10">
        <v>42885</v>
      </c>
      <c r="G1390" s="1" t="s">
        <v>25</v>
      </c>
      <c r="H1390" s="6">
        <v>2</v>
      </c>
      <c r="I1390" s="8">
        <v>0.35902777777777778</v>
      </c>
      <c r="J1390" s="6" t="s">
        <v>247</v>
      </c>
      <c r="K1390" s="6">
        <v>2</v>
      </c>
      <c r="L1390" s="1">
        <v>1</v>
      </c>
      <c r="M1390" s="6">
        <v>2</v>
      </c>
      <c r="O1390" s="1" t="s">
        <v>50</v>
      </c>
      <c r="P1390" s="1" t="str">
        <f>INDEX(Sheet2!A:E, MATCH(F_NP_excluded_Data!O1390,Sheet2!A:A),4)</f>
        <v>tree</v>
      </c>
      <c r="Q1390" s="1" t="str">
        <f>INDEX(Sheet2!A:E, MATCH(F_NP_excluded_Data!O1390,Sheet2!A:A),5)</f>
        <v>ground forager</v>
      </c>
      <c r="R1390" s="1" t="str">
        <f>INDEX(Sheet2!A:E, MATCH(F_NP_excluded_Data!O1390,Sheet2!A:A),3)</f>
        <v>omnivore</v>
      </c>
      <c r="S1390" s="1" t="str">
        <f>INDEX(Sheet2!A:E, MATCH(F_NP_excluded_Data!O1390,Sheet2!A:A),2)</f>
        <v>open woodland</v>
      </c>
      <c r="T1390" s="5">
        <v>10</v>
      </c>
      <c r="U1390" s="1">
        <v>2</v>
      </c>
      <c r="W1390" s="5">
        <v>4</v>
      </c>
      <c r="X1390" s="1" t="s">
        <v>29</v>
      </c>
      <c r="Y1390" s="1">
        <v>3</v>
      </c>
    </row>
    <row r="1391" spans="1:25" x14ac:dyDescent="0.2">
      <c r="A1391" s="5">
        <v>1574</v>
      </c>
      <c r="B1391" s="6" t="s">
        <v>164</v>
      </c>
      <c r="C1391" s="19" t="s">
        <v>165</v>
      </c>
      <c r="D1391" s="6" t="str">
        <f t="shared" si="21"/>
        <v>Creswell_2B_10</v>
      </c>
      <c r="E1391" s="1">
        <v>2017</v>
      </c>
      <c r="F1391" s="10">
        <v>42885</v>
      </c>
      <c r="G1391" s="1" t="s">
        <v>25</v>
      </c>
      <c r="H1391" s="6">
        <v>2</v>
      </c>
      <c r="I1391" s="8">
        <v>0.35902777777777778</v>
      </c>
      <c r="J1391" s="6" t="s">
        <v>247</v>
      </c>
      <c r="K1391" s="6">
        <v>2</v>
      </c>
      <c r="L1391" s="1">
        <v>1</v>
      </c>
      <c r="M1391" s="6">
        <v>2</v>
      </c>
      <c r="O1391" s="1" t="s">
        <v>118</v>
      </c>
      <c r="P1391" s="1" t="str">
        <f>INDEX(Sheet2!A:E, MATCH(F_NP_excluded_Data!O1391,Sheet2!A:A),4)</f>
        <v>cavity</v>
      </c>
      <c r="Q1391" s="1" t="str">
        <f>INDEX(Sheet2!A:E, MATCH(F_NP_excluded_Data!O1391,Sheet2!A:A),5)</f>
        <v>ground forager</v>
      </c>
      <c r="R1391" s="1" t="str">
        <f>INDEX(Sheet2!A:E, MATCH(F_NP_excluded_Data!O1391,Sheet2!A:A),3)</f>
        <v>insects</v>
      </c>
      <c r="S1391" s="1" t="str">
        <f>INDEX(Sheet2!A:E, MATCH(F_NP_excluded_Data!O1391,Sheet2!A:A),2)</f>
        <v>grassland</v>
      </c>
      <c r="T1391" s="5">
        <v>10</v>
      </c>
      <c r="U1391" s="1">
        <v>2</v>
      </c>
      <c r="W1391" s="5">
        <v>1</v>
      </c>
      <c r="X1391" s="1" t="s">
        <v>29</v>
      </c>
    </row>
    <row r="1392" spans="1:25" x14ac:dyDescent="0.2">
      <c r="A1392" s="5">
        <v>1575</v>
      </c>
      <c r="B1392" s="6" t="s">
        <v>164</v>
      </c>
      <c r="C1392" s="19" t="s">
        <v>165</v>
      </c>
      <c r="D1392" s="6" t="str">
        <f t="shared" si="21"/>
        <v>Creswell_2B_10</v>
      </c>
      <c r="E1392" s="1">
        <v>2017</v>
      </c>
      <c r="F1392" s="10">
        <v>42885</v>
      </c>
      <c r="G1392" s="1" t="s">
        <v>25</v>
      </c>
      <c r="H1392" s="6">
        <v>2</v>
      </c>
      <c r="I1392" s="8">
        <v>0.35902777777777778</v>
      </c>
      <c r="J1392" s="6" t="s">
        <v>247</v>
      </c>
      <c r="K1392" s="6">
        <v>2</v>
      </c>
      <c r="L1392" s="1">
        <v>1</v>
      </c>
      <c r="M1392" s="6">
        <v>2</v>
      </c>
      <c r="O1392" s="1" t="s">
        <v>103</v>
      </c>
      <c r="P1392" s="1" t="str">
        <f>INDEX(Sheet2!A:E, MATCH(F_NP_excluded_Data!O1392,Sheet2!A:A),4)</f>
        <v>tree</v>
      </c>
      <c r="Q1392" s="1" t="str">
        <f>INDEX(Sheet2!A:E, MATCH(F_NP_excluded_Data!O1392,Sheet2!A:A),5)</f>
        <v>ground forager</v>
      </c>
      <c r="R1392" s="1" t="str">
        <f>INDEX(Sheet2!A:E, MATCH(F_NP_excluded_Data!O1392,Sheet2!A:A),3)</f>
        <v>seeds</v>
      </c>
      <c r="S1392" s="1" t="str">
        <f>INDEX(Sheet2!A:E, MATCH(F_NP_excluded_Data!O1392,Sheet2!A:A),2)</f>
        <v>grassland</v>
      </c>
      <c r="T1392" s="5">
        <v>5</v>
      </c>
      <c r="U1392" s="1">
        <v>2</v>
      </c>
      <c r="V1392" s="1" t="s">
        <v>28</v>
      </c>
      <c r="W1392" s="5">
        <v>4</v>
      </c>
      <c r="X1392" s="1" t="s">
        <v>29</v>
      </c>
    </row>
    <row r="1393" spans="1:25" x14ac:dyDescent="0.2">
      <c r="A1393" s="5">
        <v>1576</v>
      </c>
      <c r="B1393" s="6" t="s">
        <v>164</v>
      </c>
      <c r="C1393" s="19" t="s">
        <v>165</v>
      </c>
      <c r="D1393" s="6" t="str">
        <f t="shared" si="21"/>
        <v>Creswell_2B_10</v>
      </c>
      <c r="E1393" s="1">
        <v>2017</v>
      </c>
      <c r="F1393" s="10">
        <v>42885</v>
      </c>
      <c r="G1393" s="1" t="s">
        <v>25</v>
      </c>
      <c r="H1393" s="6">
        <v>2</v>
      </c>
      <c r="I1393" s="8">
        <v>0.35902777777777778</v>
      </c>
      <c r="J1393" s="6" t="s">
        <v>247</v>
      </c>
      <c r="K1393" s="6">
        <v>2</v>
      </c>
      <c r="L1393" s="1">
        <v>1</v>
      </c>
      <c r="M1393" s="6">
        <v>2</v>
      </c>
      <c r="O1393" s="1" t="s">
        <v>78</v>
      </c>
      <c r="P1393" s="1" t="str">
        <f>INDEX(Sheet2!A:E, MATCH(F_NP_excluded_Data!O1393,Sheet2!A:A),4)</f>
        <v>cavity</v>
      </c>
      <c r="Q1393" s="1" t="str">
        <f>INDEX(Sheet2!A:E, MATCH(F_NP_excluded_Data!O1393,Sheet2!A:A),5)</f>
        <v>bark forager</v>
      </c>
      <c r="R1393" s="1" t="str">
        <f>INDEX(Sheet2!A:E, MATCH(F_NP_excluded_Data!O1393,Sheet2!A:A),3)</f>
        <v>insects</v>
      </c>
      <c r="S1393" s="1" t="str">
        <f>INDEX(Sheet2!A:E, MATCH(F_NP_excluded_Data!O1393,Sheet2!A:A),2)</f>
        <v>forest</v>
      </c>
      <c r="T1393" s="5">
        <v>10</v>
      </c>
      <c r="U1393" s="1">
        <v>2</v>
      </c>
      <c r="W1393" s="5">
        <v>1</v>
      </c>
      <c r="X1393" s="1" t="s">
        <v>29</v>
      </c>
    </row>
    <row r="1394" spans="1:25" x14ac:dyDescent="0.2">
      <c r="A1394" s="5">
        <v>1577</v>
      </c>
      <c r="B1394" s="6" t="s">
        <v>164</v>
      </c>
      <c r="C1394" s="19" t="s">
        <v>165</v>
      </c>
      <c r="D1394" s="6" t="str">
        <f t="shared" si="21"/>
        <v>Creswell_2B_10</v>
      </c>
      <c r="E1394" s="1">
        <v>2017</v>
      </c>
      <c r="F1394" s="10">
        <v>42885</v>
      </c>
      <c r="G1394" s="1" t="s">
        <v>25</v>
      </c>
      <c r="H1394" s="6">
        <v>2</v>
      </c>
      <c r="I1394" s="8">
        <v>0.35902777777777778</v>
      </c>
      <c r="J1394" s="6" t="s">
        <v>247</v>
      </c>
      <c r="K1394" s="6">
        <v>2</v>
      </c>
      <c r="L1394" s="1">
        <v>1</v>
      </c>
      <c r="M1394" s="6">
        <v>2</v>
      </c>
      <c r="O1394" s="1" t="s">
        <v>78</v>
      </c>
      <c r="P1394" s="1" t="str">
        <f>INDEX(Sheet2!A:E, MATCH(F_NP_excluded_Data!O1394,Sheet2!A:A),4)</f>
        <v>cavity</v>
      </c>
      <c r="Q1394" s="1" t="str">
        <f>INDEX(Sheet2!A:E, MATCH(F_NP_excluded_Data!O1394,Sheet2!A:A),5)</f>
        <v>bark forager</v>
      </c>
      <c r="R1394" s="1" t="str">
        <f>INDEX(Sheet2!A:E, MATCH(F_NP_excluded_Data!O1394,Sheet2!A:A),3)</f>
        <v>insects</v>
      </c>
      <c r="S1394" s="1" t="str">
        <f>INDEX(Sheet2!A:E, MATCH(F_NP_excluded_Data!O1394,Sheet2!A:A),2)</f>
        <v>forest</v>
      </c>
      <c r="T1394" s="5">
        <v>10</v>
      </c>
      <c r="U1394" s="1">
        <v>2</v>
      </c>
      <c r="W1394" s="5">
        <v>1</v>
      </c>
      <c r="X1394" s="1" t="s">
        <v>29</v>
      </c>
    </row>
    <row r="1395" spans="1:25" x14ac:dyDescent="0.2">
      <c r="A1395" s="5">
        <v>1578</v>
      </c>
      <c r="B1395" s="6" t="s">
        <v>164</v>
      </c>
      <c r="C1395" s="19" t="s">
        <v>165</v>
      </c>
      <c r="D1395" s="6" t="str">
        <f t="shared" si="21"/>
        <v>Creswell_2B_10</v>
      </c>
      <c r="E1395" s="1">
        <v>2017</v>
      </c>
      <c r="F1395" s="10">
        <v>42885</v>
      </c>
      <c r="G1395" s="1" t="s">
        <v>25</v>
      </c>
      <c r="H1395" s="6">
        <v>2</v>
      </c>
      <c r="I1395" s="8">
        <v>0.35902777777777778</v>
      </c>
      <c r="J1395" s="6" t="s">
        <v>247</v>
      </c>
      <c r="K1395" s="6">
        <v>2</v>
      </c>
      <c r="L1395" s="1">
        <v>1</v>
      </c>
      <c r="M1395" s="6">
        <v>2</v>
      </c>
      <c r="O1395" s="1" t="s">
        <v>27</v>
      </c>
      <c r="P1395" s="1" t="str">
        <f>INDEX(Sheet2!A:E, MATCH(F_NP_excluded_Data!O1395,Sheet2!A:A),4)</f>
        <v>shrub</v>
      </c>
      <c r="Q1395" s="1" t="str">
        <f>INDEX(Sheet2!A:E, MATCH(F_NP_excluded_Data!O1395,Sheet2!A:A),5)</f>
        <v>ground forager</v>
      </c>
      <c r="R1395" s="1" t="str">
        <f>INDEX(Sheet2!A:E, MATCH(F_NP_excluded_Data!O1395,Sheet2!A:A),3)</f>
        <v>seeds</v>
      </c>
      <c r="S1395" s="1" t="str">
        <f>INDEX(Sheet2!A:E, MATCH(F_NP_excluded_Data!O1395,Sheet2!A:A),2)</f>
        <v>open woodland</v>
      </c>
      <c r="T1395" s="5">
        <v>5</v>
      </c>
      <c r="U1395" s="1">
        <v>3</v>
      </c>
      <c r="W1395" s="5">
        <v>1</v>
      </c>
      <c r="X1395" s="1" t="s">
        <v>29</v>
      </c>
    </row>
    <row r="1396" spans="1:25" x14ac:dyDescent="0.2">
      <c r="A1396" s="5">
        <v>1579</v>
      </c>
      <c r="B1396" s="6" t="s">
        <v>164</v>
      </c>
      <c r="C1396" s="19" t="s">
        <v>165</v>
      </c>
      <c r="D1396" s="6" t="str">
        <f t="shared" si="21"/>
        <v>Creswell_2B_10</v>
      </c>
      <c r="E1396" s="1">
        <v>2017</v>
      </c>
      <c r="F1396" s="10">
        <v>42885</v>
      </c>
      <c r="G1396" s="1" t="s">
        <v>25</v>
      </c>
      <c r="H1396" s="6">
        <v>2</v>
      </c>
      <c r="I1396" s="8">
        <v>0.35902777777777778</v>
      </c>
      <c r="J1396" s="6" t="s">
        <v>247</v>
      </c>
      <c r="K1396" s="6">
        <v>2</v>
      </c>
      <c r="L1396" s="1">
        <v>1</v>
      </c>
      <c r="M1396" s="6">
        <v>2</v>
      </c>
      <c r="O1396" s="1" t="s">
        <v>27</v>
      </c>
      <c r="P1396" s="1" t="str">
        <f>INDEX(Sheet2!A:E, MATCH(F_NP_excluded_Data!O1396,Sheet2!A:A),4)</f>
        <v>shrub</v>
      </c>
      <c r="Q1396" s="1" t="str">
        <f>INDEX(Sheet2!A:E, MATCH(F_NP_excluded_Data!O1396,Sheet2!A:A),5)</f>
        <v>ground forager</v>
      </c>
      <c r="R1396" s="1" t="str">
        <f>INDEX(Sheet2!A:E, MATCH(F_NP_excluded_Data!O1396,Sheet2!A:A),3)</f>
        <v>seeds</v>
      </c>
      <c r="S1396" s="1" t="str">
        <f>INDEX(Sheet2!A:E, MATCH(F_NP_excluded_Data!O1396,Sheet2!A:A),2)</f>
        <v>open woodland</v>
      </c>
      <c r="T1396" s="5">
        <v>10</v>
      </c>
      <c r="U1396" s="1">
        <v>3</v>
      </c>
      <c r="W1396" s="5">
        <v>1</v>
      </c>
      <c r="X1396" s="1" t="s">
        <v>29</v>
      </c>
    </row>
    <row r="1397" spans="1:25" x14ac:dyDescent="0.2">
      <c r="A1397" s="5">
        <v>1580</v>
      </c>
      <c r="B1397" s="6" t="s">
        <v>164</v>
      </c>
      <c r="C1397" s="19" t="s">
        <v>165</v>
      </c>
      <c r="D1397" s="6" t="str">
        <f t="shared" si="21"/>
        <v>Creswell_2B_10</v>
      </c>
      <c r="E1397" s="1">
        <v>2017</v>
      </c>
      <c r="F1397" s="10">
        <v>42885</v>
      </c>
      <c r="G1397" s="1" t="s">
        <v>25</v>
      </c>
      <c r="H1397" s="6">
        <v>2</v>
      </c>
      <c r="I1397" s="8">
        <v>0.35902777777777778</v>
      </c>
      <c r="J1397" s="6" t="s">
        <v>247</v>
      </c>
      <c r="K1397" s="6">
        <v>2</v>
      </c>
      <c r="L1397" s="1">
        <v>1</v>
      </c>
      <c r="M1397" s="6">
        <v>2</v>
      </c>
      <c r="O1397" s="1" t="s">
        <v>78</v>
      </c>
      <c r="P1397" s="1" t="str">
        <f>INDEX(Sheet2!A:E, MATCH(F_NP_excluded_Data!O1397,Sheet2!A:A),4)</f>
        <v>cavity</v>
      </c>
      <c r="Q1397" s="1" t="str">
        <f>INDEX(Sheet2!A:E, MATCH(F_NP_excluded_Data!O1397,Sheet2!A:A),5)</f>
        <v>bark forager</v>
      </c>
      <c r="R1397" s="1" t="str">
        <f>INDEX(Sheet2!A:E, MATCH(F_NP_excluded_Data!O1397,Sheet2!A:A),3)</f>
        <v>insects</v>
      </c>
      <c r="S1397" s="1" t="str">
        <f>INDEX(Sheet2!A:E, MATCH(F_NP_excluded_Data!O1397,Sheet2!A:A),2)</f>
        <v>forest</v>
      </c>
      <c r="T1397" s="5">
        <v>5</v>
      </c>
      <c r="U1397" s="1">
        <v>3</v>
      </c>
      <c r="W1397" s="5">
        <v>1</v>
      </c>
      <c r="X1397" s="1" t="s">
        <v>29</v>
      </c>
    </row>
    <row r="1398" spans="1:25" x14ac:dyDescent="0.2">
      <c r="A1398" s="5">
        <v>1581</v>
      </c>
      <c r="B1398" s="6" t="s">
        <v>164</v>
      </c>
      <c r="C1398" s="19" t="s">
        <v>165</v>
      </c>
      <c r="D1398" s="6" t="str">
        <f t="shared" si="21"/>
        <v>Creswell_2B_10</v>
      </c>
      <c r="E1398" s="1">
        <v>2017</v>
      </c>
      <c r="F1398" s="10">
        <v>42885</v>
      </c>
      <c r="G1398" s="1" t="s">
        <v>25</v>
      </c>
      <c r="H1398" s="6">
        <v>2</v>
      </c>
      <c r="I1398" s="8">
        <v>0.35902777777777778</v>
      </c>
      <c r="J1398" s="6" t="s">
        <v>247</v>
      </c>
      <c r="K1398" s="6">
        <v>2</v>
      </c>
      <c r="L1398" s="1">
        <v>1</v>
      </c>
      <c r="M1398" s="6">
        <v>2</v>
      </c>
      <c r="O1398" s="1" t="s">
        <v>120</v>
      </c>
      <c r="P1398" s="1" t="str">
        <f>INDEX(Sheet2!A:E, MATCH(F_NP_excluded_Data!O1398,Sheet2!A:A),4)</f>
        <v>tree</v>
      </c>
      <c r="Q1398" s="1" t="str">
        <f>INDEX(Sheet2!A:E, MATCH(F_NP_excluded_Data!O1398,Sheet2!A:A),5)</f>
        <v>foliage gleaner</v>
      </c>
      <c r="R1398" s="1" t="str">
        <f>INDEX(Sheet2!A:E, MATCH(F_NP_excluded_Data!O1398,Sheet2!A:A),3)</f>
        <v>insects</v>
      </c>
      <c r="S1398" s="1" t="str">
        <f>INDEX(Sheet2!A:E, MATCH(F_NP_excluded_Data!O1398,Sheet2!A:A),2)</f>
        <v>open woodland</v>
      </c>
      <c r="T1398" s="5">
        <v>5</v>
      </c>
      <c r="U1398" s="1">
        <v>3</v>
      </c>
      <c r="W1398" s="5">
        <v>1</v>
      </c>
      <c r="X1398" s="1" t="s">
        <v>29</v>
      </c>
    </row>
    <row r="1399" spans="1:25" x14ac:dyDescent="0.2">
      <c r="A1399" s="5">
        <v>1582</v>
      </c>
      <c r="B1399" s="6" t="s">
        <v>164</v>
      </c>
      <c r="C1399" s="19" t="s">
        <v>165</v>
      </c>
      <c r="D1399" s="6" t="str">
        <f t="shared" si="21"/>
        <v>Creswell_2B_10</v>
      </c>
      <c r="E1399" s="1">
        <v>2017</v>
      </c>
      <c r="F1399" s="10">
        <v>42885</v>
      </c>
      <c r="G1399" s="1" t="s">
        <v>25</v>
      </c>
      <c r="H1399" s="6">
        <v>2</v>
      </c>
      <c r="I1399" s="8">
        <v>0.35902777777777778</v>
      </c>
      <c r="J1399" s="6" t="s">
        <v>247</v>
      </c>
      <c r="K1399" s="6">
        <v>2</v>
      </c>
      <c r="L1399" s="1">
        <v>1</v>
      </c>
      <c r="M1399" s="6">
        <v>2</v>
      </c>
      <c r="O1399" s="1" t="s">
        <v>48</v>
      </c>
      <c r="P1399" s="1" t="str">
        <f>INDEX(Sheet2!A:E, MATCH(F_NP_excluded_Data!O1399,Sheet2!A:A),4)</f>
        <v>tree</v>
      </c>
      <c r="Q1399" s="1" t="str">
        <f>INDEX(Sheet2!A:E, MATCH(F_NP_excluded_Data!O1399,Sheet2!A:A),5)</f>
        <v>ground forager</v>
      </c>
      <c r="R1399" s="1" t="str">
        <f>INDEX(Sheet2!A:E, MATCH(F_NP_excluded_Data!O1399,Sheet2!A:A),3)</f>
        <v>omnivore</v>
      </c>
      <c r="S1399" s="1" t="str">
        <f>INDEX(Sheet2!A:E, MATCH(F_NP_excluded_Data!O1399,Sheet2!A:A),2)</f>
        <v>forest</v>
      </c>
      <c r="T1399" s="5">
        <v>10</v>
      </c>
      <c r="U1399" s="1">
        <v>4</v>
      </c>
      <c r="W1399" s="5">
        <v>1</v>
      </c>
      <c r="X1399" s="1" t="s">
        <v>29</v>
      </c>
    </row>
    <row r="1400" spans="1:25" x14ac:dyDescent="0.2">
      <c r="A1400" s="5">
        <v>1583</v>
      </c>
      <c r="B1400" s="6" t="s">
        <v>126</v>
      </c>
      <c r="C1400" s="19" t="s">
        <v>127</v>
      </c>
      <c r="D1400" s="6" t="str">
        <f t="shared" si="21"/>
        <v>Shealy_0B_2</v>
      </c>
      <c r="E1400" s="1">
        <v>2017</v>
      </c>
      <c r="F1400" s="10">
        <v>42886</v>
      </c>
      <c r="G1400" s="1" t="s">
        <v>25</v>
      </c>
      <c r="H1400" s="6">
        <v>2</v>
      </c>
      <c r="I1400" s="8">
        <v>0.25</v>
      </c>
      <c r="J1400" s="6" t="s">
        <v>26</v>
      </c>
      <c r="K1400" s="6">
        <v>1</v>
      </c>
      <c r="L1400" s="1">
        <v>1</v>
      </c>
      <c r="M1400" s="6">
        <v>2</v>
      </c>
      <c r="O1400" s="1" t="s">
        <v>40</v>
      </c>
      <c r="P1400" s="1" t="str">
        <f>INDEX(Sheet2!A:E, MATCH(F_NP_excluded_Data!O1400,Sheet2!A:A),4)</f>
        <v>ground</v>
      </c>
      <c r="Q1400" s="1" t="str">
        <f>INDEX(Sheet2!A:E, MATCH(F_NP_excluded_Data!O1400,Sheet2!A:A),5)</f>
        <v>ground forager</v>
      </c>
      <c r="R1400" s="1" t="str">
        <f>INDEX(Sheet2!A:E, MATCH(F_NP_excluded_Data!O1400,Sheet2!A:A),3)</f>
        <v>omnivore</v>
      </c>
      <c r="S1400" s="1" t="str">
        <f>INDEX(Sheet2!A:E, MATCH(F_NP_excluded_Data!O1400,Sheet2!A:A),2)</f>
        <v>scrub</v>
      </c>
      <c r="T1400" s="5">
        <v>5</v>
      </c>
      <c r="U1400" s="1">
        <v>1</v>
      </c>
      <c r="W1400" s="5">
        <v>1</v>
      </c>
      <c r="X1400" s="1" t="s">
        <v>29</v>
      </c>
    </row>
    <row r="1401" spans="1:25" x14ac:dyDescent="0.2">
      <c r="A1401" s="5">
        <v>1584</v>
      </c>
      <c r="B1401" s="6" t="s">
        <v>126</v>
      </c>
      <c r="C1401" s="19" t="s">
        <v>127</v>
      </c>
      <c r="D1401" s="6" t="str">
        <f t="shared" si="21"/>
        <v>Shealy_0B_2</v>
      </c>
      <c r="E1401" s="1">
        <v>2017</v>
      </c>
      <c r="F1401" s="10">
        <v>42886</v>
      </c>
      <c r="G1401" s="1" t="s">
        <v>25</v>
      </c>
      <c r="H1401" s="6">
        <v>2</v>
      </c>
      <c r="I1401" s="8">
        <v>0.25</v>
      </c>
      <c r="J1401" s="6" t="s">
        <v>26</v>
      </c>
      <c r="K1401" s="6">
        <v>1</v>
      </c>
      <c r="L1401" s="1">
        <v>1</v>
      </c>
      <c r="M1401" s="6">
        <v>2</v>
      </c>
      <c r="O1401" s="1" t="s">
        <v>65</v>
      </c>
      <c r="P1401" s="1" t="str">
        <f>INDEX(Sheet2!A:E, MATCH(F_NP_excluded_Data!O1401,Sheet2!A:A),4)</f>
        <v>tree</v>
      </c>
      <c r="Q1401" s="1" t="str">
        <f>INDEX(Sheet2!A:E, MATCH(F_NP_excluded_Data!O1401,Sheet2!A:A),5)</f>
        <v>ground forager</v>
      </c>
      <c r="R1401" s="1" t="str">
        <f>INDEX(Sheet2!A:E, MATCH(F_NP_excluded_Data!O1401,Sheet2!A:A),3)</f>
        <v>seeds</v>
      </c>
      <c r="S1401" s="1" t="str">
        <f>INDEX(Sheet2!A:E, MATCH(F_NP_excluded_Data!O1401,Sheet2!A:A),2)</f>
        <v>open woodland</v>
      </c>
      <c r="T1401" s="5">
        <v>10</v>
      </c>
      <c r="U1401" s="1">
        <v>1</v>
      </c>
      <c r="W1401" s="5">
        <v>1</v>
      </c>
      <c r="X1401" s="1" t="s">
        <v>29</v>
      </c>
    </row>
    <row r="1402" spans="1:25" x14ac:dyDescent="0.2">
      <c r="A1402" s="5">
        <v>1585</v>
      </c>
      <c r="B1402" s="6" t="s">
        <v>126</v>
      </c>
      <c r="C1402" s="19" t="s">
        <v>127</v>
      </c>
      <c r="D1402" s="6" t="str">
        <f t="shared" si="21"/>
        <v>Shealy_0B_2</v>
      </c>
      <c r="E1402" s="1">
        <v>2017</v>
      </c>
      <c r="F1402" s="10">
        <v>42886</v>
      </c>
      <c r="G1402" s="1" t="s">
        <v>25</v>
      </c>
      <c r="H1402" s="6">
        <v>2</v>
      </c>
      <c r="I1402" s="8">
        <v>0.25</v>
      </c>
      <c r="J1402" s="6" t="s">
        <v>26</v>
      </c>
      <c r="K1402" s="6">
        <v>1</v>
      </c>
      <c r="L1402" s="1">
        <v>1</v>
      </c>
      <c r="M1402" s="6">
        <v>2</v>
      </c>
      <c r="O1402" s="1" t="s">
        <v>65</v>
      </c>
      <c r="P1402" s="1" t="str">
        <f>INDEX(Sheet2!A:E, MATCH(F_NP_excluded_Data!O1402,Sheet2!A:A),4)</f>
        <v>tree</v>
      </c>
      <c r="Q1402" s="1" t="str">
        <f>INDEX(Sheet2!A:E, MATCH(F_NP_excluded_Data!O1402,Sheet2!A:A),5)</f>
        <v>ground forager</v>
      </c>
      <c r="R1402" s="1" t="str">
        <f>INDEX(Sheet2!A:E, MATCH(F_NP_excluded_Data!O1402,Sheet2!A:A),3)</f>
        <v>seeds</v>
      </c>
      <c r="S1402" s="1" t="str">
        <f>INDEX(Sheet2!A:E, MATCH(F_NP_excluded_Data!O1402,Sheet2!A:A),2)</f>
        <v>open woodland</v>
      </c>
      <c r="T1402" s="5">
        <v>10</v>
      </c>
      <c r="U1402" s="1">
        <v>1</v>
      </c>
      <c r="W1402" s="5">
        <v>1</v>
      </c>
      <c r="X1402" s="1" t="s">
        <v>29</v>
      </c>
    </row>
    <row r="1403" spans="1:25" x14ac:dyDescent="0.2">
      <c r="A1403" s="5">
        <v>1586</v>
      </c>
      <c r="B1403" s="6" t="s">
        <v>126</v>
      </c>
      <c r="C1403" s="19" t="s">
        <v>127</v>
      </c>
      <c r="D1403" s="6" t="str">
        <f t="shared" si="21"/>
        <v>Shealy_0B_2</v>
      </c>
      <c r="E1403" s="1">
        <v>2017</v>
      </c>
      <c r="F1403" s="10">
        <v>42886</v>
      </c>
      <c r="G1403" s="1" t="s">
        <v>25</v>
      </c>
      <c r="H1403" s="6">
        <v>2</v>
      </c>
      <c r="I1403" s="8">
        <v>0.25</v>
      </c>
      <c r="J1403" s="6" t="s">
        <v>26</v>
      </c>
      <c r="K1403" s="6">
        <v>1</v>
      </c>
      <c r="L1403" s="1">
        <v>1</v>
      </c>
      <c r="M1403" s="6">
        <v>2</v>
      </c>
      <c r="O1403" s="1" t="s">
        <v>81</v>
      </c>
      <c r="P1403" s="1" t="str">
        <f>INDEX(Sheet2!A:E, MATCH(F_NP_excluded_Data!O1403,Sheet2!A:A),4)</f>
        <v>shrub</v>
      </c>
      <c r="Q1403" s="1" t="str">
        <f>INDEX(Sheet2!A:E, MATCH(F_NP_excluded_Data!O1403,Sheet2!A:A),5)</f>
        <v>foliage gleaner</v>
      </c>
      <c r="R1403" s="1" t="str">
        <f>INDEX(Sheet2!A:E, MATCH(F_NP_excluded_Data!O1403,Sheet2!A:A),3)</f>
        <v>insects</v>
      </c>
      <c r="S1403" s="1" t="str">
        <f>INDEX(Sheet2!A:E, MATCH(F_NP_excluded_Data!O1403,Sheet2!A:A),2)</f>
        <v>scrub</v>
      </c>
      <c r="T1403" s="5">
        <v>5</v>
      </c>
      <c r="U1403" s="1">
        <v>1</v>
      </c>
      <c r="W1403" s="5">
        <v>1</v>
      </c>
      <c r="X1403" s="1" t="s">
        <v>29</v>
      </c>
    </row>
    <row r="1404" spans="1:25" x14ac:dyDescent="0.2">
      <c r="A1404" s="5">
        <v>1587</v>
      </c>
      <c r="B1404" s="6" t="s">
        <v>126</v>
      </c>
      <c r="C1404" s="19" t="s">
        <v>127</v>
      </c>
      <c r="D1404" s="6" t="str">
        <f t="shared" si="21"/>
        <v>Shealy_0B_2</v>
      </c>
      <c r="E1404" s="1">
        <v>2017</v>
      </c>
      <c r="F1404" s="10">
        <v>42886</v>
      </c>
      <c r="G1404" s="1" t="s">
        <v>25</v>
      </c>
      <c r="H1404" s="6">
        <v>2</v>
      </c>
      <c r="I1404" s="8">
        <v>0.25</v>
      </c>
      <c r="J1404" s="6" t="s">
        <v>26</v>
      </c>
      <c r="K1404" s="6">
        <v>1</v>
      </c>
      <c r="L1404" s="1">
        <v>1</v>
      </c>
      <c r="M1404" s="6">
        <v>2</v>
      </c>
      <c r="O1404" s="1" t="s">
        <v>27</v>
      </c>
      <c r="P1404" s="1" t="str">
        <f>INDEX(Sheet2!A:E, MATCH(F_NP_excluded_Data!O1404,Sheet2!A:A),4)</f>
        <v>shrub</v>
      </c>
      <c r="Q1404" s="1" t="str">
        <f>INDEX(Sheet2!A:E, MATCH(F_NP_excluded_Data!O1404,Sheet2!A:A),5)</f>
        <v>ground forager</v>
      </c>
      <c r="R1404" s="1" t="str">
        <f>INDEX(Sheet2!A:E, MATCH(F_NP_excluded_Data!O1404,Sheet2!A:A),3)</f>
        <v>seeds</v>
      </c>
      <c r="S1404" s="1" t="str">
        <f>INDEX(Sheet2!A:E, MATCH(F_NP_excluded_Data!O1404,Sheet2!A:A),2)</f>
        <v>open woodland</v>
      </c>
      <c r="T1404" s="5">
        <v>10</v>
      </c>
      <c r="U1404" s="1">
        <v>1</v>
      </c>
      <c r="W1404" s="5">
        <v>1</v>
      </c>
      <c r="X1404" s="1" t="s">
        <v>29</v>
      </c>
    </row>
    <row r="1405" spans="1:25" x14ac:dyDescent="0.2">
      <c r="A1405" s="5">
        <v>1588</v>
      </c>
      <c r="B1405" s="6" t="s">
        <v>126</v>
      </c>
      <c r="C1405" s="19" t="s">
        <v>127</v>
      </c>
      <c r="D1405" s="6" t="str">
        <f t="shared" si="21"/>
        <v>Shealy_0B_2</v>
      </c>
      <c r="E1405" s="1">
        <v>2017</v>
      </c>
      <c r="F1405" s="10">
        <v>42886</v>
      </c>
      <c r="G1405" s="1" t="s">
        <v>25</v>
      </c>
      <c r="H1405" s="6">
        <v>2</v>
      </c>
      <c r="I1405" s="8">
        <v>0.25</v>
      </c>
      <c r="J1405" s="6" t="s">
        <v>26</v>
      </c>
      <c r="K1405" s="6">
        <v>1</v>
      </c>
      <c r="L1405" s="1">
        <v>1</v>
      </c>
      <c r="M1405" s="6">
        <v>2</v>
      </c>
      <c r="O1405" s="1" t="s">
        <v>50</v>
      </c>
      <c r="P1405" s="1" t="str">
        <f>INDEX(Sheet2!A:E, MATCH(F_NP_excluded_Data!O1405,Sheet2!A:A),4)</f>
        <v>tree</v>
      </c>
      <c r="Q1405" s="1" t="str">
        <f>INDEX(Sheet2!A:E, MATCH(F_NP_excluded_Data!O1405,Sheet2!A:A),5)</f>
        <v>ground forager</v>
      </c>
      <c r="R1405" s="1" t="str">
        <f>INDEX(Sheet2!A:E, MATCH(F_NP_excluded_Data!O1405,Sheet2!A:A),3)</f>
        <v>omnivore</v>
      </c>
      <c r="S1405" s="1" t="str">
        <f>INDEX(Sheet2!A:E, MATCH(F_NP_excluded_Data!O1405,Sheet2!A:A),2)</f>
        <v>open woodland</v>
      </c>
      <c r="T1405" s="5">
        <v>10</v>
      </c>
      <c r="U1405" s="1">
        <v>1</v>
      </c>
      <c r="W1405" s="5">
        <v>1</v>
      </c>
      <c r="X1405" s="1" t="s">
        <v>29</v>
      </c>
      <c r="Y1405" s="1">
        <v>2</v>
      </c>
    </row>
    <row r="1406" spans="1:25" x14ac:dyDescent="0.2">
      <c r="A1406" s="5">
        <v>1589</v>
      </c>
      <c r="B1406" s="6" t="s">
        <v>126</v>
      </c>
      <c r="C1406" s="19" t="s">
        <v>127</v>
      </c>
      <c r="D1406" s="6" t="str">
        <f t="shared" si="21"/>
        <v>Shealy_0B_2</v>
      </c>
      <c r="E1406" s="1">
        <v>2017</v>
      </c>
      <c r="F1406" s="10">
        <v>42886</v>
      </c>
      <c r="G1406" s="1" t="s">
        <v>25</v>
      </c>
      <c r="H1406" s="6">
        <v>2</v>
      </c>
      <c r="I1406" s="8">
        <v>0.25</v>
      </c>
      <c r="J1406" s="6" t="s">
        <v>26</v>
      </c>
      <c r="K1406" s="6">
        <v>1</v>
      </c>
      <c r="L1406" s="1">
        <v>1</v>
      </c>
      <c r="M1406" s="6">
        <v>2</v>
      </c>
      <c r="O1406" s="1" t="s">
        <v>50</v>
      </c>
      <c r="P1406" s="1" t="str">
        <f>INDEX(Sheet2!A:E, MATCH(F_NP_excluded_Data!O1406,Sheet2!A:A),4)</f>
        <v>tree</v>
      </c>
      <c r="Q1406" s="1" t="str">
        <f>INDEX(Sheet2!A:E, MATCH(F_NP_excluded_Data!O1406,Sheet2!A:A),5)</f>
        <v>ground forager</v>
      </c>
      <c r="R1406" s="1" t="str">
        <f>INDEX(Sheet2!A:E, MATCH(F_NP_excluded_Data!O1406,Sheet2!A:A),3)</f>
        <v>omnivore</v>
      </c>
      <c r="S1406" s="1" t="str">
        <f>INDEX(Sheet2!A:E, MATCH(F_NP_excluded_Data!O1406,Sheet2!A:A),2)</f>
        <v>open woodland</v>
      </c>
      <c r="T1406" s="5">
        <v>100</v>
      </c>
      <c r="U1406" s="1">
        <v>1</v>
      </c>
      <c r="W1406" s="5">
        <v>1</v>
      </c>
      <c r="X1406" s="1" t="s">
        <v>29</v>
      </c>
    </row>
    <row r="1407" spans="1:25" x14ac:dyDescent="0.2">
      <c r="A1407" s="5">
        <v>1590</v>
      </c>
      <c r="B1407" s="6" t="s">
        <v>126</v>
      </c>
      <c r="C1407" s="19" t="s">
        <v>127</v>
      </c>
      <c r="D1407" s="6" t="str">
        <f t="shared" si="21"/>
        <v>Shealy_0B_2</v>
      </c>
      <c r="E1407" s="1">
        <v>2017</v>
      </c>
      <c r="F1407" s="10">
        <v>42886</v>
      </c>
      <c r="G1407" s="1" t="s">
        <v>25</v>
      </c>
      <c r="H1407" s="6">
        <v>2</v>
      </c>
      <c r="I1407" s="8">
        <v>0.25</v>
      </c>
      <c r="J1407" s="6" t="s">
        <v>26</v>
      </c>
      <c r="K1407" s="6">
        <v>1</v>
      </c>
      <c r="L1407" s="1">
        <v>1</v>
      </c>
      <c r="M1407" s="6">
        <v>2</v>
      </c>
      <c r="O1407" s="1" t="s">
        <v>74</v>
      </c>
      <c r="P1407" s="1" t="str">
        <f>INDEX(Sheet2!A:E, MATCH(F_NP_excluded_Data!O1407,Sheet2!A:A),4)</f>
        <v>shrub</v>
      </c>
      <c r="Q1407" s="1" t="str">
        <f>INDEX(Sheet2!A:E, MATCH(F_NP_excluded_Data!O1407,Sheet2!A:A),5)</f>
        <v>foliage gleaner</v>
      </c>
      <c r="R1407" s="1" t="str">
        <f>INDEX(Sheet2!A:E, MATCH(F_NP_excluded_Data!O1407,Sheet2!A:A),3)</f>
        <v>insects</v>
      </c>
      <c r="S1407" s="1" t="str">
        <f>INDEX(Sheet2!A:E, MATCH(F_NP_excluded_Data!O1407,Sheet2!A:A),2)</f>
        <v>open woodland</v>
      </c>
      <c r="T1407" s="5">
        <v>5</v>
      </c>
      <c r="U1407" s="1">
        <v>1</v>
      </c>
      <c r="W1407" s="5">
        <v>1</v>
      </c>
      <c r="X1407" s="1" t="s">
        <v>29</v>
      </c>
    </row>
    <row r="1408" spans="1:25" x14ac:dyDescent="0.2">
      <c r="A1408" s="5">
        <v>1591</v>
      </c>
      <c r="B1408" s="6" t="s">
        <v>126</v>
      </c>
      <c r="C1408" s="19" t="s">
        <v>127</v>
      </c>
      <c r="D1408" s="6" t="str">
        <f t="shared" si="21"/>
        <v>Shealy_0B_2</v>
      </c>
      <c r="E1408" s="1">
        <v>2017</v>
      </c>
      <c r="F1408" s="10">
        <v>42886</v>
      </c>
      <c r="G1408" s="1" t="s">
        <v>25</v>
      </c>
      <c r="H1408" s="6">
        <v>2</v>
      </c>
      <c r="I1408" s="8">
        <v>0.25</v>
      </c>
      <c r="J1408" s="6" t="s">
        <v>26</v>
      </c>
      <c r="K1408" s="6">
        <v>1</v>
      </c>
      <c r="L1408" s="1">
        <v>1</v>
      </c>
      <c r="M1408" s="6">
        <v>2</v>
      </c>
      <c r="O1408" s="1" t="s">
        <v>147</v>
      </c>
      <c r="P1408" s="1" t="str">
        <f>INDEX(Sheet2!A:E, MATCH(F_NP_excluded_Data!O1408,Sheet2!A:A),4)</f>
        <v>ground</v>
      </c>
      <c r="Q1408" s="1" t="str">
        <f>INDEX(Sheet2!A:E, MATCH(F_NP_excluded_Data!O1408,Sheet2!A:A),5)</f>
        <v>ground forager</v>
      </c>
      <c r="R1408" s="1" t="str">
        <f>INDEX(Sheet2!A:E, MATCH(F_NP_excluded_Data!O1408,Sheet2!A:A),3)</f>
        <v>omnivore</v>
      </c>
      <c r="S1408" s="1" t="str">
        <f>INDEX(Sheet2!A:E, MATCH(F_NP_excluded_Data!O1408,Sheet2!A:A),2)</f>
        <v>open woodland</v>
      </c>
      <c r="T1408" s="5">
        <v>100</v>
      </c>
      <c r="U1408" s="1">
        <v>1</v>
      </c>
      <c r="W1408" s="5">
        <v>1</v>
      </c>
      <c r="X1408" s="1" t="s">
        <v>29</v>
      </c>
    </row>
    <row r="1409" spans="1:24" x14ac:dyDescent="0.2">
      <c r="A1409" s="5">
        <v>1592</v>
      </c>
      <c r="B1409" s="6" t="s">
        <v>126</v>
      </c>
      <c r="C1409" s="19" t="s">
        <v>127</v>
      </c>
      <c r="D1409" s="6" t="str">
        <f t="shared" ref="D1409:D1472" si="22">_xlfn.CONCAT(B1409,C1409)</f>
        <v>Shealy_0B_2</v>
      </c>
      <c r="E1409" s="1">
        <v>2017</v>
      </c>
      <c r="F1409" s="10">
        <v>42886</v>
      </c>
      <c r="G1409" s="1" t="s">
        <v>25</v>
      </c>
      <c r="H1409" s="6">
        <v>2</v>
      </c>
      <c r="I1409" s="8">
        <v>0.25</v>
      </c>
      <c r="J1409" s="6" t="s">
        <v>26</v>
      </c>
      <c r="K1409" s="6">
        <v>1</v>
      </c>
      <c r="L1409" s="1">
        <v>1</v>
      </c>
      <c r="M1409" s="6">
        <v>2</v>
      </c>
      <c r="O1409" s="1" t="s">
        <v>34</v>
      </c>
      <c r="P1409" s="1" t="str">
        <f>INDEX(Sheet2!A:E, MATCH(F_NP_excluded_Data!O1409,Sheet2!A:A),4)</f>
        <v>cavity</v>
      </c>
      <c r="Q1409" s="1" t="str">
        <f>INDEX(Sheet2!A:E, MATCH(F_NP_excluded_Data!O1409,Sheet2!A:A),5)</f>
        <v>foliage gleaner</v>
      </c>
      <c r="R1409" s="1" t="str">
        <f>INDEX(Sheet2!A:E, MATCH(F_NP_excluded_Data!O1409,Sheet2!A:A),3)</f>
        <v>insects</v>
      </c>
      <c r="S1409" s="1" t="str">
        <f>INDEX(Sheet2!A:E, MATCH(F_NP_excluded_Data!O1409,Sheet2!A:A),2)</f>
        <v>forest</v>
      </c>
      <c r="T1409" s="5">
        <v>5</v>
      </c>
      <c r="U1409" s="1">
        <v>1</v>
      </c>
      <c r="W1409" s="5">
        <v>1</v>
      </c>
      <c r="X1409" s="1" t="s">
        <v>29</v>
      </c>
    </row>
    <row r="1410" spans="1:24" x14ac:dyDescent="0.2">
      <c r="A1410" s="5">
        <v>1593</v>
      </c>
      <c r="B1410" s="6" t="s">
        <v>126</v>
      </c>
      <c r="C1410" s="19" t="s">
        <v>127</v>
      </c>
      <c r="D1410" s="6" t="str">
        <f t="shared" si="22"/>
        <v>Shealy_0B_2</v>
      </c>
      <c r="E1410" s="1">
        <v>2017</v>
      </c>
      <c r="F1410" s="10">
        <v>42886</v>
      </c>
      <c r="G1410" s="1" t="s">
        <v>25</v>
      </c>
      <c r="H1410" s="6">
        <v>2</v>
      </c>
      <c r="I1410" s="8">
        <v>0.25</v>
      </c>
      <c r="J1410" s="6" t="s">
        <v>26</v>
      </c>
      <c r="K1410" s="6">
        <v>1</v>
      </c>
      <c r="L1410" s="1">
        <v>1</v>
      </c>
      <c r="M1410" s="6">
        <v>2</v>
      </c>
      <c r="O1410" s="1" t="s">
        <v>38</v>
      </c>
      <c r="P1410" s="1" t="str">
        <f>INDEX(Sheet2!A:E, MATCH(F_NP_excluded_Data!O1410,Sheet2!A:A),4)</f>
        <v>cavity</v>
      </c>
      <c r="Q1410" s="1" t="str">
        <f>INDEX(Sheet2!A:E, MATCH(F_NP_excluded_Data!O1410,Sheet2!A:A),5)</f>
        <v>foliage gleaner</v>
      </c>
      <c r="R1410" s="1" t="str">
        <f>INDEX(Sheet2!A:E, MATCH(F_NP_excluded_Data!O1410,Sheet2!A:A),3)</f>
        <v>insects</v>
      </c>
      <c r="S1410" s="1" t="str">
        <f>INDEX(Sheet2!A:E, MATCH(F_NP_excluded_Data!O1410,Sheet2!A:A),2)</f>
        <v>forest</v>
      </c>
      <c r="T1410" s="5">
        <v>100</v>
      </c>
      <c r="U1410" s="1">
        <v>2</v>
      </c>
      <c r="W1410" s="5">
        <v>1</v>
      </c>
      <c r="X1410" s="1" t="s">
        <v>29</v>
      </c>
    </row>
    <row r="1411" spans="1:24" x14ac:dyDescent="0.2">
      <c r="A1411" s="5">
        <v>1594</v>
      </c>
      <c r="B1411" s="6" t="s">
        <v>126</v>
      </c>
      <c r="C1411" s="19" t="s">
        <v>127</v>
      </c>
      <c r="D1411" s="6" t="str">
        <f t="shared" si="22"/>
        <v>Shealy_0B_2</v>
      </c>
      <c r="E1411" s="1">
        <v>2017</v>
      </c>
      <c r="F1411" s="10">
        <v>42886</v>
      </c>
      <c r="G1411" s="1" t="s">
        <v>25</v>
      </c>
      <c r="H1411" s="6">
        <v>2</v>
      </c>
      <c r="I1411" s="8">
        <v>0.25</v>
      </c>
      <c r="J1411" s="6" t="s">
        <v>26</v>
      </c>
      <c r="K1411" s="6">
        <v>1</v>
      </c>
      <c r="L1411" s="1">
        <v>1</v>
      </c>
      <c r="M1411" s="6">
        <v>2</v>
      </c>
      <c r="N1411" s="1" t="s">
        <v>58</v>
      </c>
      <c r="O1411" s="1" t="s">
        <v>68</v>
      </c>
      <c r="P1411" s="1" t="str">
        <f>INDEX(Sheet2!A:E, MATCH(F_NP_excluded_Data!O1411,Sheet2!A:A),4)</f>
        <v>cavity</v>
      </c>
      <c r="Q1411" s="1" t="str">
        <f>INDEX(Sheet2!A:E, MATCH(F_NP_excluded_Data!O1411,Sheet2!A:A),5)</f>
        <v>ground forager</v>
      </c>
      <c r="R1411" s="1" t="str">
        <f>INDEX(Sheet2!A:E, MATCH(F_NP_excluded_Data!O1411,Sheet2!A:A),3)</f>
        <v>insects</v>
      </c>
      <c r="S1411" s="1" t="str">
        <f>INDEX(Sheet2!A:E, MATCH(F_NP_excluded_Data!O1411,Sheet2!A:A),2)</f>
        <v>open woodland</v>
      </c>
      <c r="T1411" s="5">
        <v>10</v>
      </c>
      <c r="U1411" s="1">
        <v>2</v>
      </c>
      <c r="W1411" s="5">
        <v>1</v>
      </c>
      <c r="X1411" s="1" t="s">
        <v>29</v>
      </c>
    </row>
    <row r="1412" spans="1:24" x14ac:dyDescent="0.2">
      <c r="A1412" s="5">
        <v>1595</v>
      </c>
      <c r="B1412" s="6" t="s">
        <v>126</v>
      </c>
      <c r="C1412" s="19" t="s">
        <v>127</v>
      </c>
      <c r="D1412" s="6" t="str">
        <f t="shared" si="22"/>
        <v>Shealy_0B_2</v>
      </c>
      <c r="E1412" s="1">
        <v>2017</v>
      </c>
      <c r="F1412" s="10">
        <v>42886</v>
      </c>
      <c r="G1412" s="1" t="s">
        <v>25</v>
      </c>
      <c r="H1412" s="6">
        <v>2</v>
      </c>
      <c r="I1412" s="8">
        <v>0.25</v>
      </c>
      <c r="J1412" s="6" t="s">
        <v>26</v>
      </c>
      <c r="K1412" s="6">
        <v>1</v>
      </c>
      <c r="L1412" s="1">
        <v>1</v>
      </c>
      <c r="M1412" s="6">
        <v>2</v>
      </c>
      <c r="O1412" s="1" t="s">
        <v>27</v>
      </c>
      <c r="P1412" s="1" t="str">
        <f>INDEX(Sheet2!A:E, MATCH(F_NP_excluded_Data!O1412,Sheet2!A:A),4)</f>
        <v>shrub</v>
      </c>
      <c r="Q1412" s="1" t="str">
        <f>INDEX(Sheet2!A:E, MATCH(F_NP_excluded_Data!O1412,Sheet2!A:A),5)</f>
        <v>ground forager</v>
      </c>
      <c r="R1412" s="1" t="str">
        <f>INDEX(Sheet2!A:E, MATCH(F_NP_excluded_Data!O1412,Sheet2!A:A),3)</f>
        <v>seeds</v>
      </c>
      <c r="S1412" s="1" t="str">
        <f>INDEX(Sheet2!A:E, MATCH(F_NP_excluded_Data!O1412,Sheet2!A:A),2)</f>
        <v>open woodland</v>
      </c>
      <c r="T1412" s="5">
        <v>100</v>
      </c>
      <c r="U1412" s="1">
        <v>2</v>
      </c>
      <c r="W1412" s="5">
        <v>1</v>
      </c>
      <c r="X1412" s="1" t="s">
        <v>29</v>
      </c>
    </row>
    <row r="1413" spans="1:24" x14ac:dyDescent="0.2">
      <c r="A1413" s="5">
        <v>1596</v>
      </c>
      <c r="B1413" s="6" t="s">
        <v>126</v>
      </c>
      <c r="C1413" s="19" t="s">
        <v>127</v>
      </c>
      <c r="D1413" s="6" t="str">
        <f t="shared" si="22"/>
        <v>Shealy_0B_2</v>
      </c>
      <c r="E1413" s="1">
        <v>2017</v>
      </c>
      <c r="F1413" s="10">
        <v>42886</v>
      </c>
      <c r="G1413" s="1" t="s">
        <v>25</v>
      </c>
      <c r="H1413" s="6">
        <v>2</v>
      </c>
      <c r="I1413" s="8">
        <v>0.25</v>
      </c>
      <c r="J1413" s="6" t="s">
        <v>26</v>
      </c>
      <c r="K1413" s="6">
        <v>1</v>
      </c>
      <c r="L1413" s="1">
        <v>1</v>
      </c>
      <c r="M1413" s="6">
        <v>2</v>
      </c>
      <c r="O1413" s="1" t="s">
        <v>30</v>
      </c>
      <c r="P1413" s="1" t="str">
        <f>INDEX(Sheet2!A:E, MATCH(F_NP_excluded_Data!O1413,Sheet2!A:A),4)</f>
        <v>tree</v>
      </c>
      <c r="Q1413" s="1" t="str">
        <f>INDEX(Sheet2!A:E, MATCH(F_NP_excluded_Data!O1413,Sheet2!A:A),5)</f>
        <v>bark forager</v>
      </c>
      <c r="R1413" s="1" t="str">
        <f>INDEX(Sheet2!A:E, MATCH(F_NP_excluded_Data!O1413,Sheet2!A:A),3)</f>
        <v>insects</v>
      </c>
      <c r="S1413" s="1" t="str">
        <f>INDEX(Sheet2!A:E, MATCH(F_NP_excluded_Data!O1413,Sheet2!A:A),2)</f>
        <v>forest</v>
      </c>
      <c r="T1413" s="5">
        <v>10</v>
      </c>
      <c r="U1413" s="1">
        <v>2</v>
      </c>
      <c r="W1413" s="5">
        <v>1</v>
      </c>
      <c r="X1413" s="1" t="s">
        <v>29</v>
      </c>
    </row>
    <row r="1414" spans="1:24" x14ac:dyDescent="0.2">
      <c r="A1414" s="5">
        <v>1597</v>
      </c>
      <c r="B1414" s="6" t="s">
        <v>126</v>
      </c>
      <c r="C1414" s="19" t="s">
        <v>127</v>
      </c>
      <c r="D1414" s="6" t="str">
        <f t="shared" si="22"/>
        <v>Shealy_0B_2</v>
      </c>
      <c r="E1414" s="1">
        <v>2017</v>
      </c>
      <c r="F1414" s="10">
        <v>42886</v>
      </c>
      <c r="G1414" s="1" t="s">
        <v>25</v>
      </c>
      <c r="H1414" s="6">
        <v>2</v>
      </c>
      <c r="I1414" s="8">
        <v>0.25</v>
      </c>
      <c r="J1414" s="6" t="s">
        <v>26</v>
      </c>
      <c r="K1414" s="6">
        <v>1</v>
      </c>
      <c r="L1414" s="1">
        <v>1</v>
      </c>
      <c r="M1414" s="6">
        <v>2</v>
      </c>
      <c r="O1414" s="1" t="s">
        <v>34</v>
      </c>
      <c r="P1414" s="1" t="str">
        <f>INDEX(Sheet2!A:E, MATCH(F_NP_excluded_Data!O1414,Sheet2!A:A),4)</f>
        <v>cavity</v>
      </c>
      <c r="Q1414" s="1" t="str">
        <f>INDEX(Sheet2!A:E, MATCH(F_NP_excluded_Data!O1414,Sheet2!A:A),5)</f>
        <v>foliage gleaner</v>
      </c>
      <c r="R1414" s="1" t="str">
        <f>INDEX(Sheet2!A:E, MATCH(F_NP_excluded_Data!O1414,Sheet2!A:A),3)</f>
        <v>insects</v>
      </c>
      <c r="S1414" s="1" t="str">
        <f>INDEX(Sheet2!A:E, MATCH(F_NP_excluded_Data!O1414,Sheet2!A:A),2)</f>
        <v>forest</v>
      </c>
      <c r="T1414" s="5">
        <v>10</v>
      </c>
      <c r="U1414" s="1">
        <v>2</v>
      </c>
      <c r="W1414" s="5">
        <v>1</v>
      </c>
      <c r="X1414" s="1" t="s">
        <v>29</v>
      </c>
    </row>
    <row r="1415" spans="1:24" x14ac:dyDescent="0.2">
      <c r="A1415" s="5">
        <v>1598</v>
      </c>
      <c r="B1415" s="6" t="s">
        <v>126</v>
      </c>
      <c r="C1415" s="19" t="s">
        <v>127</v>
      </c>
      <c r="D1415" s="6" t="str">
        <f t="shared" si="22"/>
        <v>Shealy_0B_2</v>
      </c>
      <c r="E1415" s="1">
        <v>2017</v>
      </c>
      <c r="F1415" s="10">
        <v>42886</v>
      </c>
      <c r="G1415" s="1" t="s">
        <v>25</v>
      </c>
      <c r="H1415" s="6">
        <v>2</v>
      </c>
      <c r="I1415" s="8">
        <v>0.25</v>
      </c>
      <c r="J1415" s="6" t="s">
        <v>26</v>
      </c>
      <c r="K1415" s="6">
        <v>1</v>
      </c>
      <c r="L1415" s="1">
        <v>1</v>
      </c>
      <c r="M1415" s="6">
        <v>2</v>
      </c>
      <c r="O1415" s="1" t="s">
        <v>40</v>
      </c>
      <c r="P1415" s="1" t="str">
        <f>INDEX(Sheet2!A:E, MATCH(F_NP_excluded_Data!O1415,Sheet2!A:A),4)</f>
        <v>ground</v>
      </c>
      <c r="Q1415" s="1" t="str">
        <f>INDEX(Sheet2!A:E, MATCH(F_NP_excluded_Data!O1415,Sheet2!A:A),5)</f>
        <v>ground forager</v>
      </c>
      <c r="R1415" s="1" t="str">
        <f>INDEX(Sheet2!A:E, MATCH(F_NP_excluded_Data!O1415,Sheet2!A:A),3)</f>
        <v>omnivore</v>
      </c>
      <c r="S1415" s="1" t="str">
        <f>INDEX(Sheet2!A:E, MATCH(F_NP_excluded_Data!O1415,Sheet2!A:A),2)</f>
        <v>scrub</v>
      </c>
      <c r="T1415" s="5">
        <v>100</v>
      </c>
      <c r="U1415" s="1">
        <v>2</v>
      </c>
      <c r="W1415" s="5">
        <v>1</v>
      </c>
      <c r="X1415" s="1" t="s">
        <v>29</v>
      </c>
    </row>
    <row r="1416" spans="1:24" x14ac:dyDescent="0.2">
      <c r="A1416" s="5">
        <v>1599</v>
      </c>
      <c r="B1416" s="6" t="s">
        <v>126</v>
      </c>
      <c r="C1416" s="19" t="s">
        <v>127</v>
      </c>
      <c r="D1416" s="6" t="str">
        <f t="shared" si="22"/>
        <v>Shealy_0B_2</v>
      </c>
      <c r="E1416" s="1">
        <v>2017</v>
      </c>
      <c r="F1416" s="10">
        <v>42886</v>
      </c>
      <c r="G1416" s="1" t="s">
        <v>25</v>
      </c>
      <c r="H1416" s="6">
        <v>2</v>
      </c>
      <c r="I1416" s="8">
        <v>0.25</v>
      </c>
      <c r="J1416" s="6" t="s">
        <v>26</v>
      </c>
      <c r="K1416" s="6">
        <v>1</v>
      </c>
      <c r="L1416" s="1">
        <v>1</v>
      </c>
      <c r="M1416" s="6">
        <v>2</v>
      </c>
      <c r="O1416" s="1" t="s">
        <v>150</v>
      </c>
      <c r="P1416" s="1" t="str">
        <f>INDEX(Sheet2!A:E, MATCH(F_NP_excluded_Data!O1416,Sheet2!A:A),4)</f>
        <v>ground</v>
      </c>
      <c r="Q1416" s="1" t="str">
        <f>INDEX(Sheet2!A:E, MATCH(F_NP_excluded_Data!O1416,Sheet2!A:A),5)</f>
        <v>ground forager</v>
      </c>
      <c r="R1416" s="1" t="str">
        <f>INDEX(Sheet2!A:E, MATCH(F_NP_excluded_Data!O1416,Sheet2!A:A),3)</f>
        <v>insects</v>
      </c>
      <c r="S1416" s="1" t="str">
        <f>INDEX(Sheet2!A:E, MATCH(F_NP_excluded_Data!O1416,Sheet2!A:A),2)</f>
        <v>scrub</v>
      </c>
      <c r="T1416" s="5">
        <v>100</v>
      </c>
      <c r="U1416" s="1">
        <v>3</v>
      </c>
      <c r="W1416" s="5">
        <v>1</v>
      </c>
      <c r="X1416" s="1" t="s">
        <v>29</v>
      </c>
    </row>
    <row r="1417" spans="1:24" x14ac:dyDescent="0.2">
      <c r="A1417" s="5">
        <v>1600</v>
      </c>
      <c r="B1417" s="6" t="s">
        <v>126</v>
      </c>
      <c r="C1417" s="19" t="s">
        <v>127</v>
      </c>
      <c r="D1417" s="6" t="str">
        <f t="shared" si="22"/>
        <v>Shealy_0B_2</v>
      </c>
      <c r="E1417" s="1">
        <v>2017</v>
      </c>
      <c r="F1417" s="10">
        <v>42886</v>
      </c>
      <c r="G1417" s="1" t="s">
        <v>25</v>
      </c>
      <c r="H1417" s="6">
        <v>2</v>
      </c>
      <c r="I1417" s="8">
        <v>0.25</v>
      </c>
      <c r="J1417" s="6" t="s">
        <v>26</v>
      </c>
      <c r="K1417" s="6">
        <v>1</v>
      </c>
      <c r="L1417" s="1">
        <v>1</v>
      </c>
      <c r="M1417" s="6">
        <v>2</v>
      </c>
      <c r="O1417" s="1" t="s">
        <v>32</v>
      </c>
      <c r="P1417" s="1" t="str">
        <f>INDEX(Sheet2!A:E, MATCH(F_NP_excluded_Data!O1417,Sheet2!A:A),4)</f>
        <v>cavity</v>
      </c>
      <c r="Q1417" s="1" t="str">
        <f>INDEX(Sheet2!A:E, MATCH(F_NP_excluded_Data!O1417,Sheet2!A:A),5)</f>
        <v>ground forager</v>
      </c>
      <c r="R1417" s="1" t="str">
        <f>INDEX(Sheet2!A:E, MATCH(F_NP_excluded_Data!O1417,Sheet2!A:A),3)</f>
        <v>insects</v>
      </c>
      <c r="S1417" s="1" t="str">
        <f>INDEX(Sheet2!A:E, MATCH(F_NP_excluded_Data!O1417,Sheet2!A:A),2)</f>
        <v>open woodland</v>
      </c>
      <c r="T1417" s="5">
        <v>5</v>
      </c>
      <c r="U1417" s="1">
        <v>3</v>
      </c>
      <c r="W1417" s="5">
        <v>1</v>
      </c>
      <c r="X1417" s="1" t="s">
        <v>29</v>
      </c>
    </row>
    <row r="1418" spans="1:24" x14ac:dyDescent="0.2">
      <c r="A1418" s="5">
        <v>1601</v>
      </c>
      <c r="B1418" s="6" t="s">
        <v>126</v>
      </c>
      <c r="C1418" s="19" t="s">
        <v>127</v>
      </c>
      <c r="D1418" s="6" t="str">
        <f t="shared" si="22"/>
        <v>Shealy_0B_2</v>
      </c>
      <c r="E1418" s="1">
        <v>2017</v>
      </c>
      <c r="F1418" s="10">
        <v>42886</v>
      </c>
      <c r="G1418" s="1" t="s">
        <v>25</v>
      </c>
      <c r="H1418" s="6">
        <v>2</v>
      </c>
      <c r="I1418" s="8">
        <v>0.25</v>
      </c>
      <c r="J1418" s="6" t="s">
        <v>26</v>
      </c>
      <c r="K1418" s="6">
        <v>1</v>
      </c>
      <c r="L1418" s="1">
        <v>1</v>
      </c>
      <c r="M1418" s="6">
        <v>2</v>
      </c>
      <c r="O1418" s="1" t="s">
        <v>38</v>
      </c>
      <c r="P1418" s="1" t="str">
        <f>INDEX(Sheet2!A:E, MATCH(F_NP_excluded_Data!O1418,Sheet2!A:A),4)</f>
        <v>cavity</v>
      </c>
      <c r="Q1418" s="1" t="str">
        <f>INDEX(Sheet2!A:E, MATCH(F_NP_excluded_Data!O1418,Sheet2!A:A),5)</f>
        <v>foliage gleaner</v>
      </c>
      <c r="R1418" s="1" t="str">
        <f>INDEX(Sheet2!A:E, MATCH(F_NP_excluded_Data!O1418,Sheet2!A:A),3)</f>
        <v>insects</v>
      </c>
      <c r="S1418" s="1" t="str">
        <f>INDEX(Sheet2!A:E, MATCH(F_NP_excluded_Data!O1418,Sheet2!A:A),2)</f>
        <v>forest</v>
      </c>
      <c r="T1418" s="5">
        <v>10</v>
      </c>
      <c r="U1418" s="1">
        <v>4</v>
      </c>
      <c r="W1418" s="5">
        <v>1</v>
      </c>
      <c r="X1418" s="1" t="s">
        <v>29</v>
      </c>
    </row>
    <row r="1419" spans="1:24" x14ac:dyDescent="0.2">
      <c r="A1419" s="5">
        <v>1602</v>
      </c>
      <c r="B1419" s="6" t="s">
        <v>126</v>
      </c>
      <c r="C1419" s="19" t="s">
        <v>141</v>
      </c>
      <c r="D1419" s="6" t="str">
        <f t="shared" si="22"/>
        <v>Shealy_1B_3A</v>
      </c>
      <c r="E1419" s="1">
        <v>2017</v>
      </c>
      <c r="F1419" s="10">
        <v>42886</v>
      </c>
      <c r="G1419" s="1" t="s">
        <v>25</v>
      </c>
      <c r="H1419" s="6">
        <v>2</v>
      </c>
      <c r="I1419" s="8">
        <v>0.27361111111111108</v>
      </c>
      <c r="J1419" s="6" t="s">
        <v>26</v>
      </c>
      <c r="K1419" s="6">
        <v>1</v>
      </c>
      <c r="L1419" s="1">
        <v>1</v>
      </c>
      <c r="M1419" s="6">
        <v>2</v>
      </c>
      <c r="O1419" s="1" t="s">
        <v>40</v>
      </c>
      <c r="P1419" s="1" t="str">
        <f>INDEX(Sheet2!A:E, MATCH(F_NP_excluded_Data!O1419,Sheet2!A:A),4)</f>
        <v>ground</v>
      </c>
      <c r="Q1419" s="1" t="str">
        <f>INDEX(Sheet2!A:E, MATCH(F_NP_excluded_Data!O1419,Sheet2!A:A),5)</f>
        <v>ground forager</v>
      </c>
      <c r="R1419" s="1" t="str">
        <f>INDEX(Sheet2!A:E, MATCH(F_NP_excluded_Data!O1419,Sheet2!A:A),3)</f>
        <v>omnivore</v>
      </c>
      <c r="S1419" s="1" t="str">
        <f>INDEX(Sheet2!A:E, MATCH(F_NP_excluded_Data!O1419,Sheet2!A:A),2)</f>
        <v>scrub</v>
      </c>
      <c r="T1419" s="5">
        <v>5</v>
      </c>
      <c r="U1419" s="1">
        <v>1</v>
      </c>
      <c r="W1419" s="5">
        <v>4</v>
      </c>
      <c r="X1419" s="1" t="s">
        <v>29</v>
      </c>
    </row>
    <row r="1420" spans="1:24" x14ac:dyDescent="0.2">
      <c r="A1420" s="5">
        <v>1603</v>
      </c>
      <c r="B1420" s="6" t="s">
        <v>126</v>
      </c>
      <c r="C1420" s="19" t="s">
        <v>141</v>
      </c>
      <c r="D1420" s="6" t="str">
        <f t="shared" si="22"/>
        <v>Shealy_1B_3A</v>
      </c>
      <c r="E1420" s="1">
        <v>2017</v>
      </c>
      <c r="F1420" s="10">
        <v>42886</v>
      </c>
      <c r="G1420" s="1" t="s">
        <v>25</v>
      </c>
      <c r="H1420" s="6">
        <v>2</v>
      </c>
      <c r="I1420" s="8">
        <v>0.27361111111111108</v>
      </c>
      <c r="J1420" s="6" t="s">
        <v>26</v>
      </c>
      <c r="K1420" s="6">
        <v>1</v>
      </c>
      <c r="L1420" s="1">
        <v>1</v>
      </c>
      <c r="M1420" s="6">
        <v>2</v>
      </c>
      <c r="O1420" s="1" t="s">
        <v>40</v>
      </c>
      <c r="P1420" s="1" t="str">
        <f>INDEX(Sheet2!A:E, MATCH(F_NP_excluded_Data!O1420,Sheet2!A:A),4)</f>
        <v>ground</v>
      </c>
      <c r="Q1420" s="1" t="str">
        <f>INDEX(Sheet2!A:E, MATCH(F_NP_excluded_Data!O1420,Sheet2!A:A),5)</f>
        <v>ground forager</v>
      </c>
      <c r="R1420" s="1" t="str">
        <f>INDEX(Sheet2!A:E, MATCH(F_NP_excluded_Data!O1420,Sheet2!A:A),3)</f>
        <v>omnivore</v>
      </c>
      <c r="S1420" s="1" t="str">
        <f>INDEX(Sheet2!A:E, MATCH(F_NP_excluded_Data!O1420,Sheet2!A:A),2)</f>
        <v>scrub</v>
      </c>
      <c r="T1420" s="5">
        <v>10</v>
      </c>
      <c r="U1420" s="1">
        <v>1</v>
      </c>
      <c r="W1420" s="5">
        <v>1</v>
      </c>
      <c r="X1420" s="1" t="s">
        <v>29</v>
      </c>
    </row>
    <row r="1421" spans="1:24" x14ac:dyDescent="0.2">
      <c r="A1421" s="5">
        <v>1604</v>
      </c>
      <c r="B1421" s="6" t="s">
        <v>126</v>
      </c>
      <c r="C1421" s="19" t="s">
        <v>141</v>
      </c>
      <c r="D1421" s="6" t="str">
        <f t="shared" si="22"/>
        <v>Shealy_1B_3A</v>
      </c>
      <c r="E1421" s="1">
        <v>2017</v>
      </c>
      <c r="F1421" s="10">
        <v>42886</v>
      </c>
      <c r="G1421" s="1" t="s">
        <v>25</v>
      </c>
      <c r="H1421" s="6">
        <v>2</v>
      </c>
      <c r="I1421" s="8">
        <v>0.27361111111111108</v>
      </c>
      <c r="J1421" s="6" t="s">
        <v>26</v>
      </c>
      <c r="K1421" s="6">
        <v>1</v>
      </c>
      <c r="L1421" s="1">
        <v>1</v>
      </c>
      <c r="M1421" s="6">
        <v>2</v>
      </c>
      <c r="O1421" s="1" t="s">
        <v>30</v>
      </c>
      <c r="P1421" s="1" t="str">
        <f>INDEX(Sheet2!A:E, MATCH(F_NP_excluded_Data!O1421,Sheet2!A:A),4)</f>
        <v>tree</v>
      </c>
      <c r="Q1421" s="1" t="str">
        <f>INDEX(Sheet2!A:E, MATCH(F_NP_excluded_Data!O1421,Sheet2!A:A),5)</f>
        <v>bark forager</v>
      </c>
      <c r="R1421" s="1" t="str">
        <f>INDEX(Sheet2!A:E, MATCH(F_NP_excluded_Data!O1421,Sheet2!A:A),3)</f>
        <v>insects</v>
      </c>
      <c r="S1421" s="1" t="str">
        <f>INDEX(Sheet2!A:E, MATCH(F_NP_excluded_Data!O1421,Sheet2!A:A),2)</f>
        <v>forest</v>
      </c>
      <c r="T1421" s="5">
        <v>5</v>
      </c>
      <c r="U1421" s="1">
        <v>1</v>
      </c>
      <c r="W1421" s="5">
        <v>1</v>
      </c>
      <c r="X1421" s="1" t="s">
        <v>29</v>
      </c>
    </row>
    <row r="1422" spans="1:24" x14ac:dyDescent="0.2">
      <c r="A1422" s="5">
        <v>1605</v>
      </c>
      <c r="B1422" s="6" t="s">
        <v>126</v>
      </c>
      <c r="C1422" s="19" t="s">
        <v>141</v>
      </c>
      <c r="D1422" s="6" t="str">
        <f t="shared" si="22"/>
        <v>Shealy_1B_3A</v>
      </c>
      <c r="E1422" s="1">
        <v>2017</v>
      </c>
      <c r="F1422" s="10">
        <v>42886</v>
      </c>
      <c r="G1422" s="1" t="s">
        <v>25</v>
      </c>
      <c r="H1422" s="6">
        <v>2</v>
      </c>
      <c r="I1422" s="8">
        <v>0.27361111111111108</v>
      </c>
      <c r="J1422" s="6" t="s">
        <v>26</v>
      </c>
      <c r="K1422" s="6">
        <v>1</v>
      </c>
      <c r="L1422" s="1">
        <v>1</v>
      </c>
      <c r="M1422" s="6">
        <v>2</v>
      </c>
      <c r="O1422" s="1" t="s">
        <v>50</v>
      </c>
      <c r="P1422" s="1" t="str">
        <f>INDEX(Sheet2!A:E, MATCH(F_NP_excluded_Data!O1422,Sheet2!A:A),4)</f>
        <v>tree</v>
      </c>
      <c r="Q1422" s="1" t="str">
        <f>INDEX(Sheet2!A:E, MATCH(F_NP_excluded_Data!O1422,Sheet2!A:A),5)</f>
        <v>ground forager</v>
      </c>
      <c r="R1422" s="1" t="str">
        <f>INDEX(Sheet2!A:E, MATCH(F_NP_excluded_Data!O1422,Sheet2!A:A),3)</f>
        <v>omnivore</v>
      </c>
      <c r="S1422" s="1" t="str">
        <f>INDEX(Sheet2!A:E, MATCH(F_NP_excluded_Data!O1422,Sheet2!A:A),2)</f>
        <v>open woodland</v>
      </c>
      <c r="T1422" s="5">
        <v>10</v>
      </c>
      <c r="U1422" s="1">
        <v>1</v>
      </c>
      <c r="W1422" s="5">
        <v>1</v>
      </c>
      <c r="X1422" s="1" t="s">
        <v>29</v>
      </c>
    </row>
    <row r="1423" spans="1:24" x14ac:dyDescent="0.2">
      <c r="A1423" s="5">
        <v>1606</v>
      </c>
      <c r="B1423" s="6" t="s">
        <v>126</v>
      </c>
      <c r="C1423" s="19" t="s">
        <v>141</v>
      </c>
      <c r="D1423" s="6" t="str">
        <f t="shared" si="22"/>
        <v>Shealy_1B_3A</v>
      </c>
      <c r="E1423" s="1">
        <v>2017</v>
      </c>
      <c r="F1423" s="10">
        <v>42886</v>
      </c>
      <c r="G1423" s="1" t="s">
        <v>25</v>
      </c>
      <c r="H1423" s="6">
        <v>2</v>
      </c>
      <c r="I1423" s="8">
        <v>0.27361111111111108</v>
      </c>
      <c r="J1423" s="6" t="s">
        <v>26</v>
      </c>
      <c r="K1423" s="6">
        <v>1</v>
      </c>
      <c r="L1423" s="1">
        <v>1</v>
      </c>
      <c r="M1423" s="6">
        <v>2</v>
      </c>
      <c r="O1423" s="1" t="s">
        <v>32</v>
      </c>
      <c r="P1423" s="1" t="str">
        <f>INDEX(Sheet2!A:E, MATCH(F_NP_excluded_Data!O1423,Sheet2!A:A),4)</f>
        <v>cavity</v>
      </c>
      <c r="Q1423" s="1" t="str">
        <f>INDEX(Sheet2!A:E, MATCH(F_NP_excluded_Data!O1423,Sheet2!A:A),5)</f>
        <v>ground forager</v>
      </c>
      <c r="R1423" s="1" t="str">
        <f>INDEX(Sheet2!A:E, MATCH(F_NP_excluded_Data!O1423,Sheet2!A:A),3)</f>
        <v>insects</v>
      </c>
      <c r="S1423" s="1" t="str">
        <f>INDEX(Sheet2!A:E, MATCH(F_NP_excluded_Data!O1423,Sheet2!A:A),2)</f>
        <v>open woodland</v>
      </c>
      <c r="T1423" s="5">
        <v>5</v>
      </c>
      <c r="U1423" s="1">
        <v>1</v>
      </c>
      <c r="W1423" s="5">
        <v>4</v>
      </c>
      <c r="X1423" s="1" t="s">
        <v>29</v>
      </c>
    </row>
    <row r="1424" spans="1:24" x14ac:dyDescent="0.2">
      <c r="A1424" s="5">
        <v>1607</v>
      </c>
      <c r="B1424" s="6" t="s">
        <v>126</v>
      </c>
      <c r="C1424" s="19" t="s">
        <v>141</v>
      </c>
      <c r="D1424" s="6" t="str">
        <f t="shared" si="22"/>
        <v>Shealy_1B_3A</v>
      </c>
      <c r="E1424" s="1">
        <v>2017</v>
      </c>
      <c r="F1424" s="10">
        <v>42886</v>
      </c>
      <c r="G1424" s="1" t="s">
        <v>25</v>
      </c>
      <c r="H1424" s="6">
        <v>2</v>
      </c>
      <c r="I1424" s="8">
        <v>0.27361111111111108</v>
      </c>
      <c r="J1424" s="6" t="s">
        <v>26</v>
      </c>
      <c r="K1424" s="6">
        <v>1</v>
      </c>
      <c r="L1424" s="1">
        <v>1</v>
      </c>
      <c r="M1424" s="6">
        <v>2</v>
      </c>
      <c r="O1424" s="1" t="s">
        <v>34</v>
      </c>
      <c r="P1424" s="1" t="str">
        <f>INDEX(Sheet2!A:E, MATCH(F_NP_excluded_Data!O1424,Sheet2!A:A),4)</f>
        <v>cavity</v>
      </c>
      <c r="Q1424" s="1" t="str">
        <f>INDEX(Sheet2!A:E, MATCH(F_NP_excluded_Data!O1424,Sheet2!A:A),5)</f>
        <v>foliage gleaner</v>
      </c>
      <c r="R1424" s="1" t="str">
        <f>INDEX(Sheet2!A:E, MATCH(F_NP_excluded_Data!O1424,Sheet2!A:A),3)</f>
        <v>insects</v>
      </c>
      <c r="S1424" s="1" t="str">
        <f>INDEX(Sheet2!A:E, MATCH(F_NP_excluded_Data!O1424,Sheet2!A:A),2)</f>
        <v>forest</v>
      </c>
      <c r="T1424" s="5">
        <v>5</v>
      </c>
      <c r="U1424" s="1">
        <v>1</v>
      </c>
      <c r="W1424" s="5">
        <v>1</v>
      </c>
      <c r="X1424" s="1" t="s">
        <v>29</v>
      </c>
    </row>
    <row r="1425" spans="1:24" x14ac:dyDescent="0.2">
      <c r="A1425" s="5">
        <v>1608</v>
      </c>
      <c r="B1425" s="6" t="s">
        <v>126</v>
      </c>
      <c r="C1425" s="19" t="s">
        <v>141</v>
      </c>
      <c r="D1425" s="6" t="str">
        <f t="shared" si="22"/>
        <v>Shealy_1B_3A</v>
      </c>
      <c r="E1425" s="1">
        <v>2017</v>
      </c>
      <c r="F1425" s="10">
        <v>42886</v>
      </c>
      <c r="G1425" s="1" t="s">
        <v>25</v>
      </c>
      <c r="H1425" s="6">
        <v>2</v>
      </c>
      <c r="I1425" s="8">
        <v>0.27361111111111108</v>
      </c>
      <c r="J1425" s="6" t="s">
        <v>26</v>
      </c>
      <c r="K1425" s="6">
        <v>1</v>
      </c>
      <c r="L1425" s="1">
        <v>1</v>
      </c>
      <c r="M1425" s="6">
        <v>2</v>
      </c>
      <c r="O1425" s="1" t="s">
        <v>34</v>
      </c>
      <c r="P1425" s="1" t="str">
        <f>INDEX(Sheet2!A:E, MATCH(F_NP_excluded_Data!O1425,Sheet2!A:A),4)</f>
        <v>cavity</v>
      </c>
      <c r="Q1425" s="1" t="str">
        <f>INDEX(Sheet2!A:E, MATCH(F_NP_excluded_Data!O1425,Sheet2!A:A),5)</f>
        <v>foliage gleaner</v>
      </c>
      <c r="R1425" s="1" t="str">
        <f>INDEX(Sheet2!A:E, MATCH(F_NP_excluded_Data!O1425,Sheet2!A:A),3)</f>
        <v>insects</v>
      </c>
      <c r="S1425" s="1" t="str">
        <f>INDEX(Sheet2!A:E, MATCH(F_NP_excluded_Data!O1425,Sheet2!A:A),2)</f>
        <v>forest</v>
      </c>
      <c r="T1425" s="5">
        <v>5</v>
      </c>
      <c r="U1425" s="1">
        <v>1</v>
      </c>
      <c r="W1425" s="5">
        <v>1</v>
      </c>
      <c r="X1425" s="1" t="s">
        <v>29</v>
      </c>
    </row>
    <row r="1426" spans="1:24" x14ac:dyDescent="0.2">
      <c r="A1426" s="5">
        <v>1609</v>
      </c>
      <c r="B1426" s="6" t="s">
        <v>126</v>
      </c>
      <c r="C1426" s="19" t="s">
        <v>141</v>
      </c>
      <c r="D1426" s="6" t="str">
        <f t="shared" si="22"/>
        <v>Shealy_1B_3A</v>
      </c>
      <c r="E1426" s="1">
        <v>2017</v>
      </c>
      <c r="F1426" s="10">
        <v>42886</v>
      </c>
      <c r="G1426" s="1" t="s">
        <v>25</v>
      </c>
      <c r="H1426" s="6">
        <v>2</v>
      </c>
      <c r="I1426" s="8">
        <v>0.27361111111111108</v>
      </c>
      <c r="J1426" s="6" t="s">
        <v>26</v>
      </c>
      <c r="K1426" s="6">
        <v>1</v>
      </c>
      <c r="L1426" s="1">
        <v>1</v>
      </c>
      <c r="M1426" s="6">
        <v>2</v>
      </c>
      <c r="O1426" s="1" t="s">
        <v>65</v>
      </c>
      <c r="P1426" s="1" t="str">
        <f>INDEX(Sheet2!A:E, MATCH(F_NP_excluded_Data!O1426,Sheet2!A:A),4)</f>
        <v>tree</v>
      </c>
      <c r="Q1426" s="1" t="str">
        <f>INDEX(Sheet2!A:E, MATCH(F_NP_excluded_Data!O1426,Sheet2!A:A),5)</f>
        <v>ground forager</v>
      </c>
      <c r="R1426" s="1" t="str">
        <f>INDEX(Sheet2!A:E, MATCH(F_NP_excluded_Data!O1426,Sheet2!A:A),3)</f>
        <v>seeds</v>
      </c>
      <c r="S1426" s="1" t="str">
        <f>INDEX(Sheet2!A:E, MATCH(F_NP_excluded_Data!O1426,Sheet2!A:A),2)</f>
        <v>open woodland</v>
      </c>
      <c r="T1426" s="5">
        <v>100</v>
      </c>
      <c r="U1426" s="1">
        <v>1</v>
      </c>
      <c r="W1426" s="5">
        <v>1</v>
      </c>
      <c r="X1426" s="1" t="s">
        <v>29</v>
      </c>
    </row>
    <row r="1427" spans="1:24" x14ac:dyDescent="0.2">
      <c r="A1427" s="5">
        <v>1610</v>
      </c>
      <c r="B1427" s="6" t="s">
        <v>126</v>
      </c>
      <c r="C1427" s="19" t="s">
        <v>141</v>
      </c>
      <c r="D1427" s="6" t="str">
        <f t="shared" si="22"/>
        <v>Shealy_1B_3A</v>
      </c>
      <c r="E1427" s="1">
        <v>2017</v>
      </c>
      <c r="F1427" s="10">
        <v>42886</v>
      </c>
      <c r="G1427" s="1" t="s">
        <v>25</v>
      </c>
      <c r="H1427" s="6">
        <v>2</v>
      </c>
      <c r="I1427" s="8">
        <v>0.27361111111111108</v>
      </c>
      <c r="J1427" s="6" t="s">
        <v>26</v>
      </c>
      <c r="K1427" s="6">
        <v>1</v>
      </c>
      <c r="L1427" s="1">
        <v>1</v>
      </c>
      <c r="M1427" s="6">
        <v>2</v>
      </c>
      <c r="O1427" s="1" t="s">
        <v>65</v>
      </c>
      <c r="P1427" s="1" t="str">
        <f>INDEX(Sheet2!A:E, MATCH(F_NP_excluded_Data!O1427,Sheet2!A:A),4)</f>
        <v>tree</v>
      </c>
      <c r="Q1427" s="1" t="str">
        <f>INDEX(Sheet2!A:E, MATCH(F_NP_excluded_Data!O1427,Sheet2!A:A),5)</f>
        <v>ground forager</v>
      </c>
      <c r="R1427" s="1" t="str">
        <f>INDEX(Sheet2!A:E, MATCH(F_NP_excluded_Data!O1427,Sheet2!A:A),3)</f>
        <v>seeds</v>
      </c>
      <c r="S1427" s="1" t="str">
        <f>INDEX(Sheet2!A:E, MATCH(F_NP_excluded_Data!O1427,Sheet2!A:A),2)</f>
        <v>open woodland</v>
      </c>
      <c r="T1427" s="5">
        <v>100</v>
      </c>
      <c r="U1427" s="1">
        <v>2</v>
      </c>
      <c r="W1427" s="5">
        <v>1</v>
      </c>
      <c r="X1427" s="1" t="s">
        <v>29</v>
      </c>
    </row>
    <row r="1428" spans="1:24" x14ac:dyDescent="0.2">
      <c r="A1428" s="5">
        <v>1611</v>
      </c>
      <c r="B1428" s="6" t="s">
        <v>126</v>
      </c>
      <c r="C1428" s="19" t="s">
        <v>141</v>
      </c>
      <c r="D1428" s="6" t="str">
        <f t="shared" si="22"/>
        <v>Shealy_1B_3A</v>
      </c>
      <c r="E1428" s="1">
        <v>2017</v>
      </c>
      <c r="F1428" s="10">
        <v>42886</v>
      </c>
      <c r="G1428" s="1" t="s">
        <v>25</v>
      </c>
      <c r="H1428" s="6">
        <v>2</v>
      </c>
      <c r="I1428" s="8">
        <v>0.27361111111111108</v>
      </c>
      <c r="J1428" s="6" t="s">
        <v>26</v>
      </c>
      <c r="K1428" s="6">
        <v>1</v>
      </c>
      <c r="L1428" s="1">
        <v>1</v>
      </c>
      <c r="M1428" s="6">
        <v>2</v>
      </c>
      <c r="O1428" s="1" t="s">
        <v>80</v>
      </c>
      <c r="P1428" s="1" t="str">
        <f>INDEX(Sheet2!A:E, MATCH(F_NP_excluded_Data!O1428,Sheet2!A:A),4)</f>
        <v>tree</v>
      </c>
      <c r="Q1428" s="1" t="str">
        <f>INDEX(Sheet2!A:E, MATCH(F_NP_excluded_Data!O1428,Sheet2!A:A),5)</f>
        <v>foliage gleaner</v>
      </c>
      <c r="R1428" s="1" t="str">
        <f>INDEX(Sheet2!A:E, MATCH(F_NP_excluded_Data!O1428,Sheet2!A:A),3)</f>
        <v>insects</v>
      </c>
      <c r="S1428" s="1" t="str">
        <f>INDEX(Sheet2!A:E, MATCH(F_NP_excluded_Data!O1428,Sheet2!A:A),2)</f>
        <v>forest</v>
      </c>
      <c r="T1428" s="5">
        <v>10</v>
      </c>
      <c r="U1428" s="1">
        <v>2</v>
      </c>
      <c r="W1428" s="5">
        <v>1</v>
      </c>
      <c r="X1428" s="1" t="s">
        <v>29</v>
      </c>
    </row>
    <row r="1429" spans="1:24" x14ac:dyDescent="0.2">
      <c r="A1429" s="5">
        <v>1612</v>
      </c>
      <c r="B1429" s="6" t="s">
        <v>126</v>
      </c>
      <c r="C1429" s="19" t="s">
        <v>141</v>
      </c>
      <c r="D1429" s="6" t="str">
        <f t="shared" si="22"/>
        <v>Shealy_1B_3A</v>
      </c>
      <c r="E1429" s="1">
        <v>2017</v>
      </c>
      <c r="F1429" s="10">
        <v>42886</v>
      </c>
      <c r="G1429" s="1" t="s">
        <v>25</v>
      </c>
      <c r="H1429" s="6">
        <v>2</v>
      </c>
      <c r="I1429" s="8">
        <v>0.27361111111111108</v>
      </c>
      <c r="J1429" s="6" t="s">
        <v>26</v>
      </c>
      <c r="K1429" s="6">
        <v>1</v>
      </c>
      <c r="L1429" s="1">
        <v>1</v>
      </c>
      <c r="M1429" s="6">
        <v>2</v>
      </c>
      <c r="O1429" s="1" t="s">
        <v>107</v>
      </c>
      <c r="P1429" s="1" t="str">
        <f>INDEX(Sheet2!A:E, MATCH(F_NP_excluded_Data!O1429,Sheet2!A:A),4)</f>
        <v>shrub</v>
      </c>
      <c r="Q1429" s="1" t="str">
        <f>INDEX(Sheet2!A:E, MATCH(F_NP_excluded_Data!O1429,Sheet2!A:A),5)</f>
        <v>ground forager</v>
      </c>
      <c r="R1429" s="1" t="str">
        <f>INDEX(Sheet2!A:E, MATCH(F_NP_excluded_Data!O1429,Sheet2!A:A),3)</f>
        <v>omnivore</v>
      </c>
      <c r="S1429" s="1" t="str">
        <f>INDEX(Sheet2!A:E, MATCH(F_NP_excluded_Data!O1429,Sheet2!A:A),2)</f>
        <v>town</v>
      </c>
      <c r="T1429" s="5">
        <v>10</v>
      </c>
      <c r="U1429" s="1">
        <v>2</v>
      </c>
      <c r="W1429" s="5">
        <v>1</v>
      </c>
      <c r="X1429" s="1" t="s">
        <v>29</v>
      </c>
    </row>
    <row r="1430" spans="1:24" x14ac:dyDescent="0.2">
      <c r="A1430" s="5">
        <v>1613</v>
      </c>
      <c r="B1430" s="6" t="s">
        <v>126</v>
      </c>
      <c r="C1430" s="19" t="s">
        <v>141</v>
      </c>
      <c r="D1430" s="6" t="str">
        <f t="shared" si="22"/>
        <v>Shealy_1B_3A</v>
      </c>
      <c r="E1430" s="1">
        <v>2017</v>
      </c>
      <c r="F1430" s="10">
        <v>42886</v>
      </c>
      <c r="G1430" s="1" t="s">
        <v>25</v>
      </c>
      <c r="H1430" s="6">
        <v>2</v>
      </c>
      <c r="I1430" s="8">
        <v>0.27361111111111108</v>
      </c>
      <c r="J1430" s="6" t="s">
        <v>26</v>
      </c>
      <c r="K1430" s="6">
        <v>1</v>
      </c>
      <c r="L1430" s="1">
        <v>1</v>
      </c>
      <c r="M1430" s="6">
        <v>2</v>
      </c>
      <c r="O1430" s="1" t="s">
        <v>27</v>
      </c>
      <c r="P1430" s="1" t="str">
        <f>INDEX(Sheet2!A:E, MATCH(F_NP_excluded_Data!O1430,Sheet2!A:A),4)</f>
        <v>shrub</v>
      </c>
      <c r="Q1430" s="1" t="str">
        <f>INDEX(Sheet2!A:E, MATCH(F_NP_excluded_Data!O1430,Sheet2!A:A),5)</f>
        <v>ground forager</v>
      </c>
      <c r="R1430" s="1" t="str">
        <f>INDEX(Sheet2!A:E, MATCH(F_NP_excluded_Data!O1430,Sheet2!A:A),3)</f>
        <v>seeds</v>
      </c>
      <c r="S1430" s="1" t="str">
        <f>INDEX(Sheet2!A:E, MATCH(F_NP_excluded_Data!O1430,Sheet2!A:A),2)</f>
        <v>open woodland</v>
      </c>
      <c r="T1430" s="5">
        <v>10</v>
      </c>
      <c r="U1430" s="1">
        <v>2</v>
      </c>
      <c r="W1430" s="5">
        <v>1</v>
      </c>
      <c r="X1430" s="1" t="s">
        <v>29</v>
      </c>
    </row>
    <row r="1431" spans="1:24" x14ac:dyDescent="0.2">
      <c r="A1431" s="5">
        <v>1614</v>
      </c>
      <c r="B1431" s="6" t="s">
        <v>126</v>
      </c>
      <c r="C1431" s="19" t="s">
        <v>141</v>
      </c>
      <c r="D1431" s="6" t="str">
        <f t="shared" si="22"/>
        <v>Shealy_1B_3A</v>
      </c>
      <c r="E1431" s="1">
        <v>2017</v>
      </c>
      <c r="F1431" s="10">
        <v>42886</v>
      </c>
      <c r="G1431" s="1" t="s">
        <v>25</v>
      </c>
      <c r="H1431" s="6">
        <v>2</v>
      </c>
      <c r="I1431" s="8">
        <v>0.27361111111111108</v>
      </c>
      <c r="J1431" s="6" t="s">
        <v>26</v>
      </c>
      <c r="K1431" s="6">
        <v>1</v>
      </c>
      <c r="L1431" s="1">
        <v>1</v>
      </c>
      <c r="M1431" s="6">
        <v>2</v>
      </c>
      <c r="O1431" s="1" t="s">
        <v>32</v>
      </c>
      <c r="P1431" s="1" t="str">
        <f>INDEX(Sheet2!A:E, MATCH(F_NP_excluded_Data!O1431,Sheet2!A:A),4)</f>
        <v>cavity</v>
      </c>
      <c r="Q1431" s="1" t="str">
        <f>INDEX(Sheet2!A:E, MATCH(F_NP_excluded_Data!O1431,Sheet2!A:A),5)</f>
        <v>ground forager</v>
      </c>
      <c r="R1431" s="1" t="str">
        <f>INDEX(Sheet2!A:E, MATCH(F_NP_excluded_Data!O1431,Sheet2!A:A),3)</f>
        <v>insects</v>
      </c>
      <c r="S1431" s="1" t="str">
        <f>INDEX(Sheet2!A:E, MATCH(F_NP_excluded_Data!O1431,Sheet2!A:A),2)</f>
        <v>open woodland</v>
      </c>
      <c r="T1431" s="5">
        <v>100</v>
      </c>
      <c r="U1431" s="1">
        <v>3</v>
      </c>
      <c r="W1431" s="5">
        <v>1</v>
      </c>
      <c r="X1431" s="1" t="s">
        <v>29</v>
      </c>
    </row>
    <row r="1432" spans="1:24" x14ac:dyDescent="0.2">
      <c r="A1432" s="5">
        <v>1615</v>
      </c>
      <c r="B1432" s="6" t="s">
        <v>126</v>
      </c>
      <c r="C1432" s="19" t="s">
        <v>141</v>
      </c>
      <c r="D1432" s="6" t="str">
        <f t="shared" si="22"/>
        <v>Shealy_1B_3A</v>
      </c>
      <c r="E1432" s="1">
        <v>2017</v>
      </c>
      <c r="F1432" s="10">
        <v>42886</v>
      </c>
      <c r="G1432" s="1" t="s">
        <v>25</v>
      </c>
      <c r="H1432" s="6">
        <v>2</v>
      </c>
      <c r="I1432" s="8">
        <v>0.27361111111111108</v>
      </c>
      <c r="J1432" s="6" t="s">
        <v>26</v>
      </c>
      <c r="K1432" s="6">
        <v>1</v>
      </c>
      <c r="L1432" s="1">
        <v>1</v>
      </c>
      <c r="M1432" s="6">
        <v>2</v>
      </c>
      <c r="O1432" s="1" t="s">
        <v>33</v>
      </c>
      <c r="P1432" s="1" t="str">
        <f>INDEX(Sheet2!A:E, MATCH(F_NP_excluded_Data!O1432,Sheet2!A:A),4)</f>
        <v>tree</v>
      </c>
      <c r="Q1432" s="1" t="str">
        <f>INDEX(Sheet2!A:E, MATCH(F_NP_excluded_Data!O1432,Sheet2!A:A),5)</f>
        <v>foliage gleaner</v>
      </c>
      <c r="R1432" s="1" t="str">
        <f>INDEX(Sheet2!A:E, MATCH(F_NP_excluded_Data!O1432,Sheet2!A:A),3)</f>
        <v>insects</v>
      </c>
      <c r="S1432" s="1" t="str">
        <f>INDEX(Sheet2!A:E, MATCH(F_NP_excluded_Data!O1432,Sheet2!A:A),2)</f>
        <v>forest</v>
      </c>
      <c r="T1432" s="5">
        <v>5</v>
      </c>
      <c r="U1432" s="1">
        <v>3</v>
      </c>
      <c r="W1432" s="5">
        <v>4</v>
      </c>
      <c r="X1432" s="1" t="s">
        <v>29</v>
      </c>
    </row>
    <row r="1433" spans="1:24" x14ac:dyDescent="0.2">
      <c r="A1433" s="5">
        <v>1616</v>
      </c>
      <c r="B1433" s="6" t="s">
        <v>126</v>
      </c>
      <c r="C1433" s="19" t="s">
        <v>141</v>
      </c>
      <c r="D1433" s="6" t="str">
        <f t="shared" si="22"/>
        <v>Shealy_1B_3A</v>
      </c>
      <c r="E1433" s="1">
        <v>2017</v>
      </c>
      <c r="F1433" s="10">
        <v>42886</v>
      </c>
      <c r="G1433" s="1" t="s">
        <v>25</v>
      </c>
      <c r="H1433" s="6">
        <v>2</v>
      </c>
      <c r="I1433" s="8">
        <v>0.27361111111111108</v>
      </c>
      <c r="J1433" s="6" t="s">
        <v>26</v>
      </c>
      <c r="K1433" s="6">
        <v>1</v>
      </c>
      <c r="L1433" s="1">
        <v>1</v>
      </c>
      <c r="M1433" s="6">
        <v>2</v>
      </c>
      <c r="O1433" s="1" t="s">
        <v>38</v>
      </c>
      <c r="P1433" s="1" t="str">
        <f>INDEX(Sheet2!A:E, MATCH(F_NP_excluded_Data!O1433,Sheet2!A:A),4)</f>
        <v>cavity</v>
      </c>
      <c r="Q1433" s="1" t="str">
        <f>INDEX(Sheet2!A:E, MATCH(F_NP_excluded_Data!O1433,Sheet2!A:A),5)</f>
        <v>foliage gleaner</v>
      </c>
      <c r="R1433" s="1" t="str">
        <f>INDEX(Sheet2!A:E, MATCH(F_NP_excluded_Data!O1433,Sheet2!A:A),3)</f>
        <v>insects</v>
      </c>
      <c r="S1433" s="1" t="str">
        <f>INDEX(Sheet2!A:E, MATCH(F_NP_excluded_Data!O1433,Sheet2!A:A),2)</f>
        <v>forest</v>
      </c>
      <c r="T1433" s="5">
        <v>10</v>
      </c>
      <c r="U1433" s="1">
        <v>4</v>
      </c>
      <c r="W1433" s="5">
        <v>1</v>
      </c>
      <c r="X1433" s="1" t="s">
        <v>29</v>
      </c>
    </row>
    <row r="1434" spans="1:24" x14ac:dyDescent="0.2">
      <c r="A1434" s="5">
        <v>1617</v>
      </c>
      <c r="B1434" s="6" t="s">
        <v>126</v>
      </c>
      <c r="C1434" s="19" t="s">
        <v>141</v>
      </c>
      <c r="D1434" s="6" t="str">
        <f t="shared" si="22"/>
        <v>Shealy_1B_3A</v>
      </c>
      <c r="E1434" s="1">
        <v>2017</v>
      </c>
      <c r="F1434" s="10">
        <v>42886</v>
      </c>
      <c r="G1434" s="1" t="s">
        <v>25</v>
      </c>
      <c r="H1434" s="6">
        <v>2</v>
      </c>
      <c r="I1434" s="8">
        <v>0.27361111111111108</v>
      </c>
      <c r="J1434" s="6" t="s">
        <v>26</v>
      </c>
      <c r="K1434" s="6">
        <v>1</v>
      </c>
      <c r="L1434" s="1">
        <v>1</v>
      </c>
      <c r="M1434" s="6">
        <v>2</v>
      </c>
      <c r="O1434" s="1" t="s">
        <v>55</v>
      </c>
      <c r="P1434" s="1" t="str">
        <f>INDEX(Sheet2!A:E, MATCH(F_NP_excluded_Data!O1434,Sheet2!A:A),4)</f>
        <v>tree</v>
      </c>
      <c r="Q1434" s="1" t="str">
        <f>INDEX(Sheet2!A:E, MATCH(F_NP_excluded_Data!O1434,Sheet2!A:A),5)</f>
        <v>foliage gleaner</v>
      </c>
      <c r="R1434" s="1" t="str">
        <f>INDEX(Sheet2!A:E, MATCH(F_NP_excluded_Data!O1434,Sheet2!A:A),3)</f>
        <v>insects</v>
      </c>
      <c r="S1434" s="1" t="str">
        <f>INDEX(Sheet2!A:E, MATCH(F_NP_excluded_Data!O1434,Sheet2!A:A),2)</f>
        <v>forest</v>
      </c>
      <c r="T1434" s="5">
        <v>10</v>
      </c>
      <c r="U1434" s="1">
        <v>4</v>
      </c>
      <c r="W1434" s="5">
        <v>1</v>
      </c>
      <c r="X1434" s="1" t="s">
        <v>29</v>
      </c>
    </row>
    <row r="1435" spans="1:24" x14ac:dyDescent="0.2">
      <c r="A1435" s="5">
        <v>1618</v>
      </c>
      <c r="B1435" s="6" t="s">
        <v>126</v>
      </c>
      <c r="C1435" s="19" t="s">
        <v>141</v>
      </c>
      <c r="D1435" s="6" t="str">
        <f t="shared" si="22"/>
        <v>Shealy_1B_3A</v>
      </c>
      <c r="E1435" s="1">
        <v>2017</v>
      </c>
      <c r="F1435" s="10">
        <v>42886</v>
      </c>
      <c r="G1435" s="1" t="s">
        <v>25</v>
      </c>
      <c r="H1435" s="6">
        <v>2</v>
      </c>
      <c r="I1435" s="8">
        <v>0.27361111111111108</v>
      </c>
      <c r="J1435" s="6" t="s">
        <v>26</v>
      </c>
      <c r="K1435" s="6">
        <v>1</v>
      </c>
      <c r="L1435" s="1">
        <v>1</v>
      </c>
      <c r="M1435" s="6">
        <v>2</v>
      </c>
      <c r="O1435" s="1" t="s">
        <v>34</v>
      </c>
      <c r="P1435" s="1" t="str">
        <f>INDEX(Sheet2!A:E, MATCH(F_NP_excluded_Data!O1435,Sheet2!A:A),4)</f>
        <v>cavity</v>
      </c>
      <c r="Q1435" s="1" t="str">
        <f>INDEX(Sheet2!A:E, MATCH(F_NP_excluded_Data!O1435,Sheet2!A:A),5)</f>
        <v>foliage gleaner</v>
      </c>
      <c r="R1435" s="1" t="str">
        <f>INDEX(Sheet2!A:E, MATCH(F_NP_excluded_Data!O1435,Sheet2!A:A),3)</f>
        <v>insects</v>
      </c>
      <c r="S1435" s="1" t="str">
        <f>INDEX(Sheet2!A:E, MATCH(F_NP_excluded_Data!O1435,Sheet2!A:A),2)</f>
        <v>forest</v>
      </c>
      <c r="T1435" s="5">
        <v>5</v>
      </c>
      <c r="U1435" s="1">
        <v>4</v>
      </c>
      <c r="W1435" s="5">
        <v>1</v>
      </c>
      <c r="X1435" s="1" t="s">
        <v>29</v>
      </c>
    </row>
    <row r="1436" spans="1:24" x14ac:dyDescent="0.2">
      <c r="A1436" s="5">
        <v>1619</v>
      </c>
      <c r="B1436" s="6" t="s">
        <v>126</v>
      </c>
      <c r="C1436" s="19" t="s">
        <v>208</v>
      </c>
      <c r="D1436" s="6" t="str">
        <f t="shared" si="22"/>
        <v>Shealy_1B_3B</v>
      </c>
      <c r="E1436" s="1">
        <v>2017</v>
      </c>
      <c r="F1436" s="10">
        <v>42886</v>
      </c>
      <c r="G1436" s="1" t="s">
        <v>25</v>
      </c>
      <c r="H1436" s="6">
        <v>2</v>
      </c>
      <c r="I1436" s="8">
        <v>0.29236111111111113</v>
      </c>
      <c r="J1436" s="6" t="s">
        <v>43</v>
      </c>
      <c r="K1436" s="6">
        <v>3</v>
      </c>
      <c r="L1436" s="1">
        <v>1</v>
      </c>
      <c r="M1436" s="6">
        <v>2</v>
      </c>
      <c r="O1436" s="1" t="s">
        <v>38</v>
      </c>
      <c r="P1436" s="1" t="str">
        <f>INDEX(Sheet2!A:E, MATCH(F_NP_excluded_Data!O1436,Sheet2!A:A),4)</f>
        <v>cavity</v>
      </c>
      <c r="Q1436" s="1" t="str">
        <f>INDEX(Sheet2!A:E, MATCH(F_NP_excluded_Data!O1436,Sheet2!A:A),5)</f>
        <v>foliage gleaner</v>
      </c>
      <c r="R1436" s="1" t="str">
        <f>INDEX(Sheet2!A:E, MATCH(F_NP_excluded_Data!O1436,Sheet2!A:A),3)</f>
        <v>insects</v>
      </c>
      <c r="S1436" s="1" t="str">
        <f>INDEX(Sheet2!A:E, MATCH(F_NP_excluded_Data!O1436,Sheet2!A:A),2)</f>
        <v>forest</v>
      </c>
      <c r="T1436" s="5">
        <v>10</v>
      </c>
      <c r="U1436" s="1">
        <v>1</v>
      </c>
      <c r="W1436" s="5">
        <v>1</v>
      </c>
      <c r="X1436" s="1" t="s">
        <v>29</v>
      </c>
    </row>
    <row r="1437" spans="1:24" x14ac:dyDescent="0.2">
      <c r="A1437" s="5">
        <v>1620</v>
      </c>
      <c r="B1437" s="6" t="s">
        <v>126</v>
      </c>
      <c r="C1437" s="19" t="s">
        <v>208</v>
      </c>
      <c r="D1437" s="6" t="str">
        <f t="shared" si="22"/>
        <v>Shealy_1B_3B</v>
      </c>
      <c r="E1437" s="1">
        <v>2017</v>
      </c>
      <c r="F1437" s="10">
        <v>42886</v>
      </c>
      <c r="G1437" s="1" t="s">
        <v>25</v>
      </c>
      <c r="H1437" s="6">
        <v>2</v>
      </c>
      <c r="I1437" s="8">
        <v>0.29236111111111113</v>
      </c>
      <c r="J1437" s="6" t="s">
        <v>43</v>
      </c>
      <c r="K1437" s="6">
        <v>3</v>
      </c>
      <c r="L1437" s="1">
        <v>1</v>
      </c>
      <c r="M1437" s="6">
        <v>2</v>
      </c>
      <c r="O1437" s="1" t="s">
        <v>40</v>
      </c>
      <c r="P1437" s="1" t="str">
        <f>INDEX(Sheet2!A:E, MATCH(F_NP_excluded_Data!O1437,Sheet2!A:A),4)</f>
        <v>ground</v>
      </c>
      <c r="Q1437" s="1" t="str">
        <f>INDEX(Sheet2!A:E, MATCH(F_NP_excluded_Data!O1437,Sheet2!A:A),5)</f>
        <v>ground forager</v>
      </c>
      <c r="R1437" s="1" t="str">
        <f>INDEX(Sheet2!A:E, MATCH(F_NP_excluded_Data!O1437,Sheet2!A:A),3)</f>
        <v>omnivore</v>
      </c>
      <c r="S1437" s="1" t="str">
        <f>INDEX(Sheet2!A:E, MATCH(F_NP_excluded_Data!O1437,Sheet2!A:A),2)</f>
        <v>scrub</v>
      </c>
      <c r="T1437" s="5">
        <v>5</v>
      </c>
      <c r="U1437" s="1">
        <v>1</v>
      </c>
      <c r="W1437" s="5">
        <v>1</v>
      </c>
      <c r="X1437" s="1" t="s">
        <v>29</v>
      </c>
    </row>
    <row r="1438" spans="1:24" x14ac:dyDescent="0.2">
      <c r="A1438" s="5">
        <v>1621</v>
      </c>
      <c r="B1438" s="6" t="s">
        <v>126</v>
      </c>
      <c r="C1438" s="19" t="s">
        <v>208</v>
      </c>
      <c r="D1438" s="6" t="str">
        <f t="shared" si="22"/>
        <v>Shealy_1B_3B</v>
      </c>
      <c r="E1438" s="1">
        <v>2017</v>
      </c>
      <c r="F1438" s="10">
        <v>42886</v>
      </c>
      <c r="G1438" s="1" t="s">
        <v>25</v>
      </c>
      <c r="H1438" s="6">
        <v>2</v>
      </c>
      <c r="I1438" s="8">
        <v>0.29236111111111113</v>
      </c>
      <c r="J1438" s="6" t="s">
        <v>43</v>
      </c>
      <c r="K1438" s="6">
        <v>3</v>
      </c>
      <c r="L1438" s="1">
        <v>1</v>
      </c>
      <c r="M1438" s="6">
        <v>2</v>
      </c>
      <c r="O1438" s="1" t="s">
        <v>27</v>
      </c>
      <c r="P1438" s="1" t="str">
        <f>INDEX(Sheet2!A:E, MATCH(F_NP_excluded_Data!O1438,Sheet2!A:A),4)</f>
        <v>shrub</v>
      </c>
      <c r="Q1438" s="1" t="str">
        <f>INDEX(Sheet2!A:E, MATCH(F_NP_excluded_Data!O1438,Sheet2!A:A),5)</f>
        <v>ground forager</v>
      </c>
      <c r="R1438" s="1" t="str">
        <f>INDEX(Sheet2!A:E, MATCH(F_NP_excluded_Data!O1438,Sheet2!A:A),3)</f>
        <v>seeds</v>
      </c>
      <c r="S1438" s="1" t="str">
        <f>INDEX(Sheet2!A:E, MATCH(F_NP_excluded_Data!O1438,Sheet2!A:A),2)</f>
        <v>open woodland</v>
      </c>
      <c r="T1438" s="5">
        <v>5</v>
      </c>
      <c r="U1438" s="1">
        <v>1</v>
      </c>
      <c r="W1438" s="5">
        <v>1</v>
      </c>
      <c r="X1438" s="1" t="s">
        <v>29</v>
      </c>
    </row>
    <row r="1439" spans="1:24" x14ac:dyDescent="0.2">
      <c r="A1439" s="5">
        <v>1622</v>
      </c>
      <c r="B1439" s="6" t="s">
        <v>126</v>
      </c>
      <c r="C1439" s="19" t="s">
        <v>208</v>
      </c>
      <c r="D1439" s="6" t="str">
        <f t="shared" si="22"/>
        <v>Shealy_1B_3B</v>
      </c>
      <c r="E1439" s="1">
        <v>2017</v>
      </c>
      <c r="F1439" s="10">
        <v>42886</v>
      </c>
      <c r="G1439" s="1" t="s">
        <v>25</v>
      </c>
      <c r="H1439" s="6">
        <v>2</v>
      </c>
      <c r="I1439" s="8">
        <v>0.29236111111111113</v>
      </c>
      <c r="J1439" s="6" t="s">
        <v>43</v>
      </c>
      <c r="K1439" s="6">
        <v>3</v>
      </c>
      <c r="L1439" s="1">
        <v>1</v>
      </c>
      <c r="M1439" s="6">
        <v>2</v>
      </c>
      <c r="O1439" s="1" t="s">
        <v>74</v>
      </c>
      <c r="P1439" s="1" t="str">
        <f>INDEX(Sheet2!A:E, MATCH(F_NP_excluded_Data!O1439,Sheet2!A:A),4)</f>
        <v>shrub</v>
      </c>
      <c r="Q1439" s="1" t="str">
        <f>INDEX(Sheet2!A:E, MATCH(F_NP_excluded_Data!O1439,Sheet2!A:A),5)</f>
        <v>foliage gleaner</v>
      </c>
      <c r="R1439" s="1" t="str">
        <f>INDEX(Sheet2!A:E, MATCH(F_NP_excluded_Data!O1439,Sheet2!A:A),3)</f>
        <v>insects</v>
      </c>
      <c r="S1439" s="1" t="str">
        <f>INDEX(Sheet2!A:E, MATCH(F_NP_excluded_Data!O1439,Sheet2!A:A),2)</f>
        <v>open woodland</v>
      </c>
      <c r="T1439" s="5">
        <v>5</v>
      </c>
      <c r="U1439" s="1">
        <v>1</v>
      </c>
      <c r="W1439" s="5">
        <v>1</v>
      </c>
      <c r="X1439" s="1" t="s">
        <v>29</v>
      </c>
    </row>
    <row r="1440" spans="1:24" x14ac:dyDescent="0.2">
      <c r="A1440" s="5">
        <v>1623</v>
      </c>
      <c r="B1440" s="6" t="s">
        <v>126</v>
      </c>
      <c r="C1440" s="19" t="s">
        <v>208</v>
      </c>
      <c r="D1440" s="6" t="str">
        <f t="shared" si="22"/>
        <v>Shealy_1B_3B</v>
      </c>
      <c r="E1440" s="1">
        <v>2017</v>
      </c>
      <c r="F1440" s="10">
        <v>42886</v>
      </c>
      <c r="G1440" s="1" t="s">
        <v>25</v>
      </c>
      <c r="H1440" s="6">
        <v>2</v>
      </c>
      <c r="I1440" s="8">
        <v>0.29236111111111113</v>
      </c>
      <c r="J1440" s="6" t="s">
        <v>43</v>
      </c>
      <c r="K1440" s="6">
        <v>3</v>
      </c>
      <c r="L1440" s="1">
        <v>1</v>
      </c>
      <c r="M1440" s="6">
        <v>2</v>
      </c>
      <c r="O1440" s="1" t="s">
        <v>150</v>
      </c>
      <c r="P1440" s="1" t="str">
        <f>INDEX(Sheet2!A:E, MATCH(F_NP_excluded_Data!O1440,Sheet2!A:A),4)</f>
        <v>ground</v>
      </c>
      <c r="Q1440" s="1" t="str">
        <f>INDEX(Sheet2!A:E, MATCH(F_NP_excluded_Data!O1440,Sheet2!A:A),5)</f>
        <v>ground forager</v>
      </c>
      <c r="R1440" s="1" t="str">
        <f>INDEX(Sheet2!A:E, MATCH(F_NP_excluded_Data!O1440,Sheet2!A:A),3)</f>
        <v>insects</v>
      </c>
      <c r="S1440" s="1" t="str">
        <f>INDEX(Sheet2!A:E, MATCH(F_NP_excluded_Data!O1440,Sheet2!A:A),2)</f>
        <v>scrub</v>
      </c>
      <c r="T1440" s="5">
        <v>100</v>
      </c>
      <c r="U1440" s="1">
        <v>1</v>
      </c>
      <c r="W1440" s="5">
        <v>1</v>
      </c>
      <c r="X1440" s="1" t="s">
        <v>29</v>
      </c>
    </row>
    <row r="1441" spans="1:24" x14ac:dyDescent="0.2">
      <c r="A1441" s="5">
        <v>1624</v>
      </c>
      <c r="B1441" s="6" t="s">
        <v>126</v>
      </c>
      <c r="C1441" s="19" t="s">
        <v>208</v>
      </c>
      <c r="D1441" s="6" t="str">
        <f t="shared" si="22"/>
        <v>Shealy_1B_3B</v>
      </c>
      <c r="E1441" s="1">
        <v>2017</v>
      </c>
      <c r="F1441" s="10">
        <v>42886</v>
      </c>
      <c r="G1441" s="1" t="s">
        <v>25</v>
      </c>
      <c r="H1441" s="6">
        <v>2</v>
      </c>
      <c r="I1441" s="8">
        <v>0.29236111111111113</v>
      </c>
      <c r="J1441" s="6" t="s">
        <v>43</v>
      </c>
      <c r="K1441" s="6">
        <v>3</v>
      </c>
      <c r="L1441" s="1">
        <v>1</v>
      </c>
      <c r="M1441" s="6">
        <v>2</v>
      </c>
      <c r="O1441" s="1" t="s">
        <v>34</v>
      </c>
      <c r="P1441" s="1" t="str">
        <f>INDEX(Sheet2!A:E, MATCH(F_NP_excluded_Data!O1441,Sheet2!A:A),4)</f>
        <v>cavity</v>
      </c>
      <c r="Q1441" s="1" t="str">
        <f>INDEX(Sheet2!A:E, MATCH(F_NP_excluded_Data!O1441,Sheet2!A:A),5)</f>
        <v>foliage gleaner</v>
      </c>
      <c r="R1441" s="1" t="str">
        <f>INDEX(Sheet2!A:E, MATCH(F_NP_excluded_Data!O1441,Sheet2!A:A),3)</f>
        <v>insects</v>
      </c>
      <c r="S1441" s="1" t="str">
        <f>INDEX(Sheet2!A:E, MATCH(F_NP_excluded_Data!O1441,Sheet2!A:A),2)</f>
        <v>forest</v>
      </c>
      <c r="T1441" s="5">
        <v>5</v>
      </c>
      <c r="U1441" s="1">
        <v>1</v>
      </c>
      <c r="W1441" s="5">
        <v>1</v>
      </c>
      <c r="X1441" s="1" t="s">
        <v>29</v>
      </c>
    </row>
    <row r="1442" spans="1:24" x14ac:dyDescent="0.2">
      <c r="A1442" s="5">
        <v>1625</v>
      </c>
      <c r="B1442" s="6" t="s">
        <v>126</v>
      </c>
      <c r="C1442" s="19" t="s">
        <v>208</v>
      </c>
      <c r="D1442" s="6" t="str">
        <f t="shared" si="22"/>
        <v>Shealy_1B_3B</v>
      </c>
      <c r="E1442" s="1">
        <v>2017</v>
      </c>
      <c r="F1442" s="10">
        <v>42886</v>
      </c>
      <c r="G1442" s="1" t="s">
        <v>25</v>
      </c>
      <c r="H1442" s="6">
        <v>2</v>
      </c>
      <c r="I1442" s="8">
        <v>0.29236111111111113</v>
      </c>
      <c r="J1442" s="6" t="s">
        <v>43</v>
      </c>
      <c r="K1442" s="6">
        <v>3</v>
      </c>
      <c r="L1442" s="1">
        <v>1</v>
      </c>
      <c r="M1442" s="6">
        <v>2</v>
      </c>
      <c r="O1442" s="1" t="s">
        <v>40</v>
      </c>
      <c r="P1442" s="1" t="str">
        <f>INDEX(Sheet2!A:E, MATCH(F_NP_excluded_Data!O1442,Sheet2!A:A),4)</f>
        <v>ground</v>
      </c>
      <c r="Q1442" s="1" t="str">
        <f>INDEX(Sheet2!A:E, MATCH(F_NP_excluded_Data!O1442,Sheet2!A:A),5)</f>
        <v>ground forager</v>
      </c>
      <c r="R1442" s="1" t="str">
        <f>INDEX(Sheet2!A:E, MATCH(F_NP_excluded_Data!O1442,Sheet2!A:A),3)</f>
        <v>omnivore</v>
      </c>
      <c r="S1442" s="1" t="str">
        <f>INDEX(Sheet2!A:E, MATCH(F_NP_excluded_Data!O1442,Sheet2!A:A),2)</f>
        <v>scrub</v>
      </c>
      <c r="T1442" s="5">
        <v>10</v>
      </c>
      <c r="U1442" s="1">
        <v>1</v>
      </c>
      <c r="W1442" s="5">
        <v>1</v>
      </c>
      <c r="X1442" s="1" t="s">
        <v>29</v>
      </c>
    </row>
    <row r="1443" spans="1:24" x14ac:dyDescent="0.2">
      <c r="A1443" s="5">
        <v>1626</v>
      </c>
      <c r="B1443" s="6" t="s">
        <v>126</v>
      </c>
      <c r="C1443" s="19" t="s">
        <v>208</v>
      </c>
      <c r="D1443" s="6" t="str">
        <f t="shared" si="22"/>
        <v>Shealy_1B_3B</v>
      </c>
      <c r="E1443" s="1">
        <v>2017</v>
      </c>
      <c r="F1443" s="10">
        <v>42886</v>
      </c>
      <c r="G1443" s="1" t="s">
        <v>25</v>
      </c>
      <c r="H1443" s="6">
        <v>2</v>
      </c>
      <c r="I1443" s="8">
        <v>0.29236111111111113</v>
      </c>
      <c r="J1443" s="6" t="s">
        <v>43</v>
      </c>
      <c r="K1443" s="6">
        <v>3</v>
      </c>
      <c r="L1443" s="1">
        <v>1</v>
      </c>
      <c r="M1443" s="6">
        <v>2</v>
      </c>
      <c r="O1443" s="1" t="s">
        <v>38</v>
      </c>
      <c r="P1443" s="1" t="str">
        <f>INDEX(Sheet2!A:E, MATCH(F_NP_excluded_Data!O1443,Sheet2!A:A),4)</f>
        <v>cavity</v>
      </c>
      <c r="Q1443" s="1" t="str">
        <f>INDEX(Sheet2!A:E, MATCH(F_NP_excluded_Data!O1443,Sheet2!A:A),5)</f>
        <v>foliage gleaner</v>
      </c>
      <c r="R1443" s="1" t="str">
        <f>INDEX(Sheet2!A:E, MATCH(F_NP_excluded_Data!O1443,Sheet2!A:A),3)</f>
        <v>insects</v>
      </c>
      <c r="S1443" s="1" t="str">
        <f>INDEX(Sheet2!A:E, MATCH(F_NP_excluded_Data!O1443,Sheet2!A:A),2)</f>
        <v>forest</v>
      </c>
      <c r="T1443" s="5">
        <v>100</v>
      </c>
      <c r="U1443" s="1">
        <v>1</v>
      </c>
      <c r="W1443" s="5">
        <v>1</v>
      </c>
      <c r="X1443" s="1" t="s">
        <v>29</v>
      </c>
    </row>
    <row r="1444" spans="1:24" x14ac:dyDescent="0.2">
      <c r="A1444" s="5">
        <v>1627</v>
      </c>
      <c r="B1444" s="6" t="s">
        <v>126</v>
      </c>
      <c r="C1444" s="19" t="s">
        <v>208</v>
      </c>
      <c r="D1444" s="6" t="str">
        <f t="shared" si="22"/>
        <v>Shealy_1B_3B</v>
      </c>
      <c r="E1444" s="1">
        <v>2017</v>
      </c>
      <c r="F1444" s="10">
        <v>42886</v>
      </c>
      <c r="G1444" s="1" t="s">
        <v>25</v>
      </c>
      <c r="H1444" s="6">
        <v>2</v>
      </c>
      <c r="I1444" s="8">
        <v>0.29236111111111113</v>
      </c>
      <c r="J1444" s="6" t="s">
        <v>43</v>
      </c>
      <c r="K1444" s="6">
        <v>3</v>
      </c>
      <c r="L1444" s="1">
        <v>1</v>
      </c>
      <c r="M1444" s="6">
        <v>2</v>
      </c>
      <c r="O1444" s="1" t="s">
        <v>50</v>
      </c>
      <c r="P1444" s="1" t="str">
        <f>INDEX(Sheet2!A:E, MATCH(F_NP_excluded_Data!O1444,Sheet2!A:A),4)</f>
        <v>tree</v>
      </c>
      <c r="Q1444" s="1" t="str">
        <f>INDEX(Sheet2!A:E, MATCH(F_NP_excluded_Data!O1444,Sheet2!A:A),5)</f>
        <v>ground forager</v>
      </c>
      <c r="R1444" s="1" t="str">
        <f>INDEX(Sheet2!A:E, MATCH(F_NP_excluded_Data!O1444,Sheet2!A:A),3)</f>
        <v>omnivore</v>
      </c>
      <c r="S1444" s="1" t="str">
        <f>INDEX(Sheet2!A:E, MATCH(F_NP_excluded_Data!O1444,Sheet2!A:A),2)</f>
        <v>open woodland</v>
      </c>
      <c r="T1444" s="5">
        <v>100</v>
      </c>
      <c r="U1444" s="1">
        <v>2</v>
      </c>
      <c r="W1444" s="5">
        <v>1</v>
      </c>
      <c r="X1444" s="1" t="s">
        <v>29</v>
      </c>
    </row>
    <row r="1445" spans="1:24" x14ac:dyDescent="0.2">
      <c r="A1445" s="5">
        <v>1628</v>
      </c>
      <c r="B1445" s="6" t="s">
        <v>126</v>
      </c>
      <c r="C1445" s="19" t="s">
        <v>208</v>
      </c>
      <c r="D1445" s="6" t="str">
        <f t="shared" si="22"/>
        <v>Shealy_1B_3B</v>
      </c>
      <c r="E1445" s="1">
        <v>2017</v>
      </c>
      <c r="F1445" s="10">
        <v>42886</v>
      </c>
      <c r="G1445" s="1" t="s">
        <v>25</v>
      </c>
      <c r="H1445" s="6">
        <v>2</v>
      </c>
      <c r="I1445" s="8">
        <v>0.29236111111111113</v>
      </c>
      <c r="J1445" s="6" t="s">
        <v>43</v>
      </c>
      <c r="K1445" s="6">
        <v>3</v>
      </c>
      <c r="L1445" s="1">
        <v>1</v>
      </c>
      <c r="M1445" s="6">
        <v>2</v>
      </c>
      <c r="O1445" s="1" t="s">
        <v>27</v>
      </c>
      <c r="P1445" s="1" t="str">
        <f>INDEX(Sheet2!A:E, MATCH(F_NP_excluded_Data!O1445,Sheet2!A:A),4)</f>
        <v>shrub</v>
      </c>
      <c r="Q1445" s="1" t="str">
        <f>INDEX(Sheet2!A:E, MATCH(F_NP_excluded_Data!O1445,Sheet2!A:A),5)</f>
        <v>ground forager</v>
      </c>
      <c r="R1445" s="1" t="str">
        <f>INDEX(Sheet2!A:E, MATCH(F_NP_excluded_Data!O1445,Sheet2!A:A),3)</f>
        <v>seeds</v>
      </c>
      <c r="S1445" s="1" t="str">
        <f>INDEX(Sheet2!A:E, MATCH(F_NP_excluded_Data!O1445,Sheet2!A:A),2)</f>
        <v>open woodland</v>
      </c>
      <c r="T1445" s="5">
        <v>10</v>
      </c>
      <c r="U1445" s="1">
        <v>2</v>
      </c>
      <c r="W1445" s="5">
        <v>1</v>
      </c>
      <c r="X1445" s="1" t="s">
        <v>29</v>
      </c>
    </row>
    <row r="1446" spans="1:24" x14ac:dyDescent="0.2">
      <c r="A1446" s="5">
        <v>1629</v>
      </c>
      <c r="B1446" s="6" t="s">
        <v>126</v>
      </c>
      <c r="C1446" s="19" t="s">
        <v>208</v>
      </c>
      <c r="D1446" s="6" t="str">
        <f t="shared" si="22"/>
        <v>Shealy_1B_3B</v>
      </c>
      <c r="E1446" s="1">
        <v>2017</v>
      </c>
      <c r="F1446" s="10">
        <v>42886</v>
      </c>
      <c r="G1446" s="1" t="s">
        <v>25</v>
      </c>
      <c r="H1446" s="6">
        <v>2</v>
      </c>
      <c r="I1446" s="8">
        <v>0.29236111111111113</v>
      </c>
      <c r="J1446" s="6" t="s">
        <v>43</v>
      </c>
      <c r="K1446" s="6">
        <v>3</v>
      </c>
      <c r="L1446" s="1">
        <v>1</v>
      </c>
      <c r="M1446" s="6">
        <v>2</v>
      </c>
      <c r="O1446" s="1" t="s">
        <v>48</v>
      </c>
      <c r="P1446" s="1" t="str">
        <f>INDEX(Sheet2!A:E, MATCH(F_NP_excluded_Data!O1446,Sheet2!A:A),4)</f>
        <v>tree</v>
      </c>
      <c r="Q1446" s="1" t="str">
        <f>INDEX(Sheet2!A:E, MATCH(F_NP_excluded_Data!O1446,Sheet2!A:A),5)</f>
        <v>ground forager</v>
      </c>
      <c r="R1446" s="1" t="str">
        <f>INDEX(Sheet2!A:E, MATCH(F_NP_excluded_Data!O1446,Sheet2!A:A),3)</f>
        <v>omnivore</v>
      </c>
      <c r="S1446" s="1" t="str">
        <f>INDEX(Sheet2!A:E, MATCH(F_NP_excluded_Data!O1446,Sheet2!A:A),2)</f>
        <v>forest</v>
      </c>
      <c r="T1446" s="5">
        <v>10</v>
      </c>
      <c r="U1446" s="1">
        <v>2</v>
      </c>
      <c r="W1446" s="5">
        <v>1</v>
      </c>
      <c r="X1446" s="1" t="s">
        <v>29</v>
      </c>
    </row>
    <row r="1447" spans="1:24" x14ac:dyDescent="0.2">
      <c r="A1447" s="5">
        <v>1630</v>
      </c>
      <c r="B1447" s="6" t="s">
        <v>126</v>
      </c>
      <c r="C1447" s="19" t="s">
        <v>208</v>
      </c>
      <c r="D1447" s="6" t="str">
        <f t="shared" si="22"/>
        <v>Shealy_1B_3B</v>
      </c>
      <c r="E1447" s="1">
        <v>2017</v>
      </c>
      <c r="F1447" s="10">
        <v>42886</v>
      </c>
      <c r="G1447" s="1" t="s">
        <v>25</v>
      </c>
      <c r="H1447" s="6">
        <v>2</v>
      </c>
      <c r="I1447" s="8">
        <v>0.29236111111111113</v>
      </c>
      <c r="J1447" s="6" t="s">
        <v>43</v>
      </c>
      <c r="K1447" s="6">
        <v>3</v>
      </c>
      <c r="L1447" s="1">
        <v>1</v>
      </c>
      <c r="M1447" s="6">
        <v>2</v>
      </c>
      <c r="O1447" s="1" t="s">
        <v>30</v>
      </c>
      <c r="P1447" s="1" t="str">
        <f>INDEX(Sheet2!A:E, MATCH(F_NP_excluded_Data!O1447,Sheet2!A:A),4)</f>
        <v>tree</v>
      </c>
      <c r="Q1447" s="1" t="str">
        <f>INDEX(Sheet2!A:E, MATCH(F_NP_excluded_Data!O1447,Sheet2!A:A),5)</f>
        <v>bark forager</v>
      </c>
      <c r="R1447" s="1" t="str">
        <f>INDEX(Sheet2!A:E, MATCH(F_NP_excluded_Data!O1447,Sheet2!A:A),3)</f>
        <v>insects</v>
      </c>
      <c r="S1447" s="1" t="str">
        <f>INDEX(Sheet2!A:E, MATCH(F_NP_excluded_Data!O1447,Sheet2!A:A),2)</f>
        <v>forest</v>
      </c>
      <c r="T1447" s="5">
        <v>5</v>
      </c>
      <c r="U1447" s="1">
        <v>2</v>
      </c>
      <c r="W1447" s="5">
        <v>1</v>
      </c>
      <c r="X1447" s="1" t="s">
        <v>29</v>
      </c>
    </row>
    <row r="1448" spans="1:24" x14ac:dyDescent="0.2">
      <c r="A1448" s="5">
        <v>1631</v>
      </c>
      <c r="B1448" s="6" t="s">
        <v>126</v>
      </c>
      <c r="C1448" s="19" t="s">
        <v>208</v>
      </c>
      <c r="D1448" s="6" t="str">
        <f t="shared" si="22"/>
        <v>Shealy_1B_3B</v>
      </c>
      <c r="E1448" s="1">
        <v>2017</v>
      </c>
      <c r="F1448" s="10">
        <v>42886</v>
      </c>
      <c r="G1448" s="1" t="s">
        <v>25</v>
      </c>
      <c r="H1448" s="6">
        <v>2</v>
      </c>
      <c r="I1448" s="8">
        <v>0.29236111111111113</v>
      </c>
      <c r="J1448" s="6" t="s">
        <v>43</v>
      </c>
      <c r="K1448" s="6">
        <v>3</v>
      </c>
      <c r="L1448" s="1">
        <v>1</v>
      </c>
      <c r="M1448" s="6">
        <v>2</v>
      </c>
      <c r="O1448" s="1" t="s">
        <v>52</v>
      </c>
      <c r="P1448" s="1" t="str">
        <f>INDEX(Sheet2!A:E, MATCH(F_NP_excluded_Data!O1448,Sheet2!A:A),4)</f>
        <v>cavity</v>
      </c>
      <c r="Q1448" s="1" t="str">
        <f>INDEX(Sheet2!A:E, MATCH(F_NP_excluded_Data!O1448,Sheet2!A:A),5)</f>
        <v>bark forager</v>
      </c>
      <c r="R1448" s="1" t="str">
        <f>INDEX(Sheet2!A:E, MATCH(F_NP_excluded_Data!O1448,Sheet2!A:A),3)</f>
        <v>insects</v>
      </c>
      <c r="S1448" s="1" t="str">
        <f>INDEX(Sheet2!A:E, MATCH(F_NP_excluded_Data!O1448,Sheet2!A:A),2)</f>
        <v>forest</v>
      </c>
      <c r="T1448" s="5">
        <v>10</v>
      </c>
      <c r="U1448" s="1">
        <v>2</v>
      </c>
      <c r="W1448" s="5">
        <v>1</v>
      </c>
      <c r="X1448" s="1" t="s">
        <v>29</v>
      </c>
    </row>
    <row r="1449" spans="1:24" x14ac:dyDescent="0.2">
      <c r="A1449" s="5">
        <v>1632</v>
      </c>
      <c r="B1449" s="6" t="s">
        <v>126</v>
      </c>
      <c r="C1449" s="19" t="s">
        <v>208</v>
      </c>
      <c r="D1449" s="6" t="str">
        <f t="shared" si="22"/>
        <v>Shealy_1B_3B</v>
      </c>
      <c r="E1449" s="1">
        <v>2017</v>
      </c>
      <c r="F1449" s="10">
        <v>42886</v>
      </c>
      <c r="G1449" s="1" t="s">
        <v>25</v>
      </c>
      <c r="H1449" s="6">
        <v>2</v>
      </c>
      <c r="I1449" s="8">
        <v>0.29236111111111113</v>
      </c>
      <c r="J1449" s="6" t="s">
        <v>43</v>
      </c>
      <c r="K1449" s="6">
        <v>3</v>
      </c>
      <c r="L1449" s="1">
        <v>1</v>
      </c>
      <c r="M1449" s="6">
        <v>2</v>
      </c>
      <c r="O1449" s="1" t="s">
        <v>81</v>
      </c>
      <c r="P1449" s="1" t="str">
        <f>INDEX(Sheet2!A:E, MATCH(F_NP_excluded_Data!O1449,Sheet2!A:A),4)</f>
        <v>shrub</v>
      </c>
      <c r="Q1449" s="1" t="str">
        <f>INDEX(Sheet2!A:E, MATCH(F_NP_excluded_Data!O1449,Sheet2!A:A),5)</f>
        <v>foliage gleaner</v>
      </c>
      <c r="R1449" s="1" t="str">
        <f>INDEX(Sheet2!A:E, MATCH(F_NP_excluded_Data!O1449,Sheet2!A:A),3)</f>
        <v>insects</v>
      </c>
      <c r="S1449" s="1" t="str">
        <f>INDEX(Sheet2!A:E, MATCH(F_NP_excluded_Data!O1449,Sheet2!A:A),2)</f>
        <v>scrub</v>
      </c>
      <c r="T1449" s="5">
        <v>10</v>
      </c>
      <c r="U1449" s="1">
        <v>3</v>
      </c>
      <c r="W1449" s="5">
        <v>1</v>
      </c>
      <c r="X1449" s="1" t="s">
        <v>29</v>
      </c>
    </row>
    <row r="1450" spans="1:24" x14ac:dyDescent="0.2">
      <c r="A1450" s="5">
        <v>1633</v>
      </c>
      <c r="B1450" s="6" t="s">
        <v>126</v>
      </c>
      <c r="C1450" s="19" t="s">
        <v>208</v>
      </c>
      <c r="D1450" s="6" t="str">
        <f t="shared" si="22"/>
        <v>Shealy_1B_3B</v>
      </c>
      <c r="E1450" s="1">
        <v>2017</v>
      </c>
      <c r="F1450" s="10">
        <v>42886</v>
      </c>
      <c r="G1450" s="1" t="s">
        <v>25</v>
      </c>
      <c r="H1450" s="6">
        <v>2</v>
      </c>
      <c r="I1450" s="8">
        <v>0.29236111111111113</v>
      </c>
      <c r="J1450" s="6" t="s">
        <v>43</v>
      </c>
      <c r="K1450" s="6">
        <v>3</v>
      </c>
      <c r="L1450" s="1">
        <v>1</v>
      </c>
      <c r="M1450" s="6">
        <v>2</v>
      </c>
      <c r="O1450" s="1" t="s">
        <v>50</v>
      </c>
      <c r="P1450" s="1" t="str">
        <f>INDEX(Sheet2!A:E, MATCH(F_NP_excluded_Data!O1450,Sheet2!A:A),4)</f>
        <v>tree</v>
      </c>
      <c r="Q1450" s="1" t="str">
        <f>INDEX(Sheet2!A:E, MATCH(F_NP_excluded_Data!O1450,Sheet2!A:A),5)</f>
        <v>ground forager</v>
      </c>
      <c r="R1450" s="1" t="str">
        <f>INDEX(Sheet2!A:E, MATCH(F_NP_excluded_Data!O1450,Sheet2!A:A),3)</f>
        <v>omnivore</v>
      </c>
      <c r="S1450" s="1" t="str">
        <f>INDEX(Sheet2!A:E, MATCH(F_NP_excluded_Data!O1450,Sheet2!A:A),2)</f>
        <v>open woodland</v>
      </c>
      <c r="T1450" s="5">
        <v>100</v>
      </c>
      <c r="U1450" s="1">
        <v>3</v>
      </c>
      <c r="W1450" s="5">
        <v>1</v>
      </c>
      <c r="X1450" s="1" t="s">
        <v>29</v>
      </c>
    </row>
    <row r="1451" spans="1:24" x14ac:dyDescent="0.2">
      <c r="A1451" s="5">
        <v>1634</v>
      </c>
      <c r="B1451" s="6" t="s">
        <v>126</v>
      </c>
      <c r="C1451" s="19" t="s">
        <v>208</v>
      </c>
      <c r="D1451" s="6" t="str">
        <f t="shared" si="22"/>
        <v>Shealy_1B_3B</v>
      </c>
      <c r="E1451" s="1">
        <v>2017</v>
      </c>
      <c r="F1451" s="10">
        <v>42886</v>
      </c>
      <c r="G1451" s="1" t="s">
        <v>25</v>
      </c>
      <c r="H1451" s="6">
        <v>2</v>
      </c>
      <c r="I1451" s="8">
        <v>0.29236111111111113</v>
      </c>
      <c r="J1451" s="6" t="s">
        <v>43</v>
      </c>
      <c r="K1451" s="6">
        <v>3</v>
      </c>
      <c r="L1451" s="1">
        <v>1</v>
      </c>
      <c r="M1451" s="6">
        <v>2</v>
      </c>
      <c r="O1451" s="1" t="s">
        <v>74</v>
      </c>
      <c r="P1451" s="1" t="str">
        <f>INDEX(Sheet2!A:E, MATCH(F_NP_excluded_Data!O1451,Sheet2!A:A),4)</f>
        <v>shrub</v>
      </c>
      <c r="Q1451" s="1" t="str">
        <f>INDEX(Sheet2!A:E, MATCH(F_NP_excluded_Data!O1451,Sheet2!A:A),5)</f>
        <v>foliage gleaner</v>
      </c>
      <c r="R1451" s="1" t="str">
        <f>INDEX(Sheet2!A:E, MATCH(F_NP_excluded_Data!O1451,Sheet2!A:A),3)</f>
        <v>insects</v>
      </c>
      <c r="S1451" s="1" t="str">
        <f>INDEX(Sheet2!A:E, MATCH(F_NP_excluded_Data!O1451,Sheet2!A:A),2)</f>
        <v>open woodland</v>
      </c>
      <c r="T1451" s="5">
        <v>10</v>
      </c>
      <c r="U1451" s="1">
        <v>3</v>
      </c>
      <c r="W1451" s="5">
        <v>1</v>
      </c>
      <c r="X1451" s="1" t="s">
        <v>29</v>
      </c>
    </row>
    <row r="1452" spans="1:24" x14ac:dyDescent="0.2">
      <c r="A1452" s="5">
        <v>1635</v>
      </c>
      <c r="B1452" s="6" t="s">
        <v>126</v>
      </c>
      <c r="C1452" s="19" t="s">
        <v>208</v>
      </c>
      <c r="D1452" s="6" t="str">
        <f t="shared" si="22"/>
        <v>Shealy_1B_3B</v>
      </c>
      <c r="E1452" s="1">
        <v>2017</v>
      </c>
      <c r="F1452" s="10">
        <v>42886</v>
      </c>
      <c r="G1452" s="1" t="s">
        <v>25</v>
      </c>
      <c r="H1452" s="6">
        <v>2</v>
      </c>
      <c r="I1452" s="8">
        <v>0.29236111111111113</v>
      </c>
      <c r="J1452" s="6" t="s">
        <v>43</v>
      </c>
      <c r="K1452" s="6">
        <v>3</v>
      </c>
      <c r="L1452" s="1">
        <v>1</v>
      </c>
      <c r="M1452" s="6">
        <v>2</v>
      </c>
      <c r="O1452" s="1" t="s">
        <v>33</v>
      </c>
      <c r="P1452" s="1" t="str">
        <f>INDEX(Sheet2!A:E, MATCH(F_NP_excluded_Data!O1452,Sheet2!A:A),4)</f>
        <v>tree</v>
      </c>
      <c r="Q1452" s="1" t="str">
        <f>INDEX(Sheet2!A:E, MATCH(F_NP_excluded_Data!O1452,Sheet2!A:A),5)</f>
        <v>foliage gleaner</v>
      </c>
      <c r="R1452" s="1" t="str">
        <f>INDEX(Sheet2!A:E, MATCH(F_NP_excluded_Data!O1452,Sheet2!A:A),3)</f>
        <v>insects</v>
      </c>
      <c r="S1452" s="1" t="str">
        <f>INDEX(Sheet2!A:E, MATCH(F_NP_excluded_Data!O1452,Sheet2!A:A),2)</f>
        <v>forest</v>
      </c>
      <c r="T1452" s="5">
        <v>5</v>
      </c>
      <c r="U1452" s="1">
        <v>4</v>
      </c>
      <c r="W1452" s="5">
        <v>1</v>
      </c>
      <c r="X1452" s="1" t="s">
        <v>29</v>
      </c>
    </row>
    <row r="1453" spans="1:24" x14ac:dyDescent="0.2">
      <c r="A1453" s="5">
        <v>1636</v>
      </c>
      <c r="B1453" s="6" t="s">
        <v>126</v>
      </c>
      <c r="C1453" s="19" t="s">
        <v>208</v>
      </c>
      <c r="D1453" s="6" t="str">
        <f t="shared" si="22"/>
        <v>Shealy_1B_3B</v>
      </c>
      <c r="E1453" s="1">
        <v>2017</v>
      </c>
      <c r="F1453" s="10">
        <v>42886</v>
      </c>
      <c r="G1453" s="1" t="s">
        <v>25</v>
      </c>
      <c r="H1453" s="6">
        <v>2</v>
      </c>
      <c r="I1453" s="8">
        <v>0.29236111111111113</v>
      </c>
      <c r="J1453" s="6" t="s">
        <v>43</v>
      </c>
      <c r="K1453" s="6">
        <v>3</v>
      </c>
      <c r="L1453" s="1">
        <v>1</v>
      </c>
      <c r="M1453" s="6">
        <v>2</v>
      </c>
      <c r="O1453" s="1" t="s">
        <v>125</v>
      </c>
      <c r="P1453" s="1" t="str">
        <f>INDEX(Sheet2!A:E, MATCH(F_NP_excluded_Data!O1453,Sheet2!A:A),4)</f>
        <v>shrub</v>
      </c>
      <c r="Q1453" s="1" t="str">
        <f>INDEX(Sheet2!A:E, MATCH(F_NP_excluded_Data!O1453,Sheet2!A:A),5)</f>
        <v>foliage gleaner</v>
      </c>
      <c r="R1453" s="1" t="str">
        <f>INDEX(Sheet2!A:E, MATCH(F_NP_excluded_Data!O1453,Sheet2!A:A),3)</f>
        <v>seeds</v>
      </c>
      <c r="S1453" s="1" t="str">
        <f>INDEX(Sheet2!A:E, MATCH(F_NP_excluded_Data!O1453,Sheet2!A:A),2)</f>
        <v>open woodland</v>
      </c>
      <c r="T1453" s="5">
        <v>10</v>
      </c>
      <c r="U1453" s="1">
        <v>4</v>
      </c>
      <c r="W1453" s="5">
        <v>1</v>
      </c>
      <c r="X1453" s="1" t="s">
        <v>29</v>
      </c>
    </row>
    <row r="1454" spans="1:24" x14ac:dyDescent="0.2">
      <c r="A1454" s="5">
        <v>1637</v>
      </c>
      <c r="B1454" s="6" t="s">
        <v>126</v>
      </c>
      <c r="C1454" s="19" t="s">
        <v>136</v>
      </c>
      <c r="D1454" s="6" t="str">
        <f t="shared" si="22"/>
        <v>Shealy_1B_E_S</v>
      </c>
      <c r="E1454" s="1">
        <v>2017</v>
      </c>
      <c r="F1454" s="10">
        <v>42886</v>
      </c>
      <c r="G1454" s="1" t="s">
        <v>25</v>
      </c>
      <c r="H1454" s="6">
        <v>2</v>
      </c>
      <c r="I1454" s="8">
        <v>0.31736111111111115</v>
      </c>
      <c r="J1454" s="6" t="s">
        <v>43</v>
      </c>
      <c r="K1454" s="6">
        <v>3</v>
      </c>
      <c r="L1454" s="1">
        <v>1</v>
      </c>
      <c r="M1454" s="6">
        <v>2</v>
      </c>
      <c r="O1454" s="1" t="s">
        <v>40</v>
      </c>
      <c r="P1454" s="1" t="str">
        <f>INDEX(Sheet2!A:E, MATCH(F_NP_excluded_Data!O1454,Sheet2!A:A),4)</f>
        <v>ground</v>
      </c>
      <c r="Q1454" s="1" t="str">
        <f>INDEX(Sheet2!A:E, MATCH(F_NP_excluded_Data!O1454,Sheet2!A:A),5)</f>
        <v>ground forager</v>
      </c>
      <c r="R1454" s="1" t="str">
        <f>INDEX(Sheet2!A:E, MATCH(F_NP_excluded_Data!O1454,Sheet2!A:A),3)</f>
        <v>omnivore</v>
      </c>
      <c r="S1454" s="1" t="str">
        <f>INDEX(Sheet2!A:E, MATCH(F_NP_excluded_Data!O1454,Sheet2!A:A),2)</f>
        <v>scrub</v>
      </c>
      <c r="T1454" s="5">
        <v>5</v>
      </c>
      <c r="U1454" s="1">
        <v>1</v>
      </c>
      <c r="W1454" s="5">
        <v>1</v>
      </c>
      <c r="X1454" s="1" t="s">
        <v>29</v>
      </c>
    </row>
    <row r="1455" spans="1:24" x14ac:dyDescent="0.2">
      <c r="A1455" s="5">
        <v>1638</v>
      </c>
      <c r="B1455" s="6" t="s">
        <v>126</v>
      </c>
      <c r="C1455" s="19" t="s">
        <v>136</v>
      </c>
      <c r="D1455" s="6" t="str">
        <f t="shared" si="22"/>
        <v>Shealy_1B_E_S</v>
      </c>
      <c r="E1455" s="1">
        <v>2017</v>
      </c>
      <c r="F1455" s="10">
        <v>42886</v>
      </c>
      <c r="G1455" s="1" t="s">
        <v>25</v>
      </c>
      <c r="H1455" s="6">
        <v>2</v>
      </c>
      <c r="I1455" s="8">
        <v>0.31736111111111115</v>
      </c>
      <c r="J1455" s="6" t="s">
        <v>43</v>
      </c>
      <c r="K1455" s="6">
        <v>3</v>
      </c>
      <c r="L1455" s="1">
        <v>1</v>
      </c>
      <c r="M1455" s="6">
        <v>2</v>
      </c>
      <c r="O1455" s="1" t="s">
        <v>32</v>
      </c>
      <c r="P1455" s="1" t="str">
        <f>INDEX(Sheet2!A:E, MATCH(F_NP_excluded_Data!O1455,Sheet2!A:A),4)</f>
        <v>cavity</v>
      </c>
      <c r="Q1455" s="1" t="str">
        <f>INDEX(Sheet2!A:E, MATCH(F_NP_excluded_Data!O1455,Sheet2!A:A),5)</f>
        <v>ground forager</v>
      </c>
      <c r="R1455" s="1" t="str">
        <f>INDEX(Sheet2!A:E, MATCH(F_NP_excluded_Data!O1455,Sheet2!A:A),3)</f>
        <v>insects</v>
      </c>
      <c r="S1455" s="1" t="str">
        <f>INDEX(Sheet2!A:E, MATCH(F_NP_excluded_Data!O1455,Sheet2!A:A),2)</f>
        <v>open woodland</v>
      </c>
      <c r="T1455" s="5">
        <v>10</v>
      </c>
      <c r="U1455" s="1">
        <v>1</v>
      </c>
      <c r="W1455" s="5">
        <v>1</v>
      </c>
      <c r="X1455" s="1" t="s">
        <v>29</v>
      </c>
    </row>
    <row r="1456" spans="1:24" x14ac:dyDescent="0.2">
      <c r="A1456" s="5">
        <v>1639</v>
      </c>
      <c r="B1456" s="6" t="s">
        <v>126</v>
      </c>
      <c r="C1456" s="19" t="s">
        <v>136</v>
      </c>
      <c r="D1456" s="6" t="str">
        <f t="shared" si="22"/>
        <v>Shealy_1B_E_S</v>
      </c>
      <c r="E1456" s="1">
        <v>2017</v>
      </c>
      <c r="F1456" s="10">
        <v>42886</v>
      </c>
      <c r="G1456" s="1" t="s">
        <v>25</v>
      </c>
      <c r="H1456" s="6">
        <v>2</v>
      </c>
      <c r="I1456" s="8">
        <v>0.31736111111111115</v>
      </c>
      <c r="J1456" s="6" t="s">
        <v>43</v>
      </c>
      <c r="K1456" s="6">
        <v>3</v>
      </c>
      <c r="L1456" s="1">
        <v>1</v>
      </c>
      <c r="M1456" s="6">
        <v>2</v>
      </c>
      <c r="O1456" s="1" t="s">
        <v>34</v>
      </c>
      <c r="P1456" s="1" t="str">
        <f>INDEX(Sheet2!A:E, MATCH(F_NP_excluded_Data!O1456,Sheet2!A:A),4)</f>
        <v>cavity</v>
      </c>
      <c r="Q1456" s="1" t="str">
        <f>INDEX(Sheet2!A:E, MATCH(F_NP_excluded_Data!O1456,Sheet2!A:A),5)</f>
        <v>foliage gleaner</v>
      </c>
      <c r="R1456" s="1" t="str">
        <f>INDEX(Sheet2!A:E, MATCH(F_NP_excluded_Data!O1456,Sheet2!A:A),3)</f>
        <v>insects</v>
      </c>
      <c r="S1456" s="1" t="str">
        <f>INDEX(Sheet2!A:E, MATCH(F_NP_excluded_Data!O1456,Sheet2!A:A),2)</f>
        <v>forest</v>
      </c>
      <c r="T1456" s="5">
        <v>5</v>
      </c>
      <c r="U1456" s="1">
        <v>1</v>
      </c>
      <c r="W1456" s="5">
        <v>1</v>
      </c>
      <c r="X1456" s="1" t="s">
        <v>29</v>
      </c>
    </row>
    <row r="1457" spans="1:24" x14ac:dyDescent="0.2">
      <c r="A1457" s="5">
        <v>1640</v>
      </c>
      <c r="B1457" s="6" t="s">
        <v>126</v>
      </c>
      <c r="C1457" s="19" t="s">
        <v>136</v>
      </c>
      <c r="D1457" s="6" t="str">
        <f t="shared" si="22"/>
        <v>Shealy_1B_E_S</v>
      </c>
      <c r="E1457" s="1">
        <v>2017</v>
      </c>
      <c r="F1457" s="10">
        <v>42886</v>
      </c>
      <c r="G1457" s="1" t="s">
        <v>25</v>
      </c>
      <c r="H1457" s="6">
        <v>2</v>
      </c>
      <c r="I1457" s="8">
        <v>0.31736111111111115</v>
      </c>
      <c r="J1457" s="6" t="s">
        <v>43</v>
      </c>
      <c r="K1457" s="6">
        <v>3</v>
      </c>
      <c r="L1457" s="1">
        <v>1</v>
      </c>
      <c r="M1457" s="6">
        <v>2</v>
      </c>
      <c r="O1457" s="1" t="s">
        <v>34</v>
      </c>
      <c r="P1457" s="1" t="str">
        <f>INDEX(Sheet2!A:E, MATCH(F_NP_excluded_Data!O1457,Sheet2!A:A),4)</f>
        <v>cavity</v>
      </c>
      <c r="Q1457" s="1" t="str">
        <f>INDEX(Sheet2!A:E, MATCH(F_NP_excluded_Data!O1457,Sheet2!A:A),5)</f>
        <v>foliage gleaner</v>
      </c>
      <c r="R1457" s="1" t="str">
        <f>INDEX(Sheet2!A:E, MATCH(F_NP_excluded_Data!O1457,Sheet2!A:A),3)</f>
        <v>insects</v>
      </c>
      <c r="S1457" s="1" t="str">
        <f>INDEX(Sheet2!A:E, MATCH(F_NP_excluded_Data!O1457,Sheet2!A:A),2)</f>
        <v>forest</v>
      </c>
      <c r="T1457" s="5">
        <v>5</v>
      </c>
      <c r="U1457" s="1">
        <v>1</v>
      </c>
      <c r="W1457" s="5">
        <v>1</v>
      </c>
      <c r="X1457" s="1" t="s">
        <v>29</v>
      </c>
    </row>
    <row r="1458" spans="1:24" x14ac:dyDescent="0.2">
      <c r="A1458" s="5">
        <v>1641</v>
      </c>
      <c r="B1458" s="6" t="s">
        <v>126</v>
      </c>
      <c r="C1458" s="19" t="s">
        <v>136</v>
      </c>
      <c r="D1458" s="6" t="str">
        <f t="shared" si="22"/>
        <v>Shealy_1B_E_S</v>
      </c>
      <c r="E1458" s="1">
        <v>2017</v>
      </c>
      <c r="F1458" s="10">
        <v>42886</v>
      </c>
      <c r="G1458" s="1" t="s">
        <v>25</v>
      </c>
      <c r="H1458" s="6">
        <v>2</v>
      </c>
      <c r="I1458" s="8">
        <v>0.31736111111111115</v>
      </c>
      <c r="J1458" s="6" t="s">
        <v>43</v>
      </c>
      <c r="K1458" s="6">
        <v>3</v>
      </c>
      <c r="L1458" s="1">
        <v>1</v>
      </c>
      <c r="M1458" s="6">
        <v>2</v>
      </c>
      <c r="O1458" s="1" t="s">
        <v>38</v>
      </c>
      <c r="P1458" s="1" t="str">
        <f>INDEX(Sheet2!A:E, MATCH(F_NP_excluded_Data!O1458,Sheet2!A:A),4)</f>
        <v>cavity</v>
      </c>
      <c r="Q1458" s="1" t="str">
        <f>INDEX(Sheet2!A:E, MATCH(F_NP_excluded_Data!O1458,Sheet2!A:A),5)</f>
        <v>foliage gleaner</v>
      </c>
      <c r="R1458" s="1" t="str">
        <f>INDEX(Sheet2!A:E, MATCH(F_NP_excluded_Data!O1458,Sheet2!A:A),3)</f>
        <v>insects</v>
      </c>
      <c r="S1458" s="1" t="str">
        <f>INDEX(Sheet2!A:E, MATCH(F_NP_excluded_Data!O1458,Sheet2!A:A),2)</f>
        <v>forest</v>
      </c>
      <c r="T1458" s="5">
        <v>10</v>
      </c>
      <c r="U1458" s="1">
        <v>1</v>
      </c>
      <c r="W1458" s="5">
        <v>1</v>
      </c>
      <c r="X1458" s="1" t="s">
        <v>29</v>
      </c>
    </row>
    <row r="1459" spans="1:24" x14ac:dyDescent="0.2">
      <c r="A1459" s="5">
        <v>1642</v>
      </c>
      <c r="B1459" s="6" t="s">
        <v>126</v>
      </c>
      <c r="C1459" s="19" t="s">
        <v>136</v>
      </c>
      <c r="D1459" s="6" t="str">
        <f t="shared" si="22"/>
        <v>Shealy_1B_E_S</v>
      </c>
      <c r="E1459" s="1">
        <v>2017</v>
      </c>
      <c r="F1459" s="10">
        <v>42886</v>
      </c>
      <c r="G1459" s="1" t="s">
        <v>25</v>
      </c>
      <c r="H1459" s="6">
        <v>2</v>
      </c>
      <c r="I1459" s="8">
        <v>0.31736111111111115</v>
      </c>
      <c r="J1459" s="6" t="s">
        <v>43</v>
      </c>
      <c r="K1459" s="6">
        <v>3</v>
      </c>
      <c r="L1459" s="1">
        <v>1</v>
      </c>
      <c r="M1459" s="6">
        <v>2</v>
      </c>
      <c r="O1459" s="1" t="s">
        <v>103</v>
      </c>
      <c r="P1459" s="1" t="str">
        <f>INDEX(Sheet2!A:E, MATCH(F_NP_excluded_Data!O1459,Sheet2!A:A),4)</f>
        <v>tree</v>
      </c>
      <c r="Q1459" s="1" t="str">
        <f>INDEX(Sheet2!A:E, MATCH(F_NP_excluded_Data!O1459,Sheet2!A:A),5)</f>
        <v>ground forager</v>
      </c>
      <c r="R1459" s="1" t="str">
        <f>INDEX(Sheet2!A:E, MATCH(F_NP_excluded_Data!O1459,Sheet2!A:A),3)</f>
        <v>seeds</v>
      </c>
      <c r="S1459" s="1" t="str">
        <f>INDEX(Sheet2!A:E, MATCH(F_NP_excluded_Data!O1459,Sheet2!A:A),2)</f>
        <v>grassland</v>
      </c>
      <c r="T1459" s="5">
        <v>5</v>
      </c>
      <c r="U1459" s="1">
        <v>1</v>
      </c>
      <c r="V1459" s="1" t="s">
        <v>28</v>
      </c>
      <c r="W1459" s="5">
        <v>4</v>
      </c>
      <c r="X1459" s="1" t="s">
        <v>29</v>
      </c>
    </row>
    <row r="1460" spans="1:24" x14ac:dyDescent="0.2">
      <c r="A1460" s="5">
        <v>1645</v>
      </c>
      <c r="B1460" s="6" t="s">
        <v>126</v>
      </c>
      <c r="C1460" s="19" t="s">
        <v>136</v>
      </c>
      <c r="D1460" s="6" t="str">
        <f t="shared" si="22"/>
        <v>Shealy_1B_E_S</v>
      </c>
      <c r="E1460" s="1">
        <v>2017</v>
      </c>
      <c r="F1460" s="10">
        <v>42886</v>
      </c>
      <c r="G1460" s="1" t="s">
        <v>25</v>
      </c>
      <c r="H1460" s="6">
        <v>2</v>
      </c>
      <c r="I1460" s="8">
        <v>0.31736111111111115</v>
      </c>
      <c r="J1460" s="6" t="s">
        <v>43</v>
      </c>
      <c r="K1460" s="6">
        <v>3</v>
      </c>
      <c r="L1460" s="1">
        <v>1</v>
      </c>
      <c r="M1460" s="6">
        <v>2</v>
      </c>
      <c r="O1460" s="1" t="s">
        <v>48</v>
      </c>
      <c r="P1460" s="1" t="str">
        <f>INDEX(Sheet2!A:E, MATCH(F_NP_excluded_Data!O1460,Sheet2!A:A),4)</f>
        <v>tree</v>
      </c>
      <c r="Q1460" s="1" t="str">
        <f>INDEX(Sheet2!A:E, MATCH(F_NP_excluded_Data!O1460,Sheet2!A:A),5)</f>
        <v>ground forager</v>
      </c>
      <c r="R1460" s="1" t="str">
        <f>INDEX(Sheet2!A:E, MATCH(F_NP_excluded_Data!O1460,Sheet2!A:A),3)</f>
        <v>omnivore</v>
      </c>
      <c r="S1460" s="1" t="str">
        <f>INDEX(Sheet2!A:E, MATCH(F_NP_excluded_Data!O1460,Sheet2!A:A),2)</f>
        <v>forest</v>
      </c>
      <c r="T1460" s="5">
        <v>10</v>
      </c>
      <c r="U1460" s="1">
        <v>1</v>
      </c>
      <c r="W1460" s="5">
        <v>1</v>
      </c>
      <c r="X1460" s="1" t="s">
        <v>29</v>
      </c>
    </row>
    <row r="1461" spans="1:24" x14ac:dyDescent="0.2">
      <c r="A1461" s="5">
        <v>1646</v>
      </c>
      <c r="B1461" s="6" t="s">
        <v>126</v>
      </c>
      <c r="C1461" s="19" t="s">
        <v>136</v>
      </c>
      <c r="D1461" s="6" t="str">
        <f t="shared" si="22"/>
        <v>Shealy_1B_E_S</v>
      </c>
      <c r="E1461" s="1">
        <v>2017</v>
      </c>
      <c r="F1461" s="10">
        <v>42886</v>
      </c>
      <c r="G1461" s="1" t="s">
        <v>25</v>
      </c>
      <c r="H1461" s="6">
        <v>2</v>
      </c>
      <c r="I1461" s="8">
        <v>0.31736111111111115</v>
      </c>
      <c r="J1461" s="6" t="s">
        <v>43</v>
      </c>
      <c r="K1461" s="6">
        <v>3</v>
      </c>
      <c r="L1461" s="1">
        <v>1</v>
      </c>
      <c r="M1461" s="6">
        <v>2</v>
      </c>
      <c r="O1461" s="1" t="s">
        <v>82</v>
      </c>
      <c r="P1461" s="1" t="str">
        <f>INDEX(Sheet2!A:E, MATCH(F_NP_excluded_Data!O1461,Sheet2!A:A),4)</f>
        <v>tree</v>
      </c>
      <c r="Q1461" s="1" t="str">
        <f>INDEX(Sheet2!A:E, MATCH(F_NP_excluded_Data!O1461,Sheet2!A:A),5)</f>
        <v>foliage gleaner</v>
      </c>
      <c r="R1461" s="1" t="str">
        <f>INDEX(Sheet2!A:E, MATCH(F_NP_excluded_Data!O1461,Sheet2!A:A),3)</f>
        <v>insects</v>
      </c>
      <c r="S1461" s="1" t="str">
        <f>INDEX(Sheet2!A:E, MATCH(F_NP_excluded_Data!O1461,Sheet2!A:A),2)</f>
        <v>forest</v>
      </c>
      <c r="T1461" s="5">
        <v>10</v>
      </c>
      <c r="U1461" s="1">
        <v>1</v>
      </c>
      <c r="W1461" s="5">
        <v>1</v>
      </c>
      <c r="X1461" s="1" t="s">
        <v>29</v>
      </c>
    </row>
    <row r="1462" spans="1:24" x14ac:dyDescent="0.2">
      <c r="A1462" s="5">
        <v>1647</v>
      </c>
      <c r="B1462" s="6" t="s">
        <v>126</v>
      </c>
      <c r="C1462" s="19" t="s">
        <v>136</v>
      </c>
      <c r="D1462" s="6" t="str">
        <f t="shared" si="22"/>
        <v>Shealy_1B_E_S</v>
      </c>
      <c r="E1462" s="1">
        <v>2017</v>
      </c>
      <c r="F1462" s="10">
        <v>42886</v>
      </c>
      <c r="G1462" s="1" t="s">
        <v>25</v>
      </c>
      <c r="H1462" s="6">
        <v>2</v>
      </c>
      <c r="I1462" s="8">
        <v>0.31736111111111115</v>
      </c>
      <c r="J1462" s="6" t="s">
        <v>43</v>
      </c>
      <c r="K1462" s="6">
        <v>3</v>
      </c>
      <c r="L1462" s="1">
        <v>1</v>
      </c>
      <c r="M1462" s="6">
        <v>2</v>
      </c>
      <c r="O1462" s="1" t="s">
        <v>33</v>
      </c>
      <c r="P1462" s="1" t="str">
        <f>INDEX(Sheet2!A:E, MATCH(F_NP_excluded_Data!O1462,Sheet2!A:A),4)</f>
        <v>tree</v>
      </c>
      <c r="Q1462" s="1" t="str">
        <f>INDEX(Sheet2!A:E, MATCH(F_NP_excluded_Data!O1462,Sheet2!A:A),5)</f>
        <v>foliage gleaner</v>
      </c>
      <c r="R1462" s="1" t="str">
        <f>INDEX(Sheet2!A:E, MATCH(F_NP_excluded_Data!O1462,Sheet2!A:A),3)</f>
        <v>insects</v>
      </c>
      <c r="S1462" s="1" t="str">
        <f>INDEX(Sheet2!A:E, MATCH(F_NP_excluded_Data!O1462,Sheet2!A:A),2)</f>
        <v>forest</v>
      </c>
      <c r="T1462" s="5">
        <v>5</v>
      </c>
      <c r="U1462" s="1">
        <v>2</v>
      </c>
      <c r="W1462" s="5">
        <v>1</v>
      </c>
      <c r="X1462" s="1" t="s">
        <v>29</v>
      </c>
    </row>
    <row r="1463" spans="1:24" x14ac:dyDescent="0.2">
      <c r="A1463" s="5">
        <v>1648</v>
      </c>
      <c r="B1463" s="6" t="s">
        <v>126</v>
      </c>
      <c r="C1463" s="19" t="s">
        <v>136</v>
      </c>
      <c r="D1463" s="6" t="str">
        <f t="shared" si="22"/>
        <v>Shealy_1B_E_S</v>
      </c>
      <c r="E1463" s="1">
        <v>2017</v>
      </c>
      <c r="F1463" s="10">
        <v>42886</v>
      </c>
      <c r="G1463" s="1" t="s">
        <v>25</v>
      </c>
      <c r="H1463" s="6">
        <v>2</v>
      </c>
      <c r="I1463" s="8">
        <v>0.31736111111111115</v>
      </c>
      <c r="J1463" s="6" t="s">
        <v>43</v>
      </c>
      <c r="K1463" s="6">
        <v>3</v>
      </c>
      <c r="L1463" s="1">
        <v>1</v>
      </c>
      <c r="M1463" s="6">
        <v>2</v>
      </c>
      <c r="O1463" s="1" t="s">
        <v>57</v>
      </c>
      <c r="P1463" s="1" t="str">
        <f>INDEX(Sheet2!A:E, MATCH(F_NP_excluded_Data!O1463,Sheet2!A:A),4)</f>
        <v>shrub</v>
      </c>
      <c r="Q1463" s="1" t="str">
        <f>INDEX(Sheet2!A:E, MATCH(F_NP_excluded_Data!O1463,Sheet2!A:A),5)</f>
        <v>ground forager</v>
      </c>
      <c r="R1463" s="1" t="str">
        <f>INDEX(Sheet2!A:E, MATCH(F_NP_excluded_Data!O1463,Sheet2!A:A),3)</f>
        <v>seeds</v>
      </c>
      <c r="S1463" s="1" t="str">
        <f>INDEX(Sheet2!A:E, MATCH(F_NP_excluded_Data!O1463,Sheet2!A:A),2)</f>
        <v>open woodland</v>
      </c>
      <c r="T1463" s="5">
        <v>10</v>
      </c>
      <c r="U1463" s="1">
        <v>2</v>
      </c>
      <c r="W1463" s="5">
        <v>1</v>
      </c>
      <c r="X1463" s="1" t="s">
        <v>29</v>
      </c>
    </row>
    <row r="1464" spans="1:24" x14ac:dyDescent="0.2">
      <c r="A1464" s="5">
        <v>1650</v>
      </c>
      <c r="B1464" s="6" t="s">
        <v>126</v>
      </c>
      <c r="C1464" s="19" t="s">
        <v>136</v>
      </c>
      <c r="D1464" s="6" t="str">
        <f t="shared" si="22"/>
        <v>Shealy_1B_E_S</v>
      </c>
      <c r="E1464" s="1">
        <v>2017</v>
      </c>
      <c r="F1464" s="10">
        <v>42886</v>
      </c>
      <c r="G1464" s="1" t="s">
        <v>25</v>
      </c>
      <c r="H1464" s="6">
        <v>2</v>
      </c>
      <c r="I1464" s="8">
        <v>0.31736111111111115</v>
      </c>
      <c r="J1464" s="6" t="s">
        <v>43</v>
      </c>
      <c r="K1464" s="6">
        <v>3</v>
      </c>
      <c r="L1464" s="1">
        <v>1</v>
      </c>
      <c r="M1464" s="6">
        <v>2</v>
      </c>
      <c r="O1464" s="1" t="s">
        <v>82</v>
      </c>
      <c r="P1464" s="1" t="str">
        <f>INDEX(Sheet2!A:E, MATCH(F_NP_excluded_Data!O1464,Sheet2!A:A),4)</f>
        <v>tree</v>
      </c>
      <c r="Q1464" s="1" t="str">
        <f>INDEX(Sheet2!A:E, MATCH(F_NP_excluded_Data!O1464,Sheet2!A:A),5)</f>
        <v>foliage gleaner</v>
      </c>
      <c r="R1464" s="1" t="str">
        <f>INDEX(Sheet2!A:E, MATCH(F_NP_excluded_Data!O1464,Sheet2!A:A),3)</f>
        <v>insects</v>
      </c>
      <c r="S1464" s="1" t="str">
        <f>INDEX(Sheet2!A:E, MATCH(F_NP_excluded_Data!O1464,Sheet2!A:A),2)</f>
        <v>forest</v>
      </c>
      <c r="T1464" s="5">
        <v>10</v>
      </c>
      <c r="U1464" s="1">
        <v>2</v>
      </c>
      <c r="W1464" s="5">
        <v>1</v>
      </c>
      <c r="X1464" s="1" t="s">
        <v>29</v>
      </c>
    </row>
    <row r="1465" spans="1:24" x14ac:dyDescent="0.2">
      <c r="A1465" s="5">
        <v>1651</v>
      </c>
      <c r="B1465" s="6" t="s">
        <v>126</v>
      </c>
      <c r="C1465" s="19" t="s">
        <v>136</v>
      </c>
      <c r="D1465" s="6" t="str">
        <f t="shared" si="22"/>
        <v>Shealy_1B_E_S</v>
      </c>
      <c r="E1465" s="1">
        <v>2017</v>
      </c>
      <c r="F1465" s="10">
        <v>42886</v>
      </c>
      <c r="G1465" s="1" t="s">
        <v>25</v>
      </c>
      <c r="H1465" s="6">
        <v>2</v>
      </c>
      <c r="I1465" s="8">
        <v>0.31736111111111115</v>
      </c>
      <c r="J1465" s="6" t="s">
        <v>43</v>
      </c>
      <c r="K1465" s="6">
        <v>3</v>
      </c>
      <c r="L1465" s="1">
        <v>1</v>
      </c>
      <c r="M1465" s="6">
        <v>2</v>
      </c>
      <c r="O1465" s="1" t="s">
        <v>74</v>
      </c>
      <c r="P1465" s="1" t="str">
        <f>INDEX(Sheet2!A:E, MATCH(F_NP_excluded_Data!O1465,Sheet2!A:A),4)</f>
        <v>shrub</v>
      </c>
      <c r="Q1465" s="1" t="str">
        <f>INDEX(Sheet2!A:E, MATCH(F_NP_excluded_Data!O1465,Sheet2!A:A),5)</f>
        <v>foliage gleaner</v>
      </c>
      <c r="R1465" s="1" t="str">
        <f>INDEX(Sheet2!A:E, MATCH(F_NP_excluded_Data!O1465,Sheet2!A:A),3)</f>
        <v>insects</v>
      </c>
      <c r="S1465" s="1" t="str">
        <f>INDEX(Sheet2!A:E, MATCH(F_NP_excluded_Data!O1465,Sheet2!A:A),2)</f>
        <v>open woodland</v>
      </c>
      <c r="T1465" s="5">
        <v>10</v>
      </c>
      <c r="U1465" s="1">
        <v>2</v>
      </c>
      <c r="W1465" s="5">
        <v>1</v>
      </c>
      <c r="X1465" s="1" t="s">
        <v>29</v>
      </c>
    </row>
    <row r="1466" spans="1:24" x14ac:dyDescent="0.2">
      <c r="A1466" s="5">
        <v>1653</v>
      </c>
      <c r="B1466" s="6" t="s">
        <v>126</v>
      </c>
      <c r="C1466" s="19" t="s">
        <v>136</v>
      </c>
      <c r="D1466" s="6" t="str">
        <f t="shared" si="22"/>
        <v>Shealy_1B_E_S</v>
      </c>
      <c r="E1466" s="1">
        <v>2017</v>
      </c>
      <c r="F1466" s="10">
        <v>42886</v>
      </c>
      <c r="G1466" s="1" t="s">
        <v>25</v>
      </c>
      <c r="H1466" s="6">
        <v>2</v>
      </c>
      <c r="I1466" s="8">
        <v>0.31736111111111115</v>
      </c>
      <c r="J1466" s="6" t="s">
        <v>43</v>
      </c>
      <c r="K1466" s="6">
        <v>3</v>
      </c>
      <c r="L1466" s="1">
        <v>1</v>
      </c>
      <c r="M1466" s="6">
        <v>2</v>
      </c>
      <c r="O1466" s="1" t="s">
        <v>40</v>
      </c>
      <c r="P1466" s="1" t="str">
        <f>INDEX(Sheet2!A:E, MATCH(F_NP_excluded_Data!O1466,Sheet2!A:A),4)</f>
        <v>ground</v>
      </c>
      <c r="Q1466" s="1" t="str">
        <f>INDEX(Sheet2!A:E, MATCH(F_NP_excluded_Data!O1466,Sheet2!A:A),5)</f>
        <v>ground forager</v>
      </c>
      <c r="R1466" s="1" t="str">
        <f>INDEX(Sheet2!A:E, MATCH(F_NP_excluded_Data!O1466,Sheet2!A:A),3)</f>
        <v>omnivore</v>
      </c>
      <c r="S1466" s="1" t="str">
        <f>INDEX(Sheet2!A:E, MATCH(F_NP_excluded_Data!O1466,Sheet2!A:A),2)</f>
        <v>scrub</v>
      </c>
      <c r="T1466" s="5">
        <v>10</v>
      </c>
      <c r="U1466" s="1">
        <v>3</v>
      </c>
      <c r="W1466" s="5">
        <v>1</v>
      </c>
      <c r="X1466" s="1" t="s">
        <v>29</v>
      </c>
    </row>
    <row r="1467" spans="1:24" x14ac:dyDescent="0.2">
      <c r="A1467" s="5">
        <v>1654</v>
      </c>
      <c r="B1467" s="6" t="s">
        <v>126</v>
      </c>
      <c r="C1467" s="19" t="s">
        <v>136</v>
      </c>
      <c r="D1467" s="6" t="str">
        <f t="shared" si="22"/>
        <v>Shealy_1B_E_S</v>
      </c>
      <c r="E1467" s="1">
        <v>2017</v>
      </c>
      <c r="F1467" s="10">
        <v>42886</v>
      </c>
      <c r="G1467" s="1" t="s">
        <v>25</v>
      </c>
      <c r="H1467" s="6">
        <v>2</v>
      </c>
      <c r="I1467" s="8">
        <v>0.31736111111111115</v>
      </c>
      <c r="J1467" s="6" t="s">
        <v>43</v>
      </c>
      <c r="K1467" s="6">
        <v>3</v>
      </c>
      <c r="L1467" s="1">
        <v>1</v>
      </c>
      <c r="M1467" s="6">
        <v>2</v>
      </c>
      <c r="O1467" s="1" t="s">
        <v>52</v>
      </c>
      <c r="P1467" s="1" t="str">
        <f>INDEX(Sheet2!A:E, MATCH(F_NP_excluded_Data!O1467,Sheet2!A:A),4)</f>
        <v>cavity</v>
      </c>
      <c r="Q1467" s="1" t="str">
        <f>INDEX(Sheet2!A:E, MATCH(F_NP_excluded_Data!O1467,Sheet2!A:A),5)</f>
        <v>bark forager</v>
      </c>
      <c r="R1467" s="1" t="str">
        <f>INDEX(Sheet2!A:E, MATCH(F_NP_excluded_Data!O1467,Sheet2!A:A),3)</f>
        <v>insects</v>
      </c>
      <c r="S1467" s="1" t="str">
        <f>INDEX(Sheet2!A:E, MATCH(F_NP_excluded_Data!O1467,Sheet2!A:A),2)</f>
        <v>forest</v>
      </c>
      <c r="T1467" s="5">
        <v>5</v>
      </c>
      <c r="U1467" s="1">
        <v>4</v>
      </c>
      <c r="W1467" s="5">
        <v>1</v>
      </c>
      <c r="X1467" s="1" t="s">
        <v>29</v>
      </c>
    </row>
    <row r="1468" spans="1:24" x14ac:dyDescent="0.2">
      <c r="A1468" s="5">
        <v>1655</v>
      </c>
      <c r="B1468" s="6" t="s">
        <v>155</v>
      </c>
      <c r="C1468" s="19" t="s">
        <v>213</v>
      </c>
      <c r="D1468" s="6" t="str">
        <f t="shared" si="22"/>
        <v>Hood_Creek_0B_HC</v>
      </c>
      <c r="E1468" s="1">
        <v>2017</v>
      </c>
      <c r="F1468" s="10">
        <v>42886</v>
      </c>
      <c r="G1468" s="1" t="s">
        <v>25</v>
      </c>
      <c r="H1468" s="6">
        <v>2</v>
      </c>
      <c r="I1468" s="8">
        <v>0.35347222222222219</v>
      </c>
      <c r="J1468" s="6" t="s">
        <v>247</v>
      </c>
      <c r="K1468" s="6">
        <v>2</v>
      </c>
      <c r="L1468" s="1">
        <v>2</v>
      </c>
      <c r="M1468" s="6">
        <v>2</v>
      </c>
      <c r="O1468" s="1" t="s">
        <v>32</v>
      </c>
      <c r="P1468" s="1" t="str">
        <f>INDEX(Sheet2!A:E, MATCH(F_NP_excluded_Data!O1468,Sheet2!A:A),4)</f>
        <v>cavity</v>
      </c>
      <c r="Q1468" s="1" t="str">
        <f>INDEX(Sheet2!A:E, MATCH(F_NP_excluded_Data!O1468,Sheet2!A:A),5)</f>
        <v>ground forager</v>
      </c>
      <c r="R1468" s="1" t="str">
        <f>INDEX(Sheet2!A:E, MATCH(F_NP_excluded_Data!O1468,Sheet2!A:A),3)</f>
        <v>insects</v>
      </c>
      <c r="S1468" s="1" t="str">
        <f>INDEX(Sheet2!A:E, MATCH(F_NP_excluded_Data!O1468,Sheet2!A:A),2)</f>
        <v>open woodland</v>
      </c>
      <c r="T1468" s="5">
        <v>5</v>
      </c>
      <c r="U1468" s="1">
        <v>1</v>
      </c>
      <c r="W1468" s="5">
        <v>1</v>
      </c>
      <c r="X1468" s="1" t="s">
        <v>29</v>
      </c>
    </row>
    <row r="1469" spans="1:24" x14ac:dyDescent="0.2">
      <c r="A1469" s="5">
        <v>1656</v>
      </c>
      <c r="B1469" s="6" t="s">
        <v>155</v>
      </c>
      <c r="C1469" s="19" t="s">
        <v>213</v>
      </c>
      <c r="D1469" s="6" t="str">
        <f t="shared" si="22"/>
        <v>Hood_Creek_0B_HC</v>
      </c>
      <c r="E1469" s="1">
        <v>2017</v>
      </c>
      <c r="F1469" s="10">
        <v>42886</v>
      </c>
      <c r="G1469" s="1" t="s">
        <v>25</v>
      </c>
      <c r="H1469" s="6">
        <v>2</v>
      </c>
      <c r="I1469" s="8">
        <v>0.35347222222222219</v>
      </c>
      <c r="J1469" s="6" t="s">
        <v>247</v>
      </c>
      <c r="K1469" s="6">
        <v>2</v>
      </c>
      <c r="L1469" s="1">
        <v>2</v>
      </c>
      <c r="M1469" s="6">
        <v>2</v>
      </c>
      <c r="O1469" s="1" t="s">
        <v>63</v>
      </c>
      <c r="P1469" s="1" t="str">
        <f>INDEX(Sheet2!A:E, MATCH(F_NP_excluded_Data!O1469,Sheet2!A:A),4)</f>
        <v>cavity</v>
      </c>
      <c r="Q1469" s="1" t="str">
        <f>INDEX(Sheet2!A:E, MATCH(F_NP_excluded_Data!O1469,Sheet2!A:A),5)</f>
        <v>bark forager</v>
      </c>
      <c r="R1469" s="1" t="str">
        <f>INDEX(Sheet2!A:E, MATCH(F_NP_excluded_Data!O1469,Sheet2!A:A),3)</f>
        <v>insects</v>
      </c>
      <c r="S1469" s="1" t="str">
        <f>INDEX(Sheet2!A:E, MATCH(F_NP_excluded_Data!O1469,Sheet2!A:A),2)</f>
        <v>forest</v>
      </c>
      <c r="T1469" s="5">
        <v>5</v>
      </c>
      <c r="U1469" s="1">
        <v>1</v>
      </c>
      <c r="W1469" s="5">
        <v>4</v>
      </c>
      <c r="X1469" s="1" t="s">
        <v>29</v>
      </c>
    </row>
    <row r="1470" spans="1:24" x14ac:dyDescent="0.2">
      <c r="A1470" s="5">
        <v>1657</v>
      </c>
      <c r="B1470" s="6" t="s">
        <v>155</v>
      </c>
      <c r="C1470" s="19" t="s">
        <v>213</v>
      </c>
      <c r="D1470" s="6" t="str">
        <f t="shared" si="22"/>
        <v>Hood_Creek_0B_HC</v>
      </c>
      <c r="E1470" s="1">
        <v>2017</v>
      </c>
      <c r="F1470" s="10">
        <v>42886</v>
      </c>
      <c r="G1470" s="1" t="s">
        <v>25</v>
      </c>
      <c r="H1470" s="6">
        <v>2</v>
      </c>
      <c r="I1470" s="8">
        <v>0.35347222222222219</v>
      </c>
      <c r="J1470" s="6" t="s">
        <v>247</v>
      </c>
      <c r="K1470" s="6">
        <v>2</v>
      </c>
      <c r="L1470" s="1">
        <v>2</v>
      </c>
      <c r="M1470" s="6">
        <v>2</v>
      </c>
      <c r="O1470" s="1" t="s">
        <v>151</v>
      </c>
      <c r="P1470" s="1" t="str">
        <f>INDEX(Sheet2!A:E, MATCH(F_NP_excluded_Data!O1470,Sheet2!A:A),4)</f>
        <v>shrub</v>
      </c>
      <c r="Q1470" s="1" t="str">
        <f>INDEX(Sheet2!A:E, MATCH(F_NP_excluded_Data!O1470,Sheet2!A:A),5)</f>
        <v>foliage gleaner</v>
      </c>
      <c r="R1470" s="1" t="str">
        <f>INDEX(Sheet2!A:E, MATCH(F_NP_excluded_Data!O1470,Sheet2!A:A),3)</f>
        <v>insects</v>
      </c>
      <c r="S1470" s="1" t="str">
        <f>INDEX(Sheet2!A:E, MATCH(F_NP_excluded_Data!O1470,Sheet2!A:A),2)</f>
        <v>open woodland</v>
      </c>
      <c r="T1470" s="5">
        <v>5</v>
      </c>
      <c r="U1470" s="1">
        <v>1</v>
      </c>
      <c r="W1470" s="5">
        <v>1</v>
      </c>
      <c r="X1470" s="1" t="s">
        <v>29</v>
      </c>
    </row>
    <row r="1471" spans="1:24" x14ac:dyDescent="0.2">
      <c r="A1471" s="5">
        <v>1658</v>
      </c>
      <c r="B1471" s="6" t="s">
        <v>155</v>
      </c>
      <c r="C1471" s="19" t="s">
        <v>213</v>
      </c>
      <c r="D1471" s="6" t="str">
        <f t="shared" si="22"/>
        <v>Hood_Creek_0B_HC</v>
      </c>
      <c r="E1471" s="1">
        <v>2017</v>
      </c>
      <c r="F1471" s="10">
        <v>42886</v>
      </c>
      <c r="G1471" s="1" t="s">
        <v>25</v>
      </c>
      <c r="H1471" s="6">
        <v>2</v>
      </c>
      <c r="I1471" s="8">
        <v>0.35347222222222219</v>
      </c>
      <c r="J1471" s="6" t="s">
        <v>247</v>
      </c>
      <c r="K1471" s="6">
        <v>2</v>
      </c>
      <c r="L1471" s="1">
        <v>2</v>
      </c>
      <c r="M1471" s="6">
        <v>2</v>
      </c>
      <c r="O1471" s="1" t="s">
        <v>39</v>
      </c>
      <c r="P1471" s="1" t="str">
        <f>INDEX(Sheet2!A:E, MATCH(F_NP_excluded_Data!O1471,Sheet2!A:A),4)</f>
        <v>cavity</v>
      </c>
      <c r="Q1471" s="1" t="str">
        <f>INDEX(Sheet2!A:E, MATCH(F_NP_excluded_Data!O1471,Sheet2!A:A),5)</f>
        <v>bark forager</v>
      </c>
      <c r="R1471" s="1" t="str">
        <f>INDEX(Sheet2!A:E, MATCH(F_NP_excluded_Data!O1471,Sheet2!A:A),3)</f>
        <v>insects</v>
      </c>
      <c r="S1471" s="1" t="str">
        <f>INDEX(Sheet2!A:E, MATCH(F_NP_excluded_Data!O1471,Sheet2!A:A),2)</f>
        <v>forest</v>
      </c>
      <c r="T1471" s="5">
        <v>5</v>
      </c>
      <c r="U1471" s="1">
        <v>1</v>
      </c>
      <c r="W1471" s="5">
        <v>1</v>
      </c>
      <c r="X1471" s="1" t="s">
        <v>29</v>
      </c>
    </row>
    <row r="1472" spans="1:24" x14ac:dyDescent="0.2">
      <c r="A1472" s="5">
        <v>1659</v>
      </c>
      <c r="B1472" s="6" t="s">
        <v>155</v>
      </c>
      <c r="C1472" s="19" t="s">
        <v>213</v>
      </c>
      <c r="D1472" s="6" t="str">
        <f t="shared" si="22"/>
        <v>Hood_Creek_0B_HC</v>
      </c>
      <c r="E1472" s="1">
        <v>2017</v>
      </c>
      <c r="F1472" s="10">
        <v>42886</v>
      </c>
      <c r="G1472" s="1" t="s">
        <v>25</v>
      </c>
      <c r="H1472" s="6">
        <v>2</v>
      </c>
      <c r="I1472" s="8">
        <v>0.35347222222222219</v>
      </c>
      <c r="J1472" s="6" t="s">
        <v>247</v>
      </c>
      <c r="K1472" s="6">
        <v>2</v>
      </c>
      <c r="L1472" s="1">
        <v>2</v>
      </c>
      <c r="M1472" s="6">
        <v>2</v>
      </c>
      <c r="O1472" s="1" t="s">
        <v>30</v>
      </c>
      <c r="P1472" s="1" t="str">
        <f>INDEX(Sheet2!A:E, MATCH(F_NP_excluded_Data!O1472,Sheet2!A:A),4)</f>
        <v>tree</v>
      </c>
      <c r="Q1472" s="1" t="str">
        <f>INDEX(Sheet2!A:E, MATCH(F_NP_excluded_Data!O1472,Sheet2!A:A),5)</f>
        <v>bark forager</v>
      </c>
      <c r="R1472" s="1" t="str">
        <f>INDEX(Sheet2!A:E, MATCH(F_NP_excluded_Data!O1472,Sheet2!A:A),3)</f>
        <v>insects</v>
      </c>
      <c r="S1472" s="1" t="str">
        <f>INDEX(Sheet2!A:E, MATCH(F_NP_excluded_Data!O1472,Sheet2!A:A),2)</f>
        <v>forest</v>
      </c>
      <c r="T1472" s="5">
        <v>5</v>
      </c>
      <c r="U1472" s="1">
        <v>1</v>
      </c>
      <c r="W1472" s="5">
        <v>1</v>
      </c>
      <c r="X1472" s="1" t="s">
        <v>29</v>
      </c>
    </row>
    <row r="1473" spans="1:24" x14ac:dyDescent="0.2">
      <c r="A1473" s="5">
        <v>1660</v>
      </c>
      <c r="B1473" s="6" t="s">
        <v>155</v>
      </c>
      <c r="C1473" s="19" t="s">
        <v>213</v>
      </c>
      <c r="D1473" s="6" t="str">
        <f t="shared" ref="D1473:D1536" si="23">_xlfn.CONCAT(B1473,C1473)</f>
        <v>Hood_Creek_0B_HC</v>
      </c>
      <c r="E1473" s="1">
        <v>2017</v>
      </c>
      <c r="F1473" s="10">
        <v>42886</v>
      </c>
      <c r="G1473" s="1" t="s">
        <v>25</v>
      </c>
      <c r="H1473" s="6">
        <v>2</v>
      </c>
      <c r="I1473" s="8">
        <v>0.35347222222222219</v>
      </c>
      <c r="J1473" s="6" t="s">
        <v>247</v>
      </c>
      <c r="K1473" s="6">
        <v>2</v>
      </c>
      <c r="L1473" s="1">
        <v>2</v>
      </c>
      <c r="M1473" s="6">
        <v>2</v>
      </c>
      <c r="O1473" s="1" t="s">
        <v>50</v>
      </c>
      <c r="P1473" s="1" t="str">
        <f>INDEX(Sheet2!A:E, MATCH(F_NP_excluded_Data!O1473,Sheet2!A:A),4)</f>
        <v>tree</v>
      </c>
      <c r="Q1473" s="1" t="str">
        <f>INDEX(Sheet2!A:E, MATCH(F_NP_excluded_Data!O1473,Sheet2!A:A),5)</f>
        <v>ground forager</v>
      </c>
      <c r="R1473" s="1" t="str">
        <f>INDEX(Sheet2!A:E, MATCH(F_NP_excluded_Data!O1473,Sheet2!A:A),3)</f>
        <v>omnivore</v>
      </c>
      <c r="S1473" s="1" t="str">
        <f>INDEX(Sheet2!A:E, MATCH(F_NP_excluded_Data!O1473,Sheet2!A:A),2)</f>
        <v>open woodland</v>
      </c>
      <c r="T1473" s="5">
        <v>5</v>
      </c>
      <c r="U1473" s="1">
        <v>1</v>
      </c>
      <c r="W1473" s="5">
        <v>4</v>
      </c>
      <c r="X1473" s="1" t="s">
        <v>29</v>
      </c>
    </row>
    <row r="1474" spans="1:24" x14ac:dyDescent="0.2">
      <c r="A1474" s="5">
        <v>1661</v>
      </c>
      <c r="B1474" s="6" t="s">
        <v>155</v>
      </c>
      <c r="C1474" s="19" t="s">
        <v>213</v>
      </c>
      <c r="D1474" s="6" t="str">
        <f t="shared" si="23"/>
        <v>Hood_Creek_0B_HC</v>
      </c>
      <c r="E1474" s="1">
        <v>2017</v>
      </c>
      <c r="F1474" s="10">
        <v>42886</v>
      </c>
      <c r="G1474" s="1" t="s">
        <v>25</v>
      </c>
      <c r="H1474" s="6">
        <v>2</v>
      </c>
      <c r="I1474" s="8">
        <v>0.35347222222222219</v>
      </c>
      <c r="J1474" s="6" t="s">
        <v>247</v>
      </c>
      <c r="K1474" s="6">
        <v>2</v>
      </c>
      <c r="L1474" s="1">
        <v>2</v>
      </c>
      <c r="M1474" s="6">
        <v>2</v>
      </c>
      <c r="O1474" s="1" t="s">
        <v>50</v>
      </c>
      <c r="P1474" s="1" t="str">
        <f>INDEX(Sheet2!A:E, MATCH(F_NP_excluded_Data!O1474,Sheet2!A:A),4)</f>
        <v>tree</v>
      </c>
      <c r="Q1474" s="1" t="str">
        <f>INDEX(Sheet2!A:E, MATCH(F_NP_excluded_Data!O1474,Sheet2!A:A),5)</f>
        <v>ground forager</v>
      </c>
      <c r="R1474" s="1" t="str">
        <f>INDEX(Sheet2!A:E, MATCH(F_NP_excluded_Data!O1474,Sheet2!A:A),3)</f>
        <v>omnivore</v>
      </c>
      <c r="S1474" s="1" t="str">
        <f>INDEX(Sheet2!A:E, MATCH(F_NP_excluded_Data!O1474,Sheet2!A:A),2)</f>
        <v>open woodland</v>
      </c>
      <c r="T1474" s="5">
        <v>10</v>
      </c>
      <c r="U1474" s="1">
        <v>1</v>
      </c>
      <c r="W1474" s="5">
        <v>1</v>
      </c>
      <c r="X1474" s="1" t="s">
        <v>29</v>
      </c>
    </row>
    <row r="1475" spans="1:24" x14ac:dyDescent="0.2">
      <c r="A1475" s="5">
        <v>1662</v>
      </c>
      <c r="B1475" s="6" t="s">
        <v>155</v>
      </c>
      <c r="C1475" s="19" t="s">
        <v>213</v>
      </c>
      <c r="D1475" s="6" t="str">
        <f t="shared" si="23"/>
        <v>Hood_Creek_0B_HC</v>
      </c>
      <c r="E1475" s="1">
        <v>2017</v>
      </c>
      <c r="F1475" s="10">
        <v>42886</v>
      </c>
      <c r="G1475" s="1" t="s">
        <v>25</v>
      </c>
      <c r="H1475" s="6">
        <v>2</v>
      </c>
      <c r="I1475" s="8">
        <v>0.35347222222222219</v>
      </c>
      <c r="J1475" s="6" t="s">
        <v>247</v>
      </c>
      <c r="K1475" s="6">
        <v>2</v>
      </c>
      <c r="L1475" s="1">
        <v>2</v>
      </c>
      <c r="M1475" s="6">
        <v>2</v>
      </c>
      <c r="O1475" s="1" t="s">
        <v>30</v>
      </c>
      <c r="P1475" s="1" t="str">
        <f>INDEX(Sheet2!A:E, MATCH(F_NP_excluded_Data!O1475,Sheet2!A:A),4)</f>
        <v>tree</v>
      </c>
      <c r="Q1475" s="1" t="str">
        <f>INDEX(Sheet2!A:E, MATCH(F_NP_excluded_Data!O1475,Sheet2!A:A),5)</f>
        <v>bark forager</v>
      </c>
      <c r="R1475" s="1" t="str">
        <f>INDEX(Sheet2!A:E, MATCH(F_NP_excluded_Data!O1475,Sheet2!A:A),3)</f>
        <v>insects</v>
      </c>
      <c r="S1475" s="1" t="str">
        <f>INDEX(Sheet2!A:E, MATCH(F_NP_excluded_Data!O1475,Sheet2!A:A),2)</f>
        <v>forest</v>
      </c>
      <c r="T1475" s="5">
        <v>10</v>
      </c>
      <c r="U1475" s="1">
        <v>1</v>
      </c>
      <c r="W1475" s="5">
        <v>1</v>
      </c>
      <c r="X1475" s="1" t="s">
        <v>29</v>
      </c>
    </row>
    <row r="1476" spans="1:24" x14ac:dyDescent="0.2">
      <c r="A1476" s="5">
        <v>1663</v>
      </c>
      <c r="B1476" s="6" t="s">
        <v>155</v>
      </c>
      <c r="C1476" s="19" t="s">
        <v>213</v>
      </c>
      <c r="D1476" s="6" t="str">
        <f t="shared" si="23"/>
        <v>Hood_Creek_0B_HC</v>
      </c>
      <c r="E1476" s="1">
        <v>2017</v>
      </c>
      <c r="F1476" s="10">
        <v>42886</v>
      </c>
      <c r="G1476" s="1" t="s">
        <v>25</v>
      </c>
      <c r="H1476" s="6">
        <v>2</v>
      </c>
      <c r="I1476" s="8">
        <v>0.35347222222222219</v>
      </c>
      <c r="J1476" s="6" t="s">
        <v>247</v>
      </c>
      <c r="K1476" s="6">
        <v>2</v>
      </c>
      <c r="L1476" s="1">
        <v>2</v>
      </c>
      <c r="M1476" s="6">
        <v>2</v>
      </c>
      <c r="O1476" s="1" t="s">
        <v>38</v>
      </c>
      <c r="P1476" s="1" t="str">
        <f>INDEX(Sheet2!A:E, MATCH(F_NP_excluded_Data!O1476,Sheet2!A:A),4)</f>
        <v>cavity</v>
      </c>
      <c r="Q1476" s="1" t="str">
        <f>INDEX(Sheet2!A:E, MATCH(F_NP_excluded_Data!O1476,Sheet2!A:A),5)</f>
        <v>foliage gleaner</v>
      </c>
      <c r="R1476" s="1" t="str">
        <f>INDEX(Sheet2!A:E, MATCH(F_NP_excluded_Data!O1476,Sheet2!A:A),3)</f>
        <v>insects</v>
      </c>
      <c r="S1476" s="1" t="str">
        <f>INDEX(Sheet2!A:E, MATCH(F_NP_excluded_Data!O1476,Sheet2!A:A),2)</f>
        <v>forest</v>
      </c>
      <c r="T1476" s="5">
        <v>10</v>
      </c>
      <c r="U1476" s="1">
        <v>1</v>
      </c>
      <c r="W1476" s="5">
        <v>1</v>
      </c>
      <c r="X1476" s="1" t="s">
        <v>29</v>
      </c>
    </row>
    <row r="1477" spans="1:24" x14ac:dyDescent="0.2">
      <c r="A1477" s="5">
        <v>1664</v>
      </c>
      <c r="B1477" s="6" t="s">
        <v>155</v>
      </c>
      <c r="C1477" s="19" t="s">
        <v>213</v>
      </c>
      <c r="D1477" s="6" t="str">
        <f t="shared" si="23"/>
        <v>Hood_Creek_0B_HC</v>
      </c>
      <c r="E1477" s="1">
        <v>2017</v>
      </c>
      <c r="F1477" s="10">
        <v>42886</v>
      </c>
      <c r="G1477" s="1" t="s">
        <v>25</v>
      </c>
      <c r="H1477" s="6">
        <v>2</v>
      </c>
      <c r="I1477" s="8">
        <v>0.35347222222222219</v>
      </c>
      <c r="J1477" s="6" t="s">
        <v>247</v>
      </c>
      <c r="K1477" s="6">
        <v>2</v>
      </c>
      <c r="L1477" s="1">
        <v>2</v>
      </c>
      <c r="M1477" s="6">
        <v>2</v>
      </c>
      <c r="O1477" s="1" t="s">
        <v>40</v>
      </c>
      <c r="P1477" s="1" t="str">
        <f>INDEX(Sheet2!A:E, MATCH(F_NP_excluded_Data!O1477,Sheet2!A:A),4)</f>
        <v>ground</v>
      </c>
      <c r="Q1477" s="1" t="str">
        <f>INDEX(Sheet2!A:E, MATCH(F_NP_excluded_Data!O1477,Sheet2!A:A),5)</f>
        <v>ground forager</v>
      </c>
      <c r="R1477" s="1" t="str">
        <f>INDEX(Sheet2!A:E, MATCH(F_NP_excluded_Data!O1477,Sheet2!A:A),3)</f>
        <v>omnivore</v>
      </c>
      <c r="S1477" s="1" t="str">
        <f>INDEX(Sheet2!A:E, MATCH(F_NP_excluded_Data!O1477,Sheet2!A:A),2)</f>
        <v>scrub</v>
      </c>
      <c r="T1477" s="5">
        <v>10</v>
      </c>
      <c r="U1477" s="1">
        <v>1</v>
      </c>
      <c r="W1477" s="5">
        <v>1</v>
      </c>
      <c r="X1477" s="1" t="s">
        <v>29</v>
      </c>
    </row>
    <row r="1478" spans="1:24" x14ac:dyDescent="0.2">
      <c r="A1478" s="5">
        <v>1666</v>
      </c>
      <c r="B1478" s="6" t="s">
        <v>155</v>
      </c>
      <c r="C1478" s="19" t="s">
        <v>213</v>
      </c>
      <c r="D1478" s="6" t="str">
        <f t="shared" si="23"/>
        <v>Hood_Creek_0B_HC</v>
      </c>
      <c r="E1478" s="1">
        <v>2017</v>
      </c>
      <c r="F1478" s="10">
        <v>42886</v>
      </c>
      <c r="G1478" s="1" t="s">
        <v>25</v>
      </c>
      <c r="H1478" s="6">
        <v>2</v>
      </c>
      <c r="I1478" s="8">
        <v>0.35347222222222219</v>
      </c>
      <c r="J1478" s="6" t="s">
        <v>247</v>
      </c>
      <c r="K1478" s="6">
        <v>2</v>
      </c>
      <c r="L1478" s="1">
        <v>2</v>
      </c>
      <c r="M1478" s="6">
        <v>2</v>
      </c>
      <c r="O1478" s="1" t="s">
        <v>151</v>
      </c>
      <c r="P1478" s="1" t="str">
        <f>INDEX(Sheet2!A:E, MATCH(F_NP_excluded_Data!O1478,Sheet2!A:A),4)</f>
        <v>shrub</v>
      </c>
      <c r="Q1478" s="1" t="str">
        <f>INDEX(Sheet2!A:E, MATCH(F_NP_excluded_Data!O1478,Sheet2!A:A),5)</f>
        <v>foliage gleaner</v>
      </c>
      <c r="R1478" s="1" t="str">
        <f>INDEX(Sheet2!A:E, MATCH(F_NP_excluded_Data!O1478,Sheet2!A:A),3)</f>
        <v>insects</v>
      </c>
      <c r="S1478" s="1" t="str">
        <f>INDEX(Sheet2!A:E, MATCH(F_NP_excluded_Data!O1478,Sheet2!A:A),2)</f>
        <v>open woodland</v>
      </c>
      <c r="T1478" s="5">
        <v>5</v>
      </c>
      <c r="U1478" s="1">
        <v>1</v>
      </c>
      <c r="W1478" s="5">
        <v>1</v>
      </c>
      <c r="X1478" s="1" t="s">
        <v>29</v>
      </c>
    </row>
    <row r="1479" spans="1:24" x14ac:dyDescent="0.2">
      <c r="A1479" s="5">
        <v>1667</v>
      </c>
      <c r="B1479" s="6" t="s">
        <v>155</v>
      </c>
      <c r="C1479" s="19" t="s">
        <v>213</v>
      </c>
      <c r="D1479" s="6" t="str">
        <f t="shared" si="23"/>
        <v>Hood_Creek_0B_HC</v>
      </c>
      <c r="E1479" s="1">
        <v>2017</v>
      </c>
      <c r="F1479" s="10">
        <v>42886</v>
      </c>
      <c r="G1479" s="1" t="s">
        <v>25</v>
      </c>
      <c r="H1479" s="6">
        <v>2</v>
      </c>
      <c r="I1479" s="8">
        <v>0.35347222222222219</v>
      </c>
      <c r="J1479" s="6" t="s">
        <v>247</v>
      </c>
      <c r="K1479" s="6">
        <v>2</v>
      </c>
      <c r="L1479" s="1">
        <v>2</v>
      </c>
      <c r="M1479" s="6">
        <v>2</v>
      </c>
      <c r="O1479" s="1" t="s">
        <v>74</v>
      </c>
      <c r="P1479" s="1" t="str">
        <f>INDEX(Sheet2!A:E, MATCH(F_NP_excluded_Data!O1479,Sheet2!A:A),4)</f>
        <v>shrub</v>
      </c>
      <c r="Q1479" s="1" t="str">
        <f>INDEX(Sheet2!A:E, MATCH(F_NP_excluded_Data!O1479,Sheet2!A:A),5)</f>
        <v>foliage gleaner</v>
      </c>
      <c r="R1479" s="1" t="str">
        <f>INDEX(Sheet2!A:E, MATCH(F_NP_excluded_Data!O1479,Sheet2!A:A),3)</f>
        <v>insects</v>
      </c>
      <c r="S1479" s="1" t="str">
        <f>INDEX(Sheet2!A:E, MATCH(F_NP_excluded_Data!O1479,Sheet2!A:A),2)</f>
        <v>open woodland</v>
      </c>
      <c r="T1479" s="5">
        <v>5</v>
      </c>
      <c r="U1479" s="1">
        <v>1</v>
      </c>
      <c r="W1479" s="5">
        <v>4</v>
      </c>
      <c r="X1479" s="1" t="s">
        <v>29</v>
      </c>
    </row>
    <row r="1480" spans="1:24" x14ac:dyDescent="0.2">
      <c r="A1480" s="5">
        <v>1668</v>
      </c>
      <c r="B1480" s="6" t="s">
        <v>155</v>
      </c>
      <c r="C1480" s="19" t="s">
        <v>213</v>
      </c>
      <c r="D1480" s="6" t="str">
        <f t="shared" si="23"/>
        <v>Hood_Creek_0B_HC</v>
      </c>
      <c r="E1480" s="1">
        <v>2017</v>
      </c>
      <c r="F1480" s="10">
        <v>42886</v>
      </c>
      <c r="G1480" s="1" t="s">
        <v>25</v>
      </c>
      <c r="H1480" s="6">
        <v>2</v>
      </c>
      <c r="I1480" s="8">
        <v>0.35347222222222219</v>
      </c>
      <c r="J1480" s="6" t="s">
        <v>247</v>
      </c>
      <c r="K1480" s="6">
        <v>2</v>
      </c>
      <c r="L1480" s="1">
        <v>2</v>
      </c>
      <c r="M1480" s="6">
        <v>2</v>
      </c>
      <c r="O1480" s="1" t="s">
        <v>34</v>
      </c>
      <c r="P1480" s="1" t="str">
        <f>INDEX(Sheet2!A:E, MATCH(F_NP_excluded_Data!O1480,Sheet2!A:A),4)</f>
        <v>cavity</v>
      </c>
      <c r="Q1480" s="1" t="str">
        <f>INDEX(Sheet2!A:E, MATCH(F_NP_excluded_Data!O1480,Sheet2!A:A),5)</f>
        <v>foliage gleaner</v>
      </c>
      <c r="R1480" s="1" t="str">
        <f>INDEX(Sheet2!A:E, MATCH(F_NP_excluded_Data!O1480,Sheet2!A:A),3)</f>
        <v>insects</v>
      </c>
      <c r="S1480" s="1" t="str">
        <f>INDEX(Sheet2!A:E, MATCH(F_NP_excluded_Data!O1480,Sheet2!A:A),2)</f>
        <v>forest</v>
      </c>
      <c r="T1480" s="5">
        <v>10</v>
      </c>
      <c r="U1480" s="1">
        <v>1</v>
      </c>
      <c r="W1480" s="5">
        <v>1</v>
      </c>
      <c r="X1480" s="1" t="s">
        <v>29</v>
      </c>
    </row>
    <row r="1481" spans="1:24" x14ac:dyDescent="0.2">
      <c r="A1481" s="5">
        <v>1671</v>
      </c>
      <c r="B1481" s="6" t="s">
        <v>155</v>
      </c>
      <c r="C1481" s="19" t="s">
        <v>213</v>
      </c>
      <c r="D1481" s="6" t="str">
        <f t="shared" si="23"/>
        <v>Hood_Creek_0B_HC</v>
      </c>
      <c r="E1481" s="1">
        <v>2017</v>
      </c>
      <c r="F1481" s="10">
        <v>42886</v>
      </c>
      <c r="G1481" s="1" t="s">
        <v>25</v>
      </c>
      <c r="H1481" s="6">
        <v>2</v>
      </c>
      <c r="I1481" s="8">
        <v>0.35347222222222219</v>
      </c>
      <c r="J1481" s="6" t="s">
        <v>247</v>
      </c>
      <c r="K1481" s="6">
        <v>2</v>
      </c>
      <c r="L1481" s="1">
        <v>2</v>
      </c>
      <c r="M1481" s="6">
        <v>2</v>
      </c>
      <c r="O1481" s="1" t="s">
        <v>88</v>
      </c>
      <c r="P1481" s="1" t="str">
        <f>INDEX(Sheet2!A:E, MATCH(F_NP_excluded_Data!O1481,Sheet2!A:A),4)</f>
        <v>tree</v>
      </c>
      <c r="Q1481" s="1" t="str">
        <f>INDEX(Sheet2!A:E, MATCH(F_NP_excluded_Data!O1481,Sheet2!A:A),5)</f>
        <v>ground forager</v>
      </c>
      <c r="R1481" s="1" t="str">
        <f>INDEX(Sheet2!A:E, MATCH(F_NP_excluded_Data!O1481,Sheet2!A:A),3)</f>
        <v>insects</v>
      </c>
      <c r="S1481" s="1" t="str">
        <f>INDEX(Sheet2!A:E, MATCH(F_NP_excluded_Data!O1481,Sheet2!A:A),2)</f>
        <v>open woodland</v>
      </c>
      <c r="T1481" s="5">
        <v>10</v>
      </c>
      <c r="U1481" s="1">
        <v>2</v>
      </c>
      <c r="W1481" s="5">
        <v>1</v>
      </c>
      <c r="X1481" s="1" t="s">
        <v>29</v>
      </c>
    </row>
    <row r="1482" spans="1:24" x14ac:dyDescent="0.2">
      <c r="A1482" s="5">
        <v>1673</v>
      </c>
      <c r="B1482" s="6" t="s">
        <v>155</v>
      </c>
      <c r="C1482" s="19" t="s">
        <v>213</v>
      </c>
      <c r="D1482" s="6" t="str">
        <f t="shared" si="23"/>
        <v>Hood_Creek_0B_HC</v>
      </c>
      <c r="E1482" s="1">
        <v>2017</v>
      </c>
      <c r="F1482" s="10">
        <v>42886</v>
      </c>
      <c r="G1482" s="1" t="s">
        <v>25</v>
      </c>
      <c r="H1482" s="6">
        <v>2</v>
      </c>
      <c r="I1482" s="8">
        <v>0.35347222222222219</v>
      </c>
      <c r="J1482" s="6" t="s">
        <v>247</v>
      </c>
      <c r="K1482" s="6">
        <v>2</v>
      </c>
      <c r="L1482" s="1">
        <v>2</v>
      </c>
      <c r="M1482" s="6">
        <v>2</v>
      </c>
      <c r="O1482" s="1" t="s">
        <v>38</v>
      </c>
      <c r="P1482" s="1" t="str">
        <f>INDEX(Sheet2!A:E, MATCH(F_NP_excluded_Data!O1482,Sheet2!A:A),4)</f>
        <v>cavity</v>
      </c>
      <c r="Q1482" s="1" t="str">
        <f>INDEX(Sheet2!A:E, MATCH(F_NP_excluded_Data!O1482,Sheet2!A:A),5)</f>
        <v>foliage gleaner</v>
      </c>
      <c r="R1482" s="1" t="str">
        <f>INDEX(Sheet2!A:E, MATCH(F_NP_excluded_Data!O1482,Sheet2!A:A),3)</f>
        <v>insects</v>
      </c>
      <c r="S1482" s="1" t="str">
        <f>INDEX(Sheet2!A:E, MATCH(F_NP_excluded_Data!O1482,Sheet2!A:A),2)</f>
        <v>forest</v>
      </c>
      <c r="T1482" s="5">
        <v>5</v>
      </c>
      <c r="U1482" s="1">
        <v>2</v>
      </c>
      <c r="W1482" s="5">
        <v>1</v>
      </c>
      <c r="X1482" s="1" t="s">
        <v>29</v>
      </c>
    </row>
    <row r="1483" spans="1:24" x14ac:dyDescent="0.2">
      <c r="A1483" s="5">
        <v>1674</v>
      </c>
      <c r="B1483" s="6" t="s">
        <v>155</v>
      </c>
      <c r="C1483" s="19" t="s">
        <v>213</v>
      </c>
      <c r="D1483" s="6" t="str">
        <f t="shared" si="23"/>
        <v>Hood_Creek_0B_HC</v>
      </c>
      <c r="E1483" s="1">
        <v>2017</v>
      </c>
      <c r="F1483" s="10">
        <v>42886</v>
      </c>
      <c r="G1483" s="1" t="s">
        <v>25</v>
      </c>
      <c r="H1483" s="6">
        <v>2</v>
      </c>
      <c r="I1483" s="8">
        <v>0.35347222222222219</v>
      </c>
      <c r="J1483" s="6" t="s">
        <v>247</v>
      </c>
      <c r="K1483" s="6">
        <v>2</v>
      </c>
      <c r="L1483" s="1">
        <v>2</v>
      </c>
      <c r="M1483" s="6">
        <v>2</v>
      </c>
      <c r="O1483" s="1" t="s">
        <v>64</v>
      </c>
      <c r="P1483" s="1" t="str">
        <f>INDEX(Sheet2!A:E, MATCH(F_NP_excluded_Data!O1483,Sheet2!A:A),4)</f>
        <v>tree</v>
      </c>
      <c r="Q1483" s="1" t="str">
        <f>INDEX(Sheet2!A:E, MATCH(F_NP_excluded_Data!O1483,Sheet2!A:A),5)</f>
        <v>flycatching</v>
      </c>
      <c r="R1483" s="1" t="str">
        <f>INDEX(Sheet2!A:E, MATCH(F_NP_excluded_Data!O1483,Sheet2!A:A),3)</f>
        <v>insects</v>
      </c>
      <c r="S1483" s="1" t="str">
        <f>INDEX(Sheet2!A:E, MATCH(F_NP_excluded_Data!O1483,Sheet2!A:A),2)</f>
        <v>forest</v>
      </c>
      <c r="T1483" s="5">
        <v>10</v>
      </c>
      <c r="U1483" s="1">
        <v>3</v>
      </c>
      <c r="W1483" s="5">
        <v>1</v>
      </c>
      <c r="X1483" s="1" t="s">
        <v>29</v>
      </c>
    </row>
    <row r="1484" spans="1:24" x14ac:dyDescent="0.2">
      <c r="A1484" s="5">
        <v>1675</v>
      </c>
      <c r="B1484" s="6" t="s">
        <v>155</v>
      </c>
      <c r="C1484" s="19" t="s">
        <v>213</v>
      </c>
      <c r="D1484" s="6" t="str">
        <f t="shared" si="23"/>
        <v>Hood_Creek_0B_HC</v>
      </c>
      <c r="E1484" s="1">
        <v>2017</v>
      </c>
      <c r="F1484" s="10">
        <v>42886</v>
      </c>
      <c r="G1484" s="1" t="s">
        <v>25</v>
      </c>
      <c r="H1484" s="6">
        <v>2</v>
      </c>
      <c r="I1484" s="8">
        <v>0.35347222222222219</v>
      </c>
      <c r="J1484" s="6" t="s">
        <v>247</v>
      </c>
      <c r="K1484" s="6">
        <v>2</v>
      </c>
      <c r="L1484" s="1">
        <v>2</v>
      </c>
      <c r="M1484" s="6">
        <v>2</v>
      </c>
      <c r="O1484" s="1" t="s">
        <v>34</v>
      </c>
      <c r="P1484" s="1" t="str">
        <f>INDEX(Sheet2!A:E, MATCH(F_NP_excluded_Data!O1484,Sheet2!A:A),4)</f>
        <v>cavity</v>
      </c>
      <c r="Q1484" s="1" t="str">
        <f>INDEX(Sheet2!A:E, MATCH(F_NP_excluded_Data!O1484,Sheet2!A:A),5)</f>
        <v>foliage gleaner</v>
      </c>
      <c r="R1484" s="1" t="str">
        <f>INDEX(Sheet2!A:E, MATCH(F_NP_excluded_Data!O1484,Sheet2!A:A),3)</f>
        <v>insects</v>
      </c>
      <c r="S1484" s="1" t="str">
        <f>INDEX(Sheet2!A:E, MATCH(F_NP_excluded_Data!O1484,Sheet2!A:A),2)</f>
        <v>forest</v>
      </c>
      <c r="T1484" s="5">
        <v>5</v>
      </c>
      <c r="U1484" s="1">
        <v>3</v>
      </c>
      <c r="W1484" s="5">
        <v>1</v>
      </c>
      <c r="X1484" s="1" t="s">
        <v>29</v>
      </c>
    </row>
    <row r="1485" spans="1:24" x14ac:dyDescent="0.2">
      <c r="A1485" s="5">
        <v>1676</v>
      </c>
      <c r="B1485" s="6" t="s">
        <v>155</v>
      </c>
      <c r="C1485" s="19" t="s">
        <v>213</v>
      </c>
      <c r="D1485" s="6" t="str">
        <f t="shared" si="23"/>
        <v>Hood_Creek_0B_HC</v>
      </c>
      <c r="E1485" s="1">
        <v>2017</v>
      </c>
      <c r="F1485" s="10">
        <v>42886</v>
      </c>
      <c r="G1485" s="1" t="s">
        <v>25</v>
      </c>
      <c r="H1485" s="6">
        <v>2</v>
      </c>
      <c r="I1485" s="8">
        <v>0.35347222222222219</v>
      </c>
      <c r="J1485" s="6" t="s">
        <v>247</v>
      </c>
      <c r="K1485" s="6">
        <v>2</v>
      </c>
      <c r="L1485" s="1">
        <v>2</v>
      </c>
      <c r="M1485" s="6">
        <v>2</v>
      </c>
      <c r="O1485" s="1" t="s">
        <v>37</v>
      </c>
      <c r="P1485" s="1" t="str">
        <f>INDEX(Sheet2!A:E, MATCH(F_NP_excluded_Data!O1485,Sheet2!A:A),4)</f>
        <v>building</v>
      </c>
      <c r="Q1485" s="1" t="str">
        <f>INDEX(Sheet2!A:E, MATCH(F_NP_excluded_Data!O1485,Sheet2!A:A),5)</f>
        <v>flycatching</v>
      </c>
      <c r="R1485" s="1" t="str">
        <f>INDEX(Sheet2!A:E, MATCH(F_NP_excluded_Data!O1485,Sheet2!A:A),3)</f>
        <v>insects</v>
      </c>
      <c r="S1485" s="1" t="str">
        <f>INDEX(Sheet2!A:E, MATCH(F_NP_excluded_Data!O1485,Sheet2!A:A),2)</f>
        <v>open woodland</v>
      </c>
      <c r="T1485" s="5">
        <v>10</v>
      </c>
      <c r="U1485" s="1">
        <v>3</v>
      </c>
      <c r="W1485" s="5">
        <v>1</v>
      </c>
      <c r="X1485" s="1" t="s">
        <v>29</v>
      </c>
    </row>
    <row r="1486" spans="1:24" x14ac:dyDescent="0.2">
      <c r="A1486" s="5">
        <v>1677</v>
      </c>
      <c r="B1486" s="6" t="s">
        <v>155</v>
      </c>
      <c r="C1486" s="19" t="s">
        <v>213</v>
      </c>
      <c r="D1486" s="6" t="str">
        <f t="shared" si="23"/>
        <v>Hood_Creek_0B_HC</v>
      </c>
      <c r="E1486" s="1">
        <v>2017</v>
      </c>
      <c r="F1486" s="10">
        <v>42886</v>
      </c>
      <c r="G1486" s="1" t="s">
        <v>25</v>
      </c>
      <c r="H1486" s="6">
        <v>2</v>
      </c>
      <c r="I1486" s="8">
        <v>0.35347222222222219</v>
      </c>
      <c r="J1486" s="6" t="s">
        <v>247</v>
      </c>
      <c r="K1486" s="6">
        <v>2</v>
      </c>
      <c r="L1486" s="1">
        <v>2</v>
      </c>
      <c r="M1486" s="6">
        <v>2</v>
      </c>
      <c r="O1486" s="1" t="s">
        <v>244</v>
      </c>
      <c r="P1486" s="1" t="str">
        <f>INDEX(Sheet2!A:E, MATCH(F_NP_excluded_Data!O1486,Sheet2!A:A),4)</f>
        <v>shrub</v>
      </c>
      <c r="Q1486" s="1" t="str">
        <f>INDEX(Sheet2!A:E, MATCH(F_NP_excluded_Data!O1486,Sheet2!A:A),5)</f>
        <v>foliage gleaner</v>
      </c>
      <c r="R1486" s="1" t="str">
        <f>INDEX(Sheet2!A:E, MATCH(F_NP_excluded_Data!O1486,Sheet2!A:A),3)</f>
        <v>insects</v>
      </c>
      <c r="S1486" s="1" t="str">
        <f>INDEX(Sheet2!A:E, MATCH(F_NP_excluded_Data!O1486,Sheet2!A:A),2)</f>
        <v>scrub</v>
      </c>
      <c r="T1486" s="5">
        <v>10</v>
      </c>
      <c r="U1486" s="1">
        <v>4</v>
      </c>
      <c r="W1486" s="5">
        <v>1</v>
      </c>
      <c r="X1486" s="1" t="s">
        <v>29</v>
      </c>
    </row>
    <row r="1487" spans="1:24" x14ac:dyDescent="0.2">
      <c r="A1487" s="5">
        <v>1678</v>
      </c>
      <c r="B1487" s="6" t="s">
        <v>155</v>
      </c>
      <c r="C1487" s="19" t="s">
        <v>213</v>
      </c>
      <c r="D1487" s="6" t="str">
        <f t="shared" si="23"/>
        <v>Hood_Creek_0B_HC</v>
      </c>
      <c r="E1487" s="1">
        <v>2017</v>
      </c>
      <c r="F1487" s="10">
        <v>42886</v>
      </c>
      <c r="G1487" s="1" t="s">
        <v>25</v>
      </c>
      <c r="H1487" s="6">
        <v>2</v>
      </c>
      <c r="I1487" s="8">
        <v>0.35347222222222219</v>
      </c>
      <c r="J1487" s="6" t="s">
        <v>247</v>
      </c>
      <c r="K1487" s="6">
        <v>2</v>
      </c>
      <c r="L1487" s="1">
        <v>2</v>
      </c>
      <c r="M1487" s="6">
        <v>2</v>
      </c>
      <c r="O1487" s="1" t="s">
        <v>81</v>
      </c>
      <c r="P1487" s="1" t="str">
        <f>INDEX(Sheet2!A:E, MATCH(F_NP_excluded_Data!O1487,Sheet2!A:A),4)</f>
        <v>shrub</v>
      </c>
      <c r="Q1487" s="1" t="str">
        <f>INDEX(Sheet2!A:E, MATCH(F_NP_excluded_Data!O1487,Sheet2!A:A),5)</f>
        <v>foliage gleaner</v>
      </c>
      <c r="R1487" s="1" t="str">
        <f>INDEX(Sheet2!A:E, MATCH(F_NP_excluded_Data!O1487,Sheet2!A:A),3)</f>
        <v>insects</v>
      </c>
      <c r="S1487" s="1" t="str">
        <f>INDEX(Sheet2!A:E, MATCH(F_NP_excluded_Data!O1487,Sheet2!A:A),2)</f>
        <v>scrub</v>
      </c>
      <c r="T1487" s="5">
        <v>10</v>
      </c>
      <c r="U1487" s="1">
        <v>4</v>
      </c>
      <c r="W1487" s="5">
        <v>1</v>
      </c>
      <c r="X1487" s="1" t="s">
        <v>29</v>
      </c>
    </row>
    <row r="1488" spans="1:24" x14ac:dyDescent="0.2">
      <c r="A1488" s="5">
        <v>1680</v>
      </c>
      <c r="B1488" s="6" t="s">
        <v>155</v>
      </c>
      <c r="C1488" s="19" t="s">
        <v>213</v>
      </c>
      <c r="D1488" s="6" t="str">
        <f t="shared" si="23"/>
        <v>Hood_Creek_0B_HC</v>
      </c>
      <c r="E1488" s="1">
        <v>2017</v>
      </c>
      <c r="F1488" s="10">
        <v>42886</v>
      </c>
      <c r="G1488" s="1" t="s">
        <v>25</v>
      </c>
      <c r="H1488" s="6">
        <v>2</v>
      </c>
      <c r="I1488" s="8">
        <v>0.35347222222222219</v>
      </c>
      <c r="J1488" s="6" t="s">
        <v>247</v>
      </c>
      <c r="K1488" s="6">
        <v>2</v>
      </c>
      <c r="L1488" s="1">
        <v>2</v>
      </c>
      <c r="M1488" s="6">
        <v>2</v>
      </c>
      <c r="O1488" s="1" t="s">
        <v>27</v>
      </c>
      <c r="P1488" s="1" t="str">
        <f>INDEX(Sheet2!A:E, MATCH(F_NP_excluded_Data!O1488,Sheet2!A:A),4)</f>
        <v>shrub</v>
      </c>
      <c r="Q1488" s="1" t="str">
        <f>INDEX(Sheet2!A:E, MATCH(F_NP_excluded_Data!O1488,Sheet2!A:A),5)</f>
        <v>ground forager</v>
      </c>
      <c r="R1488" s="1" t="str">
        <f>INDEX(Sheet2!A:E, MATCH(F_NP_excluded_Data!O1488,Sheet2!A:A),3)</f>
        <v>seeds</v>
      </c>
      <c r="S1488" s="1" t="str">
        <f>INDEX(Sheet2!A:E, MATCH(F_NP_excluded_Data!O1488,Sheet2!A:A),2)</f>
        <v>open woodland</v>
      </c>
      <c r="T1488" s="5">
        <v>10</v>
      </c>
      <c r="U1488" s="1">
        <v>4</v>
      </c>
      <c r="W1488" s="5">
        <v>1</v>
      </c>
      <c r="X1488" s="1" t="s">
        <v>29</v>
      </c>
    </row>
    <row r="1489" spans="1:24" x14ac:dyDescent="0.2">
      <c r="A1489" s="5">
        <v>1681</v>
      </c>
      <c r="B1489" s="6" t="s">
        <v>76</v>
      </c>
      <c r="C1489" s="19" t="s">
        <v>209</v>
      </c>
      <c r="D1489" s="6" t="str">
        <f t="shared" si="23"/>
        <v>Gosnell_0B_5B</v>
      </c>
      <c r="E1489" s="1">
        <v>2017</v>
      </c>
      <c r="F1489" s="10">
        <v>42886</v>
      </c>
      <c r="G1489" s="1" t="s">
        <v>25</v>
      </c>
      <c r="H1489" s="6">
        <v>2</v>
      </c>
      <c r="I1489" s="8">
        <v>0.37013888888888885</v>
      </c>
      <c r="J1489" s="6" t="s">
        <v>247</v>
      </c>
      <c r="K1489" s="6">
        <v>2</v>
      </c>
      <c r="L1489" s="1">
        <v>1</v>
      </c>
      <c r="M1489" s="6">
        <v>2</v>
      </c>
      <c r="O1489" s="1" t="s">
        <v>82</v>
      </c>
      <c r="P1489" s="1" t="str">
        <f>INDEX(Sheet2!A:E, MATCH(F_NP_excluded_Data!O1489,Sheet2!A:A),4)</f>
        <v>tree</v>
      </c>
      <c r="Q1489" s="1" t="str">
        <f>INDEX(Sheet2!A:E, MATCH(F_NP_excluded_Data!O1489,Sheet2!A:A),5)</f>
        <v>foliage gleaner</v>
      </c>
      <c r="R1489" s="1" t="str">
        <f>INDEX(Sheet2!A:E, MATCH(F_NP_excluded_Data!O1489,Sheet2!A:A),3)</f>
        <v>insects</v>
      </c>
      <c r="S1489" s="1" t="str">
        <f>INDEX(Sheet2!A:E, MATCH(F_NP_excluded_Data!O1489,Sheet2!A:A),2)</f>
        <v>forest</v>
      </c>
      <c r="T1489" s="5">
        <v>5</v>
      </c>
      <c r="U1489" s="1">
        <v>1</v>
      </c>
      <c r="W1489" s="5">
        <v>1</v>
      </c>
      <c r="X1489" s="1" t="s">
        <v>29</v>
      </c>
    </row>
    <row r="1490" spans="1:24" x14ac:dyDescent="0.2">
      <c r="A1490" s="5">
        <v>1682</v>
      </c>
      <c r="B1490" s="6" t="s">
        <v>76</v>
      </c>
      <c r="C1490" s="19" t="s">
        <v>209</v>
      </c>
      <c r="D1490" s="6" t="str">
        <f t="shared" si="23"/>
        <v>Gosnell_0B_5B</v>
      </c>
      <c r="E1490" s="1">
        <v>2017</v>
      </c>
      <c r="F1490" s="10">
        <v>42886</v>
      </c>
      <c r="G1490" s="1" t="s">
        <v>25</v>
      </c>
      <c r="H1490" s="6">
        <v>2</v>
      </c>
      <c r="I1490" s="8">
        <v>0.37013888888888885</v>
      </c>
      <c r="J1490" s="6" t="s">
        <v>247</v>
      </c>
      <c r="K1490" s="6">
        <v>2</v>
      </c>
      <c r="L1490" s="1">
        <v>1</v>
      </c>
      <c r="M1490" s="6">
        <v>2</v>
      </c>
      <c r="O1490" s="1" t="s">
        <v>125</v>
      </c>
      <c r="P1490" s="1" t="str">
        <f>INDEX(Sheet2!A:E, MATCH(F_NP_excluded_Data!O1490,Sheet2!A:A),4)</f>
        <v>shrub</v>
      </c>
      <c r="Q1490" s="1" t="str">
        <f>INDEX(Sheet2!A:E, MATCH(F_NP_excluded_Data!O1490,Sheet2!A:A),5)</f>
        <v>foliage gleaner</v>
      </c>
      <c r="R1490" s="1" t="str">
        <f>INDEX(Sheet2!A:E, MATCH(F_NP_excluded_Data!O1490,Sheet2!A:A),3)</f>
        <v>seeds</v>
      </c>
      <c r="S1490" s="1" t="str">
        <f>INDEX(Sheet2!A:E, MATCH(F_NP_excluded_Data!O1490,Sheet2!A:A),2)</f>
        <v>open woodland</v>
      </c>
      <c r="T1490" s="5">
        <v>5</v>
      </c>
      <c r="U1490" s="1">
        <v>1</v>
      </c>
      <c r="V1490" s="1" t="s">
        <v>28</v>
      </c>
      <c r="W1490" s="5">
        <v>4</v>
      </c>
      <c r="X1490" s="1" t="s">
        <v>29</v>
      </c>
    </row>
    <row r="1491" spans="1:24" x14ac:dyDescent="0.2">
      <c r="A1491" s="5">
        <v>1683</v>
      </c>
      <c r="B1491" s="6" t="s">
        <v>76</v>
      </c>
      <c r="C1491" s="19" t="s">
        <v>209</v>
      </c>
      <c r="D1491" s="6" t="str">
        <f t="shared" si="23"/>
        <v>Gosnell_0B_5B</v>
      </c>
      <c r="E1491" s="1">
        <v>2017</v>
      </c>
      <c r="F1491" s="10">
        <v>42886</v>
      </c>
      <c r="G1491" s="1" t="s">
        <v>25</v>
      </c>
      <c r="H1491" s="6">
        <v>2</v>
      </c>
      <c r="I1491" s="8">
        <v>0.37013888888888885</v>
      </c>
      <c r="J1491" s="6" t="s">
        <v>247</v>
      </c>
      <c r="K1491" s="6">
        <v>2</v>
      </c>
      <c r="L1491" s="1">
        <v>1</v>
      </c>
      <c r="M1491" s="6">
        <v>2</v>
      </c>
      <c r="O1491" s="1" t="s">
        <v>57</v>
      </c>
      <c r="P1491" s="1" t="str">
        <f>INDEX(Sheet2!A:E, MATCH(F_NP_excluded_Data!O1491,Sheet2!A:A),4)</f>
        <v>shrub</v>
      </c>
      <c r="Q1491" s="1" t="str">
        <f>INDEX(Sheet2!A:E, MATCH(F_NP_excluded_Data!O1491,Sheet2!A:A),5)</f>
        <v>ground forager</v>
      </c>
      <c r="R1491" s="1" t="str">
        <f>INDEX(Sheet2!A:E, MATCH(F_NP_excluded_Data!O1491,Sheet2!A:A),3)</f>
        <v>seeds</v>
      </c>
      <c r="S1491" s="1" t="str">
        <f>INDEX(Sheet2!A:E, MATCH(F_NP_excluded_Data!O1491,Sheet2!A:A),2)</f>
        <v>open woodland</v>
      </c>
      <c r="T1491" s="5">
        <v>10</v>
      </c>
      <c r="U1491" s="1">
        <v>1</v>
      </c>
      <c r="W1491" s="5">
        <v>1</v>
      </c>
      <c r="X1491" s="1" t="s">
        <v>29</v>
      </c>
    </row>
    <row r="1492" spans="1:24" x14ac:dyDescent="0.2">
      <c r="A1492" s="5">
        <v>1684</v>
      </c>
      <c r="B1492" s="6" t="s">
        <v>76</v>
      </c>
      <c r="C1492" s="19" t="s">
        <v>209</v>
      </c>
      <c r="D1492" s="6" t="str">
        <f t="shared" si="23"/>
        <v>Gosnell_0B_5B</v>
      </c>
      <c r="E1492" s="1">
        <v>2017</v>
      </c>
      <c r="F1492" s="10">
        <v>42886</v>
      </c>
      <c r="G1492" s="1" t="s">
        <v>25</v>
      </c>
      <c r="H1492" s="6">
        <v>2</v>
      </c>
      <c r="I1492" s="8">
        <v>0.37013888888888885</v>
      </c>
      <c r="J1492" s="6" t="s">
        <v>247</v>
      </c>
      <c r="K1492" s="6">
        <v>2</v>
      </c>
      <c r="L1492" s="1">
        <v>1</v>
      </c>
      <c r="M1492" s="6">
        <v>2</v>
      </c>
      <c r="O1492" s="1" t="s">
        <v>33</v>
      </c>
      <c r="P1492" s="1" t="str">
        <f>INDEX(Sheet2!A:E, MATCH(F_NP_excluded_Data!O1492,Sheet2!A:A),4)</f>
        <v>tree</v>
      </c>
      <c r="Q1492" s="1" t="str">
        <f>INDEX(Sheet2!A:E, MATCH(F_NP_excluded_Data!O1492,Sheet2!A:A),5)</f>
        <v>foliage gleaner</v>
      </c>
      <c r="R1492" s="1" t="str">
        <f>INDEX(Sheet2!A:E, MATCH(F_NP_excluded_Data!O1492,Sheet2!A:A),3)</f>
        <v>insects</v>
      </c>
      <c r="S1492" s="1" t="str">
        <f>INDEX(Sheet2!A:E, MATCH(F_NP_excluded_Data!O1492,Sheet2!A:A),2)</f>
        <v>forest</v>
      </c>
      <c r="T1492" s="5">
        <v>5</v>
      </c>
      <c r="U1492" s="1">
        <v>1</v>
      </c>
      <c r="W1492" s="5">
        <v>4</v>
      </c>
      <c r="X1492" s="1" t="s">
        <v>29</v>
      </c>
    </row>
    <row r="1493" spans="1:24" x14ac:dyDescent="0.2">
      <c r="A1493" s="5">
        <v>1685</v>
      </c>
      <c r="B1493" s="6" t="s">
        <v>76</v>
      </c>
      <c r="C1493" s="19" t="s">
        <v>209</v>
      </c>
      <c r="D1493" s="6" t="str">
        <f t="shared" si="23"/>
        <v>Gosnell_0B_5B</v>
      </c>
      <c r="E1493" s="1">
        <v>2017</v>
      </c>
      <c r="F1493" s="10">
        <v>42886</v>
      </c>
      <c r="G1493" s="1" t="s">
        <v>25</v>
      </c>
      <c r="H1493" s="6">
        <v>2</v>
      </c>
      <c r="I1493" s="8">
        <v>0.37013888888888885</v>
      </c>
      <c r="J1493" s="6" t="s">
        <v>247</v>
      </c>
      <c r="K1493" s="6">
        <v>2</v>
      </c>
      <c r="L1493" s="1">
        <v>1</v>
      </c>
      <c r="M1493" s="6">
        <v>2</v>
      </c>
      <c r="O1493" s="1" t="s">
        <v>30</v>
      </c>
      <c r="P1493" s="1" t="str">
        <f>INDEX(Sheet2!A:E, MATCH(F_NP_excluded_Data!O1493,Sheet2!A:A),4)</f>
        <v>tree</v>
      </c>
      <c r="Q1493" s="1" t="str">
        <f>INDEX(Sheet2!A:E, MATCH(F_NP_excluded_Data!O1493,Sheet2!A:A),5)</f>
        <v>bark forager</v>
      </c>
      <c r="R1493" s="1" t="str">
        <f>INDEX(Sheet2!A:E, MATCH(F_NP_excluded_Data!O1493,Sheet2!A:A),3)</f>
        <v>insects</v>
      </c>
      <c r="S1493" s="1" t="str">
        <f>INDEX(Sheet2!A:E, MATCH(F_NP_excluded_Data!O1493,Sheet2!A:A),2)</f>
        <v>forest</v>
      </c>
      <c r="T1493" s="5">
        <v>5</v>
      </c>
      <c r="U1493" s="1">
        <v>1</v>
      </c>
      <c r="W1493" s="5">
        <v>1</v>
      </c>
      <c r="X1493" s="1" t="s">
        <v>29</v>
      </c>
    </row>
    <row r="1494" spans="1:24" x14ac:dyDescent="0.2">
      <c r="A1494" s="5">
        <v>1686</v>
      </c>
      <c r="B1494" s="6" t="s">
        <v>76</v>
      </c>
      <c r="C1494" s="19" t="s">
        <v>209</v>
      </c>
      <c r="D1494" s="6" t="str">
        <f t="shared" si="23"/>
        <v>Gosnell_0B_5B</v>
      </c>
      <c r="E1494" s="1">
        <v>2017</v>
      </c>
      <c r="F1494" s="10">
        <v>42886</v>
      </c>
      <c r="G1494" s="1" t="s">
        <v>25</v>
      </c>
      <c r="H1494" s="6">
        <v>2</v>
      </c>
      <c r="I1494" s="8">
        <v>0.37013888888888885</v>
      </c>
      <c r="J1494" s="6" t="s">
        <v>247</v>
      </c>
      <c r="K1494" s="6">
        <v>2</v>
      </c>
      <c r="L1494" s="1">
        <v>1</v>
      </c>
      <c r="M1494" s="6">
        <v>2</v>
      </c>
      <c r="O1494" s="1" t="s">
        <v>27</v>
      </c>
      <c r="P1494" s="1" t="str">
        <f>INDEX(Sheet2!A:E, MATCH(F_NP_excluded_Data!O1494,Sheet2!A:A),4)</f>
        <v>shrub</v>
      </c>
      <c r="Q1494" s="1" t="str">
        <f>INDEX(Sheet2!A:E, MATCH(F_NP_excluded_Data!O1494,Sheet2!A:A),5)</f>
        <v>ground forager</v>
      </c>
      <c r="R1494" s="1" t="str">
        <f>INDEX(Sheet2!A:E, MATCH(F_NP_excluded_Data!O1494,Sheet2!A:A),3)</f>
        <v>seeds</v>
      </c>
      <c r="S1494" s="1" t="str">
        <f>INDEX(Sheet2!A:E, MATCH(F_NP_excluded_Data!O1494,Sheet2!A:A),2)</f>
        <v>open woodland</v>
      </c>
      <c r="T1494" s="5">
        <v>10</v>
      </c>
      <c r="U1494" s="1">
        <v>1</v>
      </c>
      <c r="W1494" s="5">
        <v>1</v>
      </c>
      <c r="X1494" s="1" t="s">
        <v>29</v>
      </c>
    </row>
    <row r="1495" spans="1:24" x14ac:dyDescent="0.2">
      <c r="A1495" s="5">
        <v>1687</v>
      </c>
      <c r="B1495" s="6" t="s">
        <v>76</v>
      </c>
      <c r="C1495" s="19" t="s">
        <v>209</v>
      </c>
      <c r="D1495" s="6" t="str">
        <f t="shared" si="23"/>
        <v>Gosnell_0B_5B</v>
      </c>
      <c r="E1495" s="1">
        <v>2017</v>
      </c>
      <c r="F1495" s="10">
        <v>42886</v>
      </c>
      <c r="G1495" s="1" t="s">
        <v>25</v>
      </c>
      <c r="H1495" s="6">
        <v>2</v>
      </c>
      <c r="I1495" s="8">
        <v>0.37013888888888885</v>
      </c>
      <c r="J1495" s="6" t="s">
        <v>247</v>
      </c>
      <c r="K1495" s="6">
        <v>2</v>
      </c>
      <c r="L1495" s="1">
        <v>1</v>
      </c>
      <c r="M1495" s="6">
        <v>2</v>
      </c>
      <c r="O1495" s="1" t="s">
        <v>82</v>
      </c>
      <c r="P1495" s="1" t="str">
        <f>INDEX(Sheet2!A:E, MATCH(F_NP_excluded_Data!O1495,Sheet2!A:A),4)</f>
        <v>tree</v>
      </c>
      <c r="Q1495" s="1" t="str">
        <f>INDEX(Sheet2!A:E, MATCH(F_NP_excluded_Data!O1495,Sheet2!A:A),5)</f>
        <v>foliage gleaner</v>
      </c>
      <c r="R1495" s="1" t="str">
        <f>INDEX(Sheet2!A:E, MATCH(F_NP_excluded_Data!O1495,Sheet2!A:A),3)</f>
        <v>insects</v>
      </c>
      <c r="S1495" s="1" t="str">
        <f>INDEX(Sheet2!A:E, MATCH(F_NP_excluded_Data!O1495,Sheet2!A:A),2)</f>
        <v>forest</v>
      </c>
      <c r="T1495" s="5">
        <v>10</v>
      </c>
      <c r="U1495" s="1">
        <v>1</v>
      </c>
      <c r="W1495" s="5">
        <v>1</v>
      </c>
      <c r="X1495" s="1" t="s">
        <v>29</v>
      </c>
    </row>
    <row r="1496" spans="1:24" x14ac:dyDescent="0.2">
      <c r="A1496" s="5">
        <v>1689</v>
      </c>
      <c r="B1496" s="6" t="s">
        <v>76</v>
      </c>
      <c r="C1496" s="19" t="s">
        <v>209</v>
      </c>
      <c r="D1496" s="6" t="str">
        <f t="shared" si="23"/>
        <v>Gosnell_0B_5B</v>
      </c>
      <c r="E1496" s="1">
        <v>2017</v>
      </c>
      <c r="F1496" s="10">
        <v>42886</v>
      </c>
      <c r="G1496" s="1" t="s">
        <v>25</v>
      </c>
      <c r="H1496" s="6">
        <v>2</v>
      </c>
      <c r="I1496" s="8">
        <v>0.37013888888888885</v>
      </c>
      <c r="J1496" s="6" t="s">
        <v>247</v>
      </c>
      <c r="K1496" s="6">
        <v>2</v>
      </c>
      <c r="L1496" s="1">
        <v>1</v>
      </c>
      <c r="M1496" s="6">
        <v>2</v>
      </c>
      <c r="O1496" s="1" t="s">
        <v>114</v>
      </c>
      <c r="P1496" s="1" t="str">
        <f>INDEX(Sheet2!A:E, MATCH(F_NP_excluded_Data!O1496,Sheet2!A:A),4)</f>
        <v>tree</v>
      </c>
      <c r="Q1496" s="1" t="str">
        <f>INDEX(Sheet2!A:E, MATCH(F_NP_excluded_Data!O1496,Sheet2!A:A),5)</f>
        <v>flycatching</v>
      </c>
      <c r="R1496" s="1" t="str">
        <f>INDEX(Sheet2!A:E, MATCH(F_NP_excluded_Data!O1496,Sheet2!A:A),3)</f>
        <v>insects</v>
      </c>
      <c r="S1496" s="1" t="str">
        <f>INDEX(Sheet2!A:E, MATCH(F_NP_excluded_Data!O1496,Sheet2!A:A),2)</f>
        <v>forest</v>
      </c>
      <c r="T1496" s="5">
        <v>5</v>
      </c>
      <c r="U1496" s="1">
        <v>1</v>
      </c>
      <c r="W1496" s="5">
        <v>1</v>
      </c>
      <c r="X1496" s="1" t="s">
        <v>29</v>
      </c>
    </row>
    <row r="1497" spans="1:24" x14ac:dyDescent="0.2">
      <c r="A1497" s="5">
        <v>1690</v>
      </c>
      <c r="B1497" s="6" t="s">
        <v>76</v>
      </c>
      <c r="C1497" s="19" t="s">
        <v>209</v>
      </c>
      <c r="D1497" s="6" t="str">
        <f t="shared" si="23"/>
        <v>Gosnell_0B_5B</v>
      </c>
      <c r="E1497" s="1">
        <v>2017</v>
      </c>
      <c r="F1497" s="10">
        <v>42886</v>
      </c>
      <c r="G1497" s="1" t="s">
        <v>25</v>
      </c>
      <c r="H1497" s="6">
        <v>2</v>
      </c>
      <c r="I1497" s="8">
        <v>0.37013888888888885</v>
      </c>
      <c r="J1497" s="6" t="s">
        <v>247</v>
      </c>
      <c r="K1497" s="6">
        <v>2</v>
      </c>
      <c r="L1497" s="1">
        <v>1</v>
      </c>
      <c r="M1497" s="6">
        <v>2</v>
      </c>
      <c r="O1497" s="1" t="s">
        <v>57</v>
      </c>
      <c r="P1497" s="1" t="str">
        <f>INDEX(Sheet2!A:E, MATCH(F_NP_excluded_Data!O1497,Sheet2!A:A),4)</f>
        <v>shrub</v>
      </c>
      <c r="Q1497" s="1" t="str">
        <f>INDEX(Sheet2!A:E, MATCH(F_NP_excluded_Data!O1497,Sheet2!A:A),5)</f>
        <v>ground forager</v>
      </c>
      <c r="R1497" s="1" t="str">
        <f>INDEX(Sheet2!A:E, MATCH(F_NP_excluded_Data!O1497,Sheet2!A:A),3)</f>
        <v>seeds</v>
      </c>
      <c r="S1497" s="1" t="str">
        <f>INDEX(Sheet2!A:E, MATCH(F_NP_excluded_Data!O1497,Sheet2!A:A),2)</f>
        <v>open woodland</v>
      </c>
      <c r="T1497" s="5">
        <v>10</v>
      </c>
      <c r="U1497" s="1">
        <v>1</v>
      </c>
      <c r="W1497" s="5">
        <v>1</v>
      </c>
      <c r="X1497" s="1" t="s">
        <v>29</v>
      </c>
    </row>
    <row r="1498" spans="1:24" x14ac:dyDescent="0.2">
      <c r="A1498" s="5">
        <v>1691</v>
      </c>
      <c r="B1498" s="6" t="s">
        <v>76</v>
      </c>
      <c r="C1498" s="19" t="s">
        <v>209</v>
      </c>
      <c r="D1498" s="6" t="str">
        <f t="shared" si="23"/>
        <v>Gosnell_0B_5B</v>
      </c>
      <c r="E1498" s="1">
        <v>2017</v>
      </c>
      <c r="F1498" s="10">
        <v>42886</v>
      </c>
      <c r="G1498" s="1" t="s">
        <v>25</v>
      </c>
      <c r="H1498" s="6">
        <v>2</v>
      </c>
      <c r="I1498" s="8">
        <v>0.37013888888888885</v>
      </c>
      <c r="J1498" s="6" t="s">
        <v>247</v>
      </c>
      <c r="K1498" s="6">
        <v>2</v>
      </c>
      <c r="L1498" s="1">
        <v>1</v>
      </c>
      <c r="M1498" s="6">
        <v>2</v>
      </c>
      <c r="O1498" s="1" t="s">
        <v>103</v>
      </c>
      <c r="P1498" s="1" t="str">
        <f>INDEX(Sheet2!A:E, MATCH(F_NP_excluded_Data!O1498,Sheet2!A:A),4)</f>
        <v>tree</v>
      </c>
      <c r="Q1498" s="1" t="str">
        <f>INDEX(Sheet2!A:E, MATCH(F_NP_excluded_Data!O1498,Sheet2!A:A),5)</f>
        <v>ground forager</v>
      </c>
      <c r="R1498" s="1" t="str">
        <f>INDEX(Sheet2!A:E, MATCH(F_NP_excluded_Data!O1498,Sheet2!A:A),3)</f>
        <v>seeds</v>
      </c>
      <c r="S1498" s="1" t="str">
        <f>INDEX(Sheet2!A:E, MATCH(F_NP_excluded_Data!O1498,Sheet2!A:A),2)</f>
        <v>grassland</v>
      </c>
      <c r="T1498" s="5">
        <v>5</v>
      </c>
      <c r="U1498" s="1">
        <v>2</v>
      </c>
      <c r="W1498" s="5">
        <v>4</v>
      </c>
      <c r="X1498" s="1" t="s">
        <v>29</v>
      </c>
    </row>
    <row r="1499" spans="1:24" x14ac:dyDescent="0.2">
      <c r="A1499" s="5">
        <v>1692</v>
      </c>
      <c r="B1499" s="6" t="s">
        <v>76</v>
      </c>
      <c r="C1499" s="19" t="s">
        <v>209</v>
      </c>
      <c r="D1499" s="6" t="str">
        <f t="shared" si="23"/>
        <v>Gosnell_0B_5B</v>
      </c>
      <c r="E1499" s="1">
        <v>2017</v>
      </c>
      <c r="F1499" s="10">
        <v>42886</v>
      </c>
      <c r="G1499" s="1" t="s">
        <v>25</v>
      </c>
      <c r="H1499" s="6">
        <v>2</v>
      </c>
      <c r="I1499" s="8">
        <v>0.37013888888888885</v>
      </c>
      <c r="J1499" s="6" t="s">
        <v>247</v>
      </c>
      <c r="K1499" s="6">
        <v>2</v>
      </c>
      <c r="L1499" s="1">
        <v>1</v>
      </c>
      <c r="M1499" s="6">
        <v>2</v>
      </c>
      <c r="O1499" s="1" t="s">
        <v>103</v>
      </c>
      <c r="P1499" s="1" t="str">
        <f>INDEX(Sheet2!A:E, MATCH(F_NP_excluded_Data!O1499,Sheet2!A:A),4)</f>
        <v>tree</v>
      </c>
      <c r="Q1499" s="1" t="str">
        <f>INDEX(Sheet2!A:E, MATCH(F_NP_excluded_Data!O1499,Sheet2!A:A),5)</f>
        <v>ground forager</v>
      </c>
      <c r="R1499" s="1" t="str">
        <f>INDEX(Sheet2!A:E, MATCH(F_NP_excluded_Data!O1499,Sheet2!A:A),3)</f>
        <v>seeds</v>
      </c>
      <c r="S1499" s="1" t="str">
        <f>INDEX(Sheet2!A:E, MATCH(F_NP_excluded_Data!O1499,Sheet2!A:A),2)</f>
        <v>grassland</v>
      </c>
      <c r="T1499" s="5">
        <v>5</v>
      </c>
      <c r="U1499" s="1">
        <v>2</v>
      </c>
      <c r="W1499" s="5">
        <v>1</v>
      </c>
      <c r="X1499" s="1" t="s">
        <v>29</v>
      </c>
    </row>
    <row r="1500" spans="1:24" x14ac:dyDescent="0.2">
      <c r="A1500" s="5">
        <v>1693</v>
      </c>
      <c r="B1500" s="6" t="s">
        <v>76</v>
      </c>
      <c r="C1500" s="19" t="s">
        <v>209</v>
      </c>
      <c r="D1500" s="6" t="str">
        <f t="shared" si="23"/>
        <v>Gosnell_0B_5B</v>
      </c>
      <c r="E1500" s="1">
        <v>2017</v>
      </c>
      <c r="F1500" s="10">
        <v>42886</v>
      </c>
      <c r="G1500" s="1" t="s">
        <v>25</v>
      </c>
      <c r="H1500" s="6">
        <v>2</v>
      </c>
      <c r="I1500" s="8">
        <v>0.37013888888888885</v>
      </c>
      <c r="J1500" s="6" t="s">
        <v>247</v>
      </c>
      <c r="K1500" s="6">
        <v>2</v>
      </c>
      <c r="L1500" s="1">
        <v>1</v>
      </c>
      <c r="M1500" s="6">
        <v>2</v>
      </c>
      <c r="O1500" s="1" t="s">
        <v>40</v>
      </c>
      <c r="P1500" s="1" t="str">
        <f>INDEX(Sheet2!A:E, MATCH(F_NP_excluded_Data!O1500,Sheet2!A:A),4)</f>
        <v>ground</v>
      </c>
      <c r="Q1500" s="1" t="str">
        <f>INDEX(Sheet2!A:E, MATCH(F_NP_excluded_Data!O1500,Sheet2!A:A),5)</f>
        <v>ground forager</v>
      </c>
      <c r="R1500" s="1" t="str">
        <f>INDEX(Sheet2!A:E, MATCH(F_NP_excluded_Data!O1500,Sheet2!A:A),3)</f>
        <v>omnivore</v>
      </c>
      <c r="S1500" s="1" t="str">
        <f>INDEX(Sheet2!A:E, MATCH(F_NP_excluded_Data!O1500,Sheet2!A:A),2)</f>
        <v>scrub</v>
      </c>
      <c r="T1500" s="5">
        <v>10</v>
      </c>
      <c r="U1500" s="1">
        <v>2</v>
      </c>
      <c r="W1500" s="5">
        <v>1</v>
      </c>
      <c r="X1500" s="1" t="s">
        <v>29</v>
      </c>
    </row>
    <row r="1501" spans="1:24" x14ac:dyDescent="0.2">
      <c r="A1501" s="5">
        <v>1694</v>
      </c>
      <c r="B1501" s="6" t="s">
        <v>76</v>
      </c>
      <c r="C1501" s="19" t="s">
        <v>209</v>
      </c>
      <c r="D1501" s="6" t="str">
        <f t="shared" si="23"/>
        <v>Gosnell_0B_5B</v>
      </c>
      <c r="E1501" s="1">
        <v>2017</v>
      </c>
      <c r="F1501" s="10">
        <v>42886</v>
      </c>
      <c r="G1501" s="1" t="s">
        <v>25</v>
      </c>
      <c r="H1501" s="6">
        <v>2</v>
      </c>
      <c r="I1501" s="8">
        <v>0.37013888888888885</v>
      </c>
      <c r="J1501" s="6" t="s">
        <v>247</v>
      </c>
      <c r="K1501" s="6">
        <v>2</v>
      </c>
      <c r="L1501" s="1">
        <v>1</v>
      </c>
      <c r="M1501" s="6">
        <v>2</v>
      </c>
      <c r="O1501" s="1" t="s">
        <v>39</v>
      </c>
      <c r="P1501" s="1" t="str">
        <f>INDEX(Sheet2!A:E, MATCH(F_NP_excluded_Data!O1501,Sheet2!A:A),4)</f>
        <v>cavity</v>
      </c>
      <c r="Q1501" s="1" t="str">
        <f>INDEX(Sheet2!A:E, MATCH(F_NP_excluded_Data!O1501,Sheet2!A:A),5)</f>
        <v>bark forager</v>
      </c>
      <c r="R1501" s="1" t="str">
        <f>INDEX(Sheet2!A:E, MATCH(F_NP_excluded_Data!O1501,Sheet2!A:A),3)</f>
        <v>insects</v>
      </c>
      <c r="S1501" s="1" t="str">
        <f>INDEX(Sheet2!A:E, MATCH(F_NP_excluded_Data!O1501,Sheet2!A:A),2)</f>
        <v>forest</v>
      </c>
      <c r="T1501" s="5">
        <v>10</v>
      </c>
      <c r="U1501" s="1">
        <v>2</v>
      </c>
      <c r="W1501" s="5">
        <v>1</v>
      </c>
      <c r="X1501" s="1" t="s">
        <v>29</v>
      </c>
    </row>
    <row r="1502" spans="1:24" x14ac:dyDescent="0.2">
      <c r="A1502" s="5">
        <v>1695</v>
      </c>
      <c r="B1502" s="6" t="s">
        <v>76</v>
      </c>
      <c r="C1502" s="19" t="s">
        <v>209</v>
      </c>
      <c r="D1502" s="6" t="str">
        <f t="shared" si="23"/>
        <v>Gosnell_0B_5B</v>
      </c>
      <c r="E1502" s="1">
        <v>2017</v>
      </c>
      <c r="F1502" s="10">
        <v>42886</v>
      </c>
      <c r="G1502" s="1" t="s">
        <v>25</v>
      </c>
      <c r="H1502" s="6">
        <v>2</v>
      </c>
      <c r="I1502" s="8">
        <v>0.37013888888888885</v>
      </c>
      <c r="J1502" s="6" t="s">
        <v>247</v>
      </c>
      <c r="K1502" s="6">
        <v>2</v>
      </c>
      <c r="L1502" s="1">
        <v>1</v>
      </c>
      <c r="M1502" s="6">
        <v>2</v>
      </c>
      <c r="O1502" s="1" t="s">
        <v>27</v>
      </c>
      <c r="P1502" s="1" t="str">
        <f>INDEX(Sheet2!A:E, MATCH(F_NP_excluded_Data!O1502,Sheet2!A:A),4)</f>
        <v>shrub</v>
      </c>
      <c r="Q1502" s="1" t="str">
        <f>INDEX(Sheet2!A:E, MATCH(F_NP_excluded_Data!O1502,Sheet2!A:A),5)</f>
        <v>ground forager</v>
      </c>
      <c r="R1502" s="1" t="str">
        <f>INDEX(Sheet2!A:E, MATCH(F_NP_excluded_Data!O1502,Sheet2!A:A),3)</f>
        <v>seeds</v>
      </c>
      <c r="S1502" s="1" t="str">
        <f>INDEX(Sheet2!A:E, MATCH(F_NP_excluded_Data!O1502,Sheet2!A:A),2)</f>
        <v>open woodland</v>
      </c>
      <c r="T1502" s="5">
        <v>100</v>
      </c>
      <c r="U1502" s="1">
        <v>2</v>
      </c>
      <c r="W1502" s="5">
        <v>1</v>
      </c>
      <c r="X1502" s="1" t="s">
        <v>29</v>
      </c>
    </row>
    <row r="1503" spans="1:24" x14ac:dyDescent="0.2">
      <c r="A1503" s="5">
        <v>1696</v>
      </c>
      <c r="B1503" s="6" t="s">
        <v>76</v>
      </c>
      <c r="C1503" s="19" t="s">
        <v>209</v>
      </c>
      <c r="D1503" s="6" t="str">
        <f t="shared" si="23"/>
        <v>Gosnell_0B_5B</v>
      </c>
      <c r="E1503" s="1">
        <v>2017</v>
      </c>
      <c r="F1503" s="10">
        <v>42886</v>
      </c>
      <c r="G1503" s="1" t="s">
        <v>25</v>
      </c>
      <c r="H1503" s="6">
        <v>2</v>
      </c>
      <c r="I1503" s="8">
        <v>0.37013888888888885</v>
      </c>
      <c r="J1503" s="6" t="s">
        <v>247</v>
      </c>
      <c r="K1503" s="6">
        <v>2</v>
      </c>
      <c r="L1503" s="1">
        <v>1</v>
      </c>
      <c r="M1503" s="6">
        <v>2</v>
      </c>
      <c r="O1503" s="1" t="s">
        <v>222</v>
      </c>
      <c r="P1503" s="1" t="str">
        <f>INDEX(Sheet2!A:E, MATCH(F_NP_excluded_Data!O1503,Sheet2!A:A),4)</f>
        <v>cavity</v>
      </c>
      <c r="Q1503" s="1" t="str">
        <f>INDEX(Sheet2!A:E, MATCH(F_NP_excluded_Data!O1503,Sheet2!A:A),5)</f>
        <v>flycatching</v>
      </c>
      <c r="R1503" s="1" t="str">
        <f>INDEX(Sheet2!A:E, MATCH(F_NP_excluded_Data!O1503,Sheet2!A:A),3)</f>
        <v>omnivore</v>
      </c>
      <c r="S1503" s="1" t="str">
        <f>INDEX(Sheet2!A:E, MATCH(F_NP_excluded_Data!O1503,Sheet2!A:A),2)</f>
        <v>open woodland</v>
      </c>
      <c r="T1503" s="5">
        <v>5</v>
      </c>
      <c r="U1503" s="1">
        <v>3</v>
      </c>
      <c r="W1503" s="5">
        <v>1</v>
      </c>
      <c r="X1503" s="1" t="s">
        <v>29</v>
      </c>
    </row>
    <row r="1504" spans="1:24" x14ac:dyDescent="0.2">
      <c r="A1504" s="5">
        <v>1697</v>
      </c>
      <c r="B1504" s="6" t="s">
        <v>76</v>
      </c>
      <c r="C1504" s="19" t="s">
        <v>209</v>
      </c>
      <c r="D1504" s="6" t="str">
        <f t="shared" si="23"/>
        <v>Gosnell_0B_5B</v>
      </c>
      <c r="E1504" s="1">
        <v>2017</v>
      </c>
      <c r="F1504" s="10">
        <v>42886</v>
      </c>
      <c r="G1504" s="1" t="s">
        <v>25</v>
      </c>
      <c r="H1504" s="6">
        <v>2</v>
      </c>
      <c r="I1504" s="8">
        <v>0.37013888888888885</v>
      </c>
      <c r="J1504" s="6" t="s">
        <v>247</v>
      </c>
      <c r="K1504" s="6">
        <v>2</v>
      </c>
      <c r="L1504" s="1">
        <v>1</v>
      </c>
      <c r="M1504" s="6">
        <v>2</v>
      </c>
      <c r="O1504" s="1" t="s">
        <v>44</v>
      </c>
      <c r="P1504" s="1" t="str">
        <f>INDEX(Sheet2!A:E, MATCH(F_NP_excluded_Data!O1504,Sheet2!A:A),4)</f>
        <v>ground</v>
      </c>
      <c r="Q1504" s="1" t="str">
        <f>INDEX(Sheet2!A:E, MATCH(F_NP_excluded_Data!O1504,Sheet2!A:A),5)</f>
        <v>bark forager</v>
      </c>
      <c r="R1504" s="1" t="str">
        <f>INDEX(Sheet2!A:E, MATCH(F_NP_excluded_Data!O1504,Sheet2!A:A),3)</f>
        <v>insects</v>
      </c>
      <c r="S1504" s="1" t="str">
        <f>INDEX(Sheet2!A:E, MATCH(F_NP_excluded_Data!O1504,Sheet2!A:A),2)</f>
        <v>forest</v>
      </c>
      <c r="T1504" s="5">
        <v>10</v>
      </c>
      <c r="U1504" s="1">
        <v>3</v>
      </c>
      <c r="W1504" s="5">
        <v>1</v>
      </c>
      <c r="X1504" s="1" t="s">
        <v>29</v>
      </c>
    </row>
    <row r="1505" spans="1:24" x14ac:dyDescent="0.2">
      <c r="A1505" s="5">
        <v>1698</v>
      </c>
      <c r="B1505" s="6" t="s">
        <v>76</v>
      </c>
      <c r="C1505" s="19" t="s">
        <v>209</v>
      </c>
      <c r="D1505" s="6" t="str">
        <f t="shared" si="23"/>
        <v>Gosnell_0B_5B</v>
      </c>
      <c r="E1505" s="1">
        <v>2017</v>
      </c>
      <c r="F1505" s="10">
        <v>42886</v>
      </c>
      <c r="G1505" s="1" t="s">
        <v>25</v>
      </c>
      <c r="H1505" s="6">
        <v>2</v>
      </c>
      <c r="I1505" s="8">
        <v>0.37013888888888885</v>
      </c>
      <c r="J1505" s="6" t="s">
        <v>247</v>
      </c>
      <c r="K1505" s="6">
        <v>2</v>
      </c>
      <c r="L1505" s="1">
        <v>1</v>
      </c>
      <c r="M1505" s="6">
        <v>2</v>
      </c>
      <c r="O1505" s="1" t="s">
        <v>38</v>
      </c>
      <c r="P1505" s="1" t="str">
        <f>INDEX(Sheet2!A:E, MATCH(F_NP_excluded_Data!O1505,Sheet2!A:A),4)</f>
        <v>cavity</v>
      </c>
      <c r="Q1505" s="1" t="str">
        <f>INDEX(Sheet2!A:E, MATCH(F_NP_excluded_Data!O1505,Sheet2!A:A),5)</f>
        <v>foliage gleaner</v>
      </c>
      <c r="R1505" s="1" t="str">
        <f>INDEX(Sheet2!A:E, MATCH(F_NP_excluded_Data!O1505,Sheet2!A:A),3)</f>
        <v>insects</v>
      </c>
      <c r="S1505" s="1" t="str">
        <f>INDEX(Sheet2!A:E, MATCH(F_NP_excluded_Data!O1505,Sheet2!A:A),2)</f>
        <v>forest</v>
      </c>
      <c r="T1505" s="5">
        <v>10</v>
      </c>
      <c r="U1505" s="1">
        <v>3</v>
      </c>
      <c r="W1505" s="5">
        <v>1</v>
      </c>
      <c r="X1505" s="1" t="s">
        <v>29</v>
      </c>
    </row>
    <row r="1506" spans="1:24" x14ac:dyDescent="0.2">
      <c r="A1506" s="5">
        <v>1699</v>
      </c>
      <c r="B1506" s="6" t="s">
        <v>76</v>
      </c>
      <c r="C1506" s="19" t="s">
        <v>209</v>
      </c>
      <c r="D1506" s="6" t="str">
        <f t="shared" si="23"/>
        <v>Gosnell_0B_5B</v>
      </c>
      <c r="E1506" s="1">
        <v>2017</v>
      </c>
      <c r="F1506" s="10">
        <v>42886</v>
      </c>
      <c r="G1506" s="1" t="s">
        <v>25</v>
      </c>
      <c r="H1506" s="6">
        <v>2</v>
      </c>
      <c r="I1506" s="8">
        <v>0.37013888888888885</v>
      </c>
      <c r="J1506" s="6" t="s">
        <v>247</v>
      </c>
      <c r="K1506" s="6">
        <v>2</v>
      </c>
      <c r="L1506" s="1">
        <v>1</v>
      </c>
      <c r="M1506" s="6">
        <v>2</v>
      </c>
      <c r="O1506" s="1" t="s">
        <v>38</v>
      </c>
      <c r="P1506" s="1" t="str">
        <f>INDEX(Sheet2!A:E, MATCH(F_NP_excluded_Data!O1506,Sheet2!A:A),4)</f>
        <v>cavity</v>
      </c>
      <c r="Q1506" s="1" t="str">
        <f>INDEX(Sheet2!A:E, MATCH(F_NP_excluded_Data!O1506,Sheet2!A:A),5)</f>
        <v>foliage gleaner</v>
      </c>
      <c r="R1506" s="1" t="str">
        <f>INDEX(Sheet2!A:E, MATCH(F_NP_excluded_Data!O1506,Sheet2!A:A),3)</f>
        <v>insects</v>
      </c>
      <c r="S1506" s="1" t="str">
        <f>INDEX(Sheet2!A:E, MATCH(F_NP_excluded_Data!O1506,Sheet2!A:A),2)</f>
        <v>forest</v>
      </c>
      <c r="T1506" s="5">
        <v>100</v>
      </c>
      <c r="U1506" s="1">
        <v>4</v>
      </c>
      <c r="W1506" s="5">
        <v>1</v>
      </c>
      <c r="X1506" s="1" t="s">
        <v>29</v>
      </c>
    </row>
    <row r="1507" spans="1:24" x14ac:dyDescent="0.2">
      <c r="A1507" s="5">
        <v>1700</v>
      </c>
      <c r="B1507" s="6" t="s">
        <v>76</v>
      </c>
      <c r="C1507" s="19" t="s">
        <v>209</v>
      </c>
      <c r="D1507" s="6" t="str">
        <f t="shared" si="23"/>
        <v>Gosnell_0B_5B</v>
      </c>
      <c r="E1507" s="1">
        <v>2017</v>
      </c>
      <c r="F1507" s="10">
        <v>42886</v>
      </c>
      <c r="G1507" s="1" t="s">
        <v>25</v>
      </c>
      <c r="H1507" s="6">
        <v>2</v>
      </c>
      <c r="I1507" s="8">
        <v>0.37013888888888885</v>
      </c>
      <c r="J1507" s="6" t="s">
        <v>247</v>
      </c>
      <c r="K1507" s="6">
        <v>2</v>
      </c>
      <c r="L1507" s="1">
        <v>1</v>
      </c>
      <c r="M1507" s="6">
        <v>2</v>
      </c>
      <c r="O1507" s="1" t="s">
        <v>52</v>
      </c>
      <c r="P1507" s="1" t="str">
        <f>INDEX(Sheet2!A:E, MATCH(F_NP_excluded_Data!O1507,Sheet2!A:A),4)</f>
        <v>cavity</v>
      </c>
      <c r="Q1507" s="1" t="str">
        <f>INDEX(Sheet2!A:E, MATCH(F_NP_excluded_Data!O1507,Sheet2!A:A),5)</f>
        <v>bark forager</v>
      </c>
      <c r="R1507" s="1" t="str">
        <f>INDEX(Sheet2!A:E, MATCH(F_NP_excluded_Data!O1507,Sheet2!A:A),3)</f>
        <v>insects</v>
      </c>
      <c r="S1507" s="1" t="str">
        <f>INDEX(Sheet2!A:E, MATCH(F_NP_excluded_Data!O1507,Sheet2!A:A),2)</f>
        <v>forest</v>
      </c>
      <c r="T1507" s="5">
        <v>10</v>
      </c>
      <c r="U1507" s="1">
        <v>4</v>
      </c>
      <c r="W1507" s="5">
        <v>1</v>
      </c>
      <c r="X1507" s="1" t="s">
        <v>29</v>
      </c>
    </row>
    <row r="1508" spans="1:24" x14ac:dyDescent="0.2">
      <c r="A1508" s="5">
        <v>1701</v>
      </c>
      <c r="B1508" s="6" t="s">
        <v>76</v>
      </c>
      <c r="C1508" s="19" t="s">
        <v>209</v>
      </c>
      <c r="D1508" s="6" t="str">
        <f t="shared" si="23"/>
        <v>Gosnell_0B_5B</v>
      </c>
      <c r="E1508" s="1">
        <v>2017</v>
      </c>
      <c r="F1508" s="10">
        <v>42886</v>
      </c>
      <c r="G1508" s="1" t="s">
        <v>25</v>
      </c>
      <c r="H1508" s="6">
        <v>2</v>
      </c>
      <c r="I1508" s="8">
        <v>0.37013888888888885</v>
      </c>
      <c r="J1508" s="6" t="s">
        <v>247</v>
      </c>
      <c r="K1508" s="6">
        <v>2</v>
      </c>
      <c r="L1508" s="1">
        <v>1</v>
      </c>
      <c r="M1508" s="6">
        <v>2</v>
      </c>
      <c r="O1508" s="1" t="s">
        <v>99</v>
      </c>
      <c r="P1508" s="1" t="str">
        <f>INDEX(Sheet2!A:E, MATCH(F_NP_excluded_Data!O1508,Sheet2!A:A),4)</f>
        <v>ground</v>
      </c>
      <c r="Q1508" s="1" t="str">
        <f>INDEX(Sheet2!A:E, MATCH(F_NP_excluded_Data!O1508,Sheet2!A:A),5)</f>
        <v>ground forager</v>
      </c>
      <c r="R1508" s="1" t="str">
        <f>INDEX(Sheet2!A:E, MATCH(F_NP_excluded_Data!O1508,Sheet2!A:A),3)</f>
        <v>insects</v>
      </c>
      <c r="S1508" s="1" t="str">
        <f>INDEX(Sheet2!A:E, MATCH(F_NP_excluded_Data!O1508,Sheet2!A:A),2)</f>
        <v>forest</v>
      </c>
      <c r="T1508" s="5">
        <v>5</v>
      </c>
      <c r="U1508" s="1">
        <v>4</v>
      </c>
      <c r="W1508" s="5">
        <v>1</v>
      </c>
      <c r="X1508" s="1" t="s">
        <v>29</v>
      </c>
    </row>
    <row r="1509" spans="1:24" x14ac:dyDescent="0.2">
      <c r="A1509" s="5">
        <v>1702</v>
      </c>
      <c r="B1509" s="6" t="s">
        <v>95</v>
      </c>
      <c r="C1509" s="19" t="s">
        <v>96</v>
      </c>
      <c r="D1509" s="6" t="str">
        <f t="shared" si="23"/>
        <v>Burnett_Pauline_1B_5</v>
      </c>
      <c r="E1509" s="1">
        <v>2017</v>
      </c>
      <c r="F1509" s="10">
        <v>42887</v>
      </c>
      <c r="G1509" s="1" t="s">
        <v>25</v>
      </c>
      <c r="H1509" s="6">
        <v>2</v>
      </c>
      <c r="I1509" s="8">
        <v>0.24722222222222223</v>
      </c>
      <c r="J1509" s="6" t="s">
        <v>26</v>
      </c>
      <c r="K1509" s="6">
        <v>1</v>
      </c>
      <c r="L1509" s="1">
        <v>1</v>
      </c>
      <c r="M1509" s="6">
        <v>0</v>
      </c>
      <c r="O1509" s="1" t="s">
        <v>30</v>
      </c>
      <c r="P1509" s="1" t="str">
        <f>INDEX(Sheet2!A:E, MATCH(F_NP_excluded_Data!O1509,Sheet2!A:A),4)</f>
        <v>tree</v>
      </c>
      <c r="Q1509" s="1" t="str">
        <f>INDEX(Sheet2!A:E, MATCH(F_NP_excluded_Data!O1509,Sheet2!A:A),5)</f>
        <v>bark forager</v>
      </c>
      <c r="R1509" s="1" t="str">
        <f>INDEX(Sheet2!A:E, MATCH(F_NP_excluded_Data!O1509,Sheet2!A:A),3)</f>
        <v>insects</v>
      </c>
      <c r="S1509" s="1" t="str">
        <f>INDEX(Sheet2!A:E, MATCH(F_NP_excluded_Data!O1509,Sheet2!A:A),2)</f>
        <v>forest</v>
      </c>
      <c r="T1509" s="5">
        <v>5</v>
      </c>
      <c r="U1509" s="1">
        <v>1</v>
      </c>
      <c r="W1509" s="5">
        <v>1</v>
      </c>
      <c r="X1509" s="1" t="s">
        <v>29</v>
      </c>
    </row>
    <row r="1510" spans="1:24" x14ac:dyDescent="0.2">
      <c r="A1510" s="5">
        <v>1703</v>
      </c>
      <c r="B1510" s="6" t="s">
        <v>95</v>
      </c>
      <c r="C1510" s="19" t="s">
        <v>96</v>
      </c>
      <c r="D1510" s="6" t="str">
        <f t="shared" si="23"/>
        <v>Burnett_Pauline_1B_5</v>
      </c>
      <c r="E1510" s="1">
        <v>2017</v>
      </c>
      <c r="F1510" s="10">
        <v>42887</v>
      </c>
      <c r="G1510" s="1" t="s">
        <v>25</v>
      </c>
      <c r="H1510" s="6">
        <v>2</v>
      </c>
      <c r="I1510" s="8">
        <v>0.24722222222222223</v>
      </c>
      <c r="J1510" s="6" t="s">
        <v>26</v>
      </c>
      <c r="K1510" s="6">
        <v>1</v>
      </c>
      <c r="L1510" s="1">
        <v>1</v>
      </c>
      <c r="M1510" s="6">
        <v>0</v>
      </c>
      <c r="O1510" s="1" t="s">
        <v>38</v>
      </c>
      <c r="P1510" s="1" t="str">
        <f>INDEX(Sheet2!A:E, MATCH(F_NP_excluded_Data!O1510,Sheet2!A:A),4)</f>
        <v>cavity</v>
      </c>
      <c r="Q1510" s="1" t="str">
        <f>INDEX(Sheet2!A:E, MATCH(F_NP_excluded_Data!O1510,Sheet2!A:A),5)</f>
        <v>foliage gleaner</v>
      </c>
      <c r="R1510" s="1" t="str">
        <f>INDEX(Sheet2!A:E, MATCH(F_NP_excluded_Data!O1510,Sheet2!A:A),3)</f>
        <v>insects</v>
      </c>
      <c r="S1510" s="1" t="str">
        <f>INDEX(Sheet2!A:E, MATCH(F_NP_excluded_Data!O1510,Sheet2!A:A),2)</f>
        <v>forest</v>
      </c>
      <c r="T1510" s="5">
        <v>5</v>
      </c>
      <c r="U1510" s="1">
        <v>1</v>
      </c>
      <c r="W1510" s="5">
        <v>1</v>
      </c>
      <c r="X1510" s="1" t="s">
        <v>29</v>
      </c>
    </row>
    <row r="1511" spans="1:24" x14ac:dyDescent="0.2">
      <c r="A1511" s="5">
        <v>1704</v>
      </c>
      <c r="B1511" s="6" t="s">
        <v>95</v>
      </c>
      <c r="C1511" s="19" t="s">
        <v>96</v>
      </c>
      <c r="D1511" s="6" t="str">
        <f t="shared" si="23"/>
        <v>Burnett_Pauline_1B_5</v>
      </c>
      <c r="E1511" s="1">
        <v>2017</v>
      </c>
      <c r="F1511" s="10">
        <v>42887</v>
      </c>
      <c r="G1511" s="1" t="s">
        <v>25</v>
      </c>
      <c r="H1511" s="6">
        <v>2</v>
      </c>
      <c r="I1511" s="8">
        <v>0.24722222222222223</v>
      </c>
      <c r="J1511" s="6" t="s">
        <v>26</v>
      </c>
      <c r="K1511" s="6">
        <v>1</v>
      </c>
      <c r="L1511" s="1">
        <v>1</v>
      </c>
      <c r="M1511" s="6">
        <v>0</v>
      </c>
      <c r="O1511" s="1" t="s">
        <v>34</v>
      </c>
      <c r="P1511" s="1" t="str">
        <f>INDEX(Sheet2!A:E, MATCH(F_NP_excluded_Data!O1511,Sheet2!A:A),4)</f>
        <v>cavity</v>
      </c>
      <c r="Q1511" s="1" t="str">
        <f>INDEX(Sheet2!A:E, MATCH(F_NP_excluded_Data!O1511,Sheet2!A:A),5)</f>
        <v>foliage gleaner</v>
      </c>
      <c r="R1511" s="1" t="str">
        <f>INDEX(Sheet2!A:E, MATCH(F_NP_excluded_Data!O1511,Sheet2!A:A),3)</f>
        <v>insects</v>
      </c>
      <c r="S1511" s="1" t="str">
        <f>INDEX(Sheet2!A:E, MATCH(F_NP_excluded_Data!O1511,Sheet2!A:A),2)</f>
        <v>forest</v>
      </c>
      <c r="T1511" s="5">
        <v>5</v>
      </c>
      <c r="U1511" s="1">
        <v>1</v>
      </c>
      <c r="W1511" s="5">
        <v>1</v>
      </c>
      <c r="X1511" s="1" t="s">
        <v>29</v>
      </c>
    </row>
    <row r="1512" spans="1:24" x14ac:dyDescent="0.2">
      <c r="A1512" s="5">
        <v>1705</v>
      </c>
      <c r="B1512" s="6" t="s">
        <v>95</v>
      </c>
      <c r="C1512" s="19" t="s">
        <v>96</v>
      </c>
      <c r="D1512" s="6" t="str">
        <f t="shared" si="23"/>
        <v>Burnett_Pauline_1B_5</v>
      </c>
      <c r="E1512" s="1">
        <v>2017</v>
      </c>
      <c r="F1512" s="10">
        <v>42887</v>
      </c>
      <c r="G1512" s="1" t="s">
        <v>25</v>
      </c>
      <c r="H1512" s="6">
        <v>2</v>
      </c>
      <c r="I1512" s="8">
        <v>0.24722222222222223</v>
      </c>
      <c r="J1512" s="6" t="s">
        <v>26</v>
      </c>
      <c r="K1512" s="6">
        <v>1</v>
      </c>
      <c r="L1512" s="1">
        <v>1</v>
      </c>
      <c r="M1512" s="6">
        <v>0</v>
      </c>
      <c r="O1512" s="1" t="s">
        <v>50</v>
      </c>
      <c r="P1512" s="1" t="str">
        <f>INDEX(Sheet2!A:E, MATCH(F_NP_excluded_Data!O1512,Sheet2!A:A),4)</f>
        <v>tree</v>
      </c>
      <c r="Q1512" s="1" t="str">
        <f>INDEX(Sheet2!A:E, MATCH(F_NP_excluded_Data!O1512,Sheet2!A:A),5)</f>
        <v>ground forager</v>
      </c>
      <c r="R1512" s="1" t="str">
        <f>INDEX(Sheet2!A:E, MATCH(F_NP_excluded_Data!O1512,Sheet2!A:A),3)</f>
        <v>omnivore</v>
      </c>
      <c r="S1512" s="1" t="str">
        <f>INDEX(Sheet2!A:E, MATCH(F_NP_excluded_Data!O1512,Sheet2!A:A),2)</f>
        <v>open woodland</v>
      </c>
      <c r="T1512" s="5">
        <v>5</v>
      </c>
      <c r="U1512" s="1">
        <v>1</v>
      </c>
      <c r="W1512" s="5">
        <v>4</v>
      </c>
      <c r="X1512" s="1" t="s">
        <v>29</v>
      </c>
    </row>
    <row r="1513" spans="1:24" x14ac:dyDescent="0.2">
      <c r="A1513" s="5">
        <v>1706</v>
      </c>
      <c r="B1513" s="6" t="s">
        <v>95</v>
      </c>
      <c r="C1513" s="19" t="s">
        <v>96</v>
      </c>
      <c r="D1513" s="6" t="str">
        <f t="shared" si="23"/>
        <v>Burnett_Pauline_1B_5</v>
      </c>
      <c r="E1513" s="1">
        <v>2017</v>
      </c>
      <c r="F1513" s="10">
        <v>42887</v>
      </c>
      <c r="G1513" s="1" t="s">
        <v>25</v>
      </c>
      <c r="H1513" s="6">
        <v>2</v>
      </c>
      <c r="I1513" s="8">
        <v>0.24722222222222223</v>
      </c>
      <c r="J1513" s="6" t="s">
        <v>26</v>
      </c>
      <c r="K1513" s="6">
        <v>1</v>
      </c>
      <c r="L1513" s="1">
        <v>1</v>
      </c>
      <c r="M1513" s="6">
        <v>0</v>
      </c>
      <c r="O1513" s="1" t="s">
        <v>27</v>
      </c>
      <c r="P1513" s="1" t="str">
        <f>INDEX(Sheet2!A:E, MATCH(F_NP_excluded_Data!O1513,Sheet2!A:A),4)</f>
        <v>shrub</v>
      </c>
      <c r="Q1513" s="1" t="str">
        <f>INDEX(Sheet2!A:E, MATCH(F_NP_excluded_Data!O1513,Sheet2!A:A),5)</f>
        <v>ground forager</v>
      </c>
      <c r="R1513" s="1" t="str">
        <f>INDEX(Sheet2!A:E, MATCH(F_NP_excluded_Data!O1513,Sheet2!A:A),3)</f>
        <v>seeds</v>
      </c>
      <c r="S1513" s="1" t="str">
        <f>INDEX(Sheet2!A:E, MATCH(F_NP_excluded_Data!O1513,Sheet2!A:A),2)</f>
        <v>open woodland</v>
      </c>
      <c r="T1513" s="5">
        <v>10</v>
      </c>
      <c r="U1513" s="1">
        <v>1</v>
      </c>
      <c r="W1513" s="5">
        <v>1</v>
      </c>
      <c r="X1513" s="1" t="s">
        <v>29</v>
      </c>
    </row>
    <row r="1514" spans="1:24" x14ac:dyDescent="0.2">
      <c r="A1514" s="5">
        <v>1707</v>
      </c>
      <c r="B1514" s="6" t="s">
        <v>95</v>
      </c>
      <c r="C1514" s="19" t="s">
        <v>96</v>
      </c>
      <c r="D1514" s="6" t="str">
        <f t="shared" si="23"/>
        <v>Burnett_Pauline_1B_5</v>
      </c>
      <c r="E1514" s="1">
        <v>2017</v>
      </c>
      <c r="F1514" s="10">
        <v>42887</v>
      </c>
      <c r="G1514" s="1" t="s">
        <v>25</v>
      </c>
      <c r="H1514" s="6">
        <v>2</v>
      </c>
      <c r="I1514" s="8">
        <v>0.24722222222222223</v>
      </c>
      <c r="J1514" s="6" t="s">
        <v>26</v>
      </c>
      <c r="K1514" s="6">
        <v>1</v>
      </c>
      <c r="L1514" s="1">
        <v>1</v>
      </c>
      <c r="M1514" s="6">
        <v>0</v>
      </c>
      <c r="O1514" s="1" t="s">
        <v>65</v>
      </c>
      <c r="P1514" s="1" t="str">
        <f>INDEX(Sheet2!A:E, MATCH(F_NP_excluded_Data!O1514,Sheet2!A:A),4)</f>
        <v>tree</v>
      </c>
      <c r="Q1514" s="1" t="str">
        <f>INDEX(Sheet2!A:E, MATCH(F_NP_excluded_Data!O1514,Sheet2!A:A),5)</f>
        <v>ground forager</v>
      </c>
      <c r="R1514" s="1" t="str">
        <f>INDEX(Sheet2!A:E, MATCH(F_NP_excluded_Data!O1514,Sheet2!A:A),3)</f>
        <v>seeds</v>
      </c>
      <c r="S1514" s="1" t="str">
        <f>INDEX(Sheet2!A:E, MATCH(F_NP_excluded_Data!O1514,Sheet2!A:A),2)</f>
        <v>open woodland</v>
      </c>
      <c r="T1514" s="5">
        <v>10</v>
      </c>
      <c r="U1514" s="1">
        <v>1</v>
      </c>
      <c r="W1514" s="5">
        <v>1</v>
      </c>
      <c r="X1514" s="1" t="s">
        <v>29</v>
      </c>
    </row>
    <row r="1515" spans="1:24" x14ac:dyDescent="0.2">
      <c r="A1515" s="5">
        <v>1708</v>
      </c>
      <c r="B1515" s="6" t="s">
        <v>95</v>
      </c>
      <c r="C1515" s="19" t="s">
        <v>96</v>
      </c>
      <c r="D1515" s="6" t="str">
        <f t="shared" si="23"/>
        <v>Burnett_Pauline_1B_5</v>
      </c>
      <c r="E1515" s="1">
        <v>2017</v>
      </c>
      <c r="F1515" s="10">
        <v>42887</v>
      </c>
      <c r="G1515" s="1" t="s">
        <v>25</v>
      </c>
      <c r="H1515" s="6">
        <v>2</v>
      </c>
      <c r="I1515" s="8">
        <v>0.24722222222222223</v>
      </c>
      <c r="J1515" s="6" t="s">
        <v>26</v>
      </c>
      <c r="K1515" s="6">
        <v>1</v>
      </c>
      <c r="L1515" s="1">
        <v>1</v>
      </c>
      <c r="M1515" s="6">
        <v>0</v>
      </c>
      <c r="O1515" s="1" t="s">
        <v>27</v>
      </c>
      <c r="P1515" s="1" t="str">
        <f>INDEX(Sheet2!A:E, MATCH(F_NP_excluded_Data!O1515,Sheet2!A:A),4)</f>
        <v>shrub</v>
      </c>
      <c r="Q1515" s="1" t="str">
        <f>INDEX(Sheet2!A:E, MATCH(F_NP_excluded_Data!O1515,Sheet2!A:A),5)</f>
        <v>ground forager</v>
      </c>
      <c r="R1515" s="1" t="str">
        <f>INDEX(Sheet2!A:E, MATCH(F_NP_excluded_Data!O1515,Sheet2!A:A),3)</f>
        <v>seeds</v>
      </c>
      <c r="S1515" s="1" t="str">
        <f>INDEX(Sheet2!A:E, MATCH(F_NP_excluded_Data!O1515,Sheet2!A:A),2)</f>
        <v>open woodland</v>
      </c>
      <c r="T1515" s="5">
        <v>100</v>
      </c>
      <c r="U1515" s="1">
        <v>1</v>
      </c>
      <c r="W1515" s="5">
        <v>1</v>
      </c>
      <c r="X1515" s="1" t="s">
        <v>29</v>
      </c>
    </row>
    <row r="1516" spans="1:24" x14ac:dyDescent="0.2">
      <c r="A1516" s="5">
        <v>1709</v>
      </c>
      <c r="B1516" s="6" t="s">
        <v>95</v>
      </c>
      <c r="C1516" s="19" t="s">
        <v>96</v>
      </c>
      <c r="D1516" s="6" t="str">
        <f t="shared" si="23"/>
        <v>Burnett_Pauline_1B_5</v>
      </c>
      <c r="E1516" s="1">
        <v>2017</v>
      </c>
      <c r="F1516" s="10">
        <v>42887</v>
      </c>
      <c r="G1516" s="1" t="s">
        <v>25</v>
      </c>
      <c r="H1516" s="6">
        <v>2</v>
      </c>
      <c r="I1516" s="8">
        <v>0.24722222222222223</v>
      </c>
      <c r="J1516" s="6" t="s">
        <v>26</v>
      </c>
      <c r="K1516" s="6">
        <v>1</v>
      </c>
      <c r="L1516" s="1">
        <v>1</v>
      </c>
      <c r="M1516" s="6">
        <v>0</v>
      </c>
      <c r="O1516" s="1" t="s">
        <v>74</v>
      </c>
      <c r="P1516" s="1" t="str">
        <f>INDEX(Sheet2!A:E, MATCH(F_NP_excluded_Data!O1516,Sheet2!A:A),4)</f>
        <v>shrub</v>
      </c>
      <c r="Q1516" s="1" t="str">
        <f>INDEX(Sheet2!A:E, MATCH(F_NP_excluded_Data!O1516,Sheet2!A:A),5)</f>
        <v>foliage gleaner</v>
      </c>
      <c r="R1516" s="1" t="str">
        <f>INDEX(Sheet2!A:E, MATCH(F_NP_excluded_Data!O1516,Sheet2!A:A),3)</f>
        <v>insects</v>
      </c>
      <c r="S1516" s="1" t="str">
        <f>INDEX(Sheet2!A:E, MATCH(F_NP_excluded_Data!O1516,Sheet2!A:A),2)</f>
        <v>open woodland</v>
      </c>
      <c r="T1516" s="5">
        <v>10</v>
      </c>
      <c r="U1516" s="1">
        <v>1</v>
      </c>
      <c r="V1516" s="1" t="s">
        <v>28</v>
      </c>
      <c r="W1516" s="5">
        <v>4</v>
      </c>
      <c r="X1516" s="1" t="s">
        <v>29</v>
      </c>
    </row>
    <row r="1517" spans="1:24" x14ac:dyDescent="0.2">
      <c r="A1517" s="5">
        <v>1711</v>
      </c>
      <c r="B1517" s="6" t="s">
        <v>95</v>
      </c>
      <c r="C1517" s="19" t="s">
        <v>96</v>
      </c>
      <c r="D1517" s="6" t="str">
        <f t="shared" si="23"/>
        <v>Burnett_Pauline_1B_5</v>
      </c>
      <c r="E1517" s="1">
        <v>2017</v>
      </c>
      <c r="F1517" s="10">
        <v>42887</v>
      </c>
      <c r="G1517" s="1" t="s">
        <v>25</v>
      </c>
      <c r="H1517" s="6">
        <v>2</v>
      </c>
      <c r="I1517" s="8">
        <v>0.24722222222222223</v>
      </c>
      <c r="J1517" s="6" t="s">
        <v>26</v>
      </c>
      <c r="K1517" s="6">
        <v>1</v>
      </c>
      <c r="L1517" s="1">
        <v>1</v>
      </c>
      <c r="M1517" s="6">
        <v>0</v>
      </c>
      <c r="O1517" s="1" t="s">
        <v>125</v>
      </c>
      <c r="P1517" s="1" t="str">
        <f>INDEX(Sheet2!A:E, MATCH(F_NP_excluded_Data!O1517,Sheet2!A:A),4)</f>
        <v>shrub</v>
      </c>
      <c r="Q1517" s="1" t="str">
        <f>INDEX(Sheet2!A:E, MATCH(F_NP_excluded_Data!O1517,Sheet2!A:A),5)</f>
        <v>foliage gleaner</v>
      </c>
      <c r="R1517" s="1" t="str">
        <f>INDEX(Sheet2!A:E, MATCH(F_NP_excluded_Data!O1517,Sheet2!A:A),3)</f>
        <v>seeds</v>
      </c>
      <c r="S1517" s="1" t="str">
        <f>INDEX(Sheet2!A:E, MATCH(F_NP_excluded_Data!O1517,Sheet2!A:A),2)</f>
        <v>open woodland</v>
      </c>
      <c r="T1517" s="5">
        <v>5</v>
      </c>
      <c r="U1517" s="1">
        <v>1</v>
      </c>
      <c r="W1517" s="5">
        <v>4</v>
      </c>
      <c r="X1517" s="1" t="s">
        <v>29</v>
      </c>
    </row>
    <row r="1518" spans="1:24" x14ac:dyDescent="0.2">
      <c r="A1518" s="5">
        <v>1712</v>
      </c>
      <c r="B1518" s="6" t="s">
        <v>95</v>
      </c>
      <c r="C1518" s="19" t="s">
        <v>96</v>
      </c>
      <c r="D1518" s="6" t="str">
        <f t="shared" si="23"/>
        <v>Burnett_Pauline_1B_5</v>
      </c>
      <c r="E1518" s="1">
        <v>2017</v>
      </c>
      <c r="F1518" s="10">
        <v>42887</v>
      </c>
      <c r="G1518" s="1" t="s">
        <v>25</v>
      </c>
      <c r="H1518" s="6">
        <v>2</v>
      </c>
      <c r="I1518" s="8">
        <v>0.24722222222222223</v>
      </c>
      <c r="J1518" s="6" t="s">
        <v>26</v>
      </c>
      <c r="K1518" s="6">
        <v>1</v>
      </c>
      <c r="L1518" s="1">
        <v>1</v>
      </c>
      <c r="M1518" s="6">
        <v>0</v>
      </c>
      <c r="O1518" s="1" t="s">
        <v>118</v>
      </c>
      <c r="P1518" s="1" t="str">
        <f>INDEX(Sheet2!A:E, MATCH(F_NP_excluded_Data!O1518,Sheet2!A:A),4)</f>
        <v>cavity</v>
      </c>
      <c r="Q1518" s="1" t="str">
        <f>INDEX(Sheet2!A:E, MATCH(F_NP_excluded_Data!O1518,Sheet2!A:A),5)</f>
        <v>ground forager</v>
      </c>
      <c r="R1518" s="1" t="str">
        <f>INDEX(Sheet2!A:E, MATCH(F_NP_excluded_Data!O1518,Sheet2!A:A),3)</f>
        <v>insects</v>
      </c>
      <c r="S1518" s="1" t="str">
        <f>INDEX(Sheet2!A:E, MATCH(F_NP_excluded_Data!O1518,Sheet2!A:A),2)</f>
        <v>grassland</v>
      </c>
      <c r="T1518" s="5">
        <v>10</v>
      </c>
      <c r="U1518" s="1">
        <v>1</v>
      </c>
      <c r="W1518" s="5">
        <v>1</v>
      </c>
      <c r="X1518" s="1" t="s">
        <v>29</v>
      </c>
    </row>
    <row r="1519" spans="1:24" x14ac:dyDescent="0.2">
      <c r="A1519" s="5">
        <v>1713</v>
      </c>
      <c r="B1519" s="6" t="s">
        <v>95</v>
      </c>
      <c r="C1519" s="19" t="s">
        <v>96</v>
      </c>
      <c r="D1519" s="6" t="str">
        <f t="shared" si="23"/>
        <v>Burnett_Pauline_1B_5</v>
      </c>
      <c r="E1519" s="1">
        <v>2017</v>
      </c>
      <c r="F1519" s="10">
        <v>42887</v>
      </c>
      <c r="G1519" s="1" t="s">
        <v>25</v>
      </c>
      <c r="H1519" s="6">
        <v>2</v>
      </c>
      <c r="I1519" s="8">
        <v>0.24722222222222223</v>
      </c>
      <c r="J1519" s="6" t="s">
        <v>26</v>
      </c>
      <c r="K1519" s="6">
        <v>1</v>
      </c>
      <c r="L1519" s="1">
        <v>1</v>
      </c>
      <c r="M1519" s="6">
        <v>0</v>
      </c>
      <c r="O1519" s="1" t="s">
        <v>30</v>
      </c>
      <c r="P1519" s="1" t="str">
        <f>INDEX(Sheet2!A:E, MATCH(F_NP_excluded_Data!O1519,Sheet2!A:A),4)</f>
        <v>tree</v>
      </c>
      <c r="Q1519" s="1" t="str">
        <f>INDEX(Sheet2!A:E, MATCH(F_NP_excluded_Data!O1519,Sheet2!A:A),5)</f>
        <v>bark forager</v>
      </c>
      <c r="R1519" s="1" t="str">
        <f>INDEX(Sheet2!A:E, MATCH(F_NP_excluded_Data!O1519,Sheet2!A:A),3)</f>
        <v>insects</v>
      </c>
      <c r="S1519" s="1" t="str">
        <f>INDEX(Sheet2!A:E, MATCH(F_NP_excluded_Data!O1519,Sheet2!A:A),2)</f>
        <v>forest</v>
      </c>
      <c r="T1519" s="5">
        <v>10</v>
      </c>
      <c r="U1519" s="1">
        <v>1</v>
      </c>
      <c r="W1519" s="5">
        <v>1</v>
      </c>
      <c r="X1519" s="1" t="s">
        <v>29</v>
      </c>
    </row>
    <row r="1520" spans="1:24" x14ac:dyDescent="0.2">
      <c r="A1520" s="5">
        <v>1715</v>
      </c>
      <c r="B1520" s="6" t="s">
        <v>95</v>
      </c>
      <c r="C1520" s="19" t="s">
        <v>96</v>
      </c>
      <c r="D1520" s="6" t="str">
        <f t="shared" si="23"/>
        <v>Burnett_Pauline_1B_5</v>
      </c>
      <c r="E1520" s="1">
        <v>2017</v>
      </c>
      <c r="F1520" s="10">
        <v>42887</v>
      </c>
      <c r="G1520" s="1" t="s">
        <v>25</v>
      </c>
      <c r="H1520" s="6">
        <v>2</v>
      </c>
      <c r="I1520" s="8">
        <v>0.24722222222222223</v>
      </c>
      <c r="J1520" s="6" t="s">
        <v>26</v>
      </c>
      <c r="K1520" s="6">
        <v>1</v>
      </c>
      <c r="L1520" s="1">
        <v>1</v>
      </c>
      <c r="M1520" s="6">
        <v>0</v>
      </c>
      <c r="O1520" s="1" t="s">
        <v>74</v>
      </c>
      <c r="P1520" s="1" t="str">
        <f>INDEX(Sheet2!A:E, MATCH(F_NP_excluded_Data!O1520,Sheet2!A:A),4)</f>
        <v>shrub</v>
      </c>
      <c r="Q1520" s="1" t="str">
        <f>INDEX(Sheet2!A:E, MATCH(F_NP_excluded_Data!O1520,Sheet2!A:A),5)</f>
        <v>foliage gleaner</v>
      </c>
      <c r="R1520" s="1" t="str">
        <f>INDEX(Sheet2!A:E, MATCH(F_NP_excluded_Data!O1520,Sheet2!A:A),3)</f>
        <v>insects</v>
      </c>
      <c r="S1520" s="1" t="str">
        <f>INDEX(Sheet2!A:E, MATCH(F_NP_excluded_Data!O1520,Sheet2!A:A),2)</f>
        <v>open woodland</v>
      </c>
      <c r="T1520" s="5">
        <v>100</v>
      </c>
      <c r="U1520" s="1">
        <v>2</v>
      </c>
      <c r="W1520" s="5">
        <v>1</v>
      </c>
      <c r="X1520" s="1" t="s">
        <v>29</v>
      </c>
    </row>
    <row r="1521" spans="1:27" x14ac:dyDescent="0.2">
      <c r="A1521" s="5">
        <v>1716</v>
      </c>
      <c r="B1521" s="6" t="s">
        <v>95</v>
      </c>
      <c r="C1521" s="19" t="s">
        <v>96</v>
      </c>
      <c r="D1521" s="6" t="str">
        <f t="shared" si="23"/>
        <v>Burnett_Pauline_1B_5</v>
      </c>
      <c r="E1521" s="1">
        <v>2017</v>
      </c>
      <c r="F1521" s="10">
        <v>42887</v>
      </c>
      <c r="G1521" s="1" t="s">
        <v>25</v>
      </c>
      <c r="H1521" s="6">
        <v>2</v>
      </c>
      <c r="I1521" s="8">
        <v>0.24722222222222223</v>
      </c>
      <c r="J1521" s="6" t="s">
        <v>26</v>
      </c>
      <c r="K1521" s="6">
        <v>1</v>
      </c>
      <c r="L1521" s="1">
        <v>1</v>
      </c>
      <c r="M1521" s="6">
        <v>0</v>
      </c>
      <c r="O1521" s="1" t="s">
        <v>34</v>
      </c>
      <c r="P1521" s="1" t="str">
        <f>INDEX(Sheet2!A:E, MATCH(F_NP_excluded_Data!O1521,Sheet2!A:A),4)</f>
        <v>cavity</v>
      </c>
      <c r="Q1521" s="1" t="str">
        <f>INDEX(Sheet2!A:E, MATCH(F_NP_excluded_Data!O1521,Sheet2!A:A),5)</f>
        <v>foliage gleaner</v>
      </c>
      <c r="R1521" s="1" t="str">
        <f>INDEX(Sheet2!A:E, MATCH(F_NP_excluded_Data!O1521,Sheet2!A:A),3)</f>
        <v>insects</v>
      </c>
      <c r="S1521" s="1" t="str">
        <f>INDEX(Sheet2!A:E, MATCH(F_NP_excluded_Data!O1521,Sheet2!A:A),2)</f>
        <v>forest</v>
      </c>
      <c r="T1521" s="5">
        <v>10</v>
      </c>
      <c r="U1521" s="1">
        <v>2</v>
      </c>
      <c r="W1521" s="5">
        <v>1</v>
      </c>
      <c r="X1521" s="1" t="s">
        <v>29</v>
      </c>
    </row>
    <row r="1522" spans="1:27" x14ac:dyDescent="0.2">
      <c r="A1522" s="5">
        <v>1717</v>
      </c>
      <c r="B1522" s="6" t="s">
        <v>95</v>
      </c>
      <c r="C1522" s="19" t="s">
        <v>96</v>
      </c>
      <c r="D1522" s="6" t="str">
        <f t="shared" si="23"/>
        <v>Burnett_Pauline_1B_5</v>
      </c>
      <c r="E1522" s="1">
        <v>2017</v>
      </c>
      <c r="F1522" s="10">
        <v>42887</v>
      </c>
      <c r="G1522" s="1" t="s">
        <v>25</v>
      </c>
      <c r="H1522" s="6">
        <v>2</v>
      </c>
      <c r="I1522" s="8">
        <v>0.24722222222222223</v>
      </c>
      <c r="J1522" s="6" t="s">
        <v>26</v>
      </c>
      <c r="K1522" s="6">
        <v>1</v>
      </c>
      <c r="L1522" s="1">
        <v>1</v>
      </c>
      <c r="M1522" s="6">
        <v>0</v>
      </c>
      <c r="O1522" s="1" t="s">
        <v>40</v>
      </c>
      <c r="P1522" s="1" t="str">
        <f>INDEX(Sheet2!A:E, MATCH(F_NP_excluded_Data!O1522,Sheet2!A:A),4)</f>
        <v>ground</v>
      </c>
      <c r="Q1522" s="1" t="str">
        <f>INDEX(Sheet2!A:E, MATCH(F_NP_excluded_Data!O1522,Sheet2!A:A),5)</f>
        <v>ground forager</v>
      </c>
      <c r="R1522" s="1" t="str">
        <f>INDEX(Sheet2!A:E, MATCH(F_NP_excluded_Data!O1522,Sheet2!A:A),3)</f>
        <v>omnivore</v>
      </c>
      <c r="S1522" s="1" t="str">
        <f>INDEX(Sheet2!A:E, MATCH(F_NP_excluded_Data!O1522,Sheet2!A:A),2)</f>
        <v>scrub</v>
      </c>
      <c r="T1522" s="5">
        <v>100</v>
      </c>
      <c r="U1522" s="1">
        <v>2</v>
      </c>
      <c r="W1522" s="5">
        <v>1</v>
      </c>
      <c r="X1522" s="1" t="s">
        <v>29</v>
      </c>
    </row>
    <row r="1523" spans="1:27" x14ac:dyDescent="0.2">
      <c r="A1523" s="5">
        <v>1719</v>
      </c>
      <c r="B1523" s="6" t="s">
        <v>95</v>
      </c>
      <c r="C1523" s="19" t="s">
        <v>96</v>
      </c>
      <c r="D1523" s="6" t="str">
        <f t="shared" si="23"/>
        <v>Burnett_Pauline_1B_5</v>
      </c>
      <c r="E1523" s="1">
        <v>2017</v>
      </c>
      <c r="F1523" s="10">
        <v>42887</v>
      </c>
      <c r="G1523" s="1" t="s">
        <v>25</v>
      </c>
      <c r="H1523" s="6">
        <v>2</v>
      </c>
      <c r="I1523" s="8">
        <v>0.24722222222222223</v>
      </c>
      <c r="J1523" s="6" t="s">
        <v>26</v>
      </c>
      <c r="K1523" s="6">
        <v>1</v>
      </c>
      <c r="L1523" s="1">
        <v>1</v>
      </c>
      <c r="M1523" s="6">
        <v>0</v>
      </c>
      <c r="O1523" s="1" t="s">
        <v>38</v>
      </c>
      <c r="P1523" s="1" t="str">
        <f>INDEX(Sheet2!A:E, MATCH(F_NP_excluded_Data!O1523,Sheet2!A:A),4)</f>
        <v>cavity</v>
      </c>
      <c r="Q1523" s="1" t="str">
        <f>INDEX(Sheet2!A:E, MATCH(F_NP_excluded_Data!O1523,Sheet2!A:A),5)</f>
        <v>foliage gleaner</v>
      </c>
      <c r="R1523" s="1" t="str">
        <f>INDEX(Sheet2!A:E, MATCH(F_NP_excluded_Data!O1523,Sheet2!A:A),3)</f>
        <v>insects</v>
      </c>
      <c r="S1523" s="1" t="str">
        <f>INDEX(Sheet2!A:E, MATCH(F_NP_excluded_Data!O1523,Sheet2!A:A),2)</f>
        <v>forest</v>
      </c>
      <c r="T1523" s="5">
        <v>100</v>
      </c>
      <c r="U1523" s="1">
        <v>2</v>
      </c>
      <c r="W1523" s="5">
        <v>1</v>
      </c>
      <c r="X1523" s="1" t="s">
        <v>29</v>
      </c>
    </row>
    <row r="1524" spans="1:27" x14ac:dyDescent="0.2">
      <c r="A1524" s="5">
        <v>1720</v>
      </c>
      <c r="B1524" s="6" t="s">
        <v>95</v>
      </c>
      <c r="C1524" s="19" t="s">
        <v>96</v>
      </c>
      <c r="D1524" s="6" t="str">
        <f t="shared" si="23"/>
        <v>Burnett_Pauline_1B_5</v>
      </c>
      <c r="E1524" s="1">
        <v>2017</v>
      </c>
      <c r="F1524" s="10">
        <v>42887</v>
      </c>
      <c r="G1524" s="1" t="s">
        <v>25</v>
      </c>
      <c r="H1524" s="6">
        <v>2</v>
      </c>
      <c r="I1524" s="8">
        <v>0.24722222222222223</v>
      </c>
      <c r="J1524" s="6" t="s">
        <v>26</v>
      </c>
      <c r="K1524" s="6">
        <v>1</v>
      </c>
      <c r="L1524" s="1">
        <v>1</v>
      </c>
      <c r="M1524" s="6">
        <v>0</v>
      </c>
      <c r="O1524" s="1" t="s">
        <v>34</v>
      </c>
      <c r="P1524" s="1" t="str">
        <f>INDEX(Sheet2!A:E, MATCH(F_NP_excluded_Data!O1524,Sheet2!A:A),4)</f>
        <v>cavity</v>
      </c>
      <c r="Q1524" s="1" t="str">
        <f>INDEX(Sheet2!A:E, MATCH(F_NP_excluded_Data!O1524,Sheet2!A:A),5)</f>
        <v>foliage gleaner</v>
      </c>
      <c r="R1524" s="1" t="str">
        <f>INDEX(Sheet2!A:E, MATCH(F_NP_excluded_Data!O1524,Sheet2!A:A),3)</f>
        <v>insects</v>
      </c>
      <c r="S1524" s="1" t="str">
        <f>INDEX(Sheet2!A:E, MATCH(F_NP_excluded_Data!O1524,Sheet2!A:A),2)</f>
        <v>forest</v>
      </c>
      <c r="T1524" s="5">
        <v>10</v>
      </c>
      <c r="U1524" s="1">
        <v>3</v>
      </c>
      <c r="W1524" s="5">
        <v>1</v>
      </c>
      <c r="X1524" s="1" t="s">
        <v>29</v>
      </c>
    </row>
    <row r="1525" spans="1:27" x14ac:dyDescent="0.2">
      <c r="A1525" s="5">
        <v>1721</v>
      </c>
      <c r="B1525" s="6" t="s">
        <v>95</v>
      </c>
      <c r="C1525" s="19" t="s">
        <v>96</v>
      </c>
      <c r="D1525" s="6" t="str">
        <f t="shared" si="23"/>
        <v>Burnett_Pauline_1B_5</v>
      </c>
      <c r="E1525" s="1">
        <v>2017</v>
      </c>
      <c r="F1525" s="10">
        <v>42887</v>
      </c>
      <c r="G1525" s="1" t="s">
        <v>25</v>
      </c>
      <c r="H1525" s="6">
        <v>2</v>
      </c>
      <c r="I1525" s="8">
        <v>0.24722222222222223</v>
      </c>
      <c r="J1525" s="6" t="s">
        <v>26</v>
      </c>
      <c r="K1525" s="6">
        <v>1</v>
      </c>
      <c r="L1525" s="1">
        <v>1</v>
      </c>
      <c r="M1525" s="6">
        <v>0</v>
      </c>
      <c r="O1525" s="1" t="s">
        <v>48</v>
      </c>
      <c r="P1525" s="1" t="str">
        <f>INDEX(Sheet2!A:E, MATCH(F_NP_excluded_Data!O1525,Sheet2!A:A),4)</f>
        <v>tree</v>
      </c>
      <c r="Q1525" s="1" t="str">
        <f>INDEX(Sheet2!A:E, MATCH(F_NP_excluded_Data!O1525,Sheet2!A:A),5)</f>
        <v>ground forager</v>
      </c>
      <c r="R1525" s="1" t="str">
        <f>INDEX(Sheet2!A:E, MATCH(F_NP_excluded_Data!O1525,Sheet2!A:A),3)</f>
        <v>omnivore</v>
      </c>
      <c r="S1525" s="1" t="str">
        <f>INDEX(Sheet2!A:E, MATCH(F_NP_excluded_Data!O1525,Sheet2!A:A),2)</f>
        <v>forest</v>
      </c>
      <c r="T1525" s="5">
        <v>5</v>
      </c>
      <c r="U1525" s="1">
        <v>3</v>
      </c>
      <c r="W1525" s="5">
        <v>1</v>
      </c>
      <c r="X1525" s="1" t="s">
        <v>29</v>
      </c>
    </row>
    <row r="1526" spans="1:27" x14ac:dyDescent="0.2">
      <c r="A1526" s="5">
        <v>1722</v>
      </c>
      <c r="B1526" s="6" t="s">
        <v>95</v>
      </c>
      <c r="C1526" s="19" t="s">
        <v>96</v>
      </c>
      <c r="D1526" s="6" t="str">
        <f t="shared" si="23"/>
        <v>Burnett_Pauline_1B_5</v>
      </c>
      <c r="E1526" s="1">
        <v>2017</v>
      </c>
      <c r="F1526" s="10">
        <v>42887</v>
      </c>
      <c r="G1526" s="1" t="s">
        <v>25</v>
      </c>
      <c r="H1526" s="6">
        <v>2</v>
      </c>
      <c r="I1526" s="8">
        <v>0.24722222222222223</v>
      </c>
      <c r="J1526" s="6" t="s">
        <v>26</v>
      </c>
      <c r="K1526" s="6">
        <v>1</v>
      </c>
      <c r="L1526" s="1">
        <v>1</v>
      </c>
      <c r="M1526" s="6">
        <v>0</v>
      </c>
      <c r="O1526" s="1" t="s">
        <v>81</v>
      </c>
      <c r="P1526" s="1" t="str">
        <f>INDEX(Sheet2!A:E, MATCH(F_NP_excluded_Data!O1526,Sheet2!A:A),4)</f>
        <v>shrub</v>
      </c>
      <c r="Q1526" s="1" t="str">
        <f>INDEX(Sheet2!A:E, MATCH(F_NP_excluded_Data!O1526,Sheet2!A:A),5)</f>
        <v>foliage gleaner</v>
      </c>
      <c r="R1526" s="1" t="str">
        <f>INDEX(Sheet2!A:E, MATCH(F_NP_excluded_Data!O1526,Sheet2!A:A),3)</f>
        <v>insects</v>
      </c>
      <c r="S1526" s="1" t="str">
        <f>INDEX(Sheet2!A:E, MATCH(F_NP_excluded_Data!O1526,Sheet2!A:A),2)</f>
        <v>scrub</v>
      </c>
      <c r="T1526" s="5">
        <v>10</v>
      </c>
      <c r="U1526" s="1">
        <v>4</v>
      </c>
      <c r="W1526" s="5">
        <v>1</v>
      </c>
      <c r="X1526" s="1" t="s">
        <v>29</v>
      </c>
    </row>
    <row r="1527" spans="1:27" x14ac:dyDescent="0.2">
      <c r="A1527" s="5">
        <v>1723</v>
      </c>
      <c r="B1527" s="6" t="s">
        <v>95</v>
      </c>
      <c r="C1527" s="19" t="s">
        <v>96</v>
      </c>
      <c r="D1527" s="6" t="str">
        <f t="shared" si="23"/>
        <v>Burnett_Pauline_1B_5</v>
      </c>
      <c r="E1527" s="1">
        <v>2017</v>
      </c>
      <c r="F1527" s="10">
        <v>42887</v>
      </c>
      <c r="G1527" s="1" t="s">
        <v>25</v>
      </c>
      <c r="H1527" s="6">
        <v>2</v>
      </c>
      <c r="I1527" s="8">
        <v>0.24722222222222223</v>
      </c>
      <c r="J1527" s="6" t="s">
        <v>26</v>
      </c>
      <c r="K1527" s="6">
        <v>1</v>
      </c>
      <c r="L1527" s="1">
        <v>1</v>
      </c>
      <c r="M1527" s="6">
        <v>0</v>
      </c>
      <c r="N1527" s="1" t="s">
        <v>58</v>
      </c>
      <c r="O1527" s="1" t="s">
        <v>229</v>
      </c>
      <c r="P1527" s="1" t="str">
        <f>INDEX(Sheet2!A:E, MATCH(F_NP_excluded_Data!O1527,Sheet2!A:A),4)</f>
        <v>-</v>
      </c>
      <c r="Q1527" s="1" t="str">
        <f>INDEX(Sheet2!A:E, MATCH(F_NP_excluded_Data!O1527,Sheet2!A:A),5)</f>
        <v>-</v>
      </c>
      <c r="R1527" s="1" t="str">
        <f>INDEX(Sheet2!A:E, MATCH(F_NP_excluded_Data!O1527,Sheet2!A:A),3)</f>
        <v>-</v>
      </c>
      <c r="S1527" s="1" t="str">
        <f>INDEX(Sheet2!A:E, MATCH(F_NP_excluded_Data!O1527,Sheet2!A:A),2)</f>
        <v>-</v>
      </c>
      <c r="T1527" s="5">
        <v>10</v>
      </c>
      <c r="U1527" s="1">
        <v>4</v>
      </c>
      <c r="W1527" s="5">
        <v>1</v>
      </c>
      <c r="X1527" s="1" t="s">
        <v>29</v>
      </c>
      <c r="AA1527" s="1" t="s">
        <v>248</v>
      </c>
    </row>
    <row r="1528" spans="1:27" x14ac:dyDescent="0.2">
      <c r="A1528" s="5">
        <v>1724</v>
      </c>
      <c r="B1528" s="6" t="s">
        <v>95</v>
      </c>
      <c r="C1528" s="19" t="s">
        <v>96</v>
      </c>
      <c r="D1528" s="6" t="str">
        <f t="shared" si="23"/>
        <v>Burnett_Pauline_1B_5</v>
      </c>
      <c r="E1528" s="1">
        <v>2017</v>
      </c>
      <c r="F1528" s="10">
        <v>42887</v>
      </c>
      <c r="G1528" s="1" t="s">
        <v>25</v>
      </c>
      <c r="H1528" s="6">
        <v>2</v>
      </c>
      <c r="I1528" s="8">
        <v>0.24722222222222223</v>
      </c>
      <c r="J1528" s="6" t="s">
        <v>26</v>
      </c>
      <c r="K1528" s="6">
        <v>1</v>
      </c>
      <c r="L1528" s="1">
        <v>1</v>
      </c>
      <c r="M1528" s="6">
        <v>0</v>
      </c>
      <c r="O1528" s="1" t="s">
        <v>38</v>
      </c>
      <c r="P1528" s="1" t="str">
        <f>INDEX(Sheet2!A:E, MATCH(F_NP_excluded_Data!O1528,Sheet2!A:A),4)</f>
        <v>cavity</v>
      </c>
      <c r="Q1528" s="1" t="str">
        <f>INDEX(Sheet2!A:E, MATCH(F_NP_excluded_Data!O1528,Sheet2!A:A),5)</f>
        <v>foliage gleaner</v>
      </c>
      <c r="R1528" s="1" t="str">
        <f>INDEX(Sheet2!A:E, MATCH(F_NP_excluded_Data!O1528,Sheet2!A:A),3)</f>
        <v>insects</v>
      </c>
      <c r="S1528" s="1" t="str">
        <f>INDEX(Sheet2!A:E, MATCH(F_NP_excluded_Data!O1528,Sheet2!A:A),2)</f>
        <v>forest</v>
      </c>
      <c r="T1528" s="5">
        <v>10</v>
      </c>
      <c r="U1528" s="1">
        <v>4</v>
      </c>
      <c r="W1528" s="5">
        <v>1</v>
      </c>
      <c r="X1528" s="1" t="s">
        <v>29</v>
      </c>
    </row>
    <row r="1529" spans="1:27" x14ac:dyDescent="0.2">
      <c r="A1529" s="5">
        <v>1726</v>
      </c>
      <c r="B1529" s="6" t="s">
        <v>86</v>
      </c>
      <c r="C1529" s="19" t="s">
        <v>91</v>
      </c>
      <c r="D1529" s="6" t="str">
        <f t="shared" si="23"/>
        <v>Hudson_2B_7</v>
      </c>
      <c r="E1529" s="1">
        <v>2017</v>
      </c>
      <c r="F1529" s="10">
        <v>42887</v>
      </c>
      <c r="G1529" s="1" t="s">
        <v>25</v>
      </c>
      <c r="H1529" s="6">
        <v>2</v>
      </c>
      <c r="I1529" s="8">
        <v>0.29305555555555557</v>
      </c>
      <c r="J1529" s="6" t="s">
        <v>26</v>
      </c>
      <c r="K1529" s="6">
        <v>1</v>
      </c>
      <c r="L1529" s="1">
        <v>1</v>
      </c>
      <c r="M1529" s="6">
        <v>1</v>
      </c>
      <c r="O1529" s="1" t="s">
        <v>38</v>
      </c>
      <c r="P1529" s="1" t="str">
        <f>INDEX(Sheet2!A:E, MATCH(F_NP_excluded_Data!O1529,Sheet2!A:A),4)</f>
        <v>cavity</v>
      </c>
      <c r="Q1529" s="1" t="str">
        <f>INDEX(Sheet2!A:E, MATCH(F_NP_excluded_Data!O1529,Sheet2!A:A),5)</f>
        <v>foliage gleaner</v>
      </c>
      <c r="R1529" s="1" t="str">
        <f>INDEX(Sheet2!A:E, MATCH(F_NP_excluded_Data!O1529,Sheet2!A:A),3)</f>
        <v>insects</v>
      </c>
      <c r="S1529" s="1" t="str">
        <f>INDEX(Sheet2!A:E, MATCH(F_NP_excluded_Data!O1529,Sheet2!A:A),2)</f>
        <v>forest</v>
      </c>
      <c r="T1529" s="5">
        <v>5</v>
      </c>
      <c r="U1529" s="1">
        <v>1</v>
      </c>
      <c r="W1529" s="5">
        <v>1</v>
      </c>
      <c r="X1529" s="1" t="s">
        <v>29</v>
      </c>
    </row>
    <row r="1530" spans="1:27" x14ac:dyDescent="0.2">
      <c r="A1530" s="5">
        <v>1727</v>
      </c>
      <c r="B1530" s="6" t="s">
        <v>86</v>
      </c>
      <c r="C1530" s="19" t="s">
        <v>91</v>
      </c>
      <c r="D1530" s="6" t="str">
        <f t="shared" si="23"/>
        <v>Hudson_2B_7</v>
      </c>
      <c r="E1530" s="1">
        <v>2017</v>
      </c>
      <c r="F1530" s="10">
        <v>42887</v>
      </c>
      <c r="G1530" s="1" t="s">
        <v>25</v>
      </c>
      <c r="H1530" s="6">
        <v>2</v>
      </c>
      <c r="I1530" s="8">
        <v>0.29305555555555557</v>
      </c>
      <c r="J1530" s="6" t="s">
        <v>26</v>
      </c>
      <c r="K1530" s="6">
        <v>1</v>
      </c>
      <c r="L1530" s="1">
        <v>1</v>
      </c>
      <c r="M1530" s="6">
        <v>1</v>
      </c>
      <c r="O1530" s="1" t="s">
        <v>38</v>
      </c>
      <c r="P1530" s="1" t="str">
        <f>INDEX(Sheet2!A:E, MATCH(F_NP_excluded_Data!O1530,Sheet2!A:A),4)</f>
        <v>cavity</v>
      </c>
      <c r="Q1530" s="1" t="str">
        <f>INDEX(Sheet2!A:E, MATCH(F_NP_excluded_Data!O1530,Sheet2!A:A),5)</f>
        <v>foliage gleaner</v>
      </c>
      <c r="R1530" s="1" t="str">
        <f>INDEX(Sheet2!A:E, MATCH(F_NP_excluded_Data!O1530,Sheet2!A:A),3)</f>
        <v>insects</v>
      </c>
      <c r="S1530" s="1" t="str">
        <f>INDEX(Sheet2!A:E, MATCH(F_NP_excluded_Data!O1530,Sheet2!A:A),2)</f>
        <v>forest</v>
      </c>
      <c r="T1530" s="5">
        <v>5</v>
      </c>
      <c r="U1530" s="1">
        <v>1</v>
      </c>
      <c r="W1530" s="5">
        <v>1</v>
      </c>
      <c r="X1530" s="1" t="s">
        <v>29</v>
      </c>
    </row>
    <row r="1531" spans="1:27" x14ac:dyDescent="0.2">
      <c r="A1531" s="5">
        <v>1728</v>
      </c>
      <c r="B1531" s="6" t="s">
        <v>86</v>
      </c>
      <c r="C1531" s="19" t="s">
        <v>91</v>
      </c>
      <c r="D1531" s="6" t="str">
        <f t="shared" si="23"/>
        <v>Hudson_2B_7</v>
      </c>
      <c r="E1531" s="1">
        <v>2017</v>
      </c>
      <c r="F1531" s="10">
        <v>42887</v>
      </c>
      <c r="G1531" s="1" t="s">
        <v>25</v>
      </c>
      <c r="H1531" s="6">
        <v>2</v>
      </c>
      <c r="I1531" s="8">
        <v>0.29305555555555557</v>
      </c>
      <c r="J1531" s="6" t="s">
        <v>26</v>
      </c>
      <c r="K1531" s="6">
        <v>1</v>
      </c>
      <c r="L1531" s="1">
        <v>1</v>
      </c>
      <c r="M1531" s="6">
        <v>1</v>
      </c>
      <c r="O1531" s="1" t="s">
        <v>81</v>
      </c>
      <c r="P1531" s="1" t="str">
        <f>INDEX(Sheet2!A:E, MATCH(F_NP_excluded_Data!O1531,Sheet2!A:A),4)</f>
        <v>shrub</v>
      </c>
      <c r="Q1531" s="1" t="str">
        <f>INDEX(Sheet2!A:E, MATCH(F_NP_excluded_Data!O1531,Sheet2!A:A),5)</f>
        <v>foliage gleaner</v>
      </c>
      <c r="R1531" s="1" t="str">
        <f>INDEX(Sheet2!A:E, MATCH(F_NP_excluded_Data!O1531,Sheet2!A:A),3)</f>
        <v>insects</v>
      </c>
      <c r="S1531" s="1" t="str">
        <f>INDEX(Sheet2!A:E, MATCH(F_NP_excluded_Data!O1531,Sheet2!A:A),2)</f>
        <v>scrub</v>
      </c>
      <c r="T1531" s="5">
        <v>5</v>
      </c>
      <c r="U1531" s="1">
        <v>1</v>
      </c>
      <c r="W1531" s="5">
        <v>1</v>
      </c>
      <c r="X1531" s="1" t="s">
        <v>29</v>
      </c>
    </row>
    <row r="1532" spans="1:27" x14ac:dyDescent="0.2">
      <c r="A1532" s="5">
        <v>1729</v>
      </c>
      <c r="B1532" s="6" t="s">
        <v>86</v>
      </c>
      <c r="C1532" s="19" t="s">
        <v>91</v>
      </c>
      <c r="D1532" s="6" t="str">
        <f t="shared" si="23"/>
        <v>Hudson_2B_7</v>
      </c>
      <c r="E1532" s="1">
        <v>2017</v>
      </c>
      <c r="F1532" s="10">
        <v>42887</v>
      </c>
      <c r="G1532" s="1" t="s">
        <v>25</v>
      </c>
      <c r="H1532" s="6">
        <v>2</v>
      </c>
      <c r="I1532" s="8">
        <v>0.29305555555555557</v>
      </c>
      <c r="J1532" s="6" t="s">
        <v>26</v>
      </c>
      <c r="K1532" s="6">
        <v>1</v>
      </c>
      <c r="L1532" s="1">
        <v>1</v>
      </c>
      <c r="M1532" s="6">
        <v>1</v>
      </c>
      <c r="O1532" s="1" t="s">
        <v>57</v>
      </c>
      <c r="P1532" s="1" t="str">
        <f>INDEX(Sheet2!A:E, MATCH(F_NP_excluded_Data!O1532,Sheet2!A:A),4)</f>
        <v>shrub</v>
      </c>
      <c r="Q1532" s="1" t="str">
        <f>INDEX(Sheet2!A:E, MATCH(F_NP_excluded_Data!O1532,Sheet2!A:A),5)</f>
        <v>ground forager</v>
      </c>
      <c r="R1532" s="1" t="str">
        <f>INDEX(Sheet2!A:E, MATCH(F_NP_excluded_Data!O1532,Sheet2!A:A),3)</f>
        <v>seeds</v>
      </c>
      <c r="S1532" s="1" t="str">
        <f>INDEX(Sheet2!A:E, MATCH(F_NP_excluded_Data!O1532,Sheet2!A:A),2)</f>
        <v>open woodland</v>
      </c>
      <c r="T1532" s="5">
        <v>10</v>
      </c>
      <c r="U1532" s="1">
        <v>1</v>
      </c>
      <c r="W1532" s="5">
        <v>1</v>
      </c>
      <c r="X1532" s="1" t="s">
        <v>29</v>
      </c>
    </row>
    <row r="1533" spans="1:27" x14ac:dyDescent="0.2">
      <c r="A1533" s="5">
        <v>1730</v>
      </c>
      <c r="B1533" s="6" t="s">
        <v>86</v>
      </c>
      <c r="C1533" s="19" t="s">
        <v>91</v>
      </c>
      <c r="D1533" s="6" t="str">
        <f t="shared" si="23"/>
        <v>Hudson_2B_7</v>
      </c>
      <c r="E1533" s="1">
        <v>2017</v>
      </c>
      <c r="F1533" s="10">
        <v>42887</v>
      </c>
      <c r="G1533" s="1" t="s">
        <v>25</v>
      </c>
      <c r="H1533" s="6">
        <v>2</v>
      </c>
      <c r="I1533" s="8">
        <v>0.29305555555555557</v>
      </c>
      <c r="J1533" s="6" t="s">
        <v>26</v>
      </c>
      <c r="K1533" s="6">
        <v>1</v>
      </c>
      <c r="L1533" s="1">
        <v>1</v>
      </c>
      <c r="M1533" s="6">
        <v>1</v>
      </c>
      <c r="O1533" s="1" t="s">
        <v>111</v>
      </c>
      <c r="P1533" s="1" t="str">
        <f>INDEX(Sheet2!A:E, MATCH(F_NP_excluded_Data!O1533,Sheet2!A:A),4)</f>
        <v>cavity</v>
      </c>
      <c r="Q1533" s="1" t="str">
        <f>INDEX(Sheet2!A:E, MATCH(F_NP_excluded_Data!O1533,Sheet2!A:A),5)</f>
        <v>bark forager</v>
      </c>
      <c r="R1533" s="1" t="str">
        <f>INDEX(Sheet2!A:E, MATCH(F_NP_excluded_Data!O1533,Sheet2!A:A),3)</f>
        <v>insects</v>
      </c>
      <c r="S1533" s="1" t="str">
        <f>INDEX(Sheet2!A:E, MATCH(F_NP_excluded_Data!O1533,Sheet2!A:A),2)</f>
        <v>forest</v>
      </c>
      <c r="T1533" s="5">
        <v>5</v>
      </c>
      <c r="U1533" s="1">
        <v>1</v>
      </c>
      <c r="W1533" s="5">
        <v>1</v>
      </c>
      <c r="X1533" s="1" t="s">
        <v>29</v>
      </c>
    </row>
    <row r="1534" spans="1:27" x14ac:dyDescent="0.2">
      <c r="A1534" s="5">
        <v>1731</v>
      </c>
      <c r="B1534" s="6" t="s">
        <v>86</v>
      </c>
      <c r="C1534" s="19" t="s">
        <v>91</v>
      </c>
      <c r="D1534" s="6" t="str">
        <f t="shared" si="23"/>
        <v>Hudson_2B_7</v>
      </c>
      <c r="E1534" s="1">
        <v>2017</v>
      </c>
      <c r="F1534" s="10">
        <v>42887</v>
      </c>
      <c r="G1534" s="1" t="s">
        <v>25</v>
      </c>
      <c r="H1534" s="6">
        <v>2</v>
      </c>
      <c r="I1534" s="8">
        <v>0.29305555555555557</v>
      </c>
      <c r="J1534" s="6" t="s">
        <v>26</v>
      </c>
      <c r="K1534" s="6">
        <v>1</v>
      </c>
      <c r="L1534" s="1">
        <v>1</v>
      </c>
      <c r="M1534" s="6">
        <v>1</v>
      </c>
      <c r="O1534" s="1" t="s">
        <v>151</v>
      </c>
      <c r="P1534" s="1" t="str">
        <f>INDEX(Sheet2!A:E, MATCH(F_NP_excluded_Data!O1534,Sheet2!A:A),4)</f>
        <v>shrub</v>
      </c>
      <c r="Q1534" s="1" t="str">
        <f>INDEX(Sheet2!A:E, MATCH(F_NP_excluded_Data!O1534,Sheet2!A:A),5)</f>
        <v>foliage gleaner</v>
      </c>
      <c r="R1534" s="1" t="str">
        <f>INDEX(Sheet2!A:E, MATCH(F_NP_excluded_Data!O1534,Sheet2!A:A),3)</f>
        <v>insects</v>
      </c>
      <c r="S1534" s="1" t="str">
        <f>INDEX(Sheet2!A:E, MATCH(F_NP_excluded_Data!O1534,Sheet2!A:A),2)</f>
        <v>open woodland</v>
      </c>
      <c r="T1534" s="5">
        <v>10</v>
      </c>
      <c r="U1534" s="1">
        <v>1</v>
      </c>
      <c r="W1534" s="5">
        <v>1</v>
      </c>
      <c r="X1534" s="1" t="s">
        <v>29</v>
      </c>
    </row>
    <row r="1535" spans="1:27" x14ac:dyDescent="0.2">
      <c r="A1535" s="5">
        <v>1732</v>
      </c>
      <c r="B1535" s="6" t="s">
        <v>86</v>
      </c>
      <c r="C1535" s="19" t="s">
        <v>91</v>
      </c>
      <c r="D1535" s="6" t="str">
        <f t="shared" si="23"/>
        <v>Hudson_2B_7</v>
      </c>
      <c r="E1535" s="1">
        <v>2017</v>
      </c>
      <c r="F1535" s="10">
        <v>42887</v>
      </c>
      <c r="G1535" s="1" t="s">
        <v>25</v>
      </c>
      <c r="H1535" s="6">
        <v>2</v>
      </c>
      <c r="I1535" s="8">
        <v>0.29305555555555557</v>
      </c>
      <c r="J1535" s="6" t="s">
        <v>26</v>
      </c>
      <c r="K1535" s="6">
        <v>1</v>
      </c>
      <c r="L1535" s="1">
        <v>1</v>
      </c>
      <c r="M1535" s="6">
        <v>1</v>
      </c>
      <c r="O1535" s="1" t="s">
        <v>99</v>
      </c>
      <c r="P1535" s="1" t="str">
        <f>INDEX(Sheet2!A:E, MATCH(F_NP_excluded_Data!O1535,Sheet2!A:A),4)</f>
        <v>ground</v>
      </c>
      <c r="Q1535" s="1" t="str">
        <f>INDEX(Sheet2!A:E, MATCH(F_NP_excluded_Data!O1535,Sheet2!A:A),5)</f>
        <v>ground forager</v>
      </c>
      <c r="R1535" s="1" t="str">
        <f>INDEX(Sheet2!A:E, MATCH(F_NP_excluded_Data!O1535,Sheet2!A:A),3)</f>
        <v>insects</v>
      </c>
      <c r="S1535" s="1" t="str">
        <f>INDEX(Sheet2!A:E, MATCH(F_NP_excluded_Data!O1535,Sheet2!A:A),2)</f>
        <v>forest</v>
      </c>
      <c r="T1535" s="5">
        <v>10</v>
      </c>
      <c r="U1535" s="1">
        <v>1</v>
      </c>
      <c r="W1535" s="5">
        <v>1</v>
      </c>
      <c r="X1535" s="1" t="s">
        <v>29</v>
      </c>
    </row>
    <row r="1536" spans="1:27" x14ac:dyDescent="0.2">
      <c r="A1536" s="5">
        <v>1733</v>
      </c>
      <c r="B1536" s="6" t="s">
        <v>86</v>
      </c>
      <c r="C1536" s="19" t="s">
        <v>91</v>
      </c>
      <c r="D1536" s="6" t="str">
        <f t="shared" si="23"/>
        <v>Hudson_2B_7</v>
      </c>
      <c r="E1536" s="1">
        <v>2017</v>
      </c>
      <c r="F1536" s="10">
        <v>42887</v>
      </c>
      <c r="G1536" s="1" t="s">
        <v>25</v>
      </c>
      <c r="H1536" s="6">
        <v>2</v>
      </c>
      <c r="I1536" s="8">
        <v>0.29305555555555557</v>
      </c>
      <c r="J1536" s="6" t="s">
        <v>26</v>
      </c>
      <c r="K1536" s="6">
        <v>1</v>
      </c>
      <c r="L1536" s="1">
        <v>1</v>
      </c>
      <c r="M1536" s="6">
        <v>1</v>
      </c>
      <c r="O1536" s="1" t="s">
        <v>114</v>
      </c>
      <c r="P1536" s="1" t="str">
        <f>INDEX(Sheet2!A:E, MATCH(F_NP_excluded_Data!O1536,Sheet2!A:A),4)</f>
        <v>tree</v>
      </c>
      <c r="Q1536" s="1" t="str">
        <f>INDEX(Sheet2!A:E, MATCH(F_NP_excluded_Data!O1536,Sheet2!A:A),5)</f>
        <v>flycatching</v>
      </c>
      <c r="R1536" s="1" t="str">
        <f>INDEX(Sheet2!A:E, MATCH(F_NP_excluded_Data!O1536,Sheet2!A:A),3)</f>
        <v>insects</v>
      </c>
      <c r="S1536" s="1" t="str">
        <f>INDEX(Sheet2!A:E, MATCH(F_NP_excluded_Data!O1536,Sheet2!A:A),2)</f>
        <v>forest</v>
      </c>
      <c r="T1536" s="5">
        <v>10</v>
      </c>
      <c r="U1536" s="1">
        <v>1</v>
      </c>
      <c r="W1536" s="5">
        <v>1</v>
      </c>
      <c r="X1536" s="1" t="s">
        <v>29</v>
      </c>
    </row>
    <row r="1537" spans="1:27" x14ac:dyDescent="0.2">
      <c r="A1537" s="5">
        <v>1734</v>
      </c>
      <c r="B1537" s="6" t="s">
        <v>86</v>
      </c>
      <c r="C1537" s="19" t="s">
        <v>91</v>
      </c>
      <c r="D1537" s="6" t="str">
        <f t="shared" ref="D1537:D1600" si="24">_xlfn.CONCAT(B1537,C1537)</f>
        <v>Hudson_2B_7</v>
      </c>
      <c r="E1537" s="1">
        <v>2017</v>
      </c>
      <c r="F1537" s="10">
        <v>42887</v>
      </c>
      <c r="G1537" s="1" t="s">
        <v>25</v>
      </c>
      <c r="H1537" s="6">
        <v>2</v>
      </c>
      <c r="I1537" s="8">
        <v>0.29305555555555557</v>
      </c>
      <c r="J1537" s="6" t="s">
        <v>26</v>
      </c>
      <c r="K1537" s="6">
        <v>1</v>
      </c>
      <c r="L1537" s="1">
        <v>1</v>
      </c>
      <c r="M1537" s="6">
        <v>1</v>
      </c>
      <c r="O1537" s="1" t="s">
        <v>74</v>
      </c>
      <c r="P1537" s="1" t="str">
        <f>INDEX(Sheet2!A:E, MATCH(F_NP_excluded_Data!O1537,Sheet2!A:A),4)</f>
        <v>shrub</v>
      </c>
      <c r="Q1537" s="1" t="str">
        <f>INDEX(Sheet2!A:E, MATCH(F_NP_excluded_Data!O1537,Sheet2!A:A),5)</f>
        <v>foliage gleaner</v>
      </c>
      <c r="R1537" s="1" t="str">
        <f>INDEX(Sheet2!A:E, MATCH(F_NP_excluded_Data!O1537,Sheet2!A:A),3)</f>
        <v>insects</v>
      </c>
      <c r="S1537" s="1" t="str">
        <f>INDEX(Sheet2!A:E, MATCH(F_NP_excluded_Data!O1537,Sheet2!A:A),2)</f>
        <v>open woodland</v>
      </c>
      <c r="T1537" s="5">
        <v>10</v>
      </c>
      <c r="U1537" s="1">
        <v>1</v>
      </c>
      <c r="W1537" s="5">
        <v>1</v>
      </c>
      <c r="X1537" s="1" t="s">
        <v>29</v>
      </c>
    </row>
    <row r="1538" spans="1:27" x14ac:dyDescent="0.2">
      <c r="A1538" s="5">
        <v>1735</v>
      </c>
      <c r="B1538" s="6" t="s">
        <v>86</v>
      </c>
      <c r="C1538" s="19" t="s">
        <v>91</v>
      </c>
      <c r="D1538" s="6" t="str">
        <f t="shared" si="24"/>
        <v>Hudson_2B_7</v>
      </c>
      <c r="E1538" s="1">
        <v>2017</v>
      </c>
      <c r="F1538" s="10">
        <v>42887</v>
      </c>
      <c r="G1538" s="1" t="s">
        <v>25</v>
      </c>
      <c r="H1538" s="6">
        <v>2</v>
      </c>
      <c r="I1538" s="8">
        <v>0.29305555555555557</v>
      </c>
      <c r="J1538" s="6" t="s">
        <v>26</v>
      </c>
      <c r="K1538" s="6">
        <v>1</v>
      </c>
      <c r="L1538" s="1">
        <v>1</v>
      </c>
      <c r="M1538" s="6">
        <v>1</v>
      </c>
      <c r="O1538" s="1" t="s">
        <v>89</v>
      </c>
      <c r="P1538" s="1" t="str">
        <f>INDEX(Sheet2!A:E, MATCH(F_NP_excluded_Data!O1538,Sheet2!A:A),4)</f>
        <v>cavity</v>
      </c>
      <c r="Q1538" s="1" t="str">
        <f>INDEX(Sheet2!A:E, MATCH(F_NP_excluded_Data!O1538,Sheet2!A:A),5)</f>
        <v>flycatching</v>
      </c>
      <c r="R1538" s="1" t="str">
        <f>INDEX(Sheet2!A:E, MATCH(F_NP_excluded_Data!O1538,Sheet2!A:A),3)</f>
        <v>insects</v>
      </c>
      <c r="S1538" s="1" t="str">
        <f>INDEX(Sheet2!A:E, MATCH(F_NP_excluded_Data!O1538,Sheet2!A:A),2)</f>
        <v>open woodland</v>
      </c>
      <c r="T1538" s="5">
        <v>100</v>
      </c>
      <c r="U1538" s="1">
        <v>1</v>
      </c>
      <c r="W1538" s="5">
        <v>1</v>
      </c>
      <c r="X1538" s="1" t="s">
        <v>29</v>
      </c>
    </row>
    <row r="1539" spans="1:27" x14ac:dyDescent="0.2">
      <c r="A1539" s="5">
        <v>1736</v>
      </c>
      <c r="B1539" s="6" t="s">
        <v>86</v>
      </c>
      <c r="C1539" s="19" t="s">
        <v>91</v>
      </c>
      <c r="D1539" s="6" t="str">
        <f t="shared" si="24"/>
        <v>Hudson_2B_7</v>
      </c>
      <c r="E1539" s="1">
        <v>2017</v>
      </c>
      <c r="F1539" s="10">
        <v>42887</v>
      </c>
      <c r="G1539" s="1" t="s">
        <v>25</v>
      </c>
      <c r="H1539" s="6">
        <v>2</v>
      </c>
      <c r="I1539" s="8">
        <v>0.29305555555555557</v>
      </c>
      <c r="J1539" s="6" t="s">
        <v>26</v>
      </c>
      <c r="K1539" s="6">
        <v>1</v>
      </c>
      <c r="L1539" s="1">
        <v>1</v>
      </c>
      <c r="M1539" s="6">
        <v>1</v>
      </c>
      <c r="O1539" s="1" t="s">
        <v>40</v>
      </c>
      <c r="P1539" s="1" t="str">
        <f>INDEX(Sheet2!A:E, MATCH(F_NP_excluded_Data!O1539,Sheet2!A:A),4)</f>
        <v>ground</v>
      </c>
      <c r="Q1539" s="1" t="str">
        <f>INDEX(Sheet2!A:E, MATCH(F_NP_excluded_Data!O1539,Sheet2!A:A),5)</f>
        <v>ground forager</v>
      </c>
      <c r="R1539" s="1" t="str">
        <f>INDEX(Sheet2!A:E, MATCH(F_NP_excluded_Data!O1539,Sheet2!A:A),3)</f>
        <v>omnivore</v>
      </c>
      <c r="S1539" s="1" t="str">
        <f>INDEX(Sheet2!A:E, MATCH(F_NP_excluded_Data!O1539,Sheet2!A:A),2)</f>
        <v>scrub</v>
      </c>
      <c r="T1539" s="5">
        <v>10</v>
      </c>
      <c r="U1539" s="1">
        <v>1</v>
      </c>
      <c r="W1539" s="5">
        <v>1</v>
      </c>
      <c r="X1539" s="1" t="s">
        <v>29</v>
      </c>
    </row>
    <row r="1540" spans="1:27" x14ac:dyDescent="0.2">
      <c r="A1540" s="5">
        <v>1737</v>
      </c>
      <c r="B1540" s="6" t="s">
        <v>86</v>
      </c>
      <c r="C1540" s="19" t="s">
        <v>91</v>
      </c>
      <c r="D1540" s="6" t="str">
        <f t="shared" si="24"/>
        <v>Hudson_2B_7</v>
      </c>
      <c r="E1540" s="1">
        <v>2017</v>
      </c>
      <c r="F1540" s="10">
        <v>42887</v>
      </c>
      <c r="G1540" s="1" t="s">
        <v>25</v>
      </c>
      <c r="H1540" s="6">
        <v>2</v>
      </c>
      <c r="I1540" s="8">
        <v>0.29305555555555557</v>
      </c>
      <c r="J1540" s="6" t="s">
        <v>26</v>
      </c>
      <c r="K1540" s="6">
        <v>1</v>
      </c>
      <c r="L1540" s="1">
        <v>1</v>
      </c>
      <c r="M1540" s="6">
        <v>1</v>
      </c>
      <c r="O1540" s="1" t="s">
        <v>50</v>
      </c>
      <c r="P1540" s="1" t="str">
        <f>INDEX(Sheet2!A:E, MATCH(F_NP_excluded_Data!O1540,Sheet2!A:A),4)</f>
        <v>tree</v>
      </c>
      <c r="Q1540" s="1" t="str">
        <f>INDEX(Sheet2!A:E, MATCH(F_NP_excluded_Data!O1540,Sheet2!A:A),5)</f>
        <v>ground forager</v>
      </c>
      <c r="R1540" s="1" t="str">
        <f>INDEX(Sheet2!A:E, MATCH(F_NP_excluded_Data!O1540,Sheet2!A:A),3)</f>
        <v>omnivore</v>
      </c>
      <c r="S1540" s="1" t="str">
        <f>INDEX(Sheet2!A:E, MATCH(F_NP_excluded_Data!O1540,Sheet2!A:A),2)</f>
        <v>open woodland</v>
      </c>
      <c r="T1540" s="5">
        <v>10</v>
      </c>
      <c r="U1540" s="1">
        <v>2</v>
      </c>
      <c r="W1540" s="5">
        <v>1</v>
      </c>
      <c r="X1540" s="1" t="s">
        <v>29</v>
      </c>
    </row>
    <row r="1541" spans="1:27" x14ac:dyDescent="0.2">
      <c r="A1541" s="5">
        <v>1738</v>
      </c>
      <c r="B1541" s="6" t="s">
        <v>86</v>
      </c>
      <c r="C1541" s="19" t="s">
        <v>91</v>
      </c>
      <c r="D1541" s="6" t="str">
        <f t="shared" si="24"/>
        <v>Hudson_2B_7</v>
      </c>
      <c r="E1541" s="1">
        <v>2017</v>
      </c>
      <c r="F1541" s="10">
        <v>42887</v>
      </c>
      <c r="G1541" s="1" t="s">
        <v>25</v>
      </c>
      <c r="H1541" s="6">
        <v>2</v>
      </c>
      <c r="I1541" s="8">
        <v>0.29305555555555557</v>
      </c>
      <c r="J1541" s="6" t="s">
        <v>26</v>
      </c>
      <c r="K1541" s="6">
        <v>1</v>
      </c>
      <c r="L1541" s="1">
        <v>1</v>
      </c>
      <c r="M1541" s="6">
        <v>1</v>
      </c>
      <c r="N1541" s="1" t="s">
        <v>58</v>
      </c>
      <c r="O1541" s="1" t="s">
        <v>68</v>
      </c>
      <c r="P1541" s="1" t="str">
        <f>INDEX(Sheet2!A:E, MATCH(F_NP_excluded_Data!O1541,Sheet2!A:A),4)</f>
        <v>cavity</v>
      </c>
      <c r="Q1541" s="1" t="str">
        <f>INDEX(Sheet2!A:E, MATCH(F_NP_excluded_Data!O1541,Sheet2!A:A),5)</f>
        <v>ground forager</v>
      </c>
      <c r="R1541" s="1" t="str">
        <f>INDEX(Sheet2!A:E, MATCH(F_NP_excluded_Data!O1541,Sheet2!A:A),3)</f>
        <v>insects</v>
      </c>
      <c r="S1541" s="1" t="str">
        <f>INDEX(Sheet2!A:E, MATCH(F_NP_excluded_Data!O1541,Sheet2!A:A),2)</f>
        <v>open woodland</v>
      </c>
      <c r="T1541" s="5">
        <v>5</v>
      </c>
      <c r="U1541" s="1">
        <v>2</v>
      </c>
      <c r="W1541" s="5">
        <v>1</v>
      </c>
      <c r="X1541" s="1" t="s">
        <v>29</v>
      </c>
      <c r="AA1541" s="1" t="s">
        <v>249</v>
      </c>
    </row>
    <row r="1542" spans="1:27" x14ac:dyDescent="0.2">
      <c r="A1542" s="5">
        <v>1739</v>
      </c>
      <c r="B1542" s="6" t="s">
        <v>86</v>
      </c>
      <c r="C1542" s="19" t="s">
        <v>91</v>
      </c>
      <c r="D1542" s="6" t="str">
        <f t="shared" si="24"/>
        <v>Hudson_2B_7</v>
      </c>
      <c r="E1542" s="1">
        <v>2017</v>
      </c>
      <c r="F1542" s="10">
        <v>42887</v>
      </c>
      <c r="G1542" s="1" t="s">
        <v>25</v>
      </c>
      <c r="H1542" s="6">
        <v>2</v>
      </c>
      <c r="I1542" s="8">
        <v>0.29305555555555557</v>
      </c>
      <c r="J1542" s="6" t="s">
        <v>26</v>
      </c>
      <c r="K1542" s="6">
        <v>1</v>
      </c>
      <c r="L1542" s="1">
        <v>1</v>
      </c>
      <c r="M1542" s="6">
        <v>1</v>
      </c>
      <c r="O1542" s="1" t="s">
        <v>179</v>
      </c>
      <c r="P1542" s="1" t="str">
        <f>INDEX(Sheet2!A:E, MATCH(F_NP_excluded_Data!O1542,Sheet2!A:A),4)</f>
        <v>shrub</v>
      </c>
      <c r="Q1542" s="1" t="str">
        <f>INDEX(Sheet2!A:E, MATCH(F_NP_excluded_Data!O1542,Sheet2!A:A),5)</f>
        <v>foliage gleaner</v>
      </c>
      <c r="R1542" s="1" t="str">
        <f>INDEX(Sheet2!A:E, MATCH(F_NP_excluded_Data!O1542,Sheet2!A:A),3)</f>
        <v>insects</v>
      </c>
      <c r="S1542" s="1" t="str">
        <f>INDEX(Sheet2!A:E, MATCH(F_NP_excluded_Data!O1542,Sheet2!A:A),2)</f>
        <v>scrub</v>
      </c>
      <c r="T1542" s="5">
        <v>10</v>
      </c>
      <c r="U1542" s="1">
        <v>2</v>
      </c>
      <c r="W1542" s="5">
        <v>1</v>
      </c>
      <c r="X1542" s="1" t="s">
        <v>29</v>
      </c>
    </row>
    <row r="1543" spans="1:27" x14ac:dyDescent="0.2">
      <c r="A1543" s="5">
        <v>1740</v>
      </c>
      <c r="B1543" s="6" t="s">
        <v>86</v>
      </c>
      <c r="C1543" s="19" t="s">
        <v>91</v>
      </c>
      <c r="D1543" s="6" t="str">
        <f t="shared" si="24"/>
        <v>Hudson_2B_7</v>
      </c>
      <c r="E1543" s="1">
        <v>2017</v>
      </c>
      <c r="F1543" s="10">
        <v>42887</v>
      </c>
      <c r="G1543" s="1" t="s">
        <v>25</v>
      </c>
      <c r="H1543" s="6">
        <v>2</v>
      </c>
      <c r="I1543" s="8">
        <v>0.29305555555555557</v>
      </c>
      <c r="J1543" s="6" t="s">
        <v>26</v>
      </c>
      <c r="K1543" s="6">
        <v>1</v>
      </c>
      <c r="L1543" s="1">
        <v>1</v>
      </c>
      <c r="M1543" s="6">
        <v>1</v>
      </c>
      <c r="O1543" s="1" t="s">
        <v>44</v>
      </c>
      <c r="P1543" s="1" t="str">
        <f>INDEX(Sheet2!A:E, MATCH(F_NP_excluded_Data!O1543,Sheet2!A:A),4)</f>
        <v>ground</v>
      </c>
      <c r="Q1543" s="1" t="str">
        <f>INDEX(Sheet2!A:E, MATCH(F_NP_excluded_Data!O1543,Sheet2!A:A),5)</f>
        <v>bark forager</v>
      </c>
      <c r="R1543" s="1" t="str">
        <f>INDEX(Sheet2!A:E, MATCH(F_NP_excluded_Data!O1543,Sheet2!A:A),3)</f>
        <v>insects</v>
      </c>
      <c r="S1543" s="1" t="str">
        <f>INDEX(Sheet2!A:E, MATCH(F_NP_excluded_Data!O1543,Sheet2!A:A),2)</f>
        <v>forest</v>
      </c>
      <c r="T1543" s="5">
        <v>5</v>
      </c>
      <c r="U1543" s="1">
        <v>2</v>
      </c>
      <c r="W1543" s="5">
        <v>1</v>
      </c>
      <c r="X1543" s="1" t="s">
        <v>29</v>
      </c>
    </row>
    <row r="1544" spans="1:27" x14ac:dyDescent="0.2">
      <c r="A1544" s="5">
        <v>1741</v>
      </c>
      <c r="B1544" s="6" t="s">
        <v>86</v>
      </c>
      <c r="C1544" s="19" t="s">
        <v>91</v>
      </c>
      <c r="D1544" s="6" t="str">
        <f t="shared" si="24"/>
        <v>Hudson_2B_7</v>
      </c>
      <c r="E1544" s="1">
        <v>2017</v>
      </c>
      <c r="F1544" s="10">
        <v>42887</v>
      </c>
      <c r="G1544" s="1" t="s">
        <v>25</v>
      </c>
      <c r="H1544" s="6">
        <v>2</v>
      </c>
      <c r="I1544" s="8">
        <v>0.29305555555555557</v>
      </c>
      <c r="J1544" s="6" t="s">
        <v>26</v>
      </c>
      <c r="K1544" s="6">
        <v>1</v>
      </c>
      <c r="L1544" s="1">
        <v>1</v>
      </c>
      <c r="M1544" s="6">
        <v>1</v>
      </c>
      <c r="O1544" s="1" t="s">
        <v>81</v>
      </c>
      <c r="P1544" s="1" t="str">
        <f>INDEX(Sheet2!A:E, MATCH(F_NP_excluded_Data!O1544,Sheet2!A:A),4)</f>
        <v>shrub</v>
      </c>
      <c r="Q1544" s="1" t="str">
        <f>INDEX(Sheet2!A:E, MATCH(F_NP_excluded_Data!O1544,Sheet2!A:A),5)</f>
        <v>foliage gleaner</v>
      </c>
      <c r="R1544" s="1" t="str">
        <f>INDEX(Sheet2!A:E, MATCH(F_NP_excluded_Data!O1544,Sheet2!A:A),3)</f>
        <v>insects</v>
      </c>
      <c r="S1544" s="1" t="str">
        <f>INDEX(Sheet2!A:E, MATCH(F_NP_excluded_Data!O1544,Sheet2!A:A),2)</f>
        <v>scrub</v>
      </c>
      <c r="T1544" s="5">
        <v>10</v>
      </c>
      <c r="U1544" s="1">
        <v>2</v>
      </c>
      <c r="W1544" s="5">
        <v>1</v>
      </c>
      <c r="X1544" s="1" t="s">
        <v>29</v>
      </c>
    </row>
    <row r="1545" spans="1:27" x14ac:dyDescent="0.2">
      <c r="A1545" s="5">
        <v>1742</v>
      </c>
      <c r="B1545" s="6" t="s">
        <v>86</v>
      </c>
      <c r="C1545" s="19" t="s">
        <v>91</v>
      </c>
      <c r="D1545" s="6" t="str">
        <f t="shared" si="24"/>
        <v>Hudson_2B_7</v>
      </c>
      <c r="E1545" s="1">
        <v>2017</v>
      </c>
      <c r="F1545" s="10">
        <v>42887</v>
      </c>
      <c r="G1545" s="1" t="s">
        <v>25</v>
      </c>
      <c r="H1545" s="6">
        <v>2</v>
      </c>
      <c r="I1545" s="8">
        <v>0.29305555555555557</v>
      </c>
      <c r="J1545" s="6" t="s">
        <v>26</v>
      </c>
      <c r="K1545" s="6">
        <v>1</v>
      </c>
      <c r="L1545" s="1">
        <v>1</v>
      </c>
      <c r="M1545" s="6">
        <v>1</v>
      </c>
      <c r="O1545" s="1" t="s">
        <v>34</v>
      </c>
      <c r="P1545" s="1" t="str">
        <f>INDEX(Sheet2!A:E, MATCH(F_NP_excluded_Data!O1545,Sheet2!A:A),4)</f>
        <v>cavity</v>
      </c>
      <c r="Q1545" s="1" t="str">
        <f>INDEX(Sheet2!A:E, MATCH(F_NP_excluded_Data!O1545,Sheet2!A:A),5)</f>
        <v>foliage gleaner</v>
      </c>
      <c r="R1545" s="1" t="str">
        <f>INDEX(Sheet2!A:E, MATCH(F_NP_excluded_Data!O1545,Sheet2!A:A),3)</f>
        <v>insects</v>
      </c>
      <c r="S1545" s="1" t="str">
        <f>INDEX(Sheet2!A:E, MATCH(F_NP_excluded_Data!O1545,Sheet2!A:A),2)</f>
        <v>forest</v>
      </c>
      <c r="T1545" s="5">
        <v>5</v>
      </c>
      <c r="U1545" s="1">
        <v>2</v>
      </c>
      <c r="W1545" s="5">
        <v>1</v>
      </c>
      <c r="X1545" s="1" t="s">
        <v>29</v>
      </c>
    </row>
    <row r="1546" spans="1:27" x14ac:dyDescent="0.2">
      <c r="A1546" s="5">
        <v>1743</v>
      </c>
      <c r="B1546" s="6" t="s">
        <v>86</v>
      </c>
      <c r="C1546" s="19" t="s">
        <v>91</v>
      </c>
      <c r="D1546" s="6" t="str">
        <f t="shared" si="24"/>
        <v>Hudson_2B_7</v>
      </c>
      <c r="E1546" s="1">
        <v>2017</v>
      </c>
      <c r="F1546" s="10">
        <v>42887</v>
      </c>
      <c r="G1546" s="1" t="s">
        <v>25</v>
      </c>
      <c r="H1546" s="6">
        <v>2</v>
      </c>
      <c r="I1546" s="8">
        <v>0.29305555555555557</v>
      </c>
      <c r="J1546" s="6" t="s">
        <v>26</v>
      </c>
      <c r="K1546" s="6">
        <v>1</v>
      </c>
      <c r="L1546" s="1">
        <v>1</v>
      </c>
      <c r="M1546" s="6">
        <v>1</v>
      </c>
      <c r="O1546" s="1" t="s">
        <v>34</v>
      </c>
      <c r="P1546" s="1" t="str">
        <f>INDEX(Sheet2!A:E, MATCH(F_NP_excluded_Data!O1546,Sheet2!A:A),4)</f>
        <v>cavity</v>
      </c>
      <c r="Q1546" s="1" t="str">
        <f>INDEX(Sheet2!A:E, MATCH(F_NP_excluded_Data!O1546,Sheet2!A:A),5)</f>
        <v>foliage gleaner</v>
      </c>
      <c r="R1546" s="1" t="str">
        <f>INDEX(Sheet2!A:E, MATCH(F_NP_excluded_Data!O1546,Sheet2!A:A),3)</f>
        <v>insects</v>
      </c>
      <c r="S1546" s="1" t="str">
        <f>INDEX(Sheet2!A:E, MATCH(F_NP_excluded_Data!O1546,Sheet2!A:A),2)</f>
        <v>forest</v>
      </c>
      <c r="T1546" s="5">
        <v>5</v>
      </c>
      <c r="U1546" s="1">
        <v>2</v>
      </c>
      <c r="W1546" s="5">
        <v>1</v>
      </c>
      <c r="X1546" s="1" t="s">
        <v>29</v>
      </c>
    </row>
    <row r="1547" spans="1:27" x14ac:dyDescent="0.2">
      <c r="A1547" s="5">
        <v>1745</v>
      </c>
      <c r="B1547" s="6" t="s">
        <v>86</v>
      </c>
      <c r="C1547" s="19" t="s">
        <v>91</v>
      </c>
      <c r="D1547" s="6" t="str">
        <f t="shared" si="24"/>
        <v>Hudson_2B_7</v>
      </c>
      <c r="E1547" s="1">
        <v>2017</v>
      </c>
      <c r="F1547" s="10">
        <v>42887</v>
      </c>
      <c r="G1547" s="1" t="s">
        <v>25</v>
      </c>
      <c r="H1547" s="6">
        <v>2</v>
      </c>
      <c r="I1547" s="8">
        <v>0.29305555555555557</v>
      </c>
      <c r="J1547" s="6" t="s">
        <v>26</v>
      </c>
      <c r="K1547" s="6">
        <v>1</v>
      </c>
      <c r="L1547" s="1">
        <v>1</v>
      </c>
      <c r="M1547" s="6">
        <v>1</v>
      </c>
      <c r="O1547" s="1" t="s">
        <v>39</v>
      </c>
      <c r="P1547" s="1" t="str">
        <f>INDEX(Sheet2!A:E, MATCH(F_NP_excluded_Data!O1547,Sheet2!A:A),4)</f>
        <v>cavity</v>
      </c>
      <c r="Q1547" s="1" t="str">
        <f>INDEX(Sheet2!A:E, MATCH(F_NP_excluded_Data!O1547,Sheet2!A:A),5)</f>
        <v>bark forager</v>
      </c>
      <c r="R1547" s="1" t="str">
        <f>INDEX(Sheet2!A:E, MATCH(F_NP_excluded_Data!O1547,Sheet2!A:A),3)</f>
        <v>insects</v>
      </c>
      <c r="S1547" s="1" t="str">
        <f>INDEX(Sheet2!A:E, MATCH(F_NP_excluded_Data!O1547,Sheet2!A:A),2)</f>
        <v>forest</v>
      </c>
      <c r="T1547" s="5">
        <v>5</v>
      </c>
      <c r="U1547" s="1">
        <v>3</v>
      </c>
      <c r="W1547" s="5">
        <v>1</v>
      </c>
      <c r="X1547" s="1" t="s">
        <v>29</v>
      </c>
    </row>
    <row r="1548" spans="1:27" x14ac:dyDescent="0.2">
      <c r="A1548" s="5">
        <v>1746</v>
      </c>
      <c r="B1548" s="6" t="s">
        <v>86</v>
      </c>
      <c r="C1548" s="19" t="s">
        <v>91</v>
      </c>
      <c r="D1548" s="6" t="str">
        <f t="shared" si="24"/>
        <v>Hudson_2B_7</v>
      </c>
      <c r="E1548" s="1">
        <v>2017</v>
      </c>
      <c r="F1548" s="10">
        <v>42887</v>
      </c>
      <c r="G1548" s="1" t="s">
        <v>25</v>
      </c>
      <c r="H1548" s="6">
        <v>2</v>
      </c>
      <c r="I1548" s="8">
        <v>0.29305555555555557</v>
      </c>
      <c r="J1548" s="6" t="s">
        <v>26</v>
      </c>
      <c r="K1548" s="6">
        <v>1</v>
      </c>
      <c r="L1548" s="1">
        <v>1</v>
      </c>
      <c r="M1548" s="6">
        <v>1</v>
      </c>
      <c r="O1548" s="1" t="s">
        <v>30</v>
      </c>
      <c r="P1548" s="1" t="str">
        <f>INDEX(Sheet2!A:E, MATCH(F_NP_excluded_Data!O1548,Sheet2!A:A),4)</f>
        <v>tree</v>
      </c>
      <c r="Q1548" s="1" t="str">
        <f>INDEX(Sheet2!A:E, MATCH(F_NP_excluded_Data!O1548,Sheet2!A:A),5)</f>
        <v>bark forager</v>
      </c>
      <c r="R1548" s="1" t="str">
        <f>INDEX(Sheet2!A:E, MATCH(F_NP_excluded_Data!O1548,Sheet2!A:A),3)</f>
        <v>insects</v>
      </c>
      <c r="S1548" s="1" t="str">
        <f>INDEX(Sheet2!A:E, MATCH(F_NP_excluded_Data!O1548,Sheet2!A:A),2)</f>
        <v>forest</v>
      </c>
      <c r="T1548" s="5">
        <v>5</v>
      </c>
      <c r="U1548" s="1">
        <v>4</v>
      </c>
      <c r="W1548" s="5">
        <v>1</v>
      </c>
      <c r="X1548" s="1" t="s">
        <v>29</v>
      </c>
    </row>
    <row r="1549" spans="1:27" x14ac:dyDescent="0.2">
      <c r="A1549" s="5">
        <v>1747</v>
      </c>
      <c r="B1549" s="6" t="s">
        <v>86</v>
      </c>
      <c r="C1549" s="19" t="s">
        <v>87</v>
      </c>
      <c r="D1549" s="6" t="str">
        <f t="shared" si="24"/>
        <v>Hudson_2B_8</v>
      </c>
      <c r="E1549" s="1">
        <v>2017</v>
      </c>
      <c r="F1549" s="10">
        <v>42887</v>
      </c>
      <c r="G1549" s="1" t="s">
        <v>25</v>
      </c>
      <c r="H1549" s="6">
        <v>2</v>
      </c>
      <c r="I1549" s="8">
        <v>0.30972222222222223</v>
      </c>
      <c r="J1549" s="6" t="s">
        <v>43</v>
      </c>
      <c r="K1549" s="6">
        <v>3</v>
      </c>
      <c r="L1549" s="1">
        <v>1</v>
      </c>
      <c r="M1549" s="6">
        <v>1</v>
      </c>
      <c r="O1549" s="1" t="s">
        <v>89</v>
      </c>
      <c r="P1549" s="1" t="str">
        <f>INDEX(Sheet2!A:E, MATCH(F_NP_excluded_Data!O1549,Sheet2!A:A),4)</f>
        <v>cavity</v>
      </c>
      <c r="Q1549" s="1" t="str">
        <f>INDEX(Sheet2!A:E, MATCH(F_NP_excluded_Data!O1549,Sheet2!A:A),5)</f>
        <v>flycatching</v>
      </c>
      <c r="R1549" s="1" t="str">
        <f>INDEX(Sheet2!A:E, MATCH(F_NP_excluded_Data!O1549,Sheet2!A:A),3)</f>
        <v>insects</v>
      </c>
      <c r="S1549" s="1" t="str">
        <f>INDEX(Sheet2!A:E, MATCH(F_NP_excluded_Data!O1549,Sheet2!A:A),2)</f>
        <v>open woodland</v>
      </c>
      <c r="T1549" s="5">
        <v>5</v>
      </c>
      <c r="U1549" s="1">
        <v>1</v>
      </c>
      <c r="W1549" s="5">
        <v>4</v>
      </c>
      <c r="X1549" s="1" t="s">
        <v>29</v>
      </c>
    </row>
    <row r="1550" spans="1:27" x14ac:dyDescent="0.2">
      <c r="A1550" s="5">
        <v>1748</v>
      </c>
      <c r="B1550" s="6" t="s">
        <v>86</v>
      </c>
      <c r="C1550" s="19" t="s">
        <v>87</v>
      </c>
      <c r="D1550" s="6" t="str">
        <f t="shared" si="24"/>
        <v>Hudson_2B_8</v>
      </c>
      <c r="E1550" s="1">
        <v>2017</v>
      </c>
      <c r="F1550" s="10">
        <v>42887</v>
      </c>
      <c r="G1550" s="1" t="s">
        <v>25</v>
      </c>
      <c r="H1550" s="6">
        <v>2</v>
      </c>
      <c r="I1550" s="8">
        <v>0.30972222222222223</v>
      </c>
      <c r="J1550" s="6" t="s">
        <v>43</v>
      </c>
      <c r="K1550" s="6">
        <v>3</v>
      </c>
      <c r="L1550" s="1">
        <v>1</v>
      </c>
      <c r="M1550" s="6">
        <v>1</v>
      </c>
      <c r="N1550" s="1" t="s">
        <v>58</v>
      </c>
      <c r="O1550" s="1" t="s">
        <v>82</v>
      </c>
      <c r="P1550" s="1" t="str">
        <f>INDEX(Sheet2!A:E, MATCH(F_NP_excluded_Data!O1550,Sheet2!A:A),4)</f>
        <v>tree</v>
      </c>
      <c r="Q1550" s="1" t="str">
        <f>INDEX(Sheet2!A:E, MATCH(F_NP_excluded_Data!O1550,Sheet2!A:A),5)</f>
        <v>foliage gleaner</v>
      </c>
      <c r="R1550" s="1" t="str">
        <f>INDEX(Sheet2!A:E, MATCH(F_NP_excluded_Data!O1550,Sheet2!A:A),3)</f>
        <v>insects</v>
      </c>
      <c r="S1550" s="1" t="str">
        <f>INDEX(Sheet2!A:E, MATCH(F_NP_excluded_Data!O1550,Sheet2!A:A),2)</f>
        <v>forest</v>
      </c>
      <c r="T1550" s="5">
        <v>10</v>
      </c>
      <c r="U1550" s="1">
        <v>1</v>
      </c>
      <c r="W1550" s="5">
        <v>1</v>
      </c>
      <c r="X1550" s="1" t="s">
        <v>29</v>
      </c>
    </row>
    <row r="1551" spans="1:27" x14ac:dyDescent="0.2">
      <c r="A1551" s="5">
        <v>1749</v>
      </c>
      <c r="B1551" s="6" t="s">
        <v>86</v>
      </c>
      <c r="C1551" s="19" t="s">
        <v>87</v>
      </c>
      <c r="D1551" s="6" t="str">
        <f t="shared" si="24"/>
        <v>Hudson_2B_8</v>
      </c>
      <c r="E1551" s="1">
        <v>2017</v>
      </c>
      <c r="F1551" s="10">
        <v>42887</v>
      </c>
      <c r="G1551" s="1" t="s">
        <v>25</v>
      </c>
      <c r="H1551" s="6">
        <v>2</v>
      </c>
      <c r="I1551" s="8">
        <v>0.30972222222222223</v>
      </c>
      <c r="J1551" s="6" t="s">
        <v>43</v>
      </c>
      <c r="K1551" s="6">
        <v>3</v>
      </c>
      <c r="L1551" s="1">
        <v>1</v>
      </c>
      <c r="M1551" s="6">
        <v>1</v>
      </c>
      <c r="O1551" s="1" t="s">
        <v>30</v>
      </c>
      <c r="P1551" s="1" t="str">
        <f>INDEX(Sheet2!A:E, MATCH(F_NP_excluded_Data!O1551,Sheet2!A:A),4)</f>
        <v>tree</v>
      </c>
      <c r="Q1551" s="1" t="str">
        <f>INDEX(Sheet2!A:E, MATCH(F_NP_excluded_Data!O1551,Sheet2!A:A),5)</f>
        <v>bark forager</v>
      </c>
      <c r="R1551" s="1" t="str">
        <f>INDEX(Sheet2!A:E, MATCH(F_NP_excluded_Data!O1551,Sheet2!A:A),3)</f>
        <v>insects</v>
      </c>
      <c r="S1551" s="1" t="str">
        <f>INDEX(Sheet2!A:E, MATCH(F_NP_excluded_Data!O1551,Sheet2!A:A),2)</f>
        <v>forest</v>
      </c>
      <c r="T1551" s="5">
        <v>5</v>
      </c>
      <c r="U1551" s="1">
        <v>1</v>
      </c>
      <c r="W1551" s="5">
        <v>4</v>
      </c>
      <c r="X1551" s="1" t="s">
        <v>29</v>
      </c>
    </row>
    <row r="1552" spans="1:27" x14ac:dyDescent="0.2">
      <c r="A1552" s="5">
        <v>1750</v>
      </c>
      <c r="B1552" s="6" t="s">
        <v>86</v>
      </c>
      <c r="C1552" s="19" t="s">
        <v>87</v>
      </c>
      <c r="D1552" s="6" t="str">
        <f t="shared" si="24"/>
        <v>Hudson_2B_8</v>
      </c>
      <c r="E1552" s="1">
        <v>2017</v>
      </c>
      <c r="F1552" s="10">
        <v>42887</v>
      </c>
      <c r="G1552" s="1" t="s">
        <v>25</v>
      </c>
      <c r="H1552" s="6">
        <v>2</v>
      </c>
      <c r="I1552" s="8">
        <v>0.30972222222222223</v>
      </c>
      <c r="J1552" s="6" t="s">
        <v>43</v>
      </c>
      <c r="K1552" s="6">
        <v>3</v>
      </c>
      <c r="L1552" s="1">
        <v>1</v>
      </c>
      <c r="M1552" s="6">
        <v>1</v>
      </c>
      <c r="O1552" s="1" t="s">
        <v>30</v>
      </c>
      <c r="P1552" s="1" t="str">
        <f>INDEX(Sheet2!A:E, MATCH(F_NP_excluded_Data!O1552,Sheet2!A:A),4)</f>
        <v>tree</v>
      </c>
      <c r="Q1552" s="1" t="str">
        <f>INDEX(Sheet2!A:E, MATCH(F_NP_excluded_Data!O1552,Sheet2!A:A),5)</f>
        <v>bark forager</v>
      </c>
      <c r="R1552" s="1" t="str">
        <f>INDEX(Sheet2!A:E, MATCH(F_NP_excluded_Data!O1552,Sheet2!A:A),3)</f>
        <v>insects</v>
      </c>
      <c r="S1552" s="1" t="str">
        <f>INDEX(Sheet2!A:E, MATCH(F_NP_excluded_Data!O1552,Sheet2!A:A),2)</f>
        <v>forest</v>
      </c>
      <c r="T1552" s="5">
        <v>10</v>
      </c>
      <c r="U1552" s="1">
        <v>1</v>
      </c>
      <c r="W1552" s="5">
        <v>1</v>
      </c>
      <c r="X1552" s="1" t="s">
        <v>29</v>
      </c>
    </row>
    <row r="1553" spans="1:27" x14ac:dyDescent="0.2">
      <c r="A1553" s="5">
        <v>1752</v>
      </c>
      <c r="B1553" s="6" t="s">
        <v>86</v>
      </c>
      <c r="C1553" s="19" t="s">
        <v>87</v>
      </c>
      <c r="D1553" s="6" t="str">
        <f t="shared" si="24"/>
        <v>Hudson_2B_8</v>
      </c>
      <c r="E1553" s="1">
        <v>2017</v>
      </c>
      <c r="F1553" s="10">
        <v>42887</v>
      </c>
      <c r="G1553" s="1" t="s">
        <v>25</v>
      </c>
      <c r="H1553" s="6">
        <v>2</v>
      </c>
      <c r="I1553" s="8">
        <v>0.30972222222222223</v>
      </c>
      <c r="J1553" s="6" t="s">
        <v>43</v>
      </c>
      <c r="K1553" s="6">
        <v>3</v>
      </c>
      <c r="L1553" s="1">
        <v>1</v>
      </c>
      <c r="M1553" s="6">
        <v>1</v>
      </c>
      <c r="O1553" s="1" t="s">
        <v>64</v>
      </c>
      <c r="P1553" s="1" t="str">
        <f>INDEX(Sheet2!A:E, MATCH(F_NP_excluded_Data!O1553,Sheet2!A:A),4)</f>
        <v>tree</v>
      </c>
      <c r="Q1553" s="1" t="str">
        <f>INDEX(Sheet2!A:E, MATCH(F_NP_excluded_Data!O1553,Sheet2!A:A),5)</f>
        <v>flycatching</v>
      </c>
      <c r="R1553" s="1" t="str">
        <f>INDEX(Sheet2!A:E, MATCH(F_NP_excluded_Data!O1553,Sheet2!A:A),3)</f>
        <v>insects</v>
      </c>
      <c r="S1553" s="1" t="str">
        <f>INDEX(Sheet2!A:E, MATCH(F_NP_excluded_Data!O1553,Sheet2!A:A),2)</f>
        <v>forest</v>
      </c>
      <c r="T1553" s="5">
        <v>100</v>
      </c>
      <c r="U1553" s="1">
        <v>1</v>
      </c>
      <c r="W1553" s="5">
        <v>1</v>
      </c>
      <c r="X1553" s="1" t="s">
        <v>29</v>
      </c>
    </row>
    <row r="1554" spans="1:27" x14ac:dyDescent="0.2">
      <c r="A1554" s="5">
        <v>1753</v>
      </c>
      <c r="B1554" s="6" t="s">
        <v>86</v>
      </c>
      <c r="C1554" s="19" t="s">
        <v>87</v>
      </c>
      <c r="D1554" s="6" t="str">
        <f t="shared" si="24"/>
        <v>Hudson_2B_8</v>
      </c>
      <c r="E1554" s="1">
        <v>2017</v>
      </c>
      <c r="F1554" s="10">
        <v>42887</v>
      </c>
      <c r="G1554" s="1" t="s">
        <v>25</v>
      </c>
      <c r="H1554" s="6">
        <v>2</v>
      </c>
      <c r="I1554" s="8">
        <v>0.30972222222222223</v>
      </c>
      <c r="J1554" s="6" t="s">
        <v>43</v>
      </c>
      <c r="K1554" s="6">
        <v>3</v>
      </c>
      <c r="L1554" s="1">
        <v>1</v>
      </c>
      <c r="M1554" s="6">
        <v>1</v>
      </c>
      <c r="O1554" s="1" t="s">
        <v>34</v>
      </c>
      <c r="P1554" s="1" t="str">
        <f>INDEX(Sheet2!A:E, MATCH(F_NP_excluded_Data!O1554,Sheet2!A:A),4)</f>
        <v>cavity</v>
      </c>
      <c r="Q1554" s="1" t="str">
        <f>INDEX(Sheet2!A:E, MATCH(F_NP_excluded_Data!O1554,Sheet2!A:A),5)</f>
        <v>foliage gleaner</v>
      </c>
      <c r="R1554" s="1" t="str">
        <f>INDEX(Sheet2!A:E, MATCH(F_NP_excluded_Data!O1554,Sheet2!A:A),3)</f>
        <v>insects</v>
      </c>
      <c r="S1554" s="1" t="str">
        <f>INDEX(Sheet2!A:E, MATCH(F_NP_excluded_Data!O1554,Sheet2!A:A),2)</f>
        <v>forest</v>
      </c>
      <c r="T1554" s="5">
        <v>10</v>
      </c>
      <c r="U1554" s="1">
        <v>1</v>
      </c>
      <c r="W1554" s="5">
        <v>1</v>
      </c>
      <c r="X1554" s="1" t="s">
        <v>29</v>
      </c>
    </row>
    <row r="1555" spans="1:27" x14ac:dyDescent="0.2">
      <c r="A1555" s="5">
        <v>1754</v>
      </c>
      <c r="B1555" s="6" t="s">
        <v>86</v>
      </c>
      <c r="C1555" s="19" t="s">
        <v>87</v>
      </c>
      <c r="D1555" s="6" t="str">
        <f t="shared" si="24"/>
        <v>Hudson_2B_8</v>
      </c>
      <c r="E1555" s="1">
        <v>2017</v>
      </c>
      <c r="F1555" s="10">
        <v>42887</v>
      </c>
      <c r="G1555" s="1" t="s">
        <v>25</v>
      </c>
      <c r="H1555" s="6">
        <v>2</v>
      </c>
      <c r="I1555" s="8">
        <v>0.30972222222222223</v>
      </c>
      <c r="J1555" s="6" t="s">
        <v>43</v>
      </c>
      <c r="K1555" s="6">
        <v>3</v>
      </c>
      <c r="L1555" s="1">
        <v>1</v>
      </c>
      <c r="M1555" s="6">
        <v>1</v>
      </c>
      <c r="O1555" s="1" t="s">
        <v>33</v>
      </c>
      <c r="P1555" s="1" t="str">
        <f>INDEX(Sheet2!A:E, MATCH(F_NP_excluded_Data!O1555,Sheet2!A:A),4)</f>
        <v>tree</v>
      </c>
      <c r="Q1555" s="1" t="str">
        <f>INDEX(Sheet2!A:E, MATCH(F_NP_excluded_Data!O1555,Sheet2!A:A),5)</f>
        <v>foliage gleaner</v>
      </c>
      <c r="R1555" s="1" t="str">
        <f>INDEX(Sheet2!A:E, MATCH(F_NP_excluded_Data!O1555,Sheet2!A:A),3)</f>
        <v>insects</v>
      </c>
      <c r="S1555" s="1" t="str">
        <f>INDEX(Sheet2!A:E, MATCH(F_NP_excluded_Data!O1555,Sheet2!A:A),2)</f>
        <v>forest</v>
      </c>
      <c r="T1555" s="5">
        <v>10</v>
      </c>
      <c r="U1555" s="1">
        <v>1</v>
      </c>
      <c r="W1555" s="5">
        <v>4</v>
      </c>
      <c r="X1555" s="1" t="s">
        <v>29</v>
      </c>
    </row>
    <row r="1556" spans="1:27" x14ac:dyDescent="0.2">
      <c r="A1556" s="5">
        <v>1755</v>
      </c>
      <c r="B1556" s="6" t="s">
        <v>86</v>
      </c>
      <c r="C1556" s="19" t="s">
        <v>87</v>
      </c>
      <c r="D1556" s="6" t="str">
        <f t="shared" si="24"/>
        <v>Hudson_2B_8</v>
      </c>
      <c r="E1556" s="1">
        <v>2017</v>
      </c>
      <c r="F1556" s="10">
        <v>42887</v>
      </c>
      <c r="G1556" s="1" t="s">
        <v>25</v>
      </c>
      <c r="H1556" s="6">
        <v>2</v>
      </c>
      <c r="I1556" s="8">
        <v>0.30972222222222223</v>
      </c>
      <c r="J1556" s="6" t="s">
        <v>43</v>
      </c>
      <c r="K1556" s="6">
        <v>3</v>
      </c>
      <c r="L1556" s="1">
        <v>1</v>
      </c>
      <c r="M1556" s="6">
        <v>1</v>
      </c>
      <c r="O1556" s="1" t="s">
        <v>151</v>
      </c>
      <c r="P1556" s="1" t="str">
        <f>INDEX(Sheet2!A:E, MATCH(F_NP_excluded_Data!O1556,Sheet2!A:A),4)</f>
        <v>shrub</v>
      </c>
      <c r="Q1556" s="1" t="str">
        <f>INDEX(Sheet2!A:E, MATCH(F_NP_excluded_Data!O1556,Sheet2!A:A),5)</f>
        <v>foliage gleaner</v>
      </c>
      <c r="R1556" s="1" t="str">
        <f>INDEX(Sheet2!A:E, MATCH(F_NP_excluded_Data!O1556,Sheet2!A:A),3)</f>
        <v>insects</v>
      </c>
      <c r="S1556" s="1" t="str">
        <f>INDEX(Sheet2!A:E, MATCH(F_NP_excluded_Data!O1556,Sheet2!A:A),2)</f>
        <v>open woodland</v>
      </c>
      <c r="T1556" s="5">
        <v>5</v>
      </c>
      <c r="U1556" s="1">
        <v>1</v>
      </c>
      <c r="W1556" s="5">
        <v>1</v>
      </c>
      <c r="X1556" s="1" t="s">
        <v>29</v>
      </c>
    </row>
    <row r="1557" spans="1:27" x14ac:dyDescent="0.2">
      <c r="A1557" s="5">
        <v>1756</v>
      </c>
      <c r="B1557" s="6" t="s">
        <v>86</v>
      </c>
      <c r="C1557" s="19" t="s">
        <v>87</v>
      </c>
      <c r="D1557" s="6" t="str">
        <f t="shared" si="24"/>
        <v>Hudson_2B_8</v>
      </c>
      <c r="E1557" s="1">
        <v>2017</v>
      </c>
      <c r="F1557" s="10">
        <v>42887</v>
      </c>
      <c r="G1557" s="1" t="s">
        <v>25</v>
      </c>
      <c r="H1557" s="6">
        <v>2</v>
      </c>
      <c r="I1557" s="8">
        <v>0.30972222222222223</v>
      </c>
      <c r="J1557" s="6" t="s">
        <v>43</v>
      </c>
      <c r="K1557" s="6">
        <v>3</v>
      </c>
      <c r="L1557" s="1">
        <v>1</v>
      </c>
      <c r="M1557" s="6">
        <v>1</v>
      </c>
      <c r="O1557" s="1" t="s">
        <v>89</v>
      </c>
      <c r="P1557" s="1" t="str">
        <f>INDEX(Sheet2!A:E, MATCH(F_NP_excluded_Data!O1557,Sheet2!A:A),4)</f>
        <v>cavity</v>
      </c>
      <c r="Q1557" s="1" t="str">
        <f>INDEX(Sheet2!A:E, MATCH(F_NP_excluded_Data!O1557,Sheet2!A:A),5)</f>
        <v>flycatching</v>
      </c>
      <c r="R1557" s="1" t="str">
        <f>INDEX(Sheet2!A:E, MATCH(F_NP_excluded_Data!O1557,Sheet2!A:A),3)</f>
        <v>insects</v>
      </c>
      <c r="S1557" s="1" t="str">
        <f>INDEX(Sheet2!A:E, MATCH(F_NP_excluded_Data!O1557,Sheet2!A:A),2)</f>
        <v>open woodland</v>
      </c>
      <c r="T1557" s="5">
        <v>100</v>
      </c>
      <c r="U1557" s="1">
        <v>1</v>
      </c>
      <c r="W1557" s="5">
        <v>1</v>
      </c>
      <c r="X1557" s="1" t="s">
        <v>29</v>
      </c>
    </row>
    <row r="1558" spans="1:27" x14ac:dyDescent="0.2">
      <c r="A1558" s="5">
        <v>1757</v>
      </c>
      <c r="B1558" s="6" t="s">
        <v>86</v>
      </c>
      <c r="C1558" s="19" t="s">
        <v>87</v>
      </c>
      <c r="D1558" s="6" t="str">
        <f t="shared" si="24"/>
        <v>Hudson_2B_8</v>
      </c>
      <c r="E1558" s="1">
        <v>2017</v>
      </c>
      <c r="F1558" s="10">
        <v>42887</v>
      </c>
      <c r="G1558" s="1" t="s">
        <v>25</v>
      </c>
      <c r="H1558" s="6">
        <v>2</v>
      </c>
      <c r="I1558" s="8">
        <v>0.30972222222222223</v>
      </c>
      <c r="J1558" s="6" t="s">
        <v>43</v>
      </c>
      <c r="K1558" s="6">
        <v>3</v>
      </c>
      <c r="L1558" s="1">
        <v>1</v>
      </c>
      <c r="M1558" s="6">
        <v>1</v>
      </c>
      <c r="N1558" s="1" t="s">
        <v>58</v>
      </c>
      <c r="O1558" s="1" t="s">
        <v>220</v>
      </c>
      <c r="P1558" s="1" t="str">
        <f>INDEX(Sheet2!A:E, MATCH(F_NP_excluded_Data!O1558,Sheet2!A:A),4)</f>
        <v>-</v>
      </c>
      <c r="Q1558" s="1" t="str">
        <f>INDEX(Sheet2!A:E, MATCH(F_NP_excluded_Data!O1558,Sheet2!A:A),5)</f>
        <v>-</v>
      </c>
      <c r="R1558" s="1" t="str">
        <f>INDEX(Sheet2!A:E, MATCH(F_NP_excluded_Data!O1558,Sheet2!A:A),3)</f>
        <v>-</v>
      </c>
      <c r="S1558" s="1" t="str">
        <f>INDEX(Sheet2!A:E, MATCH(F_NP_excluded_Data!O1558,Sheet2!A:A),2)</f>
        <v>-</v>
      </c>
      <c r="T1558" s="5">
        <v>10</v>
      </c>
      <c r="U1558" s="1">
        <v>1</v>
      </c>
      <c r="W1558" s="5">
        <v>1</v>
      </c>
      <c r="X1558" s="1" t="s">
        <v>29</v>
      </c>
      <c r="AA1558" s="1" t="s">
        <v>250</v>
      </c>
    </row>
    <row r="1559" spans="1:27" x14ac:dyDescent="0.2">
      <c r="A1559" s="5">
        <v>1758</v>
      </c>
      <c r="B1559" s="6" t="s">
        <v>86</v>
      </c>
      <c r="C1559" s="19" t="s">
        <v>87</v>
      </c>
      <c r="D1559" s="6" t="str">
        <f t="shared" si="24"/>
        <v>Hudson_2B_8</v>
      </c>
      <c r="E1559" s="1">
        <v>2017</v>
      </c>
      <c r="F1559" s="10">
        <v>42887</v>
      </c>
      <c r="G1559" s="1" t="s">
        <v>25</v>
      </c>
      <c r="H1559" s="6">
        <v>2</v>
      </c>
      <c r="I1559" s="8">
        <v>0.30972222222222223</v>
      </c>
      <c r="J1559" s="6" t="s">
        <v>43</v>
      </c>
      <c r="K1559" s="6">
        <v>3</v>
      </c>
      <c r="L1559" s="1">
        <v>1</v>
      </c>
      <c r="M1559" s="6">
        <v>1</v>
      </c>
      <c r="O1559" s="1" t="s">
        <v>120</v>
      </c>
      <c r="P1559" s="1" t="str">
        <f>INDEX(Sheet2!A:E, MATCH(F_NP_excluded_Data!O1559,Sheet2!A:A),4)</f>
        <v>tree</v>
      </c>
      <c r="Q1559" s="1" t="str">
        <f>INDEX(Sheet2!A:E, MATCH(F_NP_excluded_Data!O1559,Sheet2!A:A),5)</f>
        <v>foliage gleaner</v>
      </c>
      <c r="R1559" s="1" t="str">
        <f>INDEX(Sheet2!A:E, MATCH(F_NP_excluded_Data!O1559,Sheet2!A:A),3)</f>
        <v>insects</v>
      </c>
      <c r="S1559" s="1" t="str">
        <f>INDEX(Sheet2!A:E, MATCH(F_NP_excluded_Data!O1559,Sheet2!A:A),2)</f>
        <v>open woodland</v>
      </c>
      <c r="T1559" s="5">
        <v>10</v>
      </c>
      <c r="U1559" s="1">
        <v>2</v>
      </c>
      <c r="W1559" s="5">
        <v>4</v>
      </c>
      <c r="X1559" s="1" t="s">
        <v>29</v>
      </c>
    </row>
    <row r="1560" spans="1:27" x14ac:dyDescent="0.2">
      <c r="A1560" s="5">
        <v>1759</v>
      </c>
      <c r="B1560" s="6" t="s">
        <v>86</v>
      </c>
      <c r="C1560" s="19" t="s">
        <v>87</v>
      </c>
      <c r="D1560" s="6" t="str">
        <f t="shared" si="24"/>
        <v>Hudson_2B_8</v>
      </c>
      <c r="E1560" s="1">
        <v>2017</v>
      </c>
      <c r="F1560" s="10">
        <v>42887</v>
      </c>
      <c r="G1560" s="1" t="s">
        <v>25</v>
      </c>
      <c r="H1560" s="6">
        <v>2</v>
      </c>
      <c r="I1560" s="8">
        <v>0.30972222222222223</v>
      </c>
      <c r="J1560" s="6" t="s">
        <v>43</v>
      </c>
      <c r="K1560" s="6">
        <v>3</v>
      </c>
      <c r="L1560" s="1">
        <v>1</v>
      </c>
      <c r="M1560" s="6">
        <v>1</v>
      </c>
      <c r="O1560" s="1" t="s">
        <v>150</v>
      </c>
      <c r="P1560" s="1" t="str">
        <f>INDEX(Sheet2!A:E, MATCH(F_NP_excluded_Data!O1560,Sheet2!A:A),4)</f>
        <v>ground</v>
      </c>
      <c r="Q1560" s="1" t="str">
        <f>INDEX(Sheet2!A:E, MATCH(F_NP_excluded_Data!O1560,Sheet2!A:A),5)</f>
        <v>ground forager</v>
      </c>
      <c r="R1560" s="1" t="str">
        <f>INDEX(Sheet2!A:E, MATCH(F_NP_excluded_Data!O1560,Sheet2!A:A),3)</f>
        <v>insects</v>
      </c>
      <c r="S1560" s="1" t="str">
        <f>INDEX(Sheet2!A:E, MATCH(F_NP_excluded_Data!O1560,Sheet2!A:A),2)</f>
        <v>scrub</v>
      </c>
      <c r="T1560" s="5">
        <v>5</v>
      </c>
      <c r="U1560" s="1">
        <v>2</v>
      </c>
      <c r="W1560" s="5">
        <v>1</v>
      </c>
      <c r="X1560" s="1" t="s">
        <v>29</v>
      </c>
    </row>
    <row r="1561" spans="1:27" x14ac:dyDescent="0.2">
      <c r="A1561" s="5">
        <v>1760</v>
      </c>
      <c r="B1561" s="6" t="s">
        <v>86</v>
      </c>
      <c r="C1561" s="19" t="s">
        <v>87</v>
      </c>
      <c r="D1561" s="6" t="str">
        <f t="shared" si="24"/>
        <v>Hudson_2B_8</v>
      </c>
      <c r="E1561" s="1">
        <v>2017</v>
      </c>
      <c r="F1561" s="10">
        <v>42887</v>
      </c>
      <c r="G1561" s="1" t="s">
        <v>25</v>
      </c>
      <c r="H1561" s="6">
        <v>2</v>
      </c>
      <c r="I1561" s="8">
        <v>0.30972222222222223</v>
      </c>
      <c r="J1561" s="6" t="s">
        <v>43</v>
      </c>
      <c r="K1561" s="6">
        <v>3</v>
      </c>
      <c r="L1561" s="1">
        <v>1</v>
      </c>
      <c r="M1561" s="6">
        <v>1</v>
      </c>
      <c r="O1561" s="1" t="s">
        <v>33</v>
      </c>
      <c r="P1561" s="1" t="str">
        <f>INDEX(Sheet2!A:E, MATCH(F_NP_excluded_Data!O1561,Sheet2!A:A),4)</f>
        <v>tree</v>
      </c>
      <c r="Q1561" s="1" t="str">
        <f>INDEX(Sheet2!A:E, MATCH(F_NP_excluded_Data!O1561,Sheet2!A:A),5)</f>
        <v>foliage gleaner</v>
      </c>
      <c r="R1561" s="1" t="str">
        <f>INDEX(Sheet2!A:E, MATCH(F_NP_excluded_Data!O1561,Sheet2!A:A),3)</f>
        <v>insects</v>
      </c>
      <c r="S1561" s="1" t="str">
        <f>INDEX(Sheet2!A:E, MATCH(F_NP_excluded_Data!O1561,Sheet2!A:A),2)</f>
        <v>forest</v>
      </c>
      <c r="T1561" s="5">
        <v>10</v>
      </c>
      <c r="U1561" s="1">
        <v>2</v>
      </c>
      <c r="W1561" s="5">
        <v>4</v>
      </c>
      <c r="X1561" s="1" t="s">
        <v>29</v>
      </c>
    </row>
    <row r="1562" spans="1:27" x14ac:dyDescent="0.2">
      <c r="A1562" s="5">
        <v>1761</v>
      </c>
      <c r="B1562" s="6" t="s">
        <v>86</v>
      </c>
      <c r="C1562" s="19" t="s">
        <v>87</v>
      </c>
      <c r="D1562" s="6" t="str">
        <f t="shared" si="24"/>
        <v>Hudson_2B_8</v>
      </c>
      <c r="E1562" s="1">
        <v>2017</v>
      </c>
      <c r="F1562" s="10">
        <v>42887</v>
      </c>
      <c r="G1562" s="1" t="s">
        <v>25</v>
      </c>
      <c r="H1562" s="6">
        <v>2</v>
      </c>
      <c r="I1562" s="8">
        <v>0.30972222222222223</v>
      </c>
      <c r="J1562" s="6" t="s">
        <v>43</v>
      </c>
      <c r="K1562" s="6">
        <v>3</v>
      </c>
      <c r="L1562" s="1">
        <v>1</v>
      </c>
      <c r="M1562" s="6">
        <v>1</v>
      </c>
      <c r="O1562" s="1" t="s">
        <v>63</v>
      </c>
      <c r="P1562" s="1" t="str">
        <f>INDEX(Sheet2!A:E, MATCH(F_NP_excluded_Data!O1562,Sheet2!A:A),4)</f>
        <v>cavity</v>
      </c>
      <c r="Q1562" s="1" t="str">
        <f>INDEX(Sheet2!A:E, MATCH(F_NP_excluded_Data!O1562,Sheet2!A:A),5)</f>
        <v>bark forager</v>
      </c>
      <c r="R1562" s="1" t="str">
        <f>INDEX(Sheet2!A:E, MATCH(F_NP_excluded_Data!O1562,Sheet2!A:A),3)</f>
        <v>insects</v>
      </c>
      <c r="S1562" s="1" t="str">
        <f>INDEX(Sheet2!A:E, MATCH(F_NP_excluded_Data!O1562,Sheet2!A:A),2)</f>
        <v>forest</v>
      </c>
      <c r="T1562" s="5">
        <v>10</v>
      </c>
      <c r="U1562" s="1">
        <v>3</v>
      </c>
      <c r="W1562" s="5">
        <v>1</v>
      </c>
      <c r="X1562" s="1" t="s">
        <v>29</v>
      </c>
    </row>
    <row r="1563" spans="1:27" x14ac:dyDescent="0.2">
      <c r="A1563" s="5">
        <v>1763</v>
      </c>
      <c r="B1563" s="6" t="s">
        <v>86</v>
      </c>
      <c r="C1563" s="19" t="s">
        <v>87</v>
      </c>
      <c r="D1563" s="6" t="str">
        <f t="shared" si="24"/>
        <v>Hudson_2B_8</v>
      </c>
      <c r="E1563" s="1">
        <v>2017</v>
      </c>
      <c r="F1563" s="10">
        <v>42887</v>
      </c>
      <c r="G1563" s="1" t="s">
        <v>25</v>
      </c>
      <c r="H1563" s="6">
        <v>2</v>
      </c>
      <c r="I1563" s="8">
        <v>0.30972222222222223</v>
      </c>
      <c r="J1563" s="6" t="s">
        <v>43</v>
      </c>
      <c r="K1563" s="6">
        <v>3</v>
      </c>
      <c r="L1563" s="1">
        <v>1</v>
      </c>
      <c r="M1563" s="6">
        <v>1</v>
      </c>
      <c r="O1563" s="1" t="s">
        <v>34</v>
      </c>
      <c r="P1563" s="1" t="str">
        <f>INDEX(Sheet2!A:E, MATCH(F_NP_excluded_Data!O1563,Sheet2!A:A),4)</f>
        <v>cavity</v>
      </c>
      <c r="Q1563" s="1" t="str">
        <f>INDEX(Sheet2!A:E, MATCH(F_NP_excluded_Data!O1563,Sheet2!A:A),5)</f>
        <v>foliage gleaner</v>
      </c>
      <c r="R1563" s="1" t="str">
        <f>INDEX(Sheet2!A:E, MATCH(F_NP_excluded_Data!O1563,Sheet2!A:A),3)</f>
        <v>insects</v>
      </c>
      <c r="S1563" s="1" t="str">
        <f>INDEX(Sheet2!A:E, MATCH(F_NP_excluded_Data!O1563,Sheet2!A:A),2)</f>
        <v>forest</v>
      </c>
      <c r="T1563" s="5">
        <v>5</v>
      </c>
      <c r="U1563" s="1">
        <v>4</v>
      </c>
      <c r="W1563" s="5">
        <v>4</v>
      </c>
      <c r="X1563" s="1" t="s">
        <v>29</v>
      </c>
    </row>
    <row r="1564" spans="1:27" x14ac:dyDescent="0.2">
      <c r="A1564" s="5">
        <v>1764</v>
      </c>
      <c r="B1564" s="6" t="s">
        <v>86</v>
      </c>
      <c r="C1564" s="19" t="s">
        <v>87</v>
      </c>
      <c r="D1564" s="6" t="str">
        <f t="shared" si="24"/>
        <v>Hudson_2B_8</v>
      </c>
      <c r="E1564" s="1">
        <v>2017</v>
      </c>
      <c r="F1564" s="10">
        <v>42887</v>
      </c>
      <c r="G1564" s="1" t="s">
        <v>25</v>
      </c>
      <c r="H1564" s="6">
        <v>2</v>
      </c>
      <c r="I1564" s="8">
        <v>0.30972222222222223</v>
      </c>
      <c r="J1564" s="6" t="s">
        <v>43</v>
      </c>
      <c r="K1564" s="6">
        <v>3</v>
      </c>
      <c r="L1564" s="1">
        <v>1</v>
      </c>
      <c r="M1564" s="6">
        <v>1</v>
      </c>
      <c r="O1564" s="1" t="s">
        <v>52</v>
      </c>
      <c r="P1564" s="1" t="str">
        <f>INDEX(Sheet2!A:E, MATCH(F_NP_excluded_Data!O1564,Sheet2!A:A),4)</f>
        <v>cavity</v>
      </c>
      <c r="Q1564" s="1" t="str">
        <f>INDEX(Sheet2!A:E, MATCH(F_NP_excluded_Data!O1564,Sheet2!A:A),5)</f>
        <v>bark forager</v>
      </c>
      <c r="R1564" s="1" t="str">
        <f>INDEX(Sheet2!A:E, MATCH(F_NP_excluded_Data!O1564,Sheet2!A:A),3)</f>
        <v>insects</v>
      </c>
      <c r="S1564" s="1" t="str">
        <f>INDEX(Sheet2!A:E, MATCH(F_NP_excluded_Data!O1564,Sheet2!A:A),2)</f>
        <v>forest</v>
      </c>
      <c r="T1564" s="5">
        <v>100</v>
      </c>
      <c r="U1564" s="1">
        <v>4</v>
      </c>
      <c r="W1564" s="5">
        <v>1</v>
      </c>
      <c r="X1564" s="1" t="s">
        <v>29</v>
      </c>
    </row>
    <row r="1565" spans="1:27" x14ac:dyDescent="0.2">
      <c r="A1565" s="5">
        <v>1765</v>
      </c>
      <c r="B1565" s="6" t="s">
        <v>86</v>
      </c>
      <c r="C1565" s="19" t="s">
        <v>87</v>
      </c>
      <c r="D1565" s="6" t="str">
        <f t="shared" si="24"/>
        <v>Hudson_2B_8</v>
      </c>
      <c r="E1565" s="1">
        <v>2017</v>
      </c>
      <c r="F1565" s="10">
        <v>42887</v>
      </c>
      <c r="G1565" s="1" t="s">
        <v>25</v>
      </c>
      <c r="H1565" s="6">
        <v>2</v>
      </c>
      <c r="I1565" s="8">
        <v>0.30972222222222223</v>
      </c>
      <c r="J1565" s="6" t="s">
        <v>43</v>
      </c>
      <c r="K1565" s="6">
        <v>3</v>
      </c>
      <c r="L1565" s="1">
        <v>1</v>
      </c>
      <c r="M1565" s="6">
        <v>1</v>
      </c>
      <c r="O1565" s="1" t="s">
        <v>30</v>
      </c>
      <c r="P1565" s="1" t="str">
        <f>INDEX(Sheet2!A:E, MATCH(F_NP_excluded_Data!O1565,Sheet2!A:A),4)</f>
        <v>tree</v>
      </c>
      <c r="Q1565" s="1" t="str">
        <f>INDEX(Sheet2!A:E, MATCH(F_NP_excluded_Data!O1565,Sheet2!A:A),5)</f>
        <v>bark forager</v>
      </c>
      <c r="R1565" s="1" t="str">
        <f>INDEX(Sheet2!A:E, MATCH(F_NP_excluded_Data!O1565,Sheet2!A:A),3)</f>
        <v>insects</v>
      </c>
      <c r="S1565" s="1" t="str">
        <f>INDEX(Sheet2!A:E, MATCH(F_NP_excluded_Data!O1565,Sheet2!A:A),2)</f>
        <v>forest</v>
      </c>
      <c r="T1565" s="5">
        <v>100</v>
      </c>
      <c r="U1565" s="1">
        <v>4</v>
      </c>
      <c r="W1565" s="5">
        <v>1</v>
      </c>
      <c r="X1565" s="1" t="s">
        <v>29</v>
      </c>
    </row>
    <row r="1566" spans="1:27" x14ac:dyDescent="0.2">
      <c r="A1566" s="5">
        <v>1766</v>
      </c>
      <c r="B1566" s="6" t="s">
        <v>86</v>
      </c>
      <c r="C1566" s="19" t="s">
        <v>87</v>
      </c>
      <c r="D1566" s="6" t="str">
        <f t="shared" si="24"/>
        <v>Hudson_2B_8</v>
      </c>
      <c r="E1566" s="1">
        <v>2017</v>
      </c>
      <c r="F1566" s="10">
        <v>42887</v>
      </c>
      <c r="G1566" s="1" t="s">
        <v>25</v>
      </c>
      <c r="H1566" s="6">
        <v>2</v>
      </c>
      <c r="I1566" s="8">
        <v>0.30972222222222223</v>
      </c>
      <c r="J1566" s="6" t="s">
        <v>43</v>
      </c>
      <c r="K1566" s="6">
        <v>3</v>
      </c>
      <c r="L1566" s="1">
        <v>1</v>
      </c>
      <c r="M1566" s="6">
        <v>1</v>
      </c>
      <c r="O1566" s="1" t="s">
        <v>38</v>
      </c>
      <c r="P1566" s="1" t="str">
        <f>INDEX(Sheet2!A:E, MATCH(F_NP_excluded_Data!O1566,Sheet2!A:A),4)</f>
        <v>cavity</v>
      </c>
      <c r="Q1566" s="1" t="str">
        <f>INDEX(Sheet2!A:E, MATCH(F_NP_excluded_Data!O1566,Sheet2!A:A),5)</f>
        <v>foliage gleaner</v>
      </c>
      <c r="R1566" s="1" t="str">
        <f>INDEX(Sheet2!A:E, MATCH(F_NP_excluded_Data!O1566,Sheet2!A:A),3)</f>
        <v>insects</v>
      </c>
      <c r="S1566" s="1" t="str">
        <f>INDEX(Sheet2!A:E, MATCH(F_NP_excluded_Data!O1566,Sheet2!A:A),2)</f>
        <v>forest</v>
      </c>
      <c r="T1566" s="5">
        <v>10</v>
      </c>
      <c r="U1566" s="1">
        <v>4</v>
      </c>
      <c r="W1566" s="5">
        <v>1</v>
      </c>
      <c r="X1566" s="1" t="s">
        <v>29</v>
      </c>
    </row>
    <row r="1567" spans="1:27" x14ac:dyDescent="0.2">
      <c r="A1567" s="5">
        <v>1767</v>
      </c>
      <c r="B1567" s="6" t="s">
        <v>97</v>
      </c>
      <c r="C1567" s="19" t="s">
        <v>100</v>
      </c>
      <c r="D1567" s="6" t="str">
        <f t="shared" si="24"/>
        <v>Battlewood_1B_E_B</v>
      </c>
      <c r="E1567" s="1">
        <v>2017</v>
      </c>
      <c r="F1567" s="10">
        <v>42887</v>
      </c>
      <c r="G1567" s="1" t="s">
        <v>25</v>
      </c>
      <c r="H1567" s="6">
        <v>2</v>
      </c>
      <c r="I1567" s="8">
        <v>0.34652777777777777</v>
      </c>
      <c r="J1567" s="6" t="s">
        <v>43</v>
      </c>
      <c r="K1567" s="6">
        <v>3</v>
      </c>
      <c r="L1567" s="1">
        <v>1</v>
      </c>
      <c r="M1567" s="6">
        <v>0</v>
      </c>
      <c r="O1567" s="1" t="s">
        <v>40</v>
      </c>
      <c r="P1567" s="1" t="str">
        <f>INDEX(Sheet2!A:E, MATCH(F_NP_excluded_Data!O1567,Sheet2!A:A),4)</f>
        <v>ground</v>
      </c>
      <c r="Q1567" s="1" t="str">
        <f>INDEX(Sheet2!A:E, MATCH(F_NP_excluded_Data!O1567,Sheet2!A:A),5)</f>
        <v>ground forager</v>
      </c>
      <c r="R1567" s="1" t="str">
        <f>INDEX(Sheet2!A:E, MATCH(F_NP_excluded_Data!O1567,Sheet2!A:A),3)</f>
        <v>omnivore</v>
      </c>
      <c r="S1567" s="1" t="str">
        <f>INDEX(Sheet2!A:E, MATCH(F_NP_excluded_Data!O1567,Sheet2!A:A),2)</f>
        <v>scrub</v>
      </c>
      <c r="T1567" s="5">
        <v>5</v>
      </c>
      <c r="U1567" s="1">
        <v>1</v>
      </c>
      <c r="W1567" s="5">
        <v>1</v>
      </c>
      <c r="X1567" s="1" t="s">
        <v>29</v>
      </c>
    </row>
    <row r="1568" spans="1:27" x14ac:dyDescent="0.2">
      <c r="A1568" s="5">
        <v>1768</v>
      </c>
      <c r="B1568" s="6" t="s">
        <v>97</v>
      </c>
      <c r="C1568" s="19" t="s">
        <v>100</v>
      </c>
      <c r="D1568" s="6" t="str">
        <f t="shared" si="24"/>
        <v>Battlewood_1B_E_B</v>
      </c>
      <c r="E1568" s="1">
        <v>2017</v>
      </c>
      <c r="F1568" s="10">
        <v>42887</v>
      </c>
      <c r="G1568" s="1" t="s">
        <v>25</v>
      </c>
      <c r="H1568" s="6">
        <v>2</v>
      </c>
      <c r="I1568" s="8">
        <v>0.34652777777777777</v>
      </c>
      <c r="J1568" s="6" t="s">
        <v>43</v>
      </c>
      <c r="K1568" s="6">
        <v>3</v>
      </c>
      <c r="L1568" s="1">
        <v>1</v>
      </c>
      <c r="M1568" s="6">
        <v>0</v>
      </c>
      <c r="O1568" s="1" t="s">
        <v>64</v>
      </c>
      <c r="P1568" s="1" t="str">
        <f>INDEX(Sheet2!A:E, MATCH(F_NP_excluded_Data!O1568,Sheet2!A:A),4)</f>
        <v>tree</v>
      </c>
      <c r="Q1568" s="1" t="str">
        <f>INDEX(Sheet2!A:E, MATCH(F_NP_excluded_Data!O1568,Sheet2!A:A),5)</f>
        <v>flycatching</v>
      </c>
      <c r="R1568" s="1" t="str">
        <f>INDEX(Sheet2!A:E, MATCH(F_NP_excluded_Data!O1568,Sheet2!A:A),3)</f>
        <v>insects</v>
      </c>
      <c r="S1568" s="1" t="str">
        <f>INDEX(Sheet2!A:E, MATCH(F_NP_excluded_Data!O1568,Sheet2!A:A),2)</f>
        <v>forest</v>
      </c>
      <c r="T1568" s="5">
        <v>5</v>
      </c>
      <c r="U1568" s="1">
        <v>1</v>
      </c>
      <c r="W1568" s="5">
        <v>1</v>
      </c>
      <c r="X1568" s="1" t="s">
        <v>29</v>
      </c>
    </row>
    <row r="1569" spans="1:24" x14ac:dyDescent="0.2">
      <c r="A1569" s="5">
        <v>1769</v>
      </c>
      <c r="B1569" s="6" t="s">
        <v>97</v>
      </c>
      <c r="C1569" s="19" t="s">
        <v>100</v>
      </c>
      <c r="D1569" s="6" t="str">
        <f t="shared" si="24"/>
        <v>Battlewood_1B_E_B</v>
      </c>
      <c r="E1569" s="1">
        <v>2017</v>
      </c>
      <c r="F1569" s="10">
        <v>42887</v>
      </c>
      <c r="G1569" s="1" t="s">
        <v>25</v>
      </c>
      <c r="H1569" s="6">
        <v>2</v>
      </c>
      <c r="I1569" s="8">
        <v>0.34652777777777777</v>
      </c>
      <c r="J1569" s="6" t="s">
        <v>43</v>
      </c>
      <c r="K1569" s="6">
        <v>3</v>
      </c>
      <c r="L1569" s="1">
        <v>1</v>
      </c>
      <c r="M1569" s="6">
        <v>0</v>
      </c>
      <c r="O1569" s="1" t="s">
        <v>118</v>
      </c>
      <c r="P1569" s="1" t="str">
        <f>INDEX(Sheet2!A:E, MATCH(F_NP_excluded_Data!O1569,Sheet2!A:A),4)</f>
        <v>cavity</v>
      </c>
      <c r="Q1569" s="1" t="str">
        <f>INDEX(Sheet2!A:E, MATCH(F_NP_excluded_Data!O1569,Sheet2!A:A),5)</f>
        <v>ground forager</v>
      </c>
      <c r="R1569" s="1" t="str">
        <f>INDEX(Sheet2!A:E, MATCH(F_NP_excluded_Data!O1569,Sheet2!A:A),3)</f>
        <v>insects</v>
      </c>
      <c r="S1569" s="1" t="str">
        <f>INDEX(Sheet2!A:E, MATCH(F_NP_excluded_Data!O1569,Sheet2!A:A),2)</f>
        <v>grassland</v>
      </c>
      <c r="T1569" s="5">
        <v>10</v>
      </c>
      <c r="U1569" s="1">
        <v>1</v>
      </c>
      <c r="W1569" s="5">
        <v>1</v>
      </c>
      <c r="X1569" s="1" t="s">
        <v>29</v>
      </c>
    </row>
    <row r="1570" spans="1:24" x14ac:dyDescent="0.2">
      <c r="A1570" s="5">
        <v>1771</v>
      </c>
      <c r="B1570" s="6" t="s">
        <v>97</v>
      </c>
      <c r="C1570" s="19" t="s">
        <v>100</v>
      </c>
      <c r="D1570" s="6" t="str">
        <f t="shared" si="24"/>
        <v>Battlewood_1B_E_B</v>
      </c>
      <c r="E1570" s="1">
        <v>2017</v>
      </c>
      <c r="F1570" s="10">
        <v>42887</v>
      </c>
      <c r="G1570" s="1" t="s">
        <v>25</v>
      </c>
      <c r="H1570" s="6">
        <v>2</v>
      </c>
      <c r="I1570" s="8">
        <v>0.34652777777777777</v>
      </c>
      <c r="J1570" s="6" t="s">
        <v>43</v>
      </c>
      <c r="K1570" s="6">
        <v>3</v>
      </c>
      <c r="L1570" s="1">
        <v>1</v>
      </c>
      <c r="M1570" s="6">
        <v>0</v>
      </c>
      <c r="O1570" s="1" t="s">
        <v>78</v>
      </c>
      <c r="P1570" s="1" t="str">
        <f>INDEX(Sheet2!A:E, MATCH(F_NP_excluded_Data!O1570,Sheet2!A:A),4)</f>
        <v>cavity</v>
      </c>
      <c r="Q1570" s="1" t="str">
        <f>INDEX(Sheet2!A:E, MATCH(F_NP_excluded_Data!O1570,Sheet2!A:A),5)</f>
        <v>bark forager</v>
      </c>
      <c r="R1570" s="1" t="str">
        <f>INDEX(Sheet2!A:E, MATCH(F_NP_excluded_Data!O1570,Sheet2!A:A),3)</f>
        <v>insects</v>
      </c>
      <c r="S1570" s="1" t="str">
        <f>INDEX(Sheet2!A:E, MATCH(F_NP_excluded_Data!O1570,Sheet2!A:A),2)</f>
        <v>forest</v>
      </c>
      <c r="T1570" s="5">
        <v>10</v>
      </c>
      <c r="U1570" s="1">
        <v>1</v>
      </c>
      <c r="W1570" s="5">
        <v>1</v>
      </c>
      <c r="X1570" s="1" t="s">
        <v>29</v>
      </c>
    </row>
    <row r="1571" spans="1:24" x14ac:dyDescent="0.2">
      <c r="A1571" s="5">
        <v>1773</v>
      </c>
      <c r="B1571" s="6" t="s">
        <v>97</v>
      </c>
      <c r="C1571" s="19" t="s">
        <v>100</v>
      </c>
      <c r="D1571" s="6" t="str">
        <f t="shared" si="24"/>
        <v>Battlewood_1B_E_B</v>
      </c>
      <c r="E1571" s="1">
        <v>2017</v>
      </c>
      <c r="F1571" s="10">
        <v>42887</v>
      </c>
      <c r="G1571" s="1" t="s">
        <v>25</v>
      </c>
      <c r="H1571" s="6">
        <v>2</v>
      </c>
      <c r="I1571" s="8">
        <v>0.34652777777777777</v>
      </c>
      <c r="J1571" s="6" t="s">
        <v>43</v>
      </c>
      <c r="K1571" s="6">
        <v>3</v>
      </c>
      <c r="L1571" s="1">
        <v>1</v>
      </c>
      <c r="M1571" s="6">
        <v>0</v>
      </c>
      <c r="O1571" s="1" t="s">
        <v>50</v>
      </c>
      <c r="P1571" s="1" t="str">
        <f>INDEX(Sheet2!A:E, MATCH(F_NP_excluded_Data!O1571,Sheet2!A:A),4)</f>
        <v>tree</v>
      </c>
      <c r="Q1571" s="1" t="str">
        <f>INDEX(Sheet2!A:E, MATCH(F_NP_excluded_Data!O1571,Sheet2!A:A),5)</f>
        <v>ground forager</v>
      </c>
      <c r="R1571" s="1" t="str">
        <f>INDEX(Sheet2!A:E, MATCH(F_NP_excluded_Data!O1571,Sheet2!A:A),3)</f>
        <v>omnivore</v>
      </c>
      <c r="S1571" s="1" t="str">
        <f>INDEX(Sheet2!A:E, MATCH(F_NP_excluded_Data!O1571,Sheet2!A:A),2)</f>
        <v>open woodland</v>
      </c>
      <c r="T1571" s="5">
        <v>10</v>
      </c>
      <c r="U1571" s="1">
        <v>1</v>
      </c>
      <c r="W1571" s="5">
        <v>1</v>
      </c>
      <c r="X1571" s="1" t="s">
        <v>29</v>
      </c>
    </row>
    <row r="1572" spans="1:24" x14ac:dyDescent="0.2">
      <c r="A1572" s="5">
        <v>1774</v>
      </c>
      <c r="B1572" s="6" t="s">
        <v>97</v>
      </c>
      <c r="C1572" s="19" t="s">
        <v>100</v>
      </c>
      <c r="D1572" s="6" t="str">
        <f t="shared" si="24"/>
        <v>Battlewood_1B_E_B</v>
      </c>
      <c r="E1572" s="1">
        <v>2017</v>
      </c>
      <c r="F1572" s="10">
        <v>42887</v>
      </c>
      <c r="G1572" s="1" t="s">
        <v>25</v>
      </c>
      <c r="H1572" s="6">
        <v>2</v>
      </c>
      <c r="I1572" s="8">
        <v>0.34652777777777777</v>
      </c>
      <c r="J1572" s="6" t="s">
        <v>43</v>
      </c>
      <c r="K1572" s="6">
        <v>3</v>
      </c>
      <c r="L1572" s="1">
        <v>1</v>
      </c>
      <c r="M1572" s="6">
        <v>0</v>
      </c>
      <c r="O1572" s="1" t="s">
        <v>30</v>
      </c>
      <c r="P1572" s="1" t="str">
        <f>INDEX(Sheet2!A:E, MATCH(F_NP_excluded_Data!O1572,Sheet2!A:A),4)</f>
        <v>tree</v>
      </c>
      <c r="Q1572" s="1" t="str">
        <f>INDEX(Sheet2!A:E, MATCH(F_NP_excluded_Data!O1572,Sheet2!A:A),5)</f>
        <v>bark forager</v>
      </c>
      <c r="R1572" s="1" t="str">
        <f>INDEX(Sheet2!A:E, MATCH(F_NP_excluded_Data!O1572,Sheet2!A:A),3)</f>
        <v>insects</v>
      </c>
      <c r="S1572" s="1" t="str">
        <f>INDEX(Sheet2!A:E, MATCH(F_NP_excluded_Data!O1572,Sheet2!A:A),2)</f>
        <v>forest</v>
      </c>
      <c r="T1572" s="5">
        <v>5</v>
      </c>
      <c r="U1572" s="1">
        <v>1</v>
      </c>
      <c r="W1572" s="5">
        <v>1</v>
      </c>
      <c r="X1572" s="1" t="s">
        <v>29</v>
      </c>
    </row>
    <row r="1573" spans="1:24" x14ac:dyDescent="0.2">
      <c r="A1573" s="5">
        <v>1775</v>
      </c>
      <c r="B1573" s="6" t="s">
        <v>97</v>
      </c>
      <c r="C1573" s="19" t="s">
        <v>100</v>
      </c>
      <c r="D1573" s="6" t="str">
        <f t="shared" si="24"/>
        <v>Battlewood_1B_E_B</v>
      </c>
      <c r="E1573" s="1">
        <v>2017</v>
      </c>
      <c r="F1573" s="10">
        <v>42887</v>
      </c>
      <c r="G1573" s="1" t="s">
        <v>25</v>
      </c>
      <c r="H1573" s="6">
        <v>2</v>
      </c>
      <c r="I1573" s="8">
        <v>0.34652777777777777</v>
      </c>
      <c r="J1573" s="6" t="s">
        <v>43</v>
      </c>
      <c r="K1573" s="6">
        <v>3</v>
      </c>
      <c r="L1573" s="1">
        <v>1</v>
      </c>
      <c r="M1573" s="6">
        <v>0</v>
      </c>
      <c r="O1573" s="1" t="s">
        <v>34</v>
      </c>
      <c r="P1573" s="1" t="str">
        <f>INDEX(Sheet2!A:E, MATCH(F_NP_excluded_Data!O1573,Sheet2!A:A),4)</f>
        <v>cavity</v>
      </c>
      <c r="Q1573" s="1" t="str">
        <f>INDEX(Sheet2!A:E, MATCH(F_NP_excluded_Data!O1573,Sheet2!A:A),5)</f>
        <v>foliage gleaner</v>
      </c>
      <c r="R1573" s="1" t="str">
        <f>INDEX(Sheet2!A:E, MATCH(F_NP_excluded_Data!O1573,Sheet2!A:A),3)</f>
        <v>insects</v>
      </c>
      <c r="S1573" s="1" t="str">
        <f>INDEX(Sheet2!A:E, MATCH(F_NP_excluded_Data!O1573,Sheet2!A:A),2)</f>
        <v>forest</v>
      </c>
      <c r="T1573" s="5">
        <v>5</v>
      </c>
      <c r="U1573" s="1">
        <v>1</v>
      </c>
      <c r="W1573" s="5">
        <v>1</v>
      </c>
      <c r="X1573" s="1" t="s">
        <v>29</v>
      </c>
    </row>
    <row r="1574" spans="1:24" x14ac:dyDescent="0.2">
      <c r="A1574" s="5">
        <v>1776</v>
      </c>
      <c r="B1574" s="6" t="s">
        <v>97</v>
      </c>
      <c r="C1574" s="19" t="s">
        <v>100</v>
      </c>
      <c r="D1574" s="6" t="str">
        <f t="shared" si="24"/>
        <v>Battlewood_1B_E_B</v>
      </c>
      <c r="E1574" s="1">
        <v>2017</v>
      </c>
      <c r="F1574" s="10">
        <v>42887</v>
      </c>
      <c r="G1574" s="1" t="s">
        <v>25</v>
      </c>
      <c r="H1574" s="6">
        <v>2</v>
      </c>
      <c r="I1574" s="8">
        <v>0.34652777777777777</v>
      </c>
      <c r="J1574" s="6" t="s">
        <v>43</v>
      </c>
      <c r="K1574" s="6">
        <v>3</v>
      </c>
      <c r="L1574" s="1">
        <v>1</v>
      </c>
      <c r="M1574" s="6">
        <v>0</v>
      </c>
      <c r="O1574" s="1" t="s">
        <v>34</v>
      </c>
      <c r="P1574" s="1" t="str">
        <f>INDEX(Sheet2!A:E, MATCH(F_NP_excluded_Data!O1574,Sheet2!A:A),4)</f>
        <v>cavity</v>
      </c>
      <c r="Q1574" s="1" t="str">
        <f>INDEX(Sheet2!A:E, MATCH(F_NP_excluded_Data!O1574,Sheet2!A:A),5)</f>
        <v>foliage gleaner</v>
      </c>
      <c r="R1574" s="1" t="str">
        <f>INDEX(Sheet2!A:E, MATCH(F_NP_excluded_Data!O1574,Sheet2!A:A),3)</f>
        <v>insects</v>
      </c>
      <c r="S1574" s="1" t="str">
        <f>INDEX(Sheet2!A:E, MATCH(F_NP_excluded_Data!O1574,Sheet2!A:A),2)</f>
        <v>forest</v>
      </c>
      <c r="T1574" s="5">
        <v>5</v>
      </c>
      <c r="U1574" s="1">
        <v>1</v>
      </c>
      <c r="W1574" s="5">
        <v>1</v>
      </c>
      <c r="X1574" s="1" t="s">
        <v>29</v>
      </c>
    </row>
    <row r="1575" spans="1:24" x14ac:dyDescent="0.2">
      <c r="A1575" s="5">
        <v>1777</v>
      </c>
      <c r="B1575" s="6" t="s">
        <v>97</v>
      </c>
      <c r="C1575" s="19" t="s">
        <v>100</v>
      </c>
      <c r="D1575" s="6" t="str">
        <f t="shared" si="24"/>
        <v>Battlewood_1B_E_B</v>
      </c>
      <c r="E1575" s="1">
        <v>2017</v>
      </c>
      <c r="F1575" s="10">
        <v>42887</v>
      </c>
      <c r="G1575" s="1" t="s">
        <v>25</v>
      </c>
      <c r="H1575" s="6">
        <v>2</v>
      </c>
      <c r="I1575" s="8">
        <v>0.34652777777777777</v>
      </c>
      <c r="J1575" s="6" t="s">
        <v>43</v>
      </c>
      <c r="K1575" s="6">
        <v>3</v>
      </c>
      <c r="L1575" s="1">
        <v>1</v>
      </c>
      <c r="M1575" s="6">
        <v>0</v>
      </c>
      <c r="O1575" s="1" t="s">
        <v>222</v>
      </c>
      <c r="P1575" s="1" t="str">
        <f>INDEX(Sheet2!A:E, MATCH(F_NP_excluded_Data!O1575,Sheet2!A:A),4)</f>
        <v>cavity</v>
      </c>
      <c r="Q1575" s="1" t="str">
        <f>INDEX(Sheet2!A:E, MATCH(F_NP_excluded_Data!O1575,Sheet2!A:A),5)</f>
        <v>flycatching</v>
      </c>
      <c r="R1575" s="1" t="str">
        <f>INDEX(Sheet2!A:E, MATCH(F_NP_excluded_Data!O1575,Sheet2!A:A),3)</f>
        <v>omnivore</v>
      </c>
      <c r="S1575" s="1" t="str">
        <f>INDEX(Sheet2!A:E, MATCH(F_NP_excluded_Data!O1575,Sheet2!A:A),2)</f>
        <v>open woodland</v>
      </c>
      <c r="T1575" s="5">
        <v>10</v>
      </c>
      <c r="U1575" s="1">
        <v>1</v>
      </c>
      <c r="W1575" s="5">
        <v>1</v>
      </c>
      <c r="X1575" s="1" t="s">
        <v>29</v>
      </c>
    </row>
    <row r="1576" spans="1:24" x14ac:dyDescent="0.2">
      <c r="A1576" s="5">
        <v>1779</v>
      </c>
      <c r="B1576" s="6" t="s">
        <v>97</v>
      </c>
      <c r="C1576" s="19" t="s">
        <v>100</v>
      </c>
      <c r="D1576" s="6" t="str">
        <f t="shared" si="24"/>
        <v>Battlewood_1B_E_B</v>
      </c>
      <c r="E1576" s="1">
        <v>2017</v>
      </c>
      <c r="F1576" s="10">
        <v>42887</v>
      </c>
      <c r="G1576" s="1" t="s">
        <v>25</v>
      </c>
      <c r="H1576" s="6">
        <v>2</v>
      </c>
      <c r="I1576" s="8">
        <v>0.34652777777777777</v>
      </c>
      <c r="J1576" s="6" t="s">
        <v>43</v>
      </c>
      <c r="K1576" s="6">
        <v>3</v>
      </c>
      <c r="L1576" s="1">
        <v>1</v>
      </c>
      <c r="M1576" s="6">
        <v>0</v>
      </c>
      <c r="O1576" s="1" t="s">
        <v>40</v>
      </c>
      <c r="P1576" s="1" t="str">
        <f>INDEX(Sheet2!A:E, MATCH(F_NP_excluded_Data!O1576,Sheet2!A:A),4)</f>
        <v>ground</v>
      </c>
      <c r="Q1576" s="1" t="str">
        <f>INDEX(Sheet2!A:E, MATCH(F_NP_excluded_Data!O1576,Sheet2!A:A),5)</f>
        <v>ground forager</v>
      </c>
      <c r="R1576" s="1" t="str">
        <f>INDEX(Sheet2!A:E, MATCH(F_NP_excluded_Data!O1576,Sheet2!A:A),3)</f>
        <v>omnivore</v>
      </c>
      <c r="S1576" s="1" t="str">
        <f>INDEX(Sheet2!A:E, MATCH(F_NP_excluded_Data!O1576,Sheet2!A:A),2)</f>
        <v>scrub</v>
      </c>
      <c r="T1576" s="5">
        <v>10</v>
      </c>
      <c r="U1576" s="1">
        <v>2</v>
      </c>
      <c r="W1576" s="5">
        <v>1</v>
      </c>
      <c r="X1576" s="1" t="s">
        <v>29</v>
      </c>
    </row>
    <row r="1577" spans="1:24" x14ac:dyDescent="0.2">
      <c r="A1577" s="5">
        <v>1781</v>
      </c>
      <c r="B1577" s="6" t="s">
        <v>97</v>
      </c>
      <c r="C1577" s="19" t="s">
        <v>100</v>
      </c>
      <c r="D1577" s="6" t="str">
        <f t="shared" si="24"/>
        <v>Battlewood_1B_E_B</v>
      </c>
      <c r="E1577" s="1">
        <v>2017</v>
      </c>
      <c r="F1577" s="10">
        <v>42887</v>
      </c>
      <c r="G1577" s="1" t="s">
        <v>25</v>
      </c>
      <c r="H1577" s="6">
        <v>2</v>
      </c>
      <c r="I1577" s="8">
        <v>0.34652777777777777</v>
      </c>
      <c r="J1577" s="6" t="s">
        <v>43</v>
      </c>
      <c r="K1577" s="6">
        <v>3</v>
      </c>
      <c r="L1577" s="1">
        <v>1</v>
      </c>
      <c r="M1577" s="6">
        <v>0</v>
      </c>
      <c r="O1577" s="1" t="s">
        <v>48</v>
      </c>
      <c r="P1577" s="1" t="str">
        <f>INDEX(Sheet2!A:E, MATCH(F_NP_excluded_Data!O1577,Sheet2!A:A),4)</f>
        <v>tree</v>
      </c>
      <c r="Q1577" s="1" t="str">
        <f>INDEX(Sheet2!A:E, MATCH(F_NP_excluded_Data!O1577,Sheet2!A:A),5)</f>
        <v>ground forager</v>
      </c>
      <c r="R1577" s="1" t="str">
        <f>INDEX(Sheet2!A:E, MATCH(F_NP_excluded_Data!O1577,Sheet2!A:A),3)</f>
        <v>omnivore</v>
      </c>
      <c r="S1577" s="1" t="str">
        <f>INDEX(Sheet2!A:E, MATCH(F_NP_excluded_Data!O1577,Sheet2!A:A),2)</f>
        <v>forest</v>
      </c>
      <c r="T1577" s="5">
        <v>10</v>
      </c>
      <c r="U1577" s="1">
        <v>2</v>
      </c>
      <c r="W1577" s="5">
        <v>1</v>
      </c>
      <c r="X1577" s="1" t="s">
        <v>29</v>
      </c>
    </row>
    <row r="1578" spans="1:24" x14ac:dyDescent="0.2">
      <c r="A1578" s="5">
        <v>1782</v>
      </c>
      <c r="B1578" s="6" t="s">
        <v>97</v>
      </c>
      <c r="C1578" s="19" t="s">
        <v>100</v>
      </c>
      <c r="D1578" s="6" t="str">
        <f t="shared" si="24"/>
        <v>Battlewood_1B_E_B</v>
      </c>
      <c r="E1578" s="1">
        <v>2017</v>
      </c>
      <c r="F1578" s="10">
        <v>42887</v>
      </c>
      <c r="G1578" s="1" t="s">
        <v>25</v>
      </c>
      <c r="H1578" s="6">
        <v>2</v>
      </c>
      <c r="I1578" s="8">
        <v>0.34652777777777777</v>
      </c>
      <c r="J1578" s="6" t="s">
        <v>43</v>
      </c>
      <c r="K1578" s="6">
        <v>3</v>
      </c>
      <c r="L1578" s="1">
        <v>1</v>
      </c>
      <c r="M1578" s="6">
        <v>0</v>
      </c>
      <c r="O1578" s="1" t="s">
        <v>38</v>
      </c>
      <c r="P1578" s="1" t="str">
        <f>INDEX(Sheet2!A:E, MATCH(F_NP_excluded_Data!O1578,Sheet2!A:A),4)</f>
        <v>cavity</v>
      </c>
      <c r="Q1578" s="1" t="str">
        <f>INDEX(Sheet2!A:E, MATCH(F_NP_excluded_Data!O1578,Sheet2!A:A),5)</f>
        <v>foliage gleaner</v>
      </c>
      <c r="R1578" s="1" t="str">
        <f>INDEX(Sheet2!A:E, MATCH(F_NP_excluded_Data!O1578,Sheet2!A:A),3)</f>
        <v>insects</v>
      </c>
      <c r="S1578" s="1" t="str">
        <f>INDEX(Sheet2!A:E, MATCH(F_NP_excluded_Data!O1578,Sheet2!A:A),2)</f>
        <v>forest</v>
      </c>
      <c r="T1578" s="5">
        <v>10</v>
      </c>
      <c r="U1578" s="1">
        <v>2</v>
      </c>
      <c r="W1578" s="5">
        <v>1</v>
      </c>
      <c r="X1578" s="1" t="s">
        <v>29</v>
      </c>
    </row>
    <row r="1579" spans="1:24" x14ac:dyDescent="0.2">
      <c r="A1579" s="5">
        <v>1783</v>
      </c>
      <c r="B1579" s="6" t="s">
        <v>97</v>
      </c>
      <c r="C1579" s="19" t="s">
        <v>100</v>
      </c>
      <c r="D1579" s="6" t="str">
        <f t="shared" si="24"/>
        <v>Battlewood_1B_E_B</v>
      </c>
      <c r="E1579" s="1">
        <v>2017</v>
      </c>
      <c r="F1579" s="10">
        <v>42887</v>
      </c>
      <c r="G1579" s="1" t="s">
        <v>25</v>
      </c>
      <c r="H1579" s="6">
        <v>2</v>
      </c>
      <c r="I1579" s="8">
        <v>0.34652777777777777</v>
      </c>
      <c r="J1579" s="6" t="s">
        <v>43</v>
      </c>
      <c r="K1579" s="6">
        <v>3</v>
      </c>
      <c r="L1579" s="1">
        <v>1</v>
      </c>
      <c r="M1579" s="6">
        <v>0</v>
      </c>
      <c r="O1579" s="1" t="s">
        <v>50</v>
      </c>
      <c r="P1579" s="1" t="str">
        <f>INDEX(Sheet2!A:E, MATCH(F_NP_excluded_Data!O1579,Sheet2!A:A),4)</f>
        <v>tree</v>
      </c>
      <c r="Q1579" s="1" t="str">
        <f>INDEX(Sheet2!A:E, MATCH(F_NP_excluded_Data!O1579,Sheet2!A:A),5)</f>
        <v>ground forager</v>
      </c>
      <c r="R1579" s="1" t="str">
        <f>INDEX(Sheet2!A:E, MATCH(F_NP_excluded_Data!O1579,Sheet2!A:A),3)</f>
        <v>omnivore</v>
      </c>
      <c r="S1579" s="1" t="str">
        <f>INDEX(Sheet2!A:E, MATCH(F_NP_excluded_Data!O1579,Sheet2!A:A),2)</f>
        <v>open woodland</v>
      </c>
      <c r="T1579" s="5">
        <v>10</v>
      </c>
      <c r="U1579" s="1">
        <v>3</v>
      </c>
      <c r="W1579" s="5">
        <v>4</v>
      </c>
      <c r="X1579" s="1" t="s">
        <v>29</v>
      </c>
    </row>
    <row r="1580" spans="1:24" x14ac:dyDescent="0.2">
      <c r="A1580" s="5">
        <v>1784</v>
      </c>
      <c r="B1580" s="6" t="s">
        <v>97</v>
      </c>
      <c r="C1580" s="19" t="s">
        <v>100</v>
      </c>
      <c r="D1580" s="6" t="str">
        <f t="shared" si="24"/>
        <v>Battlewood_1B_E_B</v>
      </c>
      <c r="E1580" s="1">
        <v>2017</v>
      </c>
      <c r="F1580" s="10">
        <v>42887</v>
      </c>
      <c r="G1580" s="1" t="s">
        <v>25</v>
      </c>
      <c r="H1580" s="6">
        <v>2</v>
      </c>
      <c r="I1580" s="8">
        <v>0.34652777777777777</v>
      </c>
      <c r="J1580" s="6" t="s">
        <v>43</v>
      </c>
      <c r="K1580" s="6">
        <v>3</v>
      </c>
      <c r="L1580" s="1">
        <v>1</v>
      </c>
      <c r="M1580" s="6">
        <v>0</v>
      </c>
      <c r="O1580" s="1" t="s">
        <v>30</v>
      </c>
      <c r="P1580" s="1" t="str">
        <f>INDEX(Sheet2!A:E, MATCH(F_NP_excluded_Data!O1580,Sheet2!A:A),4)</f>
        <v>tree</v>
      </c>
      <c r="Q1580" s="1" t="str">
        <f>INDEX(Sheet2!A:E, MATCH(F_NP_excluded_Data!O1580,Sheet2!A:A),5)</f>
        <v>bark forager</v>
      </c>
      <c r="R1580" s="1" t="str">
        <f>INDEX(Sheet2!A:E, MATCH(F_NP_excluded_Data!O1580,Sheet2!A:A),3)</f>
        <v>insects</v>
      </c>
      <c r="S1580" s="1" t="str">
        <f>INDEX(Sheet2!A:E, MATCH(F_NP_excluded_Data!O1580,Sheet2!A:A),2)</f>
        <v>forest</v>
      </c>
      <c r="T1580" s="5">
        <v>10</v>
      </c>
      <c r="U1580" s="1">
        <v>3</v>
      </c>
      <c r="W1580" s="5">
        <v>1</v>
      </c>
      <c r="X1580" s="1" t="s">
        <v>29</v>
      </c>
    </row>
    <row r="1581" spans="1:24" x14ac:dyDescent="0.2">
      <c r="A1581" s="5">
        <v>1785</v>
      </c>
      <c r="B1581" s="6" t="s">
        <v>97</v>
      </c>
      <c r="C1581" s="19" t="s">
        <v>100</v>
      </c>
      <c r="D1581" s="6" t="str">
        <f t="shared" si="24"/>
        <v>Battlewood_1B_E_B</v>
      </c>
      <c r="E1581" s="1">
        <v>2017</v>
      </c>
      <c r="F1581" s="10">
        <v>42887</v>
      </c>
      <c r="G1581" s="1" t="s">
        <v>25</v>
      </c>
      <c r="H1581" s="6">
        <v>2</v>
      </c>
      <c r="I1581" s="8">
        <v>0.34652777777777777</v>
      </c>
      <c r="J1581" s="6" t="s">
        <v>43</v>
      </c>
      <c r="K1581" s="6">
        <v>3</v>
      </c>
      <c r="L1581" s="1">
        <v>1</v>
      </c>
      <c r="M1581" s="6">
        <v>0</v>
      </c>
      <c r="O1581" s="1" t="s">
        <v>32</v>
      </c>
      <c r="P1581" s="1" t="str">
        <f>INDEX(Sheet2!A:E, MATCH(F_NP_excluded_Data!O1581,Sheet2!A:A),4)</f>
        <v>cavity</v>
      </c>
      <c r="Q1581" s="1" t="str">
        <f>INDEX(Sheet2!A:E, MATCH(F_NP_excluded_Data!O1581,Sheet2!A:A),5)</f>
        <v>ground forager</v>
      </c>
      <c r="R1581" s="1" t="str">
        <f>INDEX(Sheet2!A:E, MATCH(F_NP_excluded_Data!O1581,Sheet2!A:A),3)</f>
        <v>insects</v>
      </c>
      <c r="S1581" s="1" t="str">
        <f>INDEX(Sheet2!A:E, MATCH(F_NP_excluded_Data!O1581,Sheet2!A:A),2)</f>
        <v>open woodland</v>
      </c>
      <c r="T1581" s="5">
        <v>5</v>
      </c>
      <c r="U1581" s="1">
        <v>3</v>
      </c>
      <c r="W1581" s="5">
        <v>1</v>
      </c>
      <c r="X1581" s="1" t="s">
        <v>29</v>
      </c>
    </row>
    <row r="1582" spans="1:24" x14ac:dyDescent="0.2">
      <c r="A1582" s="5">
        <v>1786</v>
      </c>
      <c r="B1582" s="6" t="s">
        <v>97</v>
      </c>
      <c r="C1582" s="19" t="s">
        <v>100</v>
      </c>
      <c r="D1582" s="6" t="str">
        <f t="shared" si="24"/>
        <v>Battlewood_1B_E_B</v>
      </c>
      <c r="E1582" s="1">
        <v>2017</v>
      </c>
      <c r="F1582" s="10">
        <v>42887</v>
      </c>
      <c r="G1582" s="1" t="s">
        <v>25</v>
      </c>
      <c r="H1582" s="6">
        <v>2</v>
      </c>
      <c r="I1582" s="8">
        <v>0.34652777777777777</v>
      </c>
      <c r="J1582" s="6" t="s">
        <v>43</v>
      </c>
      <c r="K1582" s="6">
        <v>3</v>
      </c>
      <c r="L1582" s="1">
        <v>1</v>
      </c>
      <c r="M1582" s="6">
        <v>0</v>
      </c>
      <c r="O1582" s="1" t="s">
        <v>39</v>
      </c>
      <c r="P1582" s="1" t="str">
        <f>INDEX(Sheet2!A:E, MATCH(F_NP_excluded_Data!O1582,Sheet2!A:A),4)</f>
        <v>cavity</v>
      </c>
      <c r="Q1582" s="1" t="str">
        <f>INDEX(Sheet2!A:E, MATCH(F_NP_excluded_Data!O1582,Sheet2!A:A),5)</f>
        <v>bark forager</v>
      </c>
      <c r="R1582" s="1" t="str">
        <f>INDEX(Sheet2!A:E, MATCH(F_NP_excluded_Data!O1582,Sheet2!A:A),3)</f>
        <v>insects</v>
      </c>
      <c r="S1582" s="1" t="str">
        <f>INDEX(Sheet2!A:E, MATCH(F_NP_excluded_Data!O1582,Sheet2!A:A),2)</f>
        <v>forest</v>
      </c>
      <c r="T1582" s="5">
        <v>100</v>
      </c>
      <c r="U1582" s="1">
        <v>4</v>
      </c>
      <c r="W1582" s="5">
        <v>1</v>
      </c>
      <c r="X1582" s="1" t="s">
        <v>29</v>
      </c>
    </row>
    <row r="1583" spans="1:24" x14ac:dyDescent="0.2">
      <c r="A1583" s="5">
        <v>1787</v>
      </c>
      <c r="B1583" s="6" t="s">
        <v>97</v>
      </c>
      <c r="C1583" s="19" t="s">
        <v>100</v>
      </c>
      <c r="D1583" s="6" t="str">
        <f t="shared" si="24"/>
        <v>Battlewood_1B_E_B</v>
      </c>
      <c r="E1583" s="1">
        <v>2017</v>
      </c>
      <c r="F1583" s="10">
        <v>42887</v>
      </c>
      <c r="G1583" s="1" t="s">
        <v>25</v>
      </c>
      <c r="H1583" s="6">
        <v>2</v>
      </c>
      <c r="I1583" s="8">
        <v>0.34652777777777777</v>
      </c>
      <c r="J1583" s="6" t="s">
        <v>43</v>
      </c>
      <c r="K1583" s="6">
        <v>3</v>
      </c>
      <c r="L1583" s="1">
        <v>1</v>
      </c>
      <c r="M1583" s="6">
        <v>0</v>
      </c>
      <c r="O1583" s="1" t="s">
        <v>27</v>
      </c>
      <c r="P1583" s="1" t="str">
        <f>INDEX(Sheet2!A:E, MATCH(F_NP_excluded_Data!O1583,Sheet2!A:A),4)</f>
        <v>shrub</v>
      </c>
      <c r="Q1583" s="1" t="str">
        <f>INDEX(Sheet2!A:E, MATCH(F_NP_excluded_Data!O1583,Sheet2!A:A),5)</f>
        <v>ground forager</v>
      </c>
      <c r="R1583" s="1" t="str">
        <f>INDEX(Sheet2!A:E, MATCH(F_NP_excluded_Data!O1583,Sheet2!A:A),3)</f>
        <v>seeds</v>
      </c>
      <c r="S1583" s="1" t="str">
        <f>INDEX(Sheet2!A:E, MATCH(F_NP_excluded_Data!O1583,Sheet2!A:A),2)</f>
        <v>open woodland</v>
      </c>
      <c r="T1583" s="5">
        <v>100</v>
      </c>
      <c r="U1583" s="1">
        <v>4</v>
      </c>
      <c r="W1583" s="5">
        <v>1</v>
      </c>
      <c r="X1583" s="1" t="s">
        <v>29</v>
      </c>
    </row>
    <row r="1584" spans="1:24" x14ac:dyDescent="0.2">
      <c r="A1584" s="5">
        <v>1788</v>
      </c>
      <c r="B1584" s="6" t="s">
        <v>97</v>
      </c>
      <c r="C1584" s="19" t="s">
        <v>100</v>
      </c>
      <c r="D1584" s="6" t="str">
        <f t="shared" si="24"/>
        <v>Battlewood_1B_E_B</v>
      </c>
      <c r="E1584" s="1">
        <v>2017</v>
      </c>
      <c r="F1584" s="10">
        <v>42887</v>
      </c>
      <c r="G1584" s="1" t="s">
        <v>25</v>
      </c>
      <c r="H1584" s="6">
        <v>2</v>
      </c>
      <c r="I1584" s="8">
        <v>0.34652777777777777</v>
      </c>
      <c r="J1584" s="6" t="s">
        <v>43</v>
      </c>
      <c r="K1584" s="6">
        <v>3</v>
      </c>
      <c r="L1584" s="1">
        <v>1</v>
      </c>
      <c r="M1584" s="6">
        <v>0</v>
      </c>
      <c r="O1584" s="1" t="s">
        <v>103</v>
      </c>
      <c r="P1584" s="1" t="str">
        <f>INDEX(Sheet2!A:E, MATCH(F_NP_excluded_Data!O1584,Sheet2!A:A),4)</f>
        <v>tree</v>
      </c>
      <c r="Q1584" s="1" t="str">
        <f>INDEX(Sheet2!A:E, MATCH(F_NP_excluded_Data!O1584,Sheet2!A:A),5)</f>
        <v>ground forager</v>
      </c>
      <c r="R1584" s="1" t="str">
        <f>INDEX(Sheet2!A:E, MATCH(F_NP_excluded_Data!O1584,Sheet2!A:A),3)</f>
        <v>seeds</v>
      </c>
      <c r="S1584" s="1" t="str">
        <f>INDEX(Sheet2!A:E, MATCH(F_NP_excluded_Data!O1584,Sheet2!A:A),2)</f>
        <v>grassland</v>
      </c>
      <c r="T1584" s="5">
        <v>5</v>
      </c>
      <c r="U1584" s="1">
        <v>4</v>
      </c>
      <c r="W1584" s="5">
        <v>1</v>
      </c>
      <c r="X1584" s="1" t="s">
        <v>29</v>
      </c>
    </row>
    <row r="1585" spans="1:27" x14ac:dyDescent="0.2">
      <c r="A1585" s="5">
        <v>1789</v>
      </c>
      <c r="B1585" s="6" t="s">
        <v>97</v>
      </c>
      <c r="C1585" s="19" t="s">
        <v>98</v>
      </c>
      <c r="D1585" s="6" t="str">
        <f t="shared" si="24"/>
        <v>Battlewood_1B_8</v>
      </c>
      <c r="E1585" s="1">
        <v>2017</v>
      </c>
      <c r="F1585" s="10">
        <v>42887</v>
      </c>
      <c r="G1585" s="1" t="s">
        <v>25</v>
      </c>
      <c r="H1585" s="6">
        <v>2</v>
      </c>
      <c r="I1585" s="8">
        <v>0.36041666666666666</v>
      </c>
      <c r="J1585" s="6" t="s">
        <v>247</v>
      </c>
      <c r="K1585" s="6">
        <v>2</v>
      </c>
      <c r="L1585" s="1">
        <v>1</v>
      </c>
      <c r="M1585" s="6">
        <v>0</v>
      </c>
      <c r="O1585" s="1" t="s">
        <v>30</v>
      </c>
      <c r="P1585" s="1" t="str">
        <f>INDEX(Sheet2!A:E, MATCH(F_NP_excluded_Data!O1585,Sheet2!A:A),4)</f>
        <v>tree</v>
      </c>
      <c r="Q1585" s="1" t="str">
        <f>INDEX(Sheet2!A:E, MATCH(F_NP_excluded_Data!O1585,Sheet2!A:A),5)</f>
        <v>bark forager</v>
      </c>
      <c r="R1585" s="1" t="str">
        <f>INDEX(Sheet2!A:E, MATCH(F_NP_excluded_Data!O1585,Sheet2!A:A),3)</f>
        <v>insects</v>
      </c>
      <c r="S1585" s="1" t="str">
        <f>INDEX(Sheet2!A:E, MATCH(F_NP_excluded_Data!O1585,Sheet2!A:A),2)</f>
        <v>forest</v>
      </c>
      <c r="T1585" s="5">
        <v>5</v>
      </c>
      <c r="U1585" s="1">
        <v>1</v>
      </c>
      <c r="W1585" s="5">
        <v>1</v>
      </c>
      <c r="X1585" s="1" t="s">
        <v>29</v>
      </c>
    </row>
    <row r="1586" spans="1:27" x14ac:dyDescent="0.2">
      <c r="A1586" s="5">
        <v>1790</v>
      </c>
      <c r="B1586" s="6" t="s">
        <v>97</v>
      </c>
      <c r="C1586" s="19" t="s">
        <v>98</v>
      </c>
      <c r="D1586" s="6" t="str">
        <f t="shared" si="24"/>
        <v>Battlewood_1B_8</v>
      </c>
      <c r="E1586" s="1">
        <v>2017</v>
      </c>
      <c r="F1586" s="10">
        <v>42887</v>
      </c>
      <c r="G1586" s="1" t="s">
        <v>25</v>
      </c>
      <c r="H1586" s="6">
        <v>2</v>
      </c>
      <c r="I1586" s="8">
        <v>0.36041666666666666</v>
      </c>
      <c r="J1586" s="6" t="s">
        <v>247</v>
      </c>
      <c r="K1586" s="6">
        <v>2</v>
      </c>
      <c r="L1586" s="1">
        <v>1</v>
      </c>
      <c r="M1586" s="6">
        <v>0</v>
      </c>
      <c r="O1586" s="1" t="s">
        <v>63</v>
      </c>
      <c r="P1586" s="1" t="str">
        <f>INDEX(Sheet2!A:E, MATCH(F_NP_excluded_Data!O1586,Sheet2!A:A),4)</f>
        <v>cavity</v>
      </c>
      <c r="Q1586" s="1" t="str">
        <f>INDEX(Sheet2!A:E, MATCH(F_NP_excluded_Data!O1586,Sheet2!A:A),5)</f>
        <v>bark forager</v>
      </c>
      <c r="R1586" s="1" t="str">
        <f>INDEX(Sheet2!A:E, MATCH(F_NP_excluded_Data!O1586,Sheet2!A:A),3)</f>
        <v>insects</v>
      </c>
      <c r="S1586" s="1" t="str">
        <f>INDEX(Sheet2!A:E, MATCH(F_NP_excluded_Data!O1586,Sheet2!A:A),2)</f>
        <v>forest</v>
      </c>
      <c r="T1586" s="5">
        <v>5</v>
      </c>
      <c r="U1586" s="1">
        <v>1</v>
      </c>
      <c r="W1586" s="5">
        <v>1</v>
      </c>
      <c r="X1586" s="1" t="s">
        <v>29</v>
      </c>
    </row>
    <row r="1587" spans="1:27" x14ac:dyDescent="0.2">
      <c r="A1587" s="5">
        <v>1791</v>
      </c>
      <c r="B1587" s="6" t="s">
        <v>97</v>
      </c>
      <c r="C1587" s="19" t="s">
        <v>98</v>
      </c>
      <c r="D1587" s="6" t="str">
        <f t="shared" si="24"/>
        <v>Battlewood_1B_8</v>
      </c>
      <c r="E1587" s="1">
        <v>2017</v>
      </c>
      <c r="F1587" s="10">
        <v>42887</v>
      </c>
      <c r="G1587" s="1" t="s">
        <v>25</v>
      </c>
      <c r="H1587" s="6">
        <v>2</v>
      </c>
      <c r="I1587" s="8">
        <v>0.36041666666666666</v>
      </c>
      <c r="J1587" s="6" t="s">
        <v>247</v>
      </c>
      <c r="K1587" s="6">
        <v>2</v>
      </c>
      <c r="L1587" s="1">
        <v>1</v>
      </c>
      <c r="M1587" s="6">
        <v>0</v>
      </c>
      <c r="O1587" s="1" t="s">
        <v>52</v>
      </c>
      <c r="P1587" s="1" t="str">
        <f>INDEX(Sheet2!A:E, MATCH(F_NP_excluded_Data!O1587,Sheet2!A:A),4)</f>
        <v>cavity</v>
      </c>
      <c r="Q1587" s="1" t="str">
        <f>INDEX(Sheet2!A:E, MATCH(F_NP_excluded_Data!O1587,Sheet2!A:A),5)</f>
        <v>bark forager</v>
      </c>
      <c r="R1587" s="1" t="str">
        <f>INDEX(Sheet2!A:E, MATCH(F_NP_excluded_Data!O1587,Sheet2!A:A),3)</f>
        <v>insects</v>
      </c>
      <c r="S1587" s="1" t="str">
        <f>INDEX(Sheet2!A:E, MATCH(F_NP_excluded_Data!O1587,Sheet2!A:A),2)</f>
        <v>forest</v>
      </c>
      <c r="T1587" s="5">
        <v>5</v>
      </c>
      <c r="U1587" s="1">
        <v>1</v>
      </c>
      <c r="W1587" s="5">
        <v>4</v>
      </c>
      <c r="X1587" s="1" t="s">
        <v>29</v>
      </c>
    </row>
    <row r="1588" spans="1:27" x14ac:dyDescent="0.2">
      <c r="A1588" s="5">
        <v>1792</v>
      </c>
      <c r="B1588" s="6" t="s">
        <v>97</v>
      </c>
      <c r="C1588" s="19" t="s">
        <v>98</v>
      </c>
      <c r="D1588" s="6" t="str">
        <f t="shared" si="24"/>
        <v>Battlewood_1B_8</v>
      </c>
      <c r="E1588" s="1">
        <v>2017</v>
      </c>
      <c r="F1588" s="10">
        <v>42887</v>
      </c>
      <c r="G1588" s="1" t="s">
        <v>25</v>
      </c>
      <c r="H1588" s="6">
        <v>2</v>
      </c>
      <c r="I1588" s="8">
        <v>0.36041666666666666</v>
      </c>
      <c r="J1588" s="6" t="s">
        <v>247</v>
      </c>
      <c r="K1588" s="6">
        <v>2</v>
      </c>
      <c r="L1588" s="1">
        <v>1</v>
      </c>
      <c r="M1588" s="6">
        <v>0</v>
      </c>
      <c r="O1588" s="1" t="s">
        <v>50</v>
      </c>
      <c r="P1588" s="1" t="str">
        <f>INDEX(Sheet2!A:E, MATCH(F_NP_excluded_Data!O1588,Sheet2!A:A),4)</f>
        <v>tree</v>
      </c>
      <c r="Q1588" s="1" t="str">
        <f>INDEX(Sheet2!A:E, MATCH(F_NP_excluded_Data!O1588,Sheet2!A:A),5)</f>
        <v>ground forager</v>
      </c>
      <c r="R1588" s="1" t="str">
        <f>INDEX(Sheet2!A:E, MATCH(F_NP_excluded_Data!O1588,Sheet2!A:A),3)</f>
        <v>omnivore</v>
      </c>
      <c r="S1588" s="1" t="str">
        <f>INDEX(Sheet2!A:E, MATCH(F_NP_excluded_Data!O1588,Sheet2!A:A),2)</f>
        <v>open woodland</v>
      </c>
      <c r="T1588" s="5">
        <v>10</v>
      </c>
      <c r="U1588" s="1">
        <v>1</v>
      </c>
      <c r="W1588" s="5">
        <v>1</v>
      </c>
      <c r="X1588" s="1" t="s">
        <v>29</v>
      </c>
    </row>
    <row r="1589" spans="1:27" x14ac:dyDescent="0.2">
      <c r="A1589" s="5">
        <v>1793</v>
      </c>
      <c r="B1589" s="6" t="s">
        <v>97</v>
      </c>
      <c r="C1589" s="19" t="s">
        <v>98</v>
      </c>
      <c r="D1589" s="6" t="str">
        <f t="shared" si="24"/>
        <v>Battlewood_1B_8</v>
      </c>
      <c r="E1589" s="1">
        <v>2017</v>
      </c>
      <c r="F1589" s="10">
        <v>42887</v>
      </c>
      <c r="G1589" s="1" t="s">
        <v>25</v>
      </c>
      <c r="H1589" s="6">
        <v>2</v>
      </c>
      <c r="I1589" s="8">
        <v>0.36041666666666666</v>
      </c>
      <c r="J1589" s="6" t="s">
        <v>247</v>
      </c>
      <c r="K1589" s="6">
        <v>2</v>
      </c>
      <c r="L1589" s="1">
        <v>1</v>
      </c>
      <c r="M1589" s="6">
        <v>0</v>
      </c>
      <c r="O1589" s="1" t="s">
        <v>50</v>
      </c>
      <c r="P1589" s="1" t="str">
        <f>INDEX(Sheet2!A:E, MATCH(F_NP_excluded_Data!O1589,Sheet2!A:A),4)</f>
        <v>tree</v>
      </c>
      <c r="Q1589" s="1" t="str">
        <f>INDEX(Sheet2!A:E, MATCH(F_NP_excluded_Data!O1589,Sheet2!A:A),5)</f>
        <v>ground forager</v>
      </c>
      <c r="R1589" s="1" t="str">
        <f>INDEX(Sheet2!A:E, MATCH(F_NP_excluded_Data!O1589,Sheet2!A:A),3)</f>
        <v>omnivore</v>
      </c>
      <c r="S1589" s="1" t="str">
        <f>INDEX(Sheet2!A:E, MATCH(F_NP_excluded_Data!O1589,Sheet2!A:A),2)</f>
        <v>open woodland</v>
      </c>
      <c r="T1589" s="5">
        <v>100</v>
      </c>
      <c r="U1589" s="1">
        <v>1</v>
      </c>
      <c r="W1589" s="5">
        <v>1</v>
      </c>
      <c r="X1589" s="1" t="s">
        <v>29</v>
      </c>
    </row>
    <row r="1590" spans="1:27" x14ac:dyDescent="0.2">
      <c r="A1590" s="5">
        <v>1795</v>
      </c>
      <c r="B1590" s="6" t="s">
        <v>97</v>
      </c>
      <c r="C1590" s="19" t="s">
        <v>98</v>
      </c>
      <c r="D1590" s="6" t="str">
        <f t="shared" si="24"/>
        <v>Battlewood_1B_8</v>
      </c>
      <c r="E1590" s="1">
        <v>2017</v>
      </c>
      <c r="F1590" s="10">
        <v>42887</v>
      </c>
      <c r="G1590" s="1" t="s">
        <v>25</v>
      </c>
      <c r="H1590" s="6">
        <v>2</v>
      </c>
      <c r="I1590" s="8">
        <v>0.36041666666666666</v>
      </c>
      <c r="J1590" s="6" t="s">
        <v>247</v>
      </c>
      <c r="K1590" s="6">
        <v>2</v>
      </c>
      <c r="L1590" s="1">
        <v>1</v>
      </c>
      <c r="M1590" s="6">
        <v>0</v>
      </c>
      <c r="O1590" s="1" t="s">
        <v>118</v>
      </c>
      <c r="P1590" s="1" t="str">
        <f>INDEX(Sheet2!A:E, MATCH(F_NP_excluded_Data!O1590,Sheet2!A:A),4)</f>
        <v>cavity</v>
      </c>
      <c r="Q1590" s="1" t="str">
        <f>INDEX(Sheet2!A:E, MATCH(F_NP_excluded_Data!O1590,Sheet2!A:A),5)</f>
        <v>ground forager</v>
      </c>
      <c r="R1590" s="1" t="str">
        <f>INDEX(Sheet2!A:E, MATCH(F_NP_excluded_Data!O1590,Sheet2!A:A),3)</f>
        <v>insects</v>
      </c>
      <c r="S1590" s="1" t="str">
        <f>INDEX(Sheet2!A:E, MATCH(F_NP_excluded_Data!O1590,Sheet2!A:A),2)</f>
        <v>grassland</v>
      </c>
      <c r="T1590" s="5">
        <v>10</v>
      </c>
      <c r="U1590" s="1">
        <v>1</v>
      </c>
      <c r="W1590" s="5">
        <v>1</v>
      </c>
      <c r="X1590" s="1" t="s">
        <v>29</v>
      </c>
    </row>
    <row r="1591" spans="1:27" x14ac:dyDescent="0.2">
      <c r="A1591" s="5">
        <v>1796</v>
      </c>
      <c r="B1591" s="6" t="s">
        <v>97</v>
      </c>
      <c r="C1591" s="19" t="s">
        <v>98</v>
      </c>
      <c r="D1591" s="6" t="str">
        <f t="shared" si="24"/>
        <v>Battlewood_1B_8</v>
      </c>
      <c r="E1591" s="1">
        <v>2017</v>
      </c>
      <c r="F1591" s="10">
        <v>42887</v>
      </c>
      <c r="G1591" s="1" t="s">
        <v>25</v>
      </c>
      <c r="H1591" s="6">
        <v>2</v>
      </c>
      <c r="I1591" s="8">
        <v>0.36041666666666666</v>
      </c>
      <c r="J1591" s="6" t="s">
        <v>247</v>
      </c>
      <c r="K1591" s="6">
        <v>2</v>
      </c>
      <c r="L1591" s="1">
        <v>1</v>
      </c>
      <c r="M1591" s="6">
        <v>0</v>
      </c>
      <c r="O1591" s="1" t="s">
        <v>30</v>
      </c>
      <c r="P1591" s="1" t="str">
        <f>INDEX(Sheet2!A:E, MATCH(F_NP_excluded_Data!O1591,Sheet2!A:A),4)</f>
        <v>tree</v>
      </c>
      <c r="Q1591" s="1" t="str">
        <f>INDEX(Sheet2!A:E, MATCH(F_NP_excluded_Data!O1591,Sheet2!A:A),5)</f>
        <v>bark forager</v>
      </c>
      <c r="R1591" s="1" t="str">
        <f>INDEX(Sheet2!A:E, MATCH(F_NP_excluded_Data!O1591,Sheet2!A:A),3)</f>
        <v>insects</v>
      </c>
      <c r="S1591" s="1" t="str">
        <f>INDEX(Sheet2!A:E, MATCH(F_NP_excluded_Data!O1591,Sheet2!A:A),2)</f>
        <v>forest</v>
      </c>
      <c r="T1591" s="5">
        <v>10</v>
      </c>
      <c r="U1591" s="1">
        <v>1</v>
      </c>
      <c r="W1591" s="5">
        <v>1</v>
      </c>
      <c r="X1591" s="1" t="s">
        <v>29</v>
      </c>
    </row>
    <row r="1592" spans="1:27" x14ac:dyDescent="0.2">
      <c r="A1592" s="5">
        <v>1797</v>
      </c>
      <c r="B1592" s="6" t="s">
        <v>97</v>
      </c>
      <c r="C1592" s="19" t="s">
        <v>98</v>
      </c>
      <c r="D1592" s="6" t="str">
        <f t="shared" si="24"/>
        <v>Battlewood_1B_8</v>
      </c>
      <c r="E1592" s="1">
        <v>2017</v>
      </c>
      <c r="F1592" s="10">
        <v>42887</v>
      </c>
      <c r="G1592" s="1" t="s">
        <v>25</v>
      </c>
      <c r="H1592" s="6">
        <v>2</v>
      </c>
      <c r="I1592" s="8">
        <v>0.36041666666666666</v>
      </c>
      <c r="J1592" s="6" t="s">
        <v>247</v>
      </c>
      <c r="K1592" s="6">
        <v>2</v>
      </c>
      <c r="L1592" s="1">
        <v>1</v>
      </c>
      <c r="M1592" s="6">
        <v>0</v>
      </c>
      <c r="O1592" s="1" t="s">
        <v>32</v>
      </c>
      <c r="P1592" s="1" t="str">
        <f>INDEX(Sheet2!A:E, MATCH(F_NP_excluded_Data!O1592,Sheet2!A:A),4)</f>
        <v>cavity</v>
      </c>
      <c r="Q1592" s="1" t="str">
        <f>INDEX(Sheet2!A:E, MATCH(F_NP_excluded_Data!O1592,Sheet2!A:A),5)</f>
        <v>ground forager</v>
      </c>
      <c r="R1592" s="1" t="str">
        <f>INDEX(Sheet2!A:E, MATCH(F_NP_excluded_Data!O1592,Sheet2!A:A),3)</f>
        <v>insects</v>
      </c>
      <c r="S1592" s="1" t="str">
        <f>INDEX(Sheet2!A:E, MATCH(F_NP_excluded_Data!O1592,Sheet2!A:A),2)</f>
        <v>open woodland</v>
      </c>
      <c r="T1592" s="5">
        <v>5</v>
      </c>
      <c r="U1592" s="1">
        <v>1</v>
      </c>
      <c r="W1592" s="5">
        <v>1</v>
      </c>
      <c r="X1592" s="1" t="s">
        <v>29</v>
      </c>
    </row>
    <row r="1593" spans="1:27" x14ac:dyDescent="0.2">
      <c r="A1593" s="5">
        <v>1798</v>
      </c>
      <c r="B1593" s="6" t="s">
        <v>97</v>
      </c>
      <c r="C1593" s="19" t="s">
        <v>98</v>
      </c>
      <c r="D1593" s="6" t="str">
        <f t="shared" si="24"/>
        <v>Battlewood_1B_8</v>
      </c>
      <c r="E1593" s="1">
        <v>2017</v>
      </c>
      <c r="F1593" s="10">
        <v>42887</v>
      </c>
      <c r="G1593" s="1" t="s">
        <v>25</v>
      </c>
      <c r="H1593" s="6">
        <v>2</v>
      </c>
      <c r="I1593" s="8">
        <v>0.36041666666666666</v>
      </c>
      <c r="J1593" s="6" t="s">
        <v>247</v>
      </c>
      <c r="K1593" s="6">
        <v>2</v>
      </c>
      <c r="L1593" s="1">
        <v>1</v>
      </c>
      <c r="M1593" s="6">
        <v>0</v>
      </c>
      <c r="N1593" s="1" t="s">
        <v>58</v>
      </c>
      <c r="O1593" s="1" t="s">
        <v>66</v>
      </c>
      <c r="P1593" s="1" t="str">
        <f>INDEX(Sheet2!A:E, MATCH(F_NP_excluded_Data!O1593,Sheet2!A:A),4)</f>
        <v>shrub</v>
      </c>
      <c r="Q1593" s="1" t="str">
        <f>INDEX(Sheet2!A:E, MATCH(F_NP_excluded_Data!O1593,Sheet2!A:A),5)</f>
        <v>foliage gleaner</v>
      </c>
      <c r="R1593" s="1" t="str">
        <f>INDEX(Sheet2!A:E, MATCH(F_NP_excluded_Data!O1593,Sheet2!A:A),3)</f>
        <v>insects</v>
      </c>
      <c r="S1593" s="1" t="str">
        <f>INDEX(Sheet2!A:E, MATCH(F_NP_excluded_Data!O1593,Sheet2!A:A),2)</f>
        <v>open woodland</v>
      </c>
      <c r="T1593" s="5">
        <v>10</v>
      </c>
      <c r="U1593" s="1">
        <v>1</v>
      </c>
      <c r="W1593" s="5">
        <v>1</v>
      </c>
      <c r="X1593" s="1" t="s">
        <v>29</v>
      </c>
      <c r="AA1593" s="1" t="s">
        <v>251</v>
      </c>
    </row>
    <row r="1594" spans="1:27" x14ac:dyDescent="0.2">
      <c r="A1594" s="5">
        <v>1799</v>
      </c>
      <c r="B1594" s="6" t="s">
        <v>97</v>
      </c>
      <c r="C1594" s="19" t="s">
        <v>98</v>
      </c>
      <c r="D1594" s="6" t="str">
        <f t="shared" si="24"/>
        <v>Battlewood_1B_8</v>
      </c>
      <c r="E1594" s="1">
        <v>2017</v>
      </c>
      <c r="F1594" s="10">
        <v>42887</v>
      </c>
      <c r="G1594" s="1" t="s">
        <v>25</v>
      </c>
      <c r="H1594" s="6">
        <v>2</v>
      </c>
      <c r="I1594" s="8">
        <v>0.36041666666666666</v>
      </c>
      <c r="J1594" s="6" t="s">
        <v>247</v>
      </c>
      <c r="K1594" s="6">
        <v>2</v>
      </c>
      <c r="L1594" s="1">
        <v>1</v>
      </c>
      <c r="M1594" s="6">
        <v>0</v>
      </c>
      <c r="O1594" s="1" t="s">
        <v>40</v>
      </c>
      <c r="P1594" s="1" t="str">
        <f>INDEX(Sheet2!A:E, MATCH(F_NP_excluded_Data!O1594,Sheet2!A:A),4)</f>
        <v>ground</v>
      </c>
      <c r="Q1594" s="1" t="str">
        <f>INDEX(Sheet2!A:E, MATCH(F_NP_excluded_Data!O1594,Sheet2!A:A),5)</f>
        <v>ground forager</v>
      </c>
      <c r="R1594" s="1" t="str">
        <f>INDEX(Sheet2!A:E, MATCH(F_NP_excluded_Data!O1594,Sheet2!A:A),3)</f>
        <v>omnivore</v>
      </c>
      <c r="S1594" s="1" t="str">
        <f>INDEX(Sheet2!A:E, MATCH(F_NP_excluded_Data!O1594,Sheet2!A:A),2)</f>
        <v>scrub</v>
      </c>
      <c r="T1594" s="5">
        <v>10</v>
      </c>
      <c r="U1594" s="1">
        <v>1</v>
      </c>
      <c r="W1594" s="5">
        <v>1</v>
      </c>
      <c r="X1594" s="1" t="s">
        <v>29</v>
      </c>
    </row>
    <row r="1595" spans="1:27" x14ac:dyDescent="0.2">
      <c r="A1595" s="5">
        <v>1800</v>
      </c>
      <c r="B1595" s="6" t="s">
        <v>97</v>
      </c>
      <c r="C1595" s="19" t="s">
        <v>98</v>
      </c>
      <c r="D1595" s="6" t="str">
        <f t="shared" si="24"/>
        <v>Battlewood_1B_8</v>
      </c>
      <c r="E1595" s="1">
        <v>2017</v>
      </c>
      <c r="F1595" s="10">
        <v>42887</v>
      </c>
      <c r="G1595" s="1" t="s">
        <v>25</v>
      </c>
      <c r="H1595" s="6">
        <v>2</v>
      </c>
      <c r="I1595" s="8">
        <v>0.36041666666666666</v>
      </c>
      <c r="J1595" s="6" t="s">
        <v>247</v>
      </c>
      <c r="K1595" s="6">
        <v>2</v>
      </c>
      <c r="L1595" s="1">
        <v>1</v>
      </c>
      <c r="M1595" s="6">
        <v>0</v>
      </c>
      <c r="O1595" s="1" t="s">
        <v>30</v>
      </c>
      <c r="P1595" s="1" t="str">
        <f>INDEX(Sheet2!A:E, MATCH(F_NP_excluded_Data!O1595,Sheet2!A:A),4)</f>
        <v>tree</v>
      </c>
      <c r="Q1595" s="1" t="str">
        <f>INDEX(Sheet2!A:E, MATCH(F_NP_excluded_Data!O1595,Sheet2!A:A),5)</f>
        <v>bark forager</v>
      </c>
      <c r="R1595" s="1" t="str">
        <f>INDEX(Sheet2!A:E, MATCH(F_NP_excluded_Data!O1595,Sheet2!A:A),3)</f>
        <v>insects</v>
      </c>
      <c r="S1595" s="1" t="str">
        <f>INDEX(Sheet2!A:E, MATCH(F_NP_excluded_Data!O1595,Sheet2!A:A),2)</f>
        <v>forest</v>
      </c>
      <c r="T1595" s="5">
        <v>100</v>
      </c>
      <c r="U1595" s="1">
        <v>1</v>
      </c>
      <c r="W1595" s="5">
        <v>1</v>
      </c>
      <c r="X1595" s="1" t="s">
        <v>29</v>
      </c>
    </row>
    <row r="1596" spans="1:27" x14ac:dyDescent="0.2">
      <c r="A1596" s="5">
        <v>1801</v>
      </c>
      <c r="B1596" s="6" t="s">
        <v>97</v>
      </c>
      <c r="C1596" s="19" t="s">
        <v>98</v>
      </c>
      <c r="D1596" s="6" t="str">
        <f t="shared" si="24"/>
        <v>Battlewood_1B_8</v>
      </c>
      <c r="E1596" s="1">
        <v>2017</v>
      </c>
      <c r="F1596" s="10">
        <v>42887</v>
      </c>
      <c r="G1596" s="1" t="s">
        <v>25</v>
      </c>
      <c r="H1596" s="6">
        <v>2</v>
      </c>
      <c r="I1596" s="8">
        <v>0.36041666666666666</v>
      </c>
      <c r="J1596" s="6" t="s">
        <v>247</v>
      </c>
      <c r="K1596" s="6">
        <v>2</v>
      </c>
      <c r="L1596" s="1">
        <v>1</v>
      </c>
      <c r="M1596" s="6">
        <v>0</v>
      </c>
      <c r="O1596" s="1" t="s">
        <v>48</v>
      </c>
      <c r="P1596" s="1" t="str">
        <f>INDEX(Sheet2!A:E, MATCH(F_NP_excluded_Data!O1596,Sheet2!A:A),4)</f>
        <v>tree</v>
      </c>
      <c r="Q1596" s="1" t="str">
        <f>INDEX(Sheet2!A:E, MATCH(F_NP_excluded_Data!O1596,Sheet2!A:A),5)</f>
        <v>ground forager</v>
      </c>
      <c r="R1596" s="1" t="str">
        <f>INDEX(Sheet2!A:E, MATCH(F_NP_excluded_Data!O1596,Sheet2!A:A),3)</f>
        <v>omnivore</v>
      </c>
      <c r="S1596" s="1" t="str">
        <f>INDEX(Sheet2!A:E, MATCH(F_NP_excluded_Data!O1596,Sheet2!A:A),2)</f>
        <v>forest</v>
      </c>
      <c r="T1596" s="5">
        <v>10</v>
      </c>
      <c r="U1596" s="1">
        <v>1</v>
      </c>
      <c r="W1596" s="5">
        <v>4</v>
      </c>
      <c r="X1596" s="1" t="s">
        <v>29</v>
      </c>
    </row>
    <row r="1597" spans="1:27" x14ac:dyDescent="0.2">
      <c r="A1597" s="5">
        <v>1802</v>
      </c>
      <c r="B1597" s="6" t="s">
        <v>97</v>
      </c>
      <c r="C1597" s="19" t="s">
        <v>98</v>
      </c>
      <c r="D1597" s="6" t="str">
        <f t="shared" si="24"/>
        <v>Battlewood_1B_8</v>
      </c>
      <c r="E1597" s="1">
        <v>2017</v>
      </c>
      <c r="F1597" s="10">
        <v>42887</v>
      </c>
      <c r="G1597" s="1" t="s">
        <v>25</v>
      </c>
      <c r="H1597" s="6">
        <v>2</v>
      </c>
      <c r="I1597" s="8">
        <v>0.36041666666666666</v>
      </c>
      <c r="J1597" s="6" t="s">
        <v>247</v>
      </c>
      <c r="K1597" s="6">
        <v>2</v>
      </c>
      <c r="L1597" s="1">
        <v>1</v>
      </c>
      <c r="M1597" s="6">
        <v>0</v>
      </c>
      <c r="O1597" s="1" t="s">
        <v>64</v>
      </c>
      <c r="P1597" s="1" t="str">
        <f>INDEX(Sheet2!A:E, MATCH(F_NP_excluded_Data!O1597,Sheet2!A:A),4)</f>
        <v>tree</v>
      </c>
      <c r="Q1597" s="1" t="str">
        <f>INDEX(Sheet2!A:E, MATCH(F_NP_excluded_Data!O1597,Sheet2!A:A),5)</f>
        <v>flycatching</v>
      </c>
      <c r="R1597" s="1" t="str">
        <f>INDEX(Sheet2!A:E, MATCH(F_NP_excluded_Data!O1597,Sheet2!A:A),3)</f>
        <v>insects</v>
      </c>
      <c r="S1597" s="1" t="str">
        <f>INDEX(Sheet2!A:E, MATCH(F_NP_excluded_Data!O1597,Sheet2!A:A),2)</f>
        <v>forest</v>
      </c>
      <c r="T1597" s="5">
        <v>100</v>
      </c>
      <c r="U1597" s="1">
        <v>1</v>
      </c>
      <c r="W1597" s="5">
        <v>1</v>
      </c>
      <c r="X1597" s="1" t="s">
        <v>29</v>
      </c>
    </row>
    <row r="1598" spans="1:27" x14ac:dyDescent="0.2">
      <c r="A1598" s="5">
        <v>1803</v>
      </c>
      <c r="B1598" s="6" t="s">
        <v>97</v>
      </c>
      <c r="C1598" s="19" t="s">
        <v>98</v>
      </c>
      <c r="D1598" s="6" t="str">
        <f t="shared" si="24"/>
        <v>Battlewood_1B_8</v>
      </c>
      <c r="E1598" s="1">
        <v>2017</v>
      </c>
      <c r="F1598" s="10">
        <v>42887</v>
      </c>
      <c r="G1598" s="1" t="s">
        <v>25</v>
      </c>
      <c r="H1598" s="6">
        <v>2</v>
      </c>
      <c r="I1598" s="8">
        <v>0.36041666666666666</v>
      </c>
      <c r="J1598" s="6" t="s">
        <v>247</v>
      </c>
      <c r="K1598" s="6">
        <v>2</v>
      </c>
      <c r="L1598" s="1">
        <v>1</v>
      </c>
      <c r="M1598" s="6">
        <v>0</v>
      </c>
      <c r="O1598" s="1" t="s">
        <v>99</v>
      </c>
      <c r="P1598" s="1" t="str">
        <f>INDEX(Sheet2!A:E, MATCH(F_NP_excluded_Data!O1598,Sheet2!A:A),4)</f>
        <v>ground</v>
      </c>
      <c r="Q1598" s="1" t="str">
        <f>INDEX(Sheet2!A:E, MATCH(F_NP_excluded_Data!O1598,Sheet2!A:A),5)</f>
        <v>ground forager</v>
      </c>
      <c r="R1598" s="1" t="str">
        <f>INDEX(Sheet2!A:E, MATCH(F_NP_excluded_Data!O1598,Sheet2!A:A),3)</f>
        <v>insects</v>
      </c>
      <c r="S1598" s="1" t="str">
        <f>INDEX(Sheet2!A:E, MATCH(F_NP_excluded_Data!O1598,Sheet2!A:A),2)</f>
        <v>forest</v>
      </c>
      <c r="T1598" s="5">
        <v>5</v>
      </c>
      <c r="U1598" s="1">
        <v>1</v>
      </c>
      <c r="W1598" s="5">
        <v>1</v>
      </c>
      <c r="X1598" s="1" t="s">
        <v>29</v>
      </c>
    </row>
    <row r="1599" spans="1:27" x14ac:dyDescent="0.2">
      <c r="A1599" s="5">
        <v>1804</v>
      </c>
      <c r="B1599" s="6" t="s">
        <v>97</v>
      </c>
      <c r="C1599" s="19" t="s">
        <v>98</v>
      </c>
      <c r="D1599" s="6" t="str">
        <f t="shared" si="24"/>
        <v>Battlewood_1B_8</v>
      </c>
      <c r="E1599" s="1">
        <v>2017</v>
      </c>
      <c r="F1599" s="10">
        <v>42887</v>
      </c>
      <c r="G1599" s="1" t="s">
        <v>25</v>
      </c>
      <c r="H1599" s="6">
        <v>2</v>
      </c>
      <c r="I1599" s="8">
        <v>0.36041666666666666</v>
      </c>
      <c r="J1599" s="6" t="s">
        <v>247</v>
      </c>
      <c r="K1599" s="6">
        <v>2</v>
      </c>
      <c r="L1599" s="1">
        <v>1</v>
      </c>
      <c r="M1599" s="6">
        <v>0</v>
      </c>
      <c r="O1599" s="1" t="s">
        <v>125</v>
      </c>
      <c r="P1599" s="1" t="str">
        <f>INDEX(Sheet2!A:E, MATCH(F_NP_excluded_Data!O1599,Sheet2!A:A),4)</f>
        <v>shrub</v>
      </c>
      <c r="Q1599" s="1" t="str">
        <f>INDEX(Sheet2!A:E, MATCH(F_NP_excluded_Data!O1599,Sheet2!A:A),5)</f>
        <v>foliage gleaner</v>
      </c>
      <c r="R1599" s="1" t="str">
        <f>INDEX(Sheet2!A:E, MATCH(F_NP_excluded_Data!O1599,Sheet2!A:A),3)</f>
        <v>seeds</v>
      </c>
      <c r="S1599" s="1" t="str">
        <f>INDEX(Sheet2!A:E, MATCH(F_NP_excluded_Data!O1599,Sheet2!A:A),2)</f>
        <v>open woodland</v>
      </c>
      <c r="T1599" s="5">
        <v>5</v>
      </c>
      <c r="U1599" s="1">
        <v>2</v>
      </c>
      <c r="W1599" s="5">
        <v>4</v>
      </c>
      <c r="X1599" s="1" t="s">
        <v>29</v>
      </c>
    </row>
    <row r="1600" spans="1:27" x14ac:dyDescent="0.2">
      <c r="A1600" s="5">
        <v>1805</v>
      </c>
      <c r="B1600" s="6" t="s">
        <v>97</v>
      </c>
      <c r="C1600" s="19" t="s">
        <v>98</v>
      </c>
      <c r="D1600" s="6" t="str">
        <f t="shared" si="24"/>
        <v>Battlewood_1B_8</v>
      </c>
      <c r="E1600" s="1">
        <v>2017</v>
      </c>
      <c r="F1600" s="10">
        <v>42887</v>
      </c>
      <c r="G1600" s="1" t="s">
        <v>25</v>
      </c>
      <c r="H1600" s="6">
        <v>2</v>
      </c>
      <c r="I1600" s="8">
        <v>0.36041666666666666</v>
      </c>
      <c r="J1600" s="6" t="s">
        <v>247</v>
      </c>
      <c r="K1600" s="6">
        <v>2</v>
      </c>
      <c r="L1600" s="1">
        <v>1</v>
      </c>
      <c r="M1600" s="6">
        <v>0</v>
      </c>
      <c r="O1600" s="1" t="s">
        <v>125</v>
      </c>
      <c r="P1600" s="1" t="str">
        <f>INDEX(Sheet2!A:E, MATCH(F_NP_excluded_Data!O1600,Sheet2!A:A),4)</f>
        <v>shrub</v>
      </c>
      <c r="Q1600" s="1" t="str">
        <f>INDEX(Sheet2!A:E, MATCH(F_NP_excluded_Data!O1600,Sheet2!A:A),5)</f>
        <v>foliage gleaner</v>
      </c>
      <c r="R1600" s="1" t="str">
        <f>INDEX(Sheet2!A:E, MATCH(F_NP_excluded_Data!O1600,Sheet2!A:A),3)</f>
        <v>seeds</v>
      </c>
      <c r="S1600" s="1" t="str">
        <f>INDEX(Sheet2!A:E, MATCH(F_NP_excluded_Data!O1600,Sheet2!A:A),2)</f>
        <v>open woodland</v>
      </c>
      <c r="T1600" s="5">
        <v>5</v>
      </c>
      <c r="U1600" s="1">
        <v>2</v>
      </c>
      <c r="W1600" s="5">
        <v>1</v>
      </c>
      <c r="X1600" s="1" t="s">
        <v>29</v>
      </c>
    </row>
    <row r="1601" spans="1:24" x14ac:dyDescent="0.2">
      <c r="A1601" s="5">
        <v>1806</v>
      </c>
      <c r="B1601" s="6" t="s">
        <v>97</v>
      </c>
      <c r="C1601" s="19" t="s">
        <v>98</v>
      </c>
      <c r="D1601" s="6" t="str">
        <f t="shared" ref="D1601:D1664" si="25">_xlfn.CONCAT(B1601,C1601)</f>
        <v>Battlewood_1B_8</v>
      </c>
      <c r="E1601" s="1">
        <v>2017</v>
      </c>
      <c r="F1601" s="10">
        <v>42887</v>
      </c>
      <c r="G1601" s="1" t="s">
        <v>25</v>
      </c>
      <c r="H1601" s="6">
        <v>2</v>
      </c>
      <c r="I1601" s="8">
        <v>0.36041666666666666</v>
      </c>
      <c r="J1601" s="6" t="s">
        <v>247</v>
      </c>
      <c r="K1601" s="6">
        <v>2</v>
      </c>
      <c r="L1601" s="1">
        <v>1</v>
      </c>
      <c r="M1601" s="6">
        <v>0</v>
      </c>
      <c r="O1601" s="1" t="s">
        <v>34</v>
      </c>
      <c r="P1601" s="1" t="str">
        <f>INDEX(Sheet2!A:E, MATCH(F_NP_excluded_Data!O1601,Sheet2!A:A),4)</f>
        <v>cavity</v>
      </c>
      <c r="Q1601" s="1" t="str">
        <f>INDEX(Sheet2!A:E, MATCH(F_NP_excluded_Data!O1601,Sheet2!A:A),5)</f>
        <v>foliage gleaner</v>
      </c>
      <c r="R1601" s="1" t="str">
        <f>INDEX(Sheet2!A:E, MATCH(F_NP_excluded_Data!O1601,Sheet2!A:A),3)</f>
        <v>insects</v>
      </c>
      <c r="S1601" s="1" t="str">
        <f>INDEX(Sheet2!A:E, MATCH(F_NP_excluded_Data!O1601,Sheet2!A:A),2)</f>
        <v>forest</v>
      </c>
      <c r="T1601" s="5">
        <v>5</v>
      </c>
      <c r="U1601" s="1">
        <v>3</v>
      </c>
      <c r="W1601" s="5">
        <v>4</v>
      </c>
      <c r="X1601" s="1" t="s">
        <v>29</v>
      </c>
    </row>
    <row r="1602" spans="1:24" x14ac:dyDescent="0.2">
      <c r="A1602" s="5">
        <v>1807</v>
      </c>
      <c r="B1602" s="6" t="s">
        <v>97</v>
      </c>
      <c r="C1602" s="19" t="s">
        <v>98</v>
      </c>
      <c r="D1602" s="6" t="str">
        <f t="shared" si="25"/>
        <v>Battlewood_1B_8</v>
      </c>
      <c r="E1602" s="1">
        <v>2017</v>
      </c>
      <c r="F1602" s="10">
        <v>42887</v>
      </c>
      <c r="G1602" s="1" t="s">
        <v>25</v>
      </c>
      <c r="H1602" s="6">
        <v>2</v>
      </c>
      <c r="I1602" s="8">
        <v>0.36041666666666666</v>
      </c>
      <c r="J1602" s="6" t="s">
        <v>247</v>
      </c>
      <c r="K1602" s="6">
        <v>2</v>
      </c>
      <c r="L1602" s="1">
        <v>1</v>
      </c>
      <c r="M1602" s="6">
        <v>0</v>
      </c>
      <c r="O1602" s="1" t="s">
        <v>125</v>
      </c>
      <c r="P1602" s="1" t="str">
        <f>INDEX(Sheet2!A:E, MATCH(F_NP_excluded_Data!O1602,Sheet2!A:A),4)</f>
        <v>shrub</v>
      </c>
      <c r="Q1602" s="1" t="str">
        <f>INDEX(Sheet2!A:E, MATCH(F_NP_excluded_Data!O1602,Sheet2!A:A),5)</f>
        <v>foliage gleaner</v>
      </c>
      <c r="R1602" s="1" t="str">
        <f>INDEX(Sheet2!A:E, MATCH(F_NP_excluded_Data!O1602,Sheet2!A:A),3)</f>
        <v>seeds</v>
      </c>
      <c r="S1602" s="1" t="str">
        <f>INDEX(Sheet2!A:E, MATCH(F_NP_excluded_Data!O1602,Sheet2!A:A),2)</f>
        <v>open woodland</v>
      </c>
      <c r="T1602" s="5">
        <v>5</v>
      </c>
      <c r="U1602" s="1">
        <v>4</v>
      </c>
      <c r="W1602" s="5">
        <v>4</v>
      </c>
      <c r="X1602" s="1" t="s">
        <v>29</v>
      </c>
    </row>
    <row r="1603" spans="1:24" x14ac:dyDescent="0.2">
      <c r="A1603" s="5">
        <v>1808</v>
      </c>
      <c r="B1603" s="6" t="s">
        <v>97</v>
      </c>
      <c r="C1603" s="19" t="s">
        <v>98</v>
      </c>
      <c r="D1603" s="6" t="str">
        <f t="shared" si="25"/>
        <v>Battlewood_1B_8</v>
      </c>
      <c r="E1603" s="1">
        <v>2017</v>
      </c>
      <c r="F1603" s="10">
        <v>42887</v>
      </c>
      <c r="G1603" s="1" t="s">
        <v>25</v>
      </c>
      <c r="H1603" s="6">
        <v>2</v>
      </c>
      <c r="I1603" s="8">
        <v>0.36041666666666666</v>
      </c>
      <c r="J1603" s="6" t="s">
        <v>247</v>
      </c>
      <c r="K1603" s="6">
        <v>2</v>
      </c>
      <c r="L1603" s="1">
        <v>1</v>
      </c>
      <c r="M1603" s="6">
        <v>0</v>
      </c>
      <c r="O1603" s="1" t="s">
        <v>55</v>
      </c>
      <c r="P1603" s="1" t="str">
        <f>INDEX(Sheet2!A:E, MATCH(F_NP_excluded_Data!O1603,Sheet2!A:A),4)</f>
        <v>tree</v>
      </c>
      <c r="Q1603" s="1" t="str">
        <f>INDEX(Sheet2!A:E, MATCH(F_NP_excluded_Data!O1603,Sheet2!A:A),5)</f>
        <v>foliage gleaner</v>
      </c>
      <c r="R1603" s="1" t="str">
        <f>INDEX(Sheet2!A:E, MATCH(F_NP_excluded_Data!O1603,Sheet2!A:A),3)</f>
        <v>insects</v>
      </c>
      <c r="S1603" s="1" t="str">
        <f>INDEX(Sheet2!A:E, MATCH(F_NP_excluded_Data!O1603,Sheet2!A:A),2)</f>
        <v>forest</v>
      </c>
      <c r="T1603" s="5">
        <v>10</v>
      </c>
      <c r="U1603" s="1">
        <v>4</v>
      </c>
      <c r="W1603" s="5">
        <v>1</v>
      </c>
      <c r="X1603" s="1" t="s">
        <v>29</v>
      </c>
    </row>
    <row r="1604" spans="1:24" x14ac:dyDescent="0.2">
      <c r="A1604" s="5">
        <v>1809</v>
      </c>
      <c r="B1604" s="6" t="s">
        <v>97</v>
      </c>
      <c r="C1604" s="19" t="s">
        <v>98</v>
      </c>
      <c r="D1604" s="6" t="str">
        <f t="shared" si="25"/>
        <v>Battlewood_1B_8</v>
      </c>
      <c r="E1604" s="1">
        <v>2017</v>
      </c>
      <c r="F1604" s="10">
        <v>42887</v>
      </c>
      <c r="G1604" s="1" t="s">
        <v>25</v>
      </c>
      <c r="H1604" s="6">
        <v>2</v>
      </c>
      <c r="I1604" s="8">
        <v>0.36041666666666666</v>
      </c>
      <c r="J1604" s="6" t="s">
        <v>247</v>
      </c>
      <c r="K1604" s="6">
        <v>2</v>
      </c>
      <c r="L1604" s="1">
        <v>1</v>
      </c>
      <c r="M1604" s="6">
        <v>0</v>
      </c>
      <c r="O1604" s="1" t="s">
        <v>32</v>
      </c>
      <c r="P1604" s="1" t="str">
        <f>INDEX(Sheet2!A:E, MATCH(F_NP_excluded_Data!O1604,Sheet2!A:A),4)</f>
        <v>cavity</v>
      </c>
      <c r="Q1604" s="1" t="str">
        <f>INDEX(Sheet2!A:E, MATCH(F_NP_excluded_Data!O1604,Sheet2!A:A),5)</f>
        <v>ground forager</v>
      </c>
      <c r="R1604" s="1" t="str">
        <f>INDEX(Sheet2!A:E, MATCH(F_NP_excluded_Data!O1604,Sheet2!A:A),3)</f>
        <v>insects</v>
      </c>
      <c r="S1604" s="1" t="str">
        <f>INDEX(Sheet2!A:E, MATCH(F_NP_excluded_Data!O1604,Sheet2!A:A),2)</f>
        <v>open woodland</v>
      </c>
      <c r="T1604" s="5">
        <v>10</v>
      </c>
      <c r="U1604" s="1">
        <v>4</v>
      </c>
      <c r="W1604" s="5">
        <v>1</v>
      </c>
      <c r="X1604" s="1" t="s">
        <v>29</v>
      </c>
    </row>
    <row r="1605" spans="1:24" x14ac:dyDescent="0.2">
      <c r="A1605" s="5">
        <v>1810</v>
      </c>
      <c r="B1605" s="6" t="s">
        <v>97</v>
      </c>
      <c r="C1605" s="19" t="s">
        <v>98</v>
      </c>
      <c r="D1605" s="6" t="str">
        <f t="shared" si="25"/>
        <v>Battlewood_1B_8</v>
      </c>
      <c r="E1605" s="1">
        <v>2017</v>
      </c>
      <c r="F1605" s="10">
        <v>42887</v>
      </c>
      <c r="G1605" s="1" t="s">
        <v>25</v>
      </c>
      <c r="H1605" s="6">
        <v>2</v>
      </c>
      <c r="I1605" s="8">
        <v>0.36041666666666666</v>
      </c>
      <c r="J1605" s="6" t="s">
        <v>247</v>
      </c>
      <c r="K1605" s="6">
        <v>2</v>
      </c>
      <c r="L1605" s="1">
        <v>1</v>
      </c>
      <c r="M1605" s="6">
        <v>0</v>
      </c>
      <c r="O1605" s="1" t="s">
        <v>63</v>
      </c>
      <c r="P1605" s="1" t="str">
        <f>INDEX(Sheet2!A:E, MATCH(F_NP_excluded_Data!O1605,Sheet2!A:A),4)</f>
        <v>cavity</v>
      </c>
      <c r="Q1605" s="1" t="str">
        <f>INDEX(Sheet2!A:E, MATCH(F_NP_excluded_Data!O1605,Sheet2!A:A),5)</f>
        <v>bark forager</v>
      </c>
      <c r="R1605" s="1" t="str">
        <f>INDEX(Sheet2!A:E, MATCH(F_NP_excluded_Data!O1605,Sheet2!A:A),3)</f>
        <v>insects</v>
      </c>
      <c r="S1605" s="1" t="str">
        <f>INDEX(Sheet2!A:E, MATCH(F_NP_excluded_Data!O1605,Sheet2!A:A),2)</f>
        <v>forest</v>
      </c>
      <c r="T1605" s="5">
        <v>5</v>
      </c>
      <c r="U1605" s="1">
        <v>4</v>
      </c>
      <c r="W1605" s="5">
        <v>1</v>
      </c>
      <c r="X1605" s="1" t="s">
        <v>29</v>
      </c>
    </row>
    <row r="1606" spans="1:24" x14ac:dyDescent="0.2">
      <c r="A1606" s="5">
        <v>1812</v>
      </c>
      <c r="B1606" s="6" t="s">
        <v>97</v>
      </c>
      <c r="C1606" s="19" t="s">
        <v>98</v>
      </c>
      <c r="D1606" s="6" t="str">
        <f t="shared" si="25"/>
        <v>Battlewood_1B_8</v>
      </c>
      <c r="E1606" s="1">
        <v>2017</v>
      </c>
      <c r="F1606" s="10">
        <v>42887</v>
      </c>
      <c r="G1606" s="1" t="s">
        <v>25</v>
      </c>
      <c r="H1606" s="6">
        <v>2</v>
      </c>
      <c r="I1606" s="8">
        <v>0.36041666666666666</v>
      </c>
      <c r="J1606" s="6" t="s">
        <v>247</v>
      </c>
      <c r="K1606" s="6">
        <v>2</v>
      </c>
      <c r="L1606" s="1">
        <v>1</v>
      </c>
      <c r="M1606" s="6">
        <v>0</v>
      </c>
      <c r="O1606" s="1" t="s">
        <v>74</v>
      </c>
      <c r="P1606" s="1" t="str">
        <f>INDEX(Sheet2!A:E, MATCH(F_NP_excluded_Data!O1606,Sheet2!A:A),4)</f>
        <v>shrub</v>
      </c>
      <c r="Q1606" s="1" t="str">
        <f>INDEX(Sheet2!A:E, MATCH(F_NP_excluded_Data!O1606,Sheet2!A:A),5)</f>
        <v>foliage gleaner</v>
      </c>
      <c r="R1606" s="1" t="str">
        <f>INDEX(Sheet2!A:E, MATCH(F_NP_excluded_Data!O1606,Sheet2!A:A),3)</f>
        <v>insects</v>
      </c>
      <c r="S1606" s="1" t="str">
        <f>INDEX(Sheet2!A:E, MATCH(F_NP_excluded_Data!O1606,Sheet2!A:A),2)</f>
        <v>open woodland</v>
      </c>
      <c r="T1606" s="5">
        <v>10</v>
      </c>
      <c r="U1606" s="1">
        <v>4</v>
      </c>
      <c r="W1606" s="5">
        <v>1</v>
      </c>
      <c r="X1606" s="1" t="s">
        <v>29</v>
      </c>
    </row>
    <row r="1607" spans="1:24" x14ac:dyDescent="0.2">
      <c r="A1607" s="5">
        <v>1813</v>
      </c>
      <c r="B1607" s="6" t="s">
        <v>191</v>
      </c>
      <c r="C1607" s="19" t="s">
        <v>192</v>
      </c>
      <c r="D1607" s="6" t="str">
        <f t="shared" si="25"/>
        <v>Mills_0B_9</v>
      </c>
      <c r="E1607" s="1">
        <v>2017</v>
      </c>
      <c r="F1607" s="10">
        <v>42888</v>
      </c>
      <c r="G1607" s="1" t="s">
        <v>25</v>
      </c>
      <c r="H1607" s="6">
        <v>2</v>
      </c>
      <c r="I1607" s="8">
        <v>0.25138888888888888</v>
      </c>
      <c r="J1607" s="6" t="s">
        <v>26</v>
      </c>
      <c r="K1607" s="6">
        <v>1</v>
      </c>
      <c r="L1607" s="1">
        <v>1</v>
      </c>
      <c r="M1607" s="6">
        <v>1</v>
      </c>
      <c r="O1607" s="1" t="s">
        <v>27</v>
      </c>
      <c r="P1607" s="1" t="str">
        <f>INDEX(Sheet2!A:E, MATCH(F_NP_excluded_Data!O1607,Sheet2!A:A),4)</f>
        <v>shrub</v>
      </c>
      <c r="Q1607" s="1" t="str">
        <f>INDEX(Sheet2!A:E, MATCH(F_NP_excluded_Data!O1607,Sheet2!A:A),5)</f>
        <v>ground forager</v>
      </c>
      <c r="R1607" s="1" t="str">
        <f>INDEX(Sheet2!A:E, MATCH(F_NP_excluded_Data!O1607,Sheet2!A:A),3)</f>
        <v>seeds</v>
      </c>
      <c r="S1607" s="1" t="str">
        <f>INDEX(Sheet2!A:E, MATCH(F_NP_excluded_Data!O1607,Sheet2!A:A),2)</f>
        <v>open woodland</v>
      </c>
      <c r="T1607" s="5">
        <v>5</v>
      </c>
      <c r="U1607" s="1">
        <v>1</v>
      </c>
      <c r="W1607" s="5">
        <v>1</v>
      </c>
      <c r="X1607" s="1" t="s">
        <v>29</v>
      </c>
    </row>
    <row r="1608" spans="1:24" x14ac:dyDescent="0.2">
      <c r="A1608" s="5">
        <v>1814</v>
      </c>
      <c r="B1608" s="6" t="s">
        <v>191</v>
      </c>
      <c r="C1608" s="19" t="s">
        <v>192</v>
      </c>
      <c r="D1608" s="6" t="str">
        <f t="shared" si="25"/>
        <v>Mills_0B_9</v>
      </c>
      <c r="E1608" s="1">
        <v>2017</v>
      </c>
      <c r="F1608" s="10">
        <v>42888</v>
      </c>
      <c r="G1608" s="1" t="s">
        <v>25</v>
      </c>
      <c r="H1608" s="6">
        <v>2</v>
      </c>
      <c r="I1608" s="8">
        <v>0.25138888888888888</v>
      </c>
      <c r="J1608" s="6" t="s">
        <v>26</v>
      </c>
      <c r="K1608" s="6">
        <v>1</v>
      </c>
      <c r="L1608" s="1">
        <v>1</v>
      </c>
      <c r="M1608" s="6">
        <v>1</v>
      </c>
      <c r="O1608" s="1" t="s">
        <v>32</v>
      </c>
      <c r="P1608" s="1" t="str">
        <f>INDEX(Sheet2!A:E, MATCH(F_NP_excluded_Data!O1608,Sheet2!A:A),4)</f>
        <v>cavity</v>
      </c>
      <c r="Q1608" s="1" t="str">
        <f>INDEX(Sheet2!A:E, MATCH(F_NP_excluded_Data!O1608,Sheet2!A:A),5)</f>
        <v>ground forager</v>
      </c>
      <c r="R1608" s="1" t="str">
        <f>INDEX(Sheet2!A:E, MATCH(F_NP_excluded_Data!O1608,Sheet2!A:A),3)</f>
        <v>insects</v>
      </c>
      <c r="S1608" s="1" t="str">
        <f>INDEX(Sheet2!A:E, MATCH(F_NP_excluded_Data!O1608,Sheet2!A:A),2)</f>
        <v>open woodland</v>
      </c>
      <c r="T1608" s="5">
        <v>5</v>
      </c>
      <c r="U1608" s="1">
        <v>1</v>
      </c>
      <c r="W1608" s="5">
        <v>1</v>
      </c>
      <c r="X1608" s="1" t="s">
        <v>29</v>
      </c>
    </row>
    <row r="1609" spans="1:24" x14ac:dyDescent="0.2">
      <c r="A1609" s="5">
        <v>1815</v>
      </c>
      <c r="B1609" s="6" t="s">
        <v>191</v>
      </c>
      <c r="C1609" s="19" t="s">
        <v>192</v>
      </c>
      <c r="D1609" s="6" t="str">
        <f t="shared" si="25"/>
        <v>Mills_0B_9</v>
      </c>
      <c r="E1609" s="1">
        <v>2017</v>
      </c>
      <c r="F1609" s="10">
        <v>42888</v>
      </c>
      <c r="G1609" s="1" t="s">
        <v>25</v>
      </c>
      <c r="H1609" s="6">
        <v>2</v>
      </c>
      <c r="I1609" s="8">
        <v>0.25138888888888888</v>
      </c>
      <c r="J1609" s="6" t="s">
        <v>26</v>
      </c>
      <c r="K1609" s="6">
        <v>1</v>
      </c>
      <c r="L1609" s="1">
        <v>1</v>
      </c>
      <c r="M1609" s="6">
        <v>1</v>
      </c>
      <c r="O1609" s="1" t="s">
        <v>157</v>
      </c>
      <c r="P1609" s="1" t="str">
        <f>INDEX(Sheet2!A:E, MATCH(F_NP_excluded_Data!O1609,Sheet2!A:A),4)</f>
        <v>shrub</v>
      </c>
      <c r="Q1609" s="1" t="str">
        <f>INDEX(Sheet2!A:E, MATCH(F_NP_excluded_Data!O1609,Sheet2!A:A),5)</f>
        <v>foliage gleaner</v>
      </c>
      <c r="R1609" s="1" t="str">
        <f>INDEX(Sheet2!A:E, MATCH(F_NP_excluded_Data!O1609,Sheet2!A:A),3)</f>
        <v>insects</v>
      </c>
      <c r="S1609" s="1" t="str">
        <f>INDEX(Sheet2!A:E, MATCH(F_NP_excluded_Data!O1609,Sheet2!A:A),2)</f>
        <v>forest</v>
      </c>
      <c r="T1609" s="5">
        <v>5</v>
      </c>
      <c r="U1609" s="1">
        <v>1</v>
      </c>
      <c r="W1609" s="5">
        <v>1</v>
      </c>
      <c r="X1609" s="1" t="s">
        <v>29</v>
      </c>
    </row>
    <row r="1610" spans="1:24" x14ac:dyDescent="0.2">
      <c r="A1610" s="5">
        <v>1816</v>
      </c>
      <c r="B1610" s="6" t="s">
        <v>191</v>
      </c>
      <c r="C1610" s="19" t="s">
        <v>192</v>
      </c>
      <c r="D1610" s="6" t="str">
        <f t="shared" si="25"/>
        <v>Mills_0B_9</v>
      </c>
      <c r="E1610" s="1">
        <v>2017</v>
      </c>
      <c r="F1610" s="10">
        <v>42888</v>
      </c>
      <c r="G1610" s="1" t="s">
        <v>25</v>
      </c>
      <c r="H1610" s="6">
        <v>2</v>
      </c>
      <c r="I1610" s="8">
        <v>0.25138888888888888</v>
      </c>
      <c r="J1610" s="6" t="s">
        <v>26</v>
      </c>
      <c r="K1610" s="6">
        <v>1</v>
      </c>
      <c r="L1610" s="1">
        <v>1</v>
      </c>
      <c r="M1610" s="6">
        <v>1</v>
      </c>
      <c r="O1610" s="1" t="s">
        <v>34</v>
      </c>
      <c r="P1610" s="1" t="str">
        <f>INDEX(Sheet2!A:E, MATCH(F_NP_excluded_Data!O1610,Sheet2!A:A),4)</f>
        <v>cavity</v>
      </c>
      <c r="Q1610" s="1" t="str">
        <f>INDEX(Sheet2!A:E, MATCH(F_NP_excluded_Data!O1610,Sheet2!A:A),5)</f>
        <v>foliage gleaner</v>
      </c>
      <c r="R1610" s="1" t="str">
        <f>INDEX(Sheet2!A:E, MATCH(F_NP_excluded_Data!O1610,Sheet2!A:A),3)</f>
        <v>insects</v>
      </c>
      <c r="S1610" s="1" t="str">
        <f>INDEX(Sheet2!A:E, MATCH(F_NP_excluded_Data!O1610,Sheet2!A:A),2)</f>
        <v>forest</v>
      </c>
      <c r="T1610" s="5">
        <v>5</v>
      </c>
      <c r="U1610" s="1">
        <v>1</v>
      </c>
      <c r="W1610" s="5">
        <v>4</v>
      </c>
      <c r="X1610" s="1" t="s">
        <v>29</v>
      </c>
    </row>
    <row r="1611" spans="1:24" x14ac:dyDescent="0.2">
      <c r="A1611" s="5">
        <v>1817</v>
      </c>
      <c r="B1611" s="6" t="s">
        <v>191</v>
      </c>
      <c r="C1611" s="19" t="s">
        <v>192</v>
      </c>
      <c r="D1611" s="6" t="str">
        <f t="shared" si="25"/>
        <v>Mills_0B_9</v>
      </c>
      <c r="E1611" s="1">
        <v>2017</v>
      </c>
      <c r="F1611" s="10">
        <v>42888</v>
      </c>
      <c r="G1611" s="1" t="s">
        <v>25</v>
      </c>
      <c r="H1611" s="6">
        <v>2</v>
      </c>
      <c r="I1611" s="8">
        <v>0.25138888888888888</v>
      </c>
      <c r="J1611" s="6" t="s">
        <v>26</v>
      </c>
      <c r="K1611" s="6">
        <v>1</v>
      </c>
      <c r="L1611" s="1">
        <v>1</v>
      </c>
      <c r="M1611" s="6">
        <v>1</v>
      </c>
      <c r="O1611" s="1" t="s">
        <v>38</v>
      </c>
      <c r="P1611" s="1" t="str">
        <f>INDEX(Sheet2!A:E, MATCH(F_NP_excluded_Data!O1611,Sheet2!A:A),4)</f>
        <v>cavity</v>
      </c>
      <c r="Q1611" s="1" t="str">
        <f>INDEX(Sheet2!A:E, MATCH(F_NP_excluded_Data!O1611,Sheet2!A:A),5)</f>
        <v>foliage gleaner</v>
      </c>
      <c r="R1611" s="1" t="str">
        <f>INDEX(Sheet2!A:E, MATCH(F_NP_excluded_Data!O1611,Sheet2!A:A),3)</f>
        <v>insects</v>
      </c>
      <c r="S1611" s="1" t="str">
        <f>INDEX(Sheet2!A:E, MATCH(F_NP_excluded_Data!O1611,Sheet2!A:A),2)</f>
        <v>forest</v>
      </c>
      <c r="T1611" s="5">
        <v>5</v>
      </c>
      <c r="U1611" s="1">
        <v>1</v>
      </c>
      <c r="W1611" s="5">
        <v>1</v>
      </c>
      <c r="X1611" s="1" t="s">
        <v>29</v>
      </c>
    </row>
    <row r="1612" spans="1:24" x14ac:dyDescent="0.2">
      <c r="A1612" s="5">
        <v>1818</v>
      </c>
      <c r="B1612" s="6" t="s">
        <v>191</v>
      </c>
      <c r="C1612" s="19" t="s">
        <v>192</v>
      </c>
      <c r="D1612" s="6" t="str">
        <f t="shared" si="25"/>
        <v>Mills_0B_9</v>
      </c>
      <c r="E1612" s="1">
        <v>2017</v>
      </c>
      <c r="F1612" s="10">
        <v>42888</v>
      </c>
      <c r="G1612" s="1" t="s">
        <v>25</v>
      </c>
      <c r="H1612" s="6">
        <v>2</v>
      </c>
      <c r="I1612" s="8">
        <v>0.25138888888888888</v>
      </c>
      <c r="J1612" s="6" t="s">
        <v>26</v>
      </c>
      <c r="K1612" s="6">
        <v>1</v>
      </c>
      <c r="L1612" s="1">
        <v>1</v>
      </c>
      <c r="M1612" s="6">
        <v>1</v>
      </c>
      <c r="O1612" s="1" t="s">
        <v>39</v>
      </c>
      <c r="P1612" s="1" t="str">
        <f>INDEX(Sheet2!A:E, MATCH(F_NP_excluded_Data!O1612,Sheet2!A:A),4)</f>
        <v>cavity</v>
      </c>
      <c r="Q1612" s="1" t="str">
        <f>INDEX(Sheet2!A:E, MATCH(F_NP_excluded_Data!O1612,Sheet2!A:A),5)</f>
        <v>bark forager</v>
      </c>
      <c r="R1612" s="1" t="str">
        <f>INDEX(Sheet2!A:E, MATCH(F_NP_excluded_Data!O1612,Sheet2!A:A),3)</f>
        <v>insects</v>
      </c>
      <c r="S1612" s="1" t="str">
        <f>INDEX(Sheet2!A:E, MATCH(F_NP_excluded_Data!O1612,Sheet2!A:A),2)</f>
        <v>forest</v>
      </c>
      <c r="T1612" s="5">
        <v>5</v>
      </c>
      <c r="U1612" s="1">
        <v>1</v>
      </c>
      <c r="W1612" s="5">
        <v>1</v>
      </c>
      <c r="X1612" s="1" t="s">
        <v>29</v>
      </c>
    </row>
    <row r="1613" spans="1:24" x14ac:dyDescent="0.2">
      <c r="A1613" s="5">
        <v>1819</v>
      </c>
      <c r="B1613" s="6" t="s">
        <v>191</v>
      </c>
      <c r="C1613" s="19" t="s">
        <v>192</v>
      </c>
      <c r="D1613" s="6" t="str">
        <f t="shared" si="25"/>
        <v>Mills_0B_9</v>
      </c>
      <c r="E1613" s="1">
        <v>2017</v>
      </c>
      <c r="F1613" s="10">
        <v>42888</v>
      </c>
      <c r="G1613" s="1" t="s">
        <v>25</v>
      </c>
      <c r="H1613" s="6">
        <v>2</v>
      </c>
      <c r="I1613" s="8">
        <v>0.25138888888888888</v>
      </c>
      <c r="J1613" s="6" t="s">
        <v>26</v>
      </c>
      <c r="K1613" s="6">
        <v>1</v>
      </c>
      <c r="L1613" s="1">
        <v>1</v>
      </c>
      <c r="M1613" s="6">
        <v>1</v>
      </c>
      <c r="O1613" s="1" t="s">
        <v>50</v>
      </c>
      <c r="P1613" s="1" t="str">
        <f>INDEX(Sheet2!A:E, MATCH(F_NP_excluded_Data!O1613,Sheet2!A:A),4)</f>
        <v>tree</v>
      </c>
      <c r="Q1613" s="1" t="str">
        <f>INDEX(Sheet2!A:E, MATCH(F_NP_excluded_Data!O1613,Sheet2!A:A),5)</f>
        <v>ground forager</v>
      </c>
      <c r="R1613" s="1" t="str">
        <f>INDEX(Sheet2!A:E, MATCH(F_NP_excluded_Data!O1613,Sheet2!A:A),3)</f>
        <v>omnivore</v>
      </c>
      <c r="S1613" s="1" t="str">
        <f>INDEX(Sheet2!A:E, MATCH(F_NP_excluded_Data!O1613,Sheet2!A:A),2)</f>
        <v>open woodland</v>
      </c>
      <c r="T1613" s="5">
        <v>10</v>
      </c>
      <c r="U1613" s="1">
        <v>1</v>
      </c>
      <c r="W1613" s="5">
        <v>4</v>
      </c>
      <c r="X1613" s="1" t="s">
        <v>29</v>
      </c>
    </row>
    <row r="1614" spans="1:24" x14ac:dyDescent="0.2">
      <c r="A1614" s="5">
        <v>1821</v>
      </c>
      <c r="B1614" s="6" t="s">
        <v>191</v>
      </c>
      <c r="C1614" s="19" t="s">
        <v>192</v>
      </c>
      <c r="D1614" s="6" t="str">
        <f t="shared" si="25"/>
        <v>Mills_0B_9</v>
      </c>
      <c r="E1614" s="1">
        <v>2017</v>
      </c>
      <c r="F1614" s="10">
        <v>42888</v>
      </c>
      <c r="G1614" s="1" t="s">
        <v>25</v>
      </c>
      <c r="H1614" s="6">
        <v>2</v>
      </c>
      <c r="I1614" s="8">
        <v>0.25138888888888888</v>
      </c>
      <c r="J1614" s="6" t="s">
        <v>26</v>
      </c>
      <c r="K1614" s="6">
        <v>1</v>
      </c>
      <c r="L1614" s="1">
        <v>1</v>
      </c>
      <c r="M1614" s="6">
        <v>1</v>
      </c>
      <c r="O1614" s="1" t="s">
        <v>65</v>
      </c>
      <c r="P1614" s="1" t="str">
        <f>INDEX(Sheet2!A:E, MATCH(F_NP_excluded_Data!O1614,Sheet2!A:A),4)</f>
        <v>tree</v>
      </c>
      <c r="Q1614" s="1" t="str">
        <f>INDEX(Sheet2!A:E, MATCH(F_NP_excluded_Data!O1614,Sheet2!A:A),5)</f>
        <v>ground forager</v>
      </c>
      <c r="R1614" s="1" t="str">
        <f>INDEX(Sheet2!A:E, MATCH(F_NP_excluded_Data!O1614,Sheet2!A:A),3)</f>
        <v>seeds</v>
      </c>
      <c r="S1614" s="1" t="str">
        <f>INDEX(Sheet2!A:E, MATCH(F_NP_excluded_Data!O1614,Sheet2!A:A),2)</f>
        <v>open woodland</v>
      </c>
      <c r="T1614" s="5">
        <v>10</v>
      </c>
      <c r="U1614" s="1">
        <v>1</v>
      </c>
      <c r="W1614" s="5">
        <v>1</v>
      </c>
      <c r="X1614" s="1" t="s">
        <v>29</v>
      </c>
    </row>
    <row r="1615" spans="1:24" x14ac:dyDescent="0.2">
      <c r="A1615" s="5">
        <v>1822</v>
      </c>
      <c r="B1615" s="6" t="s">
        <v>191</v>
      </c>
      <c r="C1615" s="19" t="s">
        <v>192</v>
      </c>
      <c r="D1615" s="6" t="str">
        <f t="shared" si="25"/>
        <v>Mills_0B_9</v>
      </c>
      <c r="E1615" s="1">
        <v>2017</v>
      </c>
      <c r="F1615" s="10">
        <v>42888</v>
      </c>
      <c r="G1615" s="1" t="s">
        <v>25</v>
      </c>
      <c r="H1615" s="6">
        <v>2</v>
      </c>
      <c r="I1615" s="8">
        <v>0.25138888888888888</v>
      </c>
      <c r="J1615" s="6" t="s">
        <v>26</v>
      </c>
      <c r="K1615" s="6">
        <v>1</v>
      </c>
      <c r="L1615" s="1">
        <v>1</v>
      </c>
      <c r="M1615" s="6">
        <v>1</v>
      </c>
      <c r="O1615" s="1" t="s">
        <v>65</v>
      </c>
      <c r="P1615" s="1" t="str">
        <f>INDEX(Sheet2!A:E, MATCH(F_NP_excluded_Data!O1615,Sheet2!A:A),4)</f>
        <v>tree</v>
      </c>
      <c r="Q1615" s="1" t="str">
        <f>INDEX(Sheet2!A:E, MATCH(F_NP_excluded_Data!O1615,Sheet2!A:A),5)</f>
        <v>ground forager</v>
      </c>
      <c r="R1615" s="1" t="str">
        <f>INDEX(Sheet2!A:E, MATCH(F_NP_excluded_Data!O1615,Sheet2!A:A),3)</f>
        <v>seeds</v>
      </c>
      <c r="S1615" s="1" t="str">
        <f>INDEX(Sheet2!A:E, MATCH(F_NP_excluded_Data!O1615,Sheet2!A:A),2)</f>
        <v>open woodland</v>
      </c>
      <c r="T1615" s="5">
        <v>100</v>
      </c>
      <c r="U1615" s="1">
        <v>1</v>
      </c>
      <c r="W1615" s="5">
        <v>1</v>
      </c>
      <c r="X1615" s="1" t="s">
        <v>29</v>
      </c>
    </row>
    <row r="1616" spans="1:24" x14ac:dyDescent="0.2">
      <c r="A1616" s="5">
        <v>1823</v>
      </c>
      <c r="B1616" s="6" t="s">
        <v>191</v>
      </c>
      <c r="C1616" s="19" t="s">
        <v>192</v>
      </c>
      <c r="D1616" s="6" t="str">
        <f t="shared" si="25"/>
        <v>Mills_0B_9</v>
      </c>
      <c r="E1616" s="1">
        <v>2017</v>
      </c>
      <c r="F1616" s="10">
        <v>42888</v>
      </c>
      <c r="G1616" s="1" t="s">
        <v>25</v>
      </c>
      <c r="H1616" s="6">
        <v>2</v>
      </c>
      <c r="I1616" s="8">
        <v>0.25138888888888888</v>
      </c>
      <c r="J1616" s="6" t="s">
        <v>26</v>
      </c>
      <c r="K1616" s="6">
        <v>1</v>
      </c>
      <c r="L1616" s="1">
        <v>1</v>
      </c>
      <c r="M1616" s="6">
        <v>1</v>
      </c>
      <c r="O1616" s="1" t="s">
        <v>114</v>
      </c>
      <c r="P1616" s="1" t="str">
        <f>INDEX(Sheet2!A:E, MATCH(F_NP_excluded_Data!O1616,Sheet2!A:A),4)</f>
        <v>tree</v>
      </c>
      <c r="Q1616" s="1" t="str">
        <f>INDEX(Sheet2!A:E, MATCH(F_NP_excluded_Data!O1616,Sheet2!A:A),5)</f>
        <v>flycatching</v>
      </c>
      <c r="R1616" s="1" t="str">
        <f>INDEX(Sheet2!A:E, MATCH(F_NP_excluded_Data!O1616,Sheet2!A:A),3)</f>
        <v>insects</v>
      </c>
      <c r="S1616" s="1" t="str">
        <f>INDEX(Sheet2!A:E, MATCH(F_NP_excluded_Data!O1616,Sheet2!A:A),2)</f>
        <v>forest</v>
      </c>
      <c r="T1616" s="5">
        <v>10</v>
      </c>
      <c r="U1616" s="1">
        <v>1</v>
      </c>
      <c r="W1616" s="5">
        <v>1</v>
      </c>
      <c r="X1616" s="1" t="s">
        <v>29</v>
      </c>
    </row>
    <row r="1617" spans="1:27" x14ac:dyDescent="0.2">
      <c r="A1617" s="5">
        <v>1824</v>
      </c>
      <c r="B1617" s="6" t="s">
        <v>191</v>
      </c>
      <c r="C1617" s="19" t="s">
        <v>192</v>
      </c>
      <c r="D1617" s="6" t="str">
        <f t="shared" si="25"/>
        <v>Mills_0B_9</v>
      </c>
      <c r="E1617" s="1">
        <v>2017</v>
      </c>
      <c r="F1617" s="10">
        <v>42888</v>
      </c>
      <c r="G1617" s="1" t="s">
        <v>25</v>
      </c>
      <c r="H1617" s="6">
        <v>2</v>
      </c>
      <c r="I1617" s="8">
        <v>0.25138888888888888</v>
      </c>
      <c r="J1617" s="6" t="s">
        <v>26</v>
      </c>
      <c r="K1617" s="6">
        <v>1</v>
      </c>
      <c r="L1617" s="1">
        <v>1</v>
      </c>
      <c r="M1617" s="6">
        <v>1</v>
      </c>
      <c r="O1617" s="1" t="s">
        <v>32</v>
      </c>
      <c r="P1617" s="1" t="str">
        <f>INDEX(Sheet2!A:E, MATCH(F_NP_excluded_Data!O1617,Sheet2!A:A),4)</f>
        <v>cavity</v>
      </c>
      <c r="Q1617" s="1" t="str">
        <f>INDEX(Sheet2!A:E, MATCH(F_NP_excluded_Data!O1617,Sheet2!A:A),5)</f>
        <v>ground forager</v>
      </c>
      <c r="R1617" s="1" t="str">
        <f>INDEX(Sheet2!A:E, MATCH(F_NP_excluded_Data!O1617,Sheet2!A:A),3)</f>
        <v>insects</v>
      </c>
      <c r="S1617" s="1" t="str">
        <f>INDEX(Sheet2!A:E, MATCH(F_NP_excluded_Data!O1617,Sheet2!A:A),2)</f>
        <v>open woodland</v>
      </c>
      <c r="T1617" s="5">
        <v>10</v>
      </c>
      <c r="U1617" s="1">
        <v>1</v>
      </c>
      <c r="W1617" s="5">
        <v>1</v>
      </c>
      <c r="X1617" s="1" t="s">
        <v>29</v>
      </c>
    </row>
    <row r="1618" spans="1:27" x14ac:dyDescent="0.2">
      <c r="A1618" s="5">
        <v>1825</v>
      </c>
      <c r="B1618" s="6" t="s">
        <v>191</v>
      </c>
      <c r="C1618" s="19" t="s">
        <v>192</v>
      </c>
      <c r="D1618" s="6" t="str">
        <f t="shared" si="25"/>
        <v>Mills_0B_9</v>
      </c>
      <c r="E1618" s="1">
        <v>2017</v>
      </c>
      <c r="F1618" s="10">
        <v>42888</v>
      </c>
      <c r="G1618" s="1" t="s">
        <v>25</v>
      </c>
      <c r="H1618" s="6">
        <v>2</v>
      </c>
      <c r="I1618" s="8">
        <v>0.25138888888888888</v>
      </c>
      <c r="J1618" s="6" t="s">
        <v>26</v>
      </c>
      <c r="K1618" s="6">
        <v>1</v>
      </c>
      <c r="L1618" s="1">
        <v>1</v>
      </c>
      <c r="M1618" s="6">
        <v>1</v>
      </c>
      <c r="O1618" s="1" t="s">
        <v>38</v>
      </c>
      <c r="P1618" s="1" t="str">
        <f>INDEX(Sheet2!A:E, MATCH(F_NP_excluded_Data!O1618,Sheet2!A:A),4)</f>
        <v>cavity</v>
      </c>
      <c r="Q1618" s="1" t="str">
        <f>INDEX(Sheet2!A:E, MATCH(F_NP_excluded_Data!O1618,Sheet2!A:A),5)</f>
        <v>foliage gleaner</v>
      </c>
      <c r="R1618" s="1" t="str">
        <f>INDEX(Sheet2!A:E, MATCH(F_NP_excluded_Data!O1618,Sheet2!A:A),3)</f>
        <v>insects</v>
      </c>
      <c r="S1618" s="1" t="str">
        <f>INDEX(Sheet2!A:E, MATCH(F_NP_excluded_Data!O1618,Sheet2!A:A),2)</f>
        <v>forest</v>
      </c>
      <c r="T1618" s="5">
        <v>10</v>
      </c>
      <c r="U1618" s="1">
        <v>2</v>
      </c>
      <c r="W1618" s="5">
        <v>1</v>
      </c>
      <c r="X1618" s="1" t="s">
        <v>29</v>
      </c>
    </row>
    <row r="1619" spans="1:27" x14ac:dyDescent="0.2">
      <c r="A1619" s="5">
        <v>1826</v>
      </c>
      <c r="B1619" s="6" t="s">
        <v>191</v>
      </c>
      <c r="C1619" s="19" t="s">
        <v>192</v>
      </c>
      <c r="D1619" s="6" t="str">
        <f t="shared" si="25"/>
        <v>Mills_0B_9</v>
      </c>
      <c r="E1619" s="1">
        <v>2017</v>
      </c>
      <c r="F1619" s="10">
        <v>42888</v>
      </c>
      <c r="G1619" s="1" t="s">
        <v>25</v>
      </c>
      <c r="H1619" s="6">
        <v>2</v>
      </c>
      <c r="I1619" s="8">
        <v>0.25138888888888888</v>
      </c>
      <c r="J1619" s="6" t="s">
        <v>26</v>
      </c>
      <c r="K1619" s="6">
        <v>1</v>
      </c>
      <c r="L1619" s="1">
        <v>1</v>
      </c>
      <c r="M1619" s="6">
        <v>1</v>
      </c>
      <c r="O1619" s="1" t="s">
        <v>33</v>
      </c>
      <c r="P1619" s="1" t="str">
        <f>INDEX(Sheet2!A:E, MATCH(F_NP_excluded_Data!O1619,Sheet2!A:A),4)</f>
        <v>tree</v>
      </c>
      <c r="Q1619" s="1" t="str">
        <f>INDEX(Sheet2!A:E, MATCH(F_NP_excluded_Data!O1619,Sheet2!A:A),5)</f>
        <v>foliage gleaner</v>
      </c>
      <c r="R1619" s="1" t="str">
        <f>INDEX(Sheet2!A:E, MATCH(F_NP_excluded_Data!O1619,Sheet2!A:A),3)</f>
        <v>insects</v>
      </c>
      <c r="S1619" s="1" t="str">
        <f>INDEX(Sheet2!A:E, MATCH(F_NP_excluded_Data!O1619,Sheet2!A:A),2)</f>
        <v>forest</v>
      </c>
      <c r="T1619" s="5">
        <v>10</v>
      </c>
      <c r="U1619" s="1">
        <v>2</v>
      </c>
      <c r="W1619" s="5">
        <v>1</v>
      </c>
      <c r="X1619" s="1" t="s">
        <v>29</v>
      </c>
    </row>
    <row r="1620" spans="1:27" x14ac:dyDescent="0.2">
      <c r="A1620" s="5">
        <v>1827</v>
      </c>
      <c r="B1620" s="6" t="s">
        <v>191</v>
      </c>
      <c r="C1620" s="19" t="s">
        <v>192</v>
      </c>
      <c r="D1620" s="6" t="str">
        <f t="shared" si="25"/>
        <v>Mills_0B_9</v>
      </c>
      <c r="E1620" s="1">
        <v>2017</v>
      </c>
      <c r="F1620" s="10">
        <v>42888</v>
      </c>
      <c r="G1620" s="1" t="s">
        <v>25</v>
      </c>
      <c r="H1620" s="6">
        <v>2</v>
      </c>
      <c r="I1620" s="8">
        <v>0.25138888888888888</v>
      </c>
      <c r="J1620" s="6" t="s">
        <v>26</v>
      </c>
      <c r="K1620" s="6">
        <v>1</v>
      </c>
      <c r="L1620" s="1">
        <v>1</v>
      </c>
      <c r="M1620" s="6">
        <v>1</v>
      </c>
      <c r="O1620" s="1" t="s">
        <v>34</v>
      </c>
      <c r="P1620" s="1" t="str">
        <f>INDEX(Sheet2!A:E, MATCH(F_NP_excluded_Data!O1620,Sheet2!A:A),4)</f>
        <v>cavity</v>
      </c>
      <c r="Q1620" s="1" t="str">
        <f>INDEX(Sheet2!A:E, MATCH(F_NP_excluded_Data!O1620,Sheet2!A:A),5)</f>
        <v>foliage gleaner</v>
      </c>
      <c r="R1620" s="1" t="str">
        <f>INDEX(Sheet2!A:E, MATCH(F_NP_excluded_Data!O1620,Sheet2!A:A),3)</f>
        <v>insects</v>
      </c>
      <c r="S1620" s="1" t="str">
        <f>INDEX(Sheet2!A:E, MATCH(F_NP_excluded_Data!O1620,Sheet2!A:A),2)</f>
        <v>forest</v>
      </c>
      <c r="T1620" s="5">
        <v>10</v>
      </c>
      <c r="U1620" s="1">
        <v>2</v>
      </c>
      <c r="W1620" s="5">
        <v>1</v>
      </c>
      <c r="X1620" s="1" t="s">
        <v>29</v>
      </c>
    </row>
    <row r="1621" spans="1:27" x14ac:dyDescent="0.2">
      <c r="A1621" s="5">
        <v>1828</v>
      </c>
      <c r="B1621" s="6" t="s">
        <v>191</v>
      </c>
      <c r="C1621" s="19" t="s">
        <v>192</v>
      </c>
      <c r="D1621" s="6" t="str">
        <f t="shared" si="25"/>
        <v>Mills_0B_9</v>
      </c>
      <c r="E1621" s="1">
        <v>2017</v>
      </c>
      <c r="F1621" s="10">
        <v>42888</v>
      </c>
      <c r="G1621" s="1" t="s">
        <v>25</v>
      </c>
      <c r="H1621" s="6">
        <v>2</v>
      </c>
      <c r="I1621" s="8">
        <v>0.25138888888888888</v>
      </c>
      <c r="J1621" s="6" t="s">
        <v>26</v>
      </c>
      <c r="K1621" s="6">
        <v>1</v>
      </c>
      <c r="L1621" s="1">
        <v>1</v>
      </c>
      <c r="M1621" s="6">
        <v>1</v>
      </c>
      <c r="N1621" s="1" t="s">
        <v>58</v>
      </c>
      <c r="O1621" s="1" t="s">
        <v>229</v>
      </c>
      <c r="P1621" s="1" t="str">
        <f>INDEX(Sheet2!A:E, MATCH(F_NP_excluded_Data!O1621,Sheet2!A:A),4)</f>
        <v>-</v>
      </c>
      <c r="Q1621" s="1" t="str">
        <f>INDEX(Sheet2!A:E, MATCH(F_NP_excluded_Data!O1621,Sheet2!A:A),5)</f>
        <v>-</v>
      </c>
      <c r="R1621" s="1" t="str">
        <f>INDEX(Sheet2!A:E, MATCH(F_NP_excluded_Data!O1621,Sheet2!A:A),3)</f>
        <v>-</v>
      </c>
      <c r="S1621" s="1" t="str">
        <f>INDEX(Sheet2!A:E, MATCH(F_NP_excluded_Data!O1621,Sheet2!A:A),2)</f>
        <v>-</v>
      </c>
      <c r="T1621" s="5">
        <v>10</v>
      </c>
      <c r="U1621" s="1">
        <v>2</v>
      </c>
      <c r="W1621" s="5">
        <v>1</v>
      </c>
      <c r="X1621" s="1" t="s">
        <v>29</v>
      </c>
      <c r="AA1621" s="1" t="s">
        <v>252</v>
      </c>
    </row>
    <row r="1622" spans="1:27" x14ac:dyDescent="0.2">
      <c r="A1622" s="5">
        <v>1829</v>
      </c>
      <c r="B1622" s="6" t="s">
        <v>191</v>
      </c>
      <c r="C1622" s="19" t="s">
        <v>192</v>
      </c>
      <c r="D1622" s="6" t="str">
        <f t="shared" si="25"/>
        <v>Mills_0B_9</v>
      </c>
      <c r="E1622" s="1">
        <v>2017</v>
      </c>
      <c r="F1622" s="10">
        <v>42888</v>
      </c>
      <c r="G1622" s="1" t="s">
        <v>25</v>
      </c>
      <c r="H1622" s="6">
        <v>2</v>
      </c>
      <c r="I1622" s="8">
        <v>0.25138888888888888</v>
      </c>
      <c r="J1622" s="6" t="s">
        <v>26</v>
      </c>
      <c r="K1622" s="6">
        <v>1</v>
      </c>
      <c r="L1622" s="1">
        <v>1</v>
      </c>
      <c r="M1622" s="6">
        <v>1</v>
      </c>
      <c r="O1622" s="1" t="s">
        <v>38</v>
      </c>
      <c r="P1622" s="1" t="str">
        <f>INDEX(Sheet2!A:E, MATCH(F_NP_excluded_Data!O1622,Sheet2!A:A),4)</f>
        <v>cavity</v>
      </c>
      <c r="Q1622" s="1" t="str">
        <f>INDEX(Sheet2!A:E, MATCH(F_NP_excluded_Data!O1622,Sheet2!A:A),5)</f>
        <v>foliage gleaner</v>
      </c>
      <c r="R1622" s="1" t="str">
        <f>INDEX(Sheet2!A:E, MATCH(F_NP_excluded_Data!O1622,Sheet2!A:A),3)</f>
        <v>insects</v>
      </c>
      <c r="S1622" s="1" t="str">
        <f>INDEX(Sheet2!A:E, MATCH(F_NP_excluded_Data!O1622,Sheet2!A:A),2)</f>
        <v>forest</v>
      </c>
      <c r="T1622" s="5">
        <v>100</v>
      </c>
      <c r="U1622" s="1">
        <v>3</v>
      </c>
      <c r="W1622" s="5">
        <v>1</v>
      </c>
      <c r="X1622" s="1" t="s">
        <v>29</v>
      </c>
    </row>
    <row r="1623" spans="1:27" x14ac:dyDescent="0.2">
      <c r="A1623" s="5">
        <v>1830</v>
      </c>
      <c r="B1623" s="6" t="s">
        <v>191</v>
      </c>
      <c r="C1623" s="19" t="s">
        <v>192</v>
      </c>
      <c r="D1623" s="6" t="str">
        <f t="shared" si="25"/>
        <v>Mills_0B_9</v>
      </c>
      <c r="E1623" s="1">
        <v>2017</v>
      </c>
      <c r="F1623" s="10">
        <v>42888</v>
      </c>
      <c r="G1623" s="1" t="s">
        <v>25</v>
      </c>
      <c r="H1623" s="6">
        <v>2</v>
      </c>
      <c r="I1623" s="8">
        <v>0.25138888888888888</v>
      </c>
      <c r="J1623" s="6" t="s">
        <v>26</v>
      </c>
      <c r="K1623" s="6">
        <v>1</v>
      </c>
      <c r="L1623" s="1">
        <v>1</v>
      </c>
      <c r="M1623" s="6">
        <v>1</v>
      </c>
      <c r="O1623" s="1" t="s">
        <v>30</v>
      </c>
      <c r="P1623" s="1" t="str">
        <f>INDEX(Sheet2!A:E, MATCH(F_NP_excluded_Data!O1623,Sheet2!A:A),4)</f>
        <v>tree</v>
      </c>
      <c r="Q1623" s="1" t="str">
        <f>INDEX(Sheet2!A:E, MATCH(F_NP_excluded_Data!O1623,Sheet2!A:A),5)</f>
        <v>bark forager</v>
      </c>
      <c r="R1623" s="1" t="str">
        <f>INDEX(Sheet2!A:E, MATCH(F_NP_excluded_Data!O1623,Sheet2!A:A),3)</f>
        <v>insects</v>
      </c>
      <c r="S1623" s="1" t="str">
        <f>INDEX(Sheet2!A:E, MATCH(F_NP_excluded_Data!O1623,Sheet2!A:A),2)</f>
        <v>forest</v>
      </c>
      <c r="T1623" s="5">
        <v>100</v>
      </c>
      <c r="U1623" s="1">
        <v>3</v>
      </c>
      <c r="W1623" s="5">
        <v>1</v>
      </c>
      <c r="X1623" s="1" t="s">
        <v>29</v>
      </c>
    </row>
    <row r="1624" spans="1:27" x14ac:dyDescent="0.2">
      <c r="A1624" s="5">
        <v>1831</v>
      </c>
      <c r="B1624" s="6" t="s">
        <v>191</v>
      </c>
      <c r="C1624" s="19" t="s">
        <v>192</v>
      </c>
      <c r="D1624" s="6" t="str">
        <f t="shared" si="25"/>
        <v>Mills_0B_9</v>
      </c>
      <c r="E1624" s="1">
        <v>2017</v>
      </c>
      <c r="F1624" s="10">
        <v>42888</v>
      </c>
      <c r="G1624" s="1" t="s">
        <v>25</v>
      </c>
      <c r="H1624" s="6">
        <v>2</v>
      </c>
      <c r="I1624" s="8">
        <v>0.25138888888888888</v>
      </c>
      <c r="J1624" s="6" t="s">
        <v>26</v>
      </c>
      <c r="K1624" s="6">
        <v>1</v>
      </c>
      <c r="L1624" s="1">
        <v>1</v>
      </c>
      <c r="M1624" s="6">
        <v>1</v>
      </c>
      <c r="O1624" s="1" t="s">
        <v>81</v>
      </c>
      <c r="P1624" s="1" t="str">
        <f>INDEX(Sheet2!A:E, MATCH(F_NP_excluded_Data!O1624,Sheet2!A:A),4)</f>
        <v>shrub</v>
      </c>
      <c r="Q1624" s="1" t="str">
        <f>INDEX(Sheet2!A:E, MATCH(F_NP_excluded_Data!O1624,Sheet2!A:A),5)</f>
        <v>foliage gleaner</v>
      </c>
      <c r="R1624" s="1" t="str">
        <f>INDEX(Sheet2!A:E, MATCH(F_NP_excluded_Data!O1624,Sheet2!A:A),3)</f>
        <v>insects</v>
      </c>
      <c r="S1624" s="1" t="str">
        <f>INDEX(Sheet2!A:E, MATCH(F_NP_excluded_Data!O1624,Sheet2!A:A),2)</f>
        <v>scrub</v>
      </c>
      <c r="T1624" s="5">
        <v>10</v>
      </c>
      <c r="U1624" s="1">
        <v>4</v>
      </c>
      <c r="W1624" s="5">
        <v>1</v>
      </c>
      <c r="X1624" s="1" t="s">
        <v>29</v>
      </c>
      <c r="AA1624" s="1" t="s">
        <v>253</v>
      </c>
    </row>
    <row r="1625" spans="1:27" x14ac:dyDescent="0.2">
      <c r="A1625" s="5">
        <v>1832</v>
      </c>
      <c r="B1625" s="6" t="s">
        <v>191</v>
      </c>
      <c r="C1625" s="19" t="s">
        <v>192</v>
      </c>
      <c r="D1625" s="6" t="str">
        <f t="shared" si="25"/>
        <v>Mills_0B_9</v>
      </c>
      <c r="E1625" s="1">
        <v>2017</v>
      </c>
      <c r="F1625" s="10">
        <v>42888</v>
      </c>
      <c r="G1625" s="1" t="s">
        <v>25</v>
      </c>
      <c r="H1625" s="6">
        <v>2</v>
      </c>
      <c r="I1625" s="8">
        <v>0.25138888888888888</v>
      </c>
      <c r="J1625" s="6" t="s">
        <v>26</v>
      </c>
      <c r="K1625" s="6">
        <v>1</v>
      </c>
      <c r="L1625" s="1">
        <v>1</v>
      </c>
      <c r="M1625" s="6">
        <v>1</v>
      </c>
      <c r="O1625" s="1" t="s">
        <v>82</v>
      </c>
      <c r="P1625" s="1" t="str">
        <f>INDEX(Sheet2!A:E, MATCH(F_NP_excluded_Data!O1625,Sheet2!A:A),4)</f>
        <v>tree</v>
      </c>
      <c r="Q1625" s="1" t="str">
        <f>INDEX(Sheet2!A:E, MATCH(F_NP_excluded_Data!O1625,Sheet2!A:A),5)</f>
        <v>foliage gleaner</v>
      </c>
      <c r="R1625" s="1" t="str">
        <f>INDEX(Sheet2!A:E, MATCH(F_NP_excluded_Data!O1625,Sheet2!A:A),3)</f>
        <v>insects</v>
      </c>
      <c r="S1625" s="1" t="str">
        <f>INDEX(Sheet2!A:E, MATCH(F_NP_excluded_Data!O1625,Sheet2!A:A),2)</f>
        <v>forest</v>
      </c>
      <c r="T1625" s="5">
        <v>10</v>
      </c>
      <c r="U1625" s="1">
        <v>4</v>
      </c>
      <c r="W1625" s="5">
        <v>1</v>
      </c>
      <c r="X1625" s="1" t="s">
        <v>29</v>
      </c>
    </row>
    <row r="1626" spans="1:27" x14ac:dyDescent="0.2">
      <c r="A1626" s="5">
        <v>1833</v>
      </c>
      <c r="B1626" s="6" t="s">
        <v>191</v>
      </c>
      <c r="C1626" s="19" t="s">
        <v>192</v>
      </c>
      <c r="D1626" s="6" t="str">
        <f t="shared" si="25"/>
        <v>Mills_0B_9</v>
      </c>
      <c r="E1626" s="1">
        <v>2017</v>
      </c>
      <c r="F1626" s="10">
        <v>42888</v>
      </c>
      <c r="G1626" s="1" t="s">
        <v>25</v>
      </c>
      <c r="H1626" s="6">
        <v>2</v>
      </c>
      <c r="I1626" s="8">
        <v>0.25138888888888888</v>
      </c>
      <c r="J1626" s="6" t="s">
        <v>26</v>
      </c>
      <c r="K1626" s="6">
        <v>1</v>
      </c>
      <c r="L1626" s="1">
        <v>1</v>
      </c>
      <c r="M1626" s="6">
        <v>1</v>
      </c>
      <c r="O1626" s="1" t="s">
        <v>89</v>
      </c>
      <c r="P1626" s="1" t="str">
        <f>INDEX(Sheet2!A:E, MATCH(F_NP_excluded_Data!O1626,Sheet2!A:A),4)</f>
        <v>cavity</v>
      </c>
      <c r="Q1626" s="1" t="str">
        <f>INDEX(Sheet2!A:E, MATCH(F_NP_excluded_Data!O1626,Sheet2!A:A),5)</f>
        <v>flycatching</v>
      </c>
      <c r="R1626" s="1" t="str">
        <f>INDEX(Sheet2!A:E, MATCH(F_NP_excluded_Data!O1626,Sheet2!A:A),3)</f>
        <v>insects</v>
      </c>
      <c r="S1626" s="1" t="str">
        <f>INDEX(Sheet2!A:E, MATCH(F_NP_excluded_Data!O1626,Sheet2!A:A),2)</f>
        <v>open woodland</v>
      </c>
      <c r="T1626" s="5">
        <v>100</v>
      </c>
      <c r="U1626" s="1">
        <v>4</v>
      </c>
      <c r="W1626" s="5">
        <v>1</v>
      </c>
      <c r="X1626" s="1" t="s">
        <v>29</v>
      </c>
    </row>
    <row r="1627" spans="1:27" x14ac:dyDescent="0.2">
      <c r="A1627" s="5">
        <v>1834</v>
      </c>
      <c r="B1627" s="6" t="s">
        <v>191</v>
      </c>
      <c r="C1627" s="19" t="s">
        <v>194</v>
      </c>
      <c r="D1627" s="6" t="str">
        <f t="shared" si="25"/>
        <v>Mills_1B_45</v>
      </c>
      <c r="E1627" s="1">
        <v>2017</v>
      </c>
      <c r="F1627" s="10">
        <v>42888</v>
      </c>
      <c r="G1627" s="1" t="s">
        <v>25</v>
      </c>
      <c r="H1627" s="6">
        <v>2</v>
      </c>
      <c r="I1627" s="8">
        <v>0.2722222222222222</v>
      </c>
      <c r="J1627" s="6" t="s">
        <v>26</v>
      </c>
      <c r="K1627" s="6">
        <v>1</v>
      </c>
      <c r="L1627" s="1">
        <v>1</v>
      </c>
      <c r="M1627" s="6">
        <v>1</v>
      </c>
      <c r="O1627" s="1" t="s">
        <v>114</v>
      </c>
      <c r="P1627" s="1" t="str">
        <f>INDEX(Sheet2!A:E, MATCH(F_NP_excluded_Data!O1627,Sheet2!A:A),4)</f>
        <v>tree</v>
      </c>
      <c r="Q1627" s="1" t="str">
        <f>INDEX(Sheet2!A:E, MATCH(F_NP_excluded_Data!O1627,Sheet2!A:A),5)</f>
        <v>flycatching</v>
      </c>
      <c r="R1627" s="1" t="str">
        <f>INDEX(Sheet2!A:E, MATCH(F_NP_excluded_Data!O1627,Sheet2!A:A),3)</f>
        <v>insects</v>
      </c>
      <c r="S1627" s="1" t="str">
        <f>INDEX(Sheet2!A:E, MATCH(F_NP_excluded_Data!O1627,Sheet2!A:A),2)</f>
        <v>forest</v>
      </c>
      <c r="T1627" s="5">
        <v>5</v>
      </c>
      <c r="U1627" s="1">
        <v>1</v>
      </c>
      <c r="W1627" s="5">
        <v>1</v>
      </c>
      <c r="X1627" s="1" t="s">
        <v>29</v>
      </c>
    </row>
    <row r="1628" spans="1:27" x14ac:dyDescent="0.2">
      <c r="A1628" s="5">
        <v>1835</v>
      </c>
      <c r="B1628" s="6" t="s">
        <v>191</v>
      </c>
      <c r="C1628" s="19" t="s">
        <v>194</v>
      </c>
      <c r="D1628" s="6" t="str">
        <f t="shared" si="25"/>
        <v>Mills_1B_45</v>
      </c>
      <c r="E1628" s="1">
        <v>2017</v>
      </c>
      <c r="F1628" s="10">
        <v>42888</v>
      </c>
      <c r="G1628" s="1" t="s">
        <v>25</v>
      </c>
      <c r="H1628" s="6">
        <v>2</v>
      </c>
      <c r="I1628" s="8">
        <v>0.2722222222222222</v>
      </c>
      <c r="J1628" s="6" t="s">
        <v>26</v>
      </c>
      <c r="K1628" s="6">
        <v>1</v>
      </c>
      <c r="L1628" s="1">
        <v>1</v>
      </c>
      <c r="M1628" s="6">
        <v>1</v>
      </c>
      <c r="O1628" s="1" t="s">
        <v>27</v>
      </c>
      <c r="P1628" s="1" t="str">
        <f>INDEX(Sheet2!A:E, MATCH(F_NP_excluded_Data!O1628,Sheet2!A:A),4)</f>
        <v>shrub</v>
      </c>
      <c r="Q1628" s="1" t="str">
        <f>INDEX(Sheet2!A:E, MATCH(F_NP_excluded_Data!O1628,Sheet2!A:A),5)</f>
        <v>ground forager</v>
      </c>
      <c r="R1628" s="1" t="str">
        <f>INDEX(Sheet2!A:E, MATCH(F_NP_excluded_Data!O1628,Sheet2!A:A),3)</f>
        <v>seeds</v>
      </c>
      <c r="S1628" s="1" t="str">
        <f>INDEX(Sheet2!A:E, MATCH(F_NP_excluded_Data!O1628,Sheet2!A:A),2)</f>
        <v>open woodland</v>
      </c>
      <c r="T1628" s="5">
        <v>5</v>
      </c>
      <c r="U1628" s="1">
        <v>1</v>
      </c>
      <c r="W1628" s="5">
        <v>1</v>
      </c>
      <c r="X1628" s="1" t="s">
        <v>29</v>
      </c>
    </row>
    <row r="1629" spans="1:27" x14ac:dyDescent="0.2">
      <c r="A1629" s="5">
        <v>1836</v>
      </c>
      <c r="B1629" s="6" t="s">
        <v>191</v>
      </c>
      <c r="C1629" s="19" t="s">
        <v>194</v>
      </c>
      <c r="D1629" s="6" t="str">
        <f t="shared" si="25"/>
        <v>Mills_1B_45</v>
      </c>
      <c r="E1629" s="1">
        <v>2017</v>
      </c>
      <c r="F1629" s="10">
        <v>42888</v>
      </c>
      <c r="G1629" s="1" t="s">
        <v>25</v>
      </c>
      <c r="H1629" s="6">
        <v>2</v>
      </c>
      <c r="I1629" s="8">
        <v>0.2722222222222222</v>
      </c>
      <c r="J1629" s="6" t="s">
        <v>26</v>
      </c>
      <c r="K1629" s="6">
        <v>1</v>
      </c>
      <c r="L1629" s="1">
        <v>1</v>
      </c>
      <c r="M1629" s="6">
        <v>1</v>
      </c>
      <c r="O1629" s="1" t="s">
        <v>64</v>
      </c>
      <c r="P1629" s="1" t="str">
        <f>INDEX(Sheet2!A:E, MATCH(F_NP_excluded_Data!O1629,Sheet2!A:A),4)</f>
        <v>tree</v>
      </c>
      <c r="Q1629" s="1" t="str">
        <f>INDEX(Sheet2!A:E, MATCH(F_NP_excluded_Data!O1629,Sheet2!A:A),5)</f>
        <v>flycatching</v>
      </c>
      <c r="R1629" s="1" t="str">
        <f>INDEX(Sheet2!A:E, MATCH(F_NP_excluded_Data!O1629,Sheet2!A:A),3)</f>
        <v>insects</v>
      </c>
      <c r="S1629" s="1" t="str">
        <f>INDEX(Sheet2!A:E, MATCH(F_NP_excluded_Data!O1629,Sheet2!A:A),2)</f>
        <v>forest</v>
      </c>
      <c r="T1629" s="5">
        <v>10</v>
      </c>
      <c r="U1629" s="1">
        <v>1</v>
      </c>
      <c r="W1629" s="5">
        <v>1</v>
      </c>
      <c r="X1629" s="1" t="s">
        <v>29</v>
      </c>
    </row>
    <row r="1630" spans="1:27" x14ac:dyDescent="0.2">
      <c r="A1630" s="5">
        <v>1837</v>
      </c>
      <c r="B1630" s="6" t="s">
        <v>191</v>
      </c>
      <c r="C1630" s="19" t="s">
        <v>194</v>
      </c>
      <c r="D1630" s="6" t="str">
        <f t="shared" si="25"/>
        <v>Mills_1B_45</v>
      </c>
      <c r="E1630" s="1">
        <v>2017</v>
      </c>
      <c r="F1630" s="10">
        <v>42888</v>
      </c>
      <c r="G1630" s="1" t="s">
        <v>25</v>
      </c>
      <c r="H1630" s="6">
        <v>2</v>
      </c>
      <c r="I1630" s="8">
        <v>0.2722222222222222</v>
      </c>
      <c r="J1630" s="6" t="s">
        <v>26</v>
      </c>
      <c r="K1630" s="6">
        <v>1</v>
      </c>
      <c r="L1630" s="1">
        <v>1</v>
      </c>
      <c r="M1630" s="6">
        <v>1</v>
      </c>
      <c r="O1630" s="1" t="s">
        <v>157</v>
      </c>
      <c r="P1630" s="1" t="str">
        <f>INDEX(Sheet2!A:E, MATCH(F_NP_excluded_Data!O1630,Sheet2!A:A),4)</f>
        <v>shrub</v>
      </c>
      <c r="Q1630" s="1" t="str">
        <f>INDEX(Sheet2!A:E, MATCH(F_NP_excluded_Data!O1630,Sheet2!A:A),5)</f>
        <v>foliage gleaner</v>
      </c>
      <c r="R1630" s="1" t="str">
        <f>INDEX(Sheet2!A:E, MATCH(F_NP_excluded_Data!O1630,Sheet2!A:A),3)</f>
        <v>insects</v>
      </c>
      <c r="S1630" s="1" t="str">
        <f>INDEX(Sheet2!A:E, MATCH(F_NP_excluded_Data!O1630,Sheet2!A:A),2)</f>
        <v>forest</v>
      </c>
      <c r="T1630" s="5">
        <v>5</v>
      </c>
      <c r="U1630" s="1">
        <v>1</v>
      </c>
      <c r="W1630" s="5">
        <v>1</v>
      </c>
      <c r="X1630" s="1" t="s">
        <v>29</v>
      </c>
    </row>
    <row r="1631" spans="1:27" x14ac:dyDescent="0.2">
      <c r="A1631" s="5">
        <v>1838</v>
      </c>
      <c r="B1631" s="6" t="s">
        <v>191</v>
      </c>
      <c r="C1631" s="19" t="s">
        <v>194</v>
      </c>
      <c r="D1631" s="6" t="str">
        <f t="shared" si="25"/>
        <v>Mills_1B_45</v>
      </c>
      <c r="E1631" s="1">
        <v>2017</v>
      </c>
      <c r="F1631" s="10">
        <v>42888</v>
      </c>
      <c r="G1631" s="1" t="s">
        <v>25</v>
      </c>
      <c r="H1631" s="6">
        <v>2</v>
      </c>
      <c r="I1631" s="8">
        <v>0.2722222222222222</v>
      </c>
      <c r="J1631" s="6" t="s">
        <v>26</v>
      </c>
      <c r="K1631" s="6">
        <v>1</v>
      </c>
      <c r="L1631" s="1">
        <v>1</v>
      </c>
      <c r="M1631" s="6">
        <v>1</v>
      </c>
      <c r="O1631" s="1" t="s">
        <v>120</v>
      </c>
      <c r="P1631" s="1" t="str">
        <f>INDEX(Sheet2!A:E, MATCH(F_NP_excluded_Data!O1631,Sheet2!A:A),4)</f>
        <v>tree</v>
      </c>
      <c r="Q1631" s="1" t="str">
        <f>INDEX(Sheet2!A:E, MATCH(F_NP_excluded_Data!O1631,Sheet2!A:A),5)</f>
        <v>foliage gleaner</v>
      </c>
      <c r="R1631" s="1" t="str">
        <f>INDEX(Sheet2!A:E, MATCH(F_NP_excluded_Data!O1631,Sheet2!A:A),3)</f>
        <v>insects</v>
      </c>
      <c r="S1631" s="1" t="str">
        <f>INDEX(Sheet2!A:E, MATCH(F_NP_excluded_Data!O1631,Sheet2!A:A),2)</f>
        <v>open woodland</v>
      </c>
      <c r="T1631" s="5">
        <v>5</v>
      </c>
      <c r="U1631" s="1">
        <v>1</v>
      </c>
      <c r="V1631" s="1" t="s">
        <v>28</v>
      </c>
      <c r="W1631" s="5">
        <v>4</v>
      </c>
      <c r="X1631" s="1" t="s">
        <v>29</v>
      </c>
    </row>
    <row r="1632" spans="1:27" x14ac:dyDescent="0.2">
      <c r="A1632" s="5">
        <v>1839</v>
      </c>
      <c r="B1632" s="6" t="s">
        <v>191</v>
      </c>
      <c r="C1632" s="19" t="s">
        <v>194</v>
      </c>
      <c r="D1632" s="6" t="str">
        <f t="shared" si="25"/>
        <v>Mills_1B_45</v>
      </c>
      <c r="E1632" s="1">
        <v>2017</v>
      </c>
      <c r="F1632" s="10">
        <v>42888</v>
      </c>
      <c r="G1632" s="1" t="s">
        <v>25</v>
      </c>
      <c r="H1632" s="6">
        <v>2</v>
      </c>
      <c r="I1632" s="8">
        <v>0.2722222222222222</v>
      </c>
      <c r="J1632" s="6" t="s">
        <v>26</v>
      </c>
      <c r="K1632" s="6">
        <v>1</v>
      </c>
      <c r="L1632" s="1">
        <v>1</v>
      </c>
      <c r="M1632" s="6">
        <v>1</v>
      </c>
      <c r="O1632" s="1" t="s">
        <v>120</v>
      </c>
      <c r="P1632" s="1" t="str">
        <f>INDEX(Sheet2!A:E, MATCH(F_NP_excluded_Data!O1632,Sheet2!A:A),4)</f>
        <v>tree</v>
      </c>
      <c r="Q1632" s="1" t="str">
        <f>INDEX(Sheet2!A:E, MATCH(F_NP_excluded_Data!O1632,Sheet2!A:A),5)</f>
        <v>foliage gleaner</v>
      </c>
      <c r="R1632" s="1" t="str">
        <f>INDEX(Sheet2!A:E, MATCH(F_NP_excluded_Data!O1632,Sheet2!A:A),3)</f>
        <v>insects</v>
      </c>
      <c r="S1632" s="1" t="str">
        <f>INDEX(Sheet2!A:E, MATCH(F_NP_excluded_Data!O1632,Sheet2!A:A),2)</f>
        <v>open woodland</v>
      </c>
      <c r="T1632" s="5">
        <v>5</v>
      </c>
      <c r="U1632" s="1">
        <v>1</v>
      </c>
      <c r="W1632" s="5">
        <v>1</v>
      </c>
      <c r="X1632" s="1" t="s">
        <v>29</v>
      </c>
    </row>
    <row r="1633" spans="1:27" x14ac:dyDescent="0.2">
      <c r="A1633" s="5">
        <v>1840</v>
      </c>
      <c r="B1633" s="6" t="s">
        <v>191</v>
      </c>
      <c r="C1633" s="19" t="s">
        <v>194</v>
      </c>
      <c r="D1633" s="6" t="str">
        <f t="shared" si="25"/>
        <v>Mills_1B_45</v>
      </c>
      <c r="E1633" s="1">
        <v>2017</v>
      </c>
      <c r="F1633" s="10">
        <v>42888</v>
      </c>
      <c r="G1633" s="1" t="s">
        <v>25</v>
      </c>
      <c r="H1633" s="6">
        <v>2</v>
      </c>
      <c r="I1633" s="8">
        <v>0.2722222222222222</v>
      </c>
      <c r="J1633" s="6" t="s">
        <v>26</v>
      </c>
      <c r="K1633" s="6">
        <v>1</v>
      </c>
      <c r="L1633" s="1">
        <v>1</v>
      </c>
      <c r="M1633" s="6">
        <v>1</v>
      </c>
      <c r="O1633" s="1" t="s">
        <v>38</v>
      </c>
      <c r="P1633" s="1" t="str">
        <f>INDEX(Sheet2!A:E, MATCH(F_NP_excluded_Data!O1633,Sheet2!A:A),4)</f>
        <v>cavity</v>
      </c>
      <c r="Q1633" s="1" t="str">
        <f>INDEX(Sheet2!A:E, MATCH(F_NP_excluded_Data!O1633,Sheet2!A:A),5)</f>
        <v>foliage gleaner</v>
      </c>
      <c r="R1633" s="1" t="str">
        <f>INDEX(Sheet2!A:E, MATCH(F_NP_excluded_Data!O1633,Sheet2!A:A),3)</f>
        <v>insects</v>
      </c>
      <c r="S1633" s="1" t="str">
        <f>INDEX(Sheet2!A:E, MATCH(F_NP_excluded_Data!O1633,Sheet2!A:A),2)</f>
        <v>forest</v>
      </c>
      <c r="T1633" s="5">
        <v>10</v>
      </c>
      <c r="U1633" s="1">
        <v>1</v>
      </c>
      <c r="W1633" s="5">
        <v>1</v>
      </c>
      <c r="X1633" s="1" t="s">
        <v>29</v>
      </c>
    </row>
    <row r="1634" spans="1:27" x14ac:dyDescent="0.2">
      <c r="A1634" s="5">
        <v>1841</v>
      </c>
      <c r="B1634" s="6" t="s">
        <v>191</v>
      </c>
      <c r="C1634" s="19" t="s">
        <v>194</v>
      </c>
      <c r="D1634" s="6" t="str">
        <f t="shared" si="25"/>
        <v>Mills_1B_45</v>
      </c>
      <c r="E1634" s="1">
        <v>2017</v>
      </c>
      <c r="F1634" s="10">
        <v>42888</v>
      </c>
      <c r="G1634" s="1" t="s">
        <v>25</v>
      </c>
      <c r="H1634" s="6">
        <v>2</v>
      </c>
      <c r="I1634" s="8">
        <v>0.2722222222222222</v>
      </c>
      <c r="J1634" s="6" t="s">
        <v>26</v>
      </c>
      <c r="K1634" s="6">
        <v>1</v>
      </c>
      <c r="L1634" s="1">
        <v>1</v>
      </c>
      <c r="M1634" s="6">
        <v>1</v>
      </c>
      <c r="O1634" s="1" t="s">
        <v>30</v>
      </c>
      <c r="P1634" s="1" t="str">
        <f>INDEX(Sheet2!A:E, MATCH(F_NP_excluded_Data!O1634,Sheet2!A:A),4)</f>
        <v>tree</v>
      </c>
      <c r="Q1634" s="1" t="str">
        <f>INDEX(Sheet2!A:E, MATCH(F_NP_excluded_Data!O1634,Sheet2!A:A),5)</f>
        <v>bark forager</v>
      </c>
      <c r="R1634" s="1" t="str">
        <f>INDEX(Sheet2!A:E, MATCH(F_NP_excluded_Data!O1634,Sheet2!A:A),3)</f>
        <v>insects</v>
      </c>
      <c r="S1634" s="1" t="str">
        <f>INDEX(Sheet2!A:E, MATCH(F_NP_excluded_Data!O1634,Sheet2!A:A),2)</f>
        <v>forest</v>
      </c>
      <c r="T1634" s="5">
        <v>10</v>
      </c>
      <c r="U1634" s="1">
        <v>1</v>
      </c>
      <c r="W1634" s="5">
        <v>1</v>
      </c>
      <c r="X1634" s="1" t="s">
        <v>29</v>
      </c>
    </row>
    <row r="1635" spans="1:27" x14ac:dyDescent="0.2">
      <c r="A1635" s="5">
        <v>1842</v>
      </c>
      <c r="B1635" s="6" t="s">
        <v>191</v>
      </c>
      <c r="C1635" s="19" t="s">
        <v>194</v>
      </c>
      <c r="D1635" s="6" t="str">
        <f t="shared" si="25"/>
        <v>Mills_1B_45</v>
      </c>
      <c r="E1635" s="1">
        <v>2017</v>
      </c>
      <c r="F1635" s="10">
        <v>42888</v>
      </c>
      <c r="G1635" s="1" t="s">
        <v>25</v>
      </c>
      <c r="H1635" s="6">
        <v>2</v>
      </c>
      <c r="I1635" s="8">
        <v>0.2722222222222222</v>
      </c>
      <c r="J1635" s="6" t="s">
        <v>26</v>
      </c>
      <c r="K1635" s="6">
        <v>1</v>
      </c>
      <c r="L1635" s="1">
        <v>1</v>
      </c>
      <c r="M1635" s="6">
        <v>1</v>
      </c>
      <c r="O1635" s="1" t="s">
        <v>50</v>
      </c>
      <c r="P1635" s="1" t="str">
        <f>INDEX(Sheet2!A:E, MATCH(F_NP_excluded_Data!O1635,Sheet2!A:A),4)</f>
        <v>tree</v>
      </c>
      <c r="Q1635" s="1" t="str">
        <f>INDEX(Sheet2!A:E, MATCH(F_NP_excluded_Data!O1635,Sheet2!A:A),5)</f>
        <v>ground forager</v>
      </c>
      <c r="R1635" s="1" t="str">
        <f>INDEX(Sheet2!A:E, MATCH(F_NP_excluded_Data!O1635,Sheet2!A:A),3)</f>
        <v>omnivore</v>
      </c>
      <c r="S1635" s="1" t="str">
        <f>INDEX(Sheet2!A:E, MATCH(F_NP_excluded_Data!O1635,Sheet2!A:A),2)</f>
        <v>open woodland</v>
      </c>
      <c r="T1635" s="5">
        <v>100</v>
      </c>
      <c r="U1635" s="1">
        <v>1</v>
      </c>
      <c r="W1635" s="5">
        <v>1</v>
      </c>
      <c r="X1635" s="1" t="s">
        <v>29</v>
      </c>
    </row>
    <row r="1636" spans="1:27" x14ac:dyDescent="0.2">
      <c r="A1636" s="5">
        <v>1844</v>
      </c>
      <c r="B1636" s="6" t="s">
        <v>191</v>
      </c>
      <c r="C1636" s="19" t="s">
        <v>194</v>
      </c>
      <c r="D1636" s="6" t="str">
        <f t="shared" si="25"/>
        <v>Mills_1B_45</v>
      </c>
      <c r="E1636" s="1">
        <v>2017</v>
      </c>
      <c r="F1636" s="10">
        <v>42888</v>
      </c>
      <c r="G1636" s="1" t="s">
        <v>25</v>
      </c>
      <c r="H1636" s="6">
        <v>2</v>
      </c>
      <c r="I1636" s="8">
        <v>0.2722222222222222</v>
      </c>
      <c r="J1636" s="6" t="s">
        <v>26</v>
      </c>
      <c r="K1636" s="6">
        <v>1</v>
      </c>
      <c r="L1636" s="1">
        <v>1</v>
      </c>
      <c r="M1636" s="6">
        <v>1</v>
      </c>
      <c r="O1636" s="1" t="s">
        <v>32</v>
      </c>
      <c r="P1636" s="1" t="str">
        <f>INDEX(Sheet2!A:E, MATCH(F_NP_excluded_Data!O1636,Sheet2!A:A),4)</f>
        <v>cavity</v>
      </c>
      <c r="Q1636" s="1" t="str">
        <f>INDEX(Sheet2!A:E, MATCH(F_NP_excluded_Data!O1636,Sheet2!A:A),5)</f>
        <v>ground forager</v>
      </c>
      <c r="R1636" s="1" t="str">
        <f>INDEX(Sheet2!A:E, MATCH(F_NP_excluded_Data!O1636,Sheet2!A:A),3)</f>
        <v>insects</v>
      </c>
      <c r="S1636" s="1" t="str">
        <f>INDEX(Sheet2!A:E, MATCH(F_NP_excluded_Data!O1636,Sheet2!A:A),2)</f>
        <v>open woodland</v>
      </c>
      <c r="T1636" s="5">
        <v>10</v>
      </c>
      <c r="U1636" s="1">
        <v>2</v>
      </c>
      <c r="W1636" s="5">
        <v>1</v>
      </c>
      <c r="X1636" s="1" t="s">
        <v>29</v>
      </c>
    </row>
    <row r="1637" spans="1:27" x14ac:dyDescent="0.2">
      <c r="A1637" s="5">
        <v>1845</v>
      </c>
      <c r="B1637" s="6" t="s">
        <v>191</v>
      </c>
      <c r="C1637" s="19" t="s">
        <v>194</v>
      </c>
      <c r="D1637" s="6" t="str">
        <f t="shared" si="25"/>
        <v>Mills_1B_45</v>
      </c>
      <c r="E1637" s="1">
        <v>2017</v>
      </c>
      <c r="F1637" s="10">
        <v>42888</v>
      </c>
      <c r="G1637" s="1" t="s">
        <v>25</v>
      </c>
      <c r="H1637" s="6">
        <v>2</v>
      </c>
      <c r="I1637" s="8">
        <v>0.2722222222222222</v>
      </c>
      <c r="J1637" s="6" t="s">
        <v>26</v>
      </c>
      <c r="K1637" s="6">
        <v>1</v>
      </c>
      <c r="L1637" s="1">
        <v>1</v>
      </c>
      <c r="M1637" s="6">
        <v>1</v>
      </c>
      <c r="O1637" s="1" t="s">
        <v>40</v>
      </c>
      <c r="P1637" s="1" t="str">
        <f>INDEX(Sheet2!A:E, MATCH(F_NP_excluded_Data!O1637,Sheet2!A:A),4)</f>
        <v>ground</v>
      </c>
      <c r="Q1637" s="1" t="str">
        <f>INDEX(Sheet2!A:E, MATCH(F_NP_excluded_Data!O1637,Sheet2!A:A),5)</f>
        <v>ground forager</v>
      </c>
      <c r="R1637" s="1" t="str">
        <f>INDEX(Sheet2!A:E, MATCH(F_NP_excluded_Data!O1637,Sheet2!A:A),3)</f>
        <v>omnivore</v>
      </c>
      <c r="S1637" s="1" t="str">
        <f>INDEX(Sheet2!A:E, MATCH(F_NP_excluded_Data!O1637,Sheet2!A:A),2)</f>
        <v>scrub</v>
      </c>
      <c r="T1637" s="5">
        <v>100</v>
      </c>
      <c r="U1637" s="1">
        <v>2</v>
      </c>
      <c r="W1637" s="5">
        <v>1</v>
      </c>
      <c r="X1637" s="1" t="s">
        <v>29</v>
      </c>
    </row>
    <row r="1638" spans="1:27" x14ac:dyDescent="0.2">
      <c r="A1638" s="5">
        <v>1846</v>
      </c>
      <c r="B1638" s="6" t="s">
        <v>191</v>
      </c>
      <c r="C1638" s="19" t="s">
        <v>194</v>
      </c>
      <c r="D1638" s="6" t="str">
        <f t="shared" si="25"/>
        <v>Mills_1B_45</v>
      </c>
      <c r="E1638" s="1">
        <v>2017</v>
      </c>
      <c r="F1638" s="10">
        <v>42888</v>
      </c>
      <c r="G1638" s="1" t="s">
        <v>25</v>
      </c>
      <c r="H1638" s="6">
        <v>2</v>
      </c>
      <c r="I1638" s="8">
        <v>0.2722222222222222</v>
      </c>
      <c r="J1638" s="6" t="s">
        <v>26</v>
      </c>
      <c r="K1638" s="6">
        <v>1</v>
      </c>
      <c r="L1638" s="1">
        <v>1</v>
      </c>
      <c r="M1638" s="6">
        <v>1</v>
      </c>
      <c r="O1638" s="1" t="s">
        <v>52</v>
      </c>
      <c r="P1638" s="1" t="str">
        <f>INDEX(Sheet2!A:E, MATCH(F_NP_excluded_Data!O1638,Sheet2!A:A),4)</f>
        <v>cavity</v>
      </c>
      <c r="Q1638" s="1" t="str">
        <f>INDEX(Sheet2!A:E, MATCH(F_NP_excluded_Data!O1638,Sheet2!A:A),5)</f>
        <v>bark forager</v>
      </c>
      <c r="R1638" s="1" t="str">
        <f>INDEX(Sheet2!A:E, MATCH(F_NP_excluded_Data!O1638,Sheet2!A:A),3)</f>
        <v>insects</v>
      </c>
      <c r="S1638" s="1" t="str">
        <f>INDEX(Sheet2!A:E, MATCH(F_NP_excluded_Data!O1638,Sheet2!A:A),2)</f>
        <v>forest</v>
      </c>
      <c r="T1638" s="5">
        <v>10</v>
      </c>
      <c r="U1638" s="1">
        <v>2</v>
      </c>
      <c r="W1638" s="5">
        <v>1</v>
      </c>
      <c r="X1638" s="1" t="s">
        <v>29</v>
      </c>
    </row>
    <row r="1639" spans="1:27" x14ac:dyDescent="0.2">
      <c r="A1639" s="5">
        <v>1847</v>
      </c>
      <c r="B1639" s="6" t="s">
        <v>191</v>
      </c>
      <c r="C1639" s="19" t="s">
        <v>194</v>
      </c>
      <c r="D1639" s="6" t="str">
        <f t="shared" si="25"/>
        <v>Mills_1B_45</v>
      </c>
      <c r="E1639" s="1">
        <v>2017</v>
      </c>
      <c r="F1639" s="10">
        <v>42888</v>
      </c>
      <c r="G1639" s="1" t="s">
        <v>25</v>
      </c>
      <c r="H1639" s="6">
        <v>2</v>
      </c>
      <c r="I1639" s="8">
        <v>0.2722222222222222</v>
      </c>
      <c r="J1639" s="6" t="s">
        <v>26</v>
      </c>
      <c r="K1639" s="6">
        <v>1</v>
      </c>
      <c r="L1639" s="1">
        <v>1</v>
      </c>
      <c r="M1639" s="6">
        <v>1</v>
      </c>
      <c r="O1639" s="1" t="s">
        <v>32</v>
      </c>
      <c r="P1639" s="1" t="str">
        <f>INDEX(Sheet2!A:E, MATCH(F_NP_excluded_Data!O1639,Sheet2!A:A),4)</f>
        <v>cavity</v>
      </c>
      <c r="Q1639" s="1" t="str">
        <f>INDEX(Sheet2!A:E, MATCH(F_NP_excluded_Data!O1639,Sheet2!A:A),5)</f>
        <v>ground forager</v>
      </c>
      <c r="R1639" s="1" t="str">
        <f>INDEX(Sheet2!A:E, MATCH(F_NP_excluded_Data!O1639,Sheet2!A:A),3)</f>
        <v>insects</v>
      </c>
      <c r="S1639" s="1" t="str">
        <f>INDEX(Sheet2!A:E, MATCH(F_NP_excluded_Data!O1639,Sheet2!A:A),2)</f>
        <v>open woodland</v>
      </c>
      <c r="T1639" s="5">
        <v>100</v>
      </c>
      <c r="U1639" s="1">
        <v>2</v>
      </c>
      <c r="W1639" s="5">
        <v>1</v>
      </c>
      <c r="X1639" s="1" t="s">
        <v>29</v>
      </c>
    </row>
    <row r="1640" spans="1:27" x14ac:dyDescent="0.2">
      <c r="A1640" s="5">
        <v>1849</v>
      </c>
      <c r="B1640" s="6" t="s">
        <v>191</v>
      </c>
      <c r="C1640" s="19" t="s">
        <v>194</v>
      </c>
      <c r="D1640" s="6" t="str">
        <f t="shared" si="25"/>
        <v>Mills_1B_45</v>
      </c>
      <c r="E1640" s="1">
        <v>2017</v>
      </c>
      <c r="F1640" s="10">
        <v>42888</v>
      </c>
      <c r="G1640" s="1" t="s">
        <v>25</v>
      </c>
      <c r="H1640" s="6">
        <v>2</v>
      </c>
      <c r="I1640" s="8">
        <v>0.2722222222222222</v>
      </c>
      <c r="J1640" s="6" t="s">
        <v>26</v>
      </c>
      <c r="K1640" s="6">
        <v>1</v>
      </c>
      <c r="L1640" s="1">
        <v>1</v>
      </c>
      <c r="M1640" s="6">
        <v>1</v>
      </c>
      <c r="O1640" s="1" t="s">
        <v>34</v>
      </c>
      <c r="P1640" s="1" t="str">
        <f>INDEX(Sheet2!A:E, MATCH(F_NP_excluded_Data!O1640,Sheet2!A:A),4)</f>
        <v>cavity</v>
      </c>
      <c r="Q1640" s="1" t="str">
        <f>INDEX(Sheet2!A:E, MATCH(F_NP_excluded_Data!O1640,Sheet2!A:A),5)</f>
        <v>foliage gleaner</v>
      </c>
      <c r="R1640" s="1" t="str">
        <f>INDEX(Sheet2!A:E, MATCH(F_NP_excluded_Data!O1640,Sheet2!A:A),3)</f>
        <v>insects</v>
      </c>
      <c r="S1640" s="1" t="str">
        <f>INDEX(Sheet2!A:E, MATCH(F_NP_excluded_Data!O1640,Sheet2!A:A),2)</f>
        <v>forest</v>
      </c>
      <c r="T1640" s="5">
        <v>10</v>
      </c>
      <c r="U1640" s="1">
        <v>3</v>
      </c>
      <c r="W1640" s="5">
        <v>1</v>
      </c>
      <c r="X1640" s="1" t="s">
        <v>29</v>
      </c>
    </row>
    <row r="1641" spans="1:27" x14ac:dyDescent="0.2">
      <c r="A1641" s="5">
        <v>1850</v>
      </c>
      <c r="B1641" s="6" t="s">
        <v>191</v>
      </c>
      <c r="C1641" s="19" t="s">
        <v>194</v>
      </c>
      <c r="D1641" s="6" t="str">
        <f t="shared" si="25"/>
        <v>Mills_1B_45</v>
      </c>
      <c r="E1641" s="1">
        <v>2017</v>
      </c>
      <c r="F1641" s="10">
        <v>42888</v>
      </c>
      <c r="G1641" s="1" t="s">
        <v>25</v>
      </c>
      <c r="H1641" s="6">
        <v>2</v>
      </c>
      <c r="I1641" s="8">
        <v>0.2722222222222222</v>
      </c>
      <c r="J1641" s="6" t="s">
        <v>26</v>
      </c>
      <c r="K1641" s="6">
        <v>1</v>
      </c>
      <c r="L1641" s="1">
        <v>1</v>
      </c>
      <c r="M1641" s="6">
        <v>1</v>
      </c>
      <c r="O1641" s="1" t="s">
        <v>30</v>
      </c>
      <c r="P1641" s="1" t="str">
        <f>INDEX(Sheet2!A:E, MATCH(F_NP_excluded_Data!O1641,Sheet2!A:A),4)</f>
        <v>tree</v>
      </c>
      <c r="Q1641" s="1" t="str">
        <f>INDEX(Sheet2!A:E, MATCH(F_NP_excluded_Data!O1641,Sheet2!A:A),5)</f>
        <v>bark forager</v>
      </c>
      <c r="R1641" s="1" t="str">
        <f>INDEX(Sheet2!A:E, MATCH(F_NP_excluded_Data!O1641,Sheet2!A:A),3)</f>
        <v>insects</v>
      </c>
      <c r="S1641" s="1" t="str">
        <f>INDEX(Sheet2!A:E, MATCH(F_NP_excluded_Data!O1641,Sheet2!A:A),2)</f>
        <v>forest</v>
      </c>
      <c r="T1641" s="5">
        <v>5</v>
      </c>
      <c r="U1641" s="1">
        <v>3</v>
      </c>
      <c r="W1641" s="5">
        <v>4</v>
      </c>
      <c r="X1641" s="1" t="s">
        <v>29</v>
      </c>
    </row>
    <row r="1642" spans="1:27" x14ac:dyDescent="0.2">
      <c r="A1642" s="5">
        <v>1851</v>
      </c>
      <c r="B1642" s="6" t="s">
        <v>191</v>
      </c>
      <c r="C1642" s="19" t="s">
        <v>194</v>
      </c>
      <c r="D1642" s="6" t="str">
        <f t="shared" si="25"/>
        <v>Mills_1B_45</v>
      </c>
      <c r="E1642" s="1">
        <v>2017</v>
      </c>
      <c r="F1642" s="10">
        <v>42888</v>
      </c>
      <c r="G1642" s="1" t="s">
        <v>25</v>
      </c>
      <c r="H1642" s="6">
        <v>2</v>
      </c>
      <c r="I1642" s="8">
        <v>0.2722222222222222</v>
      </c>
      <c r="J1642" s="6" t="s">
        <v>26</v>
      </c>
      <c r="K1642" s="6">
        <v>1</v>
      </c>
      <c r="L1642" s="1">
        <v>1</v>
      </c>
      <c r="M1642" s="6">
        <v>1</v>
      </c>
      <c r="O1642" s="1" t="s">
        <v>40</v>
      </c>
      <c r="P1642" s="1" t="str">
        <f>INDEX(Sheet2!A:E, MATCH(F_NP_excluded_Data!O1642,Sheet2!A:A),4)</f>
        <v>ground</v>
      </c>
      <c r="Q1642" s="1" t="str">
        <f>INDEX(Sheet2!A:E, MATCH(F_NP_excluded_Data!O1642,Sheet2!A:A),5)</f>
        <v>ground forager</v>
      </c>
      <c r="R1642" s="1" t="str">
        <f>INDEX(Sheet2!A:E, MATCH(F_NP_excluded_Data!O1642,Sheet2!A:A),3)</f>
        <v>omnivore</v>
      </c>
      <c r="S1642" s="1" t="str">
        <f>INDEX(Sheet2!A:E, MATCH(F_NP_excluded_Data!O1642,Sheet2!A:A),2)</f>
        <v>scrub</v>
      </c>
      <c r="T1642" s="5">
        <v>10</v>
      </c>
      <c r="U1642" s="1">
        <v>3</v>
      </c>
      <c r="W1642" s="5">
        <v>1</v>
      </c>
      <c r="X1642" s="1" t="s">
        <v>29</v>
      </c>
    </row>
    <row r="1643" spans="1:27" x14ac:dyDescent="0.2">
      <c r="A1643" s="5">
        <v>1852</v>
      </c>
      <c r="B1643" s="6" t="s">
        <v>191</v>
      </c>
      <c r="C1643" s="19" t="s">
        <v>194</v>
      </c>
      <c r="D1643" s="6" t="str">
        <f t="shared" si="25"/>
        <v>Mills_1B_45</v>
      </c>
      <c r="E1643" s="1">
        <v>2017</v>
      </c>
      <c r="F1643" s="10">
        <v>42888</v>
      </c>
      <c r="G1643" s="1" t="s">
        <v>25</v>
      </c>
      <c r="H1643" s="6">
        <v>2</v>
      </c>
      <c r="I1643" s="8">
        <v>0.2722222222222222</v>
      </c>
      <c r="J1643" s="6" t="s">
        <v>26</v>
      </c>
      <c r="K1643" s="6">
        <v>1</v>
      </c>
      <c r="L1643" s="1">
        <v>1</v>
      </c>
      <c r="M1643" s="6">
        <v>1</v>
      </c>
      <c r="O1643" s="1" t="s">
        <v>114</v>
      </c>
      <c r="P1643" s="1" t="str">
        <f>INDEX(Sheet2!A:E, MATCH(F_NP_excluded_Data!O1643,Sheet2!A:A),4)</f>
        <v>tree</v>
      </c>
      <c r="Q1643" s="1" t="str">
        <f>INDEX(Sheet2!A:E, MATCH(F_NP_excluded_Data!O1643,Sheet2!A:A),5)</f>
        <v>flycatching</v>
      </c>
      <c r="R1643" s="1" t="str">
        <f>INDEX(Sheet2!A:E, MATCH(F_NP_excluded_Data!O1643,Sheet2!A:A),3)</f>
        <v>insects</v>
      </c>
      <c r="S1643" s="1" t="str">
        <f>INDEX(Sheet2!A:E, MATCH(F_NP_excluded_Data!O1643,Sheet2!A:A),2)</f>
        <v>forest</v>
      </c>
      <c r="T1643" s="5">
        <v>10</v>
      </c>
      <c r="U1643" s="1">
        <v>4</v>
      </c>
      <c r="W1643" s="5">
        <v>1</v>
      </c>
      <c r="X1643" s="1" t="s">
        <v>29</v>
      </c>
    </row>
    <row r="1644" spans="1:27" x14ac:dyDescent="0.2">
      <c r="A1644" s="5">
        <v>1853</v>
      </c>
      <c r="B1644" s="6" t="s">
        <v>191</v>
      </c>
      <c r="C1644" s="19" t="s">
        <v>194</v>
      </c>
      <c r="D1644" s="6" t="str">
        <f t="shared" si="25"/>
        <v>Mills_1B_45</v>
      </c>
      <c r="E1644" s="1">
        <v>2017</v>
      </c>
      <c r="F1644" s="10">
        <v>42888</v>
      </c>
      <c r="G1644" s="1" t="s">
        <v>25</v>
      </c>
      <c r="H1644" s="6">
        <v>2</v>
      </c>
      <c r="I1644" s="8">
        <v>0.2722222222222222</v>
      </c>
      <c r="J1644" s="6" t="s">
        <v>26</v>
      </c>
      <c r="K1644" s="6">
        <v>1</v>
      </c>
      <c r="L1644" s="1">
        <v>1</v>
      </c>
      <c r="M1644" s="6">
        <v>1</v>
      </c>
      <c r="N1644" s="1" t="s">
        <v>58</v>
      </c>
      <c r="O1644" s="1" t="s">
        <v>59</v>
      </c>
      <c r="P1644" s="1" t="str">
        <f>INDEX(Sheet2!A:E, MATCH(F_NP_excluded_Data!O1644,Sheet2!A:A),4)</f>
        <v>-</v>
      </c>
      <c r="Q1644" s="1" t="str">
        <f>INDEX(Sheet2!A:E, MATCH(F_NP_excluded_Data!O1644,Sheet2!A:A),5)</f>
        <v>-</v>
      </c>
      <c r="R1644" s="1" t="str">
        <f>INDEX(Sheet2!A:E, MATCH(F_NP_excluded_Data!O1644,Sheet2!A:A),3)</f>
        <v>-</v>
      </c>
      <c r="S1644" s="1" t="str">
        <f>INDEX(Sheet2!A:E, MATCH(F_NP_excluded_Data!O1644,Sheet2!A:A),2)</f>
        <v>-</v>
      </c>
      <c r="T1644" s="5">
        <v>10</v>
      </c>
      <c r="U1644" s="1">
        <v>4</v>
      </c>
      <c r="W1644" s="5">
        <v>1</v>
      </c>
      <c r="X1644" s="1" t="s">
        <v>29</v>
      </c>
      <c r="AA1644" s="1" t="s">
        <v>254</v>
      </c>
    </row>
    <row r="1645" spans="1:27" x14ac:dyDescent="0.2">
      <c r="A1645" s="5">
        <v>1854</v>
      </c>
      <c r="B1645" s="6" t="s">
        <v>191</v>
      </c>
      <c r="C1645" s="19" t="s">
        <v>196</v>
      </c>
      <c r="D1645" s="6" t="str">
        <f t="shared" si="25"/>
        <v>Mills_1B_4</v>
      </c>
      <c r="E1645" s="1">
        <v>2017</v>
      </c>
      <c r="F1645" s="10">
        <v>42888</v>
      </c>
      <c r="G1645" s="1" t="s">
        <v>25</v>
      </c>
      <c r="H1645" s="6">
        <v>2</v>
      </c>
      <c r="I1645" s="8">
        <v>0.29236111111111113</v>
      </c>
      <c r="J1645" s="6" t="s">
        <v>43</v>
      </c>
      <c r="K1645" s="6">
        <v>3</v>
      </c>
      <c r="L1645" s="1">
        <v>1</v>
      </c>
      <c r="M1645" s="6">
        <v>0</v>
      </c>
      <c r="O1645" s="1" t="s">
        <v>39</v>
      </c>
      <c r="P1645" s="1" t="str">
        <f>INDEX(Sheet2!A:E, MATCH(F_NP_excluded_Data!O1645,Sheet2!A:A),4)</f>
        <v>cavity</v>
      </c>
      <c r="Q1645" s="1" t="str">
        <f>INDEX(Sheet2!A:E, MATCH(F_NP_excluded_Data!O1645,Sheet2!A:A),5)</f>
        <v>bark forager</v>
      </c>
      <c r="R1645" s="1" t="str">
        <f>INDEX(Sheet2!A:E, MATCH(F_NP_excluded_Data!O1645,Sheet2!A:A),3)</f>
        <v>insects</v>
      </c>
      <c r="S1645" s="1" t="str">
        <f>INDEX(Sheet2!A:E, MATCH(F_NP_excluded_Data!O1645,Sheet2!A:A),2)</f>
        <v>forest</v>
      </c>
      <c r="T1645" s="5">
        <v>10</v>
      </c>
      <c r="U1645" s="1">
        <v>1</v>
      </c>
      <c r="W1645" s="5">
        <v>1</v>
      </c>
      <c r="X1645" s="1" t="s">
        <v>29</v>
      </c>
    </row>
    <row r="1646" spans="1:27" x14ac:dyDescent="0.2">
      <c r="A1646" s="5">
        <v>1855</v>
      </c>
      <c r="B1646" s="6" t="s">
        <v>191</v>
      </c>
      <c r="C1646" s="19" t="s">
        <v>196</v>
      </c>
      <c r="D1646" s="6" t="str">
        <f t="shared" si="25"/>
        <v>Mills_1B_4</v>
      </c>
      <c r="E1646" s="1">
        <v>2017</v>
      </c>
      <c r="F1646" s="10">
        <v>42888</v>
      </c>
      <c r="G1646" s="1" t="s">
        <v>25</v>
      </c>
      <c r="H1646" s="6">
        <v>2</v>
      </c>
      <c r="I1646" s="8">
        <v>0.29236111111111113</v>
      </c>
      <c r="J1646" s="6" t="s">
        <v>43</v>
      </c>
      <c r="K1646" s="6">
        <v>3</v>
      </c>
      <c r="L1646" s="1">
        <v>1</v>
      </c>
      <c r="M1646" s="6">
        <v>0</v>
      </c>
      <c r="O1646" s="1" t="s">
        <v>32</v>
      </c>
      <c r="P1646" s="1" t="str">
        <f>INDEX(Sheet2!A:E, MATCH(F_NP_excluded_Data!O1646,Sheet2!A:A),4)</f>
        <v>cavity</v>
      </c>
      <c r="Q1646" s="1" t="str">
        <f>INDEX(Sheet2!A:E, MATCH(F_NP_excluded_Data!O1646,Sheet2!A:A),5)</f>
        <v>ground forager</v>
      </c>
      <c r="R1646" s="1" t="str">
        <f>INDEX(Sheet2!A:E, MATCH(F_NP_excluded_Data!O1646,Sheet2!A:A),3)</f>
        <v>insects</v>
      </c>
      <c r="S1646" s="1" t="str">
        <f>INDEX(Sheet2!A:E, MATCH(F_NP_excluded_Data!O1646,Sheet2!A:A),2)</f>
        <v>open woodland</v>
      </c>
      <c r="T1646" s="5">
        <v>5</v>
      </c>
      <c r="U1646" s="1">
        <v>1</v>
      </c>
      <c r="W1646" s="5">
        <v>4</v>
      </c>
      <c r="X1646" s="1" t="s">
        <v>29</v>
      </c>
    </row>
    <row r="1647" spans="1:27" x14ac:dyDescent="0.2">
      <c r="A1647" s="5">
        <v>1856</v>
      </c>
      <c r="B1647" s="6" t="s">
        <v>191</v>
      </c>
      <c r="C1647" s="19" t="s">
        <v>196</v>
      </c>
      <c r="D1647" s="6" t="str">
        <f t="shared" si="25"/>
        <v>Mills_1B_4</v>
      </c>
      <c r="E1647" s="1">
        <v>2017</v>
      </c>
      <c r="F1647" s="10">
        <v>42888</v>
      </c>
      <c r="G1647" s="1" t="s">
        <v>25</v>
      </c>
      <c r="H1647" s="6">
        <v>2</v>
      </c>
      <c r="I1647" s="8">
        <v>0.29236111111111113</v>
      </c>
      <c r="J1647" s="6" t="s">
        <v>43</v>
      </c>
      <c r="K1647" s="6">
        <v>3</v>
      </c>
      <c r="L1647" s="1">
        <v>1</v>
      </c>
      <c r="M1647" s="6">
        <v>0</v>
      </c>
      <c r="O1647" s="1" t="s">
        <v>48</v>
      </c>
      <c r="P1647" s="1" t="str">
        <f>INDEX(Sheet2!A:E, MATCH(F_NP_excluded_Data!O1647,Sheet2!A:A),4)</f>
        <v>tree</v>
      </c>
      <c r="Q1647" s="1" t="str">
        <f>INDEX(Sheet2!A:E, MATCH(F_NP_excluded_Data!O1647,Sheet2!A:A),5)</f>
        <v>ground forager</v>
      </c>
      <c r="R1647" s="1" t="str">
        <f>INDEX(Sheet2!A:E, MATCH(F_NP_excluded_Data!O1647,Sheet2!A:A),3)</f>
        <v>omnivore</v>
      </c>
      <c r="S1647" s="1" t="str">
        <f>INDEX(Sheet2!A:E, MATCH(F_NP_excluded_Data!O1647,Sheet2!A:A),2)</f>
        <v>forest</v>
      </c>
      <c r="T1647" s="5">
        <v>10</v>
      </c>
      <c r="U1647" s="1">
        <v>1</v>
      </c>
      <c r="W1647" s="5">
        <v>1</v>
      </c>
      <c r="X1647" s="1" t="s">
        <v>29</v>
      </c>
    </row>
    <row r="1648" spans="1:27" x14ac:dyDescent="0.2">
      <c r="A1648" s="5">
        <v>1857</v>
      </c>
      <c r="B1648" s="6" t="s">
        <v>191</v>
      </c>
      <c r="C1648" s="19" t="s">
        <v>196</v>
      </c>
      <c r="D1648" s="6" t="str">
        <f t="shared" si="25"/>
        <v>Mills_1B_4</v>
      </c>
      <c r="E1648" s="1">
        <v>2017</v>
      </c>
      <c r="F1648" s="10">
        <v>42888</v>
      </c>
      <c r="G1648" s="1" t="s">
        <v>25</v>
      </c>
      <c r="H1648" s="6">
        <v>2</v>
      </c>
      <c r="I1648" s="8">
        <v>0.29236111111111113</v>
      </c>
      <c r="J1648" s="6" t="s">
        <v>43</v>
      </c>
      <c r="K1648" s="6">
        <v>3</v>
      </c>
      <c r="L1648" s="1">
        <v>1</v>
      </c>
      <c r="M1648" s="6">
        <v>0</v>
      </c>
      <c r="O1648" s="1" t="s">
        <v>27</v>
      </c>
      <c r="P1648" s="1" t="str">
        <f>INDEX(Sheet2!A:E, MATCH(F_NP_excluded_Data!O1648,Sheet2!A:A),4)</f>
        <v>shrub</v>
      </c>
      <c r="Q1648" s="1" t="str">
        <f>INDEX(Sheet2!A:E, MATCH(F_NP_excluded_Data!O1648,Sheet2!A:A),5)</f>
        <v>ground forager</v>
      </c>
      <c r="R1648" s="1" t="str">
        <f>INDEX(Sheet2!A:E, MATCH(F_NP_excluded_Data!O1648,Sheet2!A:A),3)</f>
        <v>seeds</v>
      </c>
      <c r="S1648" s="1" t="str">
        <f>INDEX(Sheet2!A:E, MATCH(F_NP_excluded_Data!O1648,Sheet2!A:A),2)</f>
        <v>open woodland</v>
      </c>
      <c r="T1648" s="5">
        <v>10</v>
      </c>
      <c r="U1648" s="1">
        <v>1</v>
      </c>
      <c r="W1648" s="5">
        <v>1</v>
      </c>
      <c r="X1648" s="1" t="s">
        <v>29</v>
      </c>
    </row>
    <row r="1649" spans="1:24" x14ac:dyDescent="0.2">
      <c r="A1649" s="5">
        <v>1859</v>
      </c>
      <c r="B1649" s="6" t="s">
        <v>191</v>
      </c>
      <c r="C1649" s="19" t="s">
        <v>196</v>
      </c>
      <c r="D1649" s="6" t="str">
        <f t="shared" si="25"/>
        <v>Mills_1B_4</v>
      </c>
      <c r="E1649" s="1">
        <v>2017</v>
      </c>
      <c r="F1649" s="10">
        <v>42888</v>
      </c>
      <c r="G1649" s="1" t="s">
        <v>25</v>
      </c>
      <c r="H1649" s="6">
        <v>2</v>
      </c>
      <c r="I1649" s="8">
        <v>0.29236111111111113</v>
      </c>
      <c r="J1649" s="6" t="s">
        <v>43</v>
      </c>
      <c r="K1649" s="6">
        <v>3</v>
      </c>
      <c r="L1649" s="1">
        <v>1</v>
      </c>
      <c r="M1649" s="6">
        <v>0</v>
      </c>
      <c r="O1649" s="1" t="s">
        <v>40</v>
      </c>
      <c r="P1649" s="1" t="str">
        <f>INDEX(Sheet2!A:E, MATCH(F_NP_excluded_Data!O1649,Sheet2!A:A),4)</f>
        <v>ground</v>
      </c>
      <c r="Q1649" s="1" t="str">
        <f>INDEX(Sheet2!A:E, MATCH(F_NP_excluded_Data!O1649,Sheet2!A:A),5)</f>
        <v>ground forager</v>
      </c>
      <c r="R1649" s="1" t="str">
        <f>INDEX(Sheet2!A:E, MATCH(F_NP_excluded_Data!O1649,Sheet2!A:A),3)</f>
        <v>omnivore</v>
      </c>
      <c r="S1649" s="1" t="str">
        <f>INDEX(Sheet2!A:E, MATCH(F_NP_excluded_Data!O1649,Sheet2!A:A),2)</f>
        <v>scrub</v>
      </c>
      <c r="T1649" s="5">
        <v>5</v>
      </c>
      <c r="U1649" s="1">
        <v>1</v>
      </c>
      <c r="W1649" s="5">
        <v>1</v>
      </c>
      <c r="X1649" s="1" t="s">
        <v>29</v>
      </c>
    </row>
    <row r="1650" spans="1:24" x14ac:dyDescent="0.2">
      <c r="A1650" s="5">
        <v>1860</v>
      </c>
      <c r="B1650" s="6" t="s">
        <v>191</v>
      </c>
      <c r="C1650" s="19" t="s">
        <v>196</v>
      </c>
      <c r="D1650" s="6" t="str">
        <f t="shared" si="25"/>
        <v>Mills_1B_4</v>
      </c>
      <c r="E1650" s="1">
        <v>2017</v>
      </c>
      <c r="F1650" s="10">
        <v>42888</v>
      </c>
      <c r="G1650" s="1" t="s">
        <v>25</v>
      </c>
      <c r="H1650" s="6">
        <v>2</v>
      </c>
      <c r="I1650" s="8">
        <v>0.29236111111111113</v>
      </c>
      <c r="J1650" s="6" t="s">
        <v>43</v>
      </c>
      <c r="K1650" s="6">
        <v>3</v>
      </c>
      <c r="L1650" s="1">
        <v>1</v>
      </c>
      <c r="M1650" s="6">
        <v>0</v>
      </c>
      <c r="O1650" s="1" t="s">
        <v>27</v>
      </c>
      <c r="P1650" s="1" t="str">
        <f>INDEX(Sheet2!A:E, MATCH(F_NP_excluded_Data!O1650,Sheet2!A:A),4)</f>
        <v>shrub</v>
      </c>
      <c r="Q1650" s="1" t="str">
        <f>INDEX(Sheet2!A:E, MATCH(F_NP_excluded_Data!O1650,Sheet2!A:A),5)</f>
        <v>ground forager</v>
      </c>
      <c r="R1650" s="1" t="str">
        <f>INDEX(Sheet2!A:E, MATCH(F_NP_excluded_Data!O1650,Sheet2!A:A),3)</f>
        <v>seeds</v>
      </c>
      <c r="S1650" s="1" t="str">
        <f>INDEX(Sheet2!A:E, MATCH(F_NP_excluded_Data!O1650,Sheet2!A:A),2)</f>
        <v>open woodland</v>
      </c>
      <c r="T1650" s="5">
        <v>100</v>
      </c>
      <c r="U1650" s="1">
        <v>1</v>
      </c>
      <c r="W1650" s="5">
        <v>1</v>
      </c>
      <c r="X1650" s="1" t="s">
        <v>29</v>
      </c>
    </row>
    <row r="1651" spans="1:24" x14ac:dyDescent="0.2">
      <c r="A1651" s="5">
        <v>1861</v>
      </c>
      <c r="B1651" s="6" t="s">
        <v>191</v>
      </c>
      <c r="C1651" s="19" t="s">
        <v>196</v>
      </c>
      <c r="D1651" s="6" t="str">
        <f t="shared" si="25"/>
        <v>Mills_1B_4</v>
      </c>
      <c r="E1651" s="1">
        <v>2017</v>
      </c>
      <c r="F1651" s="10">
        <v>42888</v>
      </c>
      <c r="G1651" s="1" t="s">
        <v>25</v>
      </c>
      <c r="H1651" s="6">
        <v>2</v>
      </c>
      <c r="I1651" s="8">
        <v>0.29236111111111113</v>
      </c>
      <c r="J1651" s="6" t="s">
        <v>43</v>
      </c>
      <c r="K1651" s="6">
        <v>3</v>
      </c>
      <c r="L1651" s="1">
        <v>1</v>
      </c>
      <c r="M1651" s="6">
        <v>0</v>
      </c>
      <c r="O1651" s="1" t="s">
        <v>52</v>
      </c>
      <c r="P1651" s="1" t="str">
        <f>INDEX(Sheet2!A:E, MATCH(F_NP_excluded_Data!O1651,Sheet2!A:A),4)</f>
        <v>cavity</v>
      </c>
      <c r="Q1651" s="1" t="str">
        <f>INDEX(Sheet2!A:E, MATCH(F_NP_excluded_Data!O1651,Sheet2!A:A),5)</f>
        <v>bark forager</v>
      </c>
      <c r="R1651" s="1" t="str">
        <f>INDEX(Sheet2!A:E, MATCH(F_NP_excluded_Data!O1651,Sheet2!A:A),3)</f>
        <v>insects</v>
      </c>
      <c r="S1651" s="1" t="str">
        <f>INDEX(Sheet2!A:E, MATCH(F_NP_excluded_Data!O1651,Sheet2!A:A),2)</f>
        <v>forest</v>
      </c>
      <c r="T1651" s="5">
        <v>5</v>
      </c>
      <c r="U1651" s="1">
        <v>1</v>
      </c>
      <c r="W1651" s="5">
        <v>1</v>
      </c>
      <c r="X1651" s="1" t="s">
        <v>29</v>
      </c>
    </row>
    <row r="1652" spans="1:24" x14ac:dyDescent="0.2">
      <c r="A1652" s="5">
        <v>1862</v>
      </c>
      <c r="B1652" s="6" t="s">
        <v>191</v>
      </c>
      <c r="C1652" s="19" t="s">
        <v>196</v>
      </c>
      <c r="D1652" s="6" t="str">
        <f t="shared" si="25"/>
        <v>Mills_1B_4</v>
      </c>
      <c r="E1652" s="1">
        <v>2017</v>
      </c>
      <c r="F1652" s="10">
        <v>42888</v>
      </c>
      <c r="G1652" s="1" t="s">
        <v>25</v>
      </c>
      <c r="H1652" s="6">
        <v>2</v>
      </c>
      <c r="I1652" s="8">
        <v>0.29236111111111113</v>
      </c>
      <c r="J1652" s="6" t="s">
        <v>43</v>
      </c>
      <c r="K1652" s="6">
        <v>3</v>
      </c>
      <c r="L1652" s="1">
        <v>1</v>
      </c>
      <c r="M1652" s="6">
        <v>0</v>
      </c>
      <c r="O1652" s="1" t="s">
        <v>52</v>
      </c>
      <c r="P1652" s="1" t="str">
        <f>INDEX(Sheet2!A:E, MATCH(F_NP_excluded_Data!O1652,Sheet2!A:A),4)</f>
        <v>cavity</v>
      </c>
      <c r="Q1652" s="1" t="str">
        <f>INDEX(Sheet2!A:E, MATCH(F_NP_excluded_Data!O1652,Sheet2!A:A),5)</f>
        <v>bark forager</v>
      </c>
      <c r="R1652" s="1" t="str">
        <f>INDEX(Sheet2!A:E, MATCH(F_NP_excluded_Data!O1652,Sheet2!A:A),3)</f>
        <v>insects</v>
      </c>
      <c r="S1652" s="1" t="str">
        <f>INDEX(Sheet2!A:E, MATCH(F_NP_excluded_Data!O1652,Sheet2!A:A),2)</f>
        <v>forest</v>
      </c>
      <c r="T1652" s="5">
        <v>100</v>
      </c>
      <c r="U1652" s="1">
        <v>1</v>
      </c>
      <c r="W1652" s="5">
        <v>1</v>
      </c>
      <c r="X1652" s="1" t="s">
        <v>29</v>
      </c>
    </row>
    <row r="1653" spans="1:24" x14ac:dyDescent="0.2">
      <c r="A1653" s="5">
        <v>1863</v>
      </c>
      <c r="B1653" s="6" t="s">
        <v>191</v>
      </c>
      <c r="C1653" s="19" t="s">
        <v>196</v>
      </c>
      <c r="D1653" s="6" t="str">
        <f t="shared" si="25"/>
        <v>Mills_1B_4</v>
      </c>
      <c r="E1653" s="1">
        <v>2017</v>
      </c>
      <c r="F1653" s="10">
        <v>42888</v>
      </c>
      <c r="G1653" s="1" t="s">
        <v>25</v>
      </c>
      <c r="H1653" s="6">
        <v>2</v>
      </c>
      <c r="I1653" s="8">
        <v>0.29236111111111113</v>
      </c>
      <c r="J1653" s="6" t="s">
        <v>43</v>
      </c>
      <c r="K1653" s="6">
        <v>3</v>
      </c>
      <c r="L1653" s="1">
        <v>1</v>
      </c>
      <c r="M1653" s="6">
        <v>0</v>
      </c>
      <c r="O1653" s="1" t="s">
        <v>103</v>
      </c>
      <c r="P1653" s="1" t="str">
        <f>INDEX(Sheet2!A:E, MATCH(F_NP_excluded_Data!O1653,Sheet2!A:A),4)</f>
        <v>tree</v>
      </c>
      <c r="Q1653" s="1" t="str">
        <f>INDEX(Sheet2!A:E, MATCH(F_NP_excluded_Data!O1653,Sheet2!A:A),5)</f>
        <v>ground forager</v>
      </c>
      <c r="R1653" s="1" t="str">
        <f>INDEX(Sheet2!A:E, MATCH(F_NP_excluded_Data!O1653,Sheet2!A:A),3)</f>
        <v>seeds</v>
      </c>
      <c r="S1653" s="1" t="str">
        <f>INDEX(Sheet2!A:E, MATCH(F_NP_excluded_Data!O1653,Sheet2!A:A),2)</f>
        <v>grassland</v>
      </c>
      <c r="T1653" s="5">
        <v>5</v>
      </c>
      <c r="U1653" s="1">
        <v>1</v>
      </c>
      <c r="W1653" s="5">
        <v>4</v>
      </c>
      <c r="X1653" s="1" t="s">
        <v>29</v>
      </c>
    </row>
    <row r="1654" spans="1:24" x14ac:dyDescent="0.2">
      <c r="A1654" s="5">
        <v>1864</v>
      </c>
      <c r="B1654" s="6" t="s">
        <v>191</v>
      </c>
      <c r="C1654" s="19" t="s">
        <v>196</v>
      </c>
      <c r="D1654" s="6" t="str">
        <f t="shared" si="25"/>
        <v>Mills_1B_4</v>
      </c>
      <c r="E1654" s="1">
        <v>2017</v>
      </c>
      <c r="F1654" s="10">
        <v>42888</v>
      </c>
      <c r="G1654" s="1" t="s">
        <v>25</v>
      </c>
      <c r="H1654" s="6">
        <v>2</v>
      </c>
      <c r="I1654" s="8">
        <v>0.29236111111111113</v>
      </c>
      <c r="J1654" s="6" t="s">
        <v>43</v>
      </c>
      <c r="K1654" s="6">
        <v>3</v>
      </c>
      <c r="L1654" s="1">
        <v>1</v>
      </c>
      <c r="M1654" s="6">
        <v>0</v>
      </c>
      <c r="O1654" s="1" t="s">
        <v>103</v>
      </c>
      <c r="P1654" s="1" t="str">
        <f>INDEX(Sheet2!A:E, MATCH(F_NP_excluded_Data!O1654,Sheet2!A:A),4)</f>
        <v>tree</v>
      </c>
      <c r="Q1654" s="1" t="str">
        <f>INDEX(Sheet2!A:E, MATCH(F_NP_excluded_Data!O1654,Sheet2!A:A),5)</f>
        <v>ground forager</v>
      </c>
      <c r="R1654" s="1" t="str">
        <f>INDEX(Sheet2!A:E, MATCH(F_NP_excluded_Data!O1654,Sheet2!A:A),3)</f>
        <v>seeds</v>
      </c>
      <c r="S1654" s="1" t="str">
        <f>INDEX(Sheet2!A:E, MATCH(F_NP_excluded_Data!O1654,Sheet2!A:A),2)</f>
        <v>grassland</v>
      </c>
      <c r="T1654" s="5">
        <v>10</v>
      </c>
      <c r="U1654" s="1">
        <v>1</v>
      </c>
      <c r="W1654" s="5">
        <v>1</v>
      </c>
      <c r="X1654" s="1" t="s">
        <v>29</v>
      </c>
    </row>
    <row r="1655" spans="1:24" x14ac:dyDescent="0.2">
      <c r="A1655" s="5">
        <v>1865</v>
      </c>
      <c r="B1655" s="6" t="s">
        <v>191</v>
      </c>
      <c r="C1655" s="19" t="s">
        <v>196</v>
      </c>
      <c r="D1655" s="6" t="str">
        <f t="shared" si="25"/>
        <v>Mills_1B_4</v>
      </c>
      <c r="E1655" s="1">
        <v>2017</v>
      </c>
      <c r="F1655" s="10">
        <v>42888</v>
      </c>
      <c r="G1655" s="1" t="s">
        <v>25</v>
      </c>
      <c r="H1655" s="6">
        <v>2</v>
      </c>
      <c r="I1655" s="8">
        <v>0.29236111111111113</v>
      </c>
      <c r="J1655" s="6" t="s">
        <v>43</v>
      </c>
      <c r="K1655" s="6">
        <v>3</v>
      </c>
      <c r="L1655" s="1">
        <v>1</v>
      </c>
      <c r="M1655" s="6">
        <v>0</v>
      </c>
      <c r="O1655" s="1" t="s">
        <v>38</v>
      </c>
      <c r="P1655" s="1" t="str">
        <f>INDEX(Sheet2!A:E, MATCH(F_NP_excluded_Data!O1655,Sheet2!A:A),4)</f>
        <v>cavity</v>
      </c>
      <c r="Q1655" s="1" t="str">
        <f>INDEX(Sheet2!A:E, MATCH(F_NP_excluded_Data!O1655,Sheet2!A:A),5)</f>
        <v>foliage gleaner</v>
      </c>
      <c r="R1655" s="1" t="str">
        <f>INDEX(Sheet2!A:E, MATCH(F_NP_excluded_Data!O1655,Sheet2!A:A),3)</f>
        <v>insects</v>
      </c>
      <c r="S1655" s="1" t="str">
        <f>INDEX(Sheet2!A:E, MATCH(F_NP_excluded_Data!O1655,Sheet2!A:A),2)</f>
        <v>forest</v>
      </c>
      <c r="T1655" s="5">
        <v>10</v>
      </c>
      <c r="U1655" s="1">
        <v>1</v>
      </c>
      <c r="W1655" s="5">
        <v>1</v>
      </c>
      <c r="X1655" s="1" t="s">
        <v>29</v>
      </c>
    </row>
    <row r="1656" spans="1:24" x14ac:dyDescent="0.2">
      <c r="A1656" s="5">
        <v>1866</v>
      </c>
      <c r="B1656" s="6" t="s">
        <v>191</v>
      </c>
      <c r="C1656" s="19" t="s">
        <v>196</v>
      </c>
      <c r="D1656" s="6" t="str">
        <f t="shared" si="25"/>
        <v>Mills_1B_4</v>
      </c>
      <c r="E1656" s="1">
        <v>2017</v>
      </c>
      <c r="F1656" s="10">
        <v>42888</v>
      </c>
      <c r="G1656" s="1" t="s">
        <v>25</v>
      </c>
      <c r="H1656" s="6">
        <v>2</v>
      </c>
      <c r="I1656" s="8">
        <v>0.29236111111111113</v>
      </c>
      <c r="J1656" s="6" t="s">
        <v>43</v>
      </c>
      <c r="K1656" s="6">
        <v>3</v>
      </c>
      <c r="L1656" s="1">
        <v>1</v>
      </c>
      <c r="M1656" s="6">
        <v>0</v>
      </c>
      <c r="O1656" s="1" t="s">
        <v>125</v>
      </c>
      <c r="P1656" s="1" t="str">
        <f>INDEX(Sheet2!A:E, MATCH(F_NP_excluded_Data!O1656,Sheet2!A:A),4)</f>
        <v>shrub</v>
      </c>
      <c r="Q1656" s="1" t="str">
        <f>INDEX(Sheet2!A:E, MATCH(F_NP_excluded_Data!O1656,Sheet2!A:A),5)</f>
        <v>foliage gleaner</v>
      </c>
      <c r="R1656" s="1" t="str">
        <f>INDEX(Sheet2!A:E, MATCH(F_NP_excluded_Data!O1656,Sheet2!A:A),3)</f>
        <v>seeds</v>
      </c>
      <c r="S1656" s="1" t="str">
        <f>INDEX(Sheet2!A:E, MATCH(F_NP_excluded_Data!O1656,Sheet2!A:A),2)</f>
        <v>open woodland</v>
      </c>
      <c r="T1656" s="5">
        <v>10</v>
      </c>
      <c r="U1656" s="1">
        <v>2</v>
      </c>
      <c r="W1656" s="5">
        <v>1</v>
      </c>
      <c r="X1656" s="1" t="s">
        <v>29</v>
      </c>
    </row>
    <row r="1657" spans="1:24" x14ac:dyDescent="0.2">
      <c r="A1657" s="5">
        <v>1867</v>
      </c>
      <c r="B1657" s="6" t="s">
        <v>191</v>
      </c>
      <c r="C1657" s="19" t="s">
        <v>196</v>
      </c>
      <c r="D1657" s="6" t="str">
        <f t="shared" si="25"/>
        <v>Mills_1B_4</v>
      </c>
      <c r="E1657" s="1">
        <v>2017</v>
      </c>
      <c r="F1657" s="10">
        <v>42888</v>
      </c>
      <c r="G1657" s="1" t="s">
        <v>25</v>
      </c>
      <c r="H1657" s="6">
        <v>2</v>
      </c>
      <c r="I1657" s="8">
        <v>0.29236111111111113</v>
      </c>
      <c r="J1657" s="6" t="s">
        <v>43</v>
      </c>
      <c r="K1657" s="6">
        <v>3</v>
      </c>
      <c r="L1657" s="1">
        <v>1</v>
      </c>
      <c r="M1657" s="6">
        <v>0</v>
      </c>
      <c r="O1657" s="1" t="s">
        <v>34</v>
      </c>
      <c r="P1657" s="1" t="str">
        <f>INDEX(Sheet2!A:E, MATCH(F_NP_excluded_Data!O1657,Sheet2!A:A),4)</f>
        <v>cavity</v>
      </c>
      <c r="Q1657" s="1" t="str">
        <f>INDEX(Sheet2!A:E, MATCH(F_NP_excluded_Data!O1657,Sheet2!A:A),5)</f>
        <v>foliage gleaner</v>
      </c>
      <c r="R1657" s="1" t="str">
        <f>INDEX(Sheet2!A:E, MATCH(F_NP_excluded_Data!O1657,Sheet2!A:A),3)</f>
        <v>insects</v>
      </c>
      <c r="S1657" s="1" t="str">
        <f>INDEX(Sheet2!A:E, MATCH(F_NP_excluded_Data!O1657,Sheet2!A:A),2)</f>
        <v>forest</v>
      </c>
      <c r="T1657" s="5">
        <v>5</v>
      </c>
      <c r="U1657" s="1">
        <v>2</v>
      </c>
      <c r="W1657" s="5">
        <v>1</v>
      </c>
      <c r="X1657" s="1" t="s">
        <v>29</v>
      </c>
    </row>
    <row r="1658" spans="1:24" x14ac:dyDescent="0.2">
      <c r="A1658" s="5">
        <v>1868</v>
      </c>
      <c r="B1658" s="6" t="s">
        <v>191</v>
      </c>
      <c r="C1658" s="19" t="s">
        <v>196</v>
      </c>
      <c r="D1658" s="6" t="str">
        <f t="shared" si="25"/>
        <v>Mills_1B_4</v>
      </c>
      <c r="E1658" s="1">
        <v>2017</v>
      </c>
      <c r="F1658" s="10">
        <v>42888</v>
      </c>
      <c r="G1658" s="1" t="s">
        <v>25</v>
      </c>
      <c r="H1658" s="6">
        <v>2</v>
      </c>
      <c r="I1658" s="8">
        <v>0.29236111111111113</v>
      </c>
      <c r="J1658" s="6" t="s">
        <v>43</v>
      </c>
      <c r="K1658" s="6">
        <v>3</v>
      </c>
      <c r="L1658" s="1">
        <v>1</v>
      </c>
      <c r="M1658" s="6">
        <v>0</v>
      </c>
      <c r="O1658" s="1" t="s">
        <v>64</v>
      </c>
      <c r="P1658" s="1" t="str">
        <f>INDEX(Sheet2!A:E, MATCH(F_NP_excluded_Data!O1658,Sheet2!A:A),4)</f>
        <v>tree</v>
      </c>
      <c r="Q1658" s="1" t="str">
        <f>INDEX(Sheet2!A:E, MATCH(F_NP_excluded_Data!O1658,Sheet2!A:A),5)</f>
        <v>flycatching</v>
      </c>
      <c r="R1658" s="1" t="str">
        <f>INDEX(Sheet2!A:E, MATCH(F_NP_excluded_Data!O1658,Sheet2!A:A),3)</f>
        <v>insects</v>
      </c>
      <c r="S1658" s="1" t="str">
        <f>INDEX(Sheet2!A:E, MATCH(F_NP_excluded_Data!O1658,Sheet2!A:A),2)</f>
        <v>forest</v>
      </c>
      <c r="T1658" s="5">
        <v>5</v>
      </c>
      <c r="U1658" s="1">
        <v>2</v>
      </c>
      <c r="W1658" s="5">
        <v>4</v>
      </c>
      <c r="X1658" s="1" t="s">
        <v>29</v>
      </c>
    </row>
    <row r="1659" spans="1:24" x14ac:dyDescent="0.2">
      <c r="A1659" s="5">
        <v>1869</v>
      </c>
      <c r="B1659" s="6" t="s">
        <v>191</v>
      </c>
      <c r="C1659" s="19" t="s">
        <v>196</v>
      </c>
      <c r="D1659" s="6" t="str">
        <f t="shared" si="25"/>
        <v>Mills_1B_4</v>
      </c>
      <c r="E1659" s="1">
        <v>2017</v>
      </c>
      <c r="F1659" s="10">
        <v>42888</v>
      </c>
      <c r="G1659" s="1" t="s">
        <v>25</v>
      </c>
      <c r="H1659" s="6">
        <v>2</v>
      </c>
      <c r="I1659" s="8">
        <v>0.29236111111111113</v>
      </c>
      <c r="J1659" s="6" t="s">
        <v>43</v>
      </c>
      <c r="K1659" s="6">
        <v>3</v>
      </c>
      <c r="L1659" s="1">
        <v>1</v>
      </c>
      <c r="M1659" s="6">
        <v>0</v>
      </c>
      <c r="O1659" s="1" t="s">
        <v>32</v>
      </c>
      <c r="P1659" s="1" t="str">
        <f>INDEX(Sheet2!A:E, MATCH(F_NP_excluded_Data!O1659,Sheet2!A:A),4)</f>
        <v>cavity</v>
      </c>
      <c r="Q1659" s="1" t="str">
        <f>INDEX(Sheet2!A:E, MATCH(F_NP_excluded_Data!O1659,Sheet2!A:A),5)</f>
        <v>ground forager</v>
      </c>
      <c r="R1659" s="1" t="str">
        <f>INDEX(Sheet2!A:E, MATCH(F_NP_excluded_Data!O1659,Sheet2!A:A),3)</f>
        <v>insects</v>
      </c>
      <c r="S1659" s="1" t="str">
        <f>INDEX(Sheet2!A:E, MATCH(F_NP_excluded_Data!O1659,Sheet2!A:A),2)</f>
        <v>open woodland</v>
      </c>
      <c r="T1659" s="5">
        <v>10</v>
      </c>
      <c r="U1659" s="1">
        <v>2</v>
      </c>
      <c r="W1659" s="5">
        <v>1</v>
      </c>
      <c r="X1659" s="1" t="s">
        <v>29</v>
      </c>
    </row>
    <row r="1660" spans="1:24" x14ac:dyDescent="0.2">
      <c r="A1660" s="5">
        <v>1870</v>
      </c>
      <c r="B1660" s="6" t="s">
        <v>191</v>
      </c>
      <c r="C1660" s="19" t="s">
        <v>196</v>
      </c>
      <c r="D1660" s="6" t="str">
        <f t="shared" si="25"/>
        <v>Mills_1B_4</v>
      </c>
      <c r="E1660" s="1">
        <v>2017</v>
      </c>
      <c r="F1660" s="10">
        <v>42888</v>
      </c>
      <c r="G1660" s="1" t="s">
        <v>25</v>
      </c>
      <c r="H1660" s="6">
        <v>2</v>
      </c>
      <c r="I1660" s="8">
        <v>0.29236111111111113</v>
      </c>
      <c r="J1660" s="6" t="s">
        <v>43</v>
      </c>
      <c r="K1660" s="6">
        <v>3</v>
      </c>
      <c r="L1660" s="1">
        <v>1</v>
      </c>
      <c r="M1660" s="6">
        <v>0</v>
      </c>
      <c r="O1660" s="1" t="s">
        <v>120</v>
      </c>
      <c r="P1660" s="1" t="str">
        <f>INDEX(Sheet2!A:E, MATCH(F_NP_excluded_Data!O1660,Sheet2!A:A),4)</f>
        <v>tree</v>
      </c>
      <c r="Q1660" s="1" t="str">
        <f>INDEX(Sheet2!A:E, MATCH(F_NP_excluded_Data!O1660,Sheet2!A:A),5)</f>
        <v>foliage gleaner</v>
      </c>
      <c r="R1660" s="1" t="str">
        <f>INDEX(Sheet2!A:E, MATCH(F_NP_excluded_Data!O1660,Sheet2!A:A),3)</f>
        <v>insects</v>
      </c>
      <c r="S1660" s="1" t="str">
        <f>INDEX(Sheet2!A:E, MATCH(F_NP_excluded_Data!O1660,Sheet2!A:A),2)</f>
        <v>open woodland</v>
      </c>
      <c r="T1660" s="5">
        <v>10</v>
      </c>
      <c r="U1660" s="1">
        <v>2</v>
      </c>
      <c r="W1660" s="5">
        <v>1</v>
      </c>
      <c r="X1660" s="1" t="s">
        <v>29</v>
      </c>
    </row>
    <row r="1661" spans="1:24" x14ac:dyDescent="0.2">
      <c r="A1661" s="5">
        <v>1872</v>
      </c>
      <c r="B1661" s="6" t="s">
        <v>191</v>
      </c>
      <c r="C1661" s="19" t="s">
        <v>196</v>
      </c>
      <c r="D1661" s="6" t="str">
        <f t="shared" si="25"/>
        <v>Mills_1B_4</v>
      </c>
      <c r="E1661" s="1">
        <v>2017</v>
      </c>
      <c r="F1661" s="10">
        <v>42888</v>
      </c>
      <c r="G1661" s="1" t="s">
        <v>25</v>
      </c>
      <c r="H1661" s="6">
        <v>2</v>
      </c>
      <c r="I1661" s="8">
        <v>0.29236111111111113</v>
      </c>
      <c r="J1661" s="6" t="s">
        <v>43</v>
      </c>
      <c r="K1661" s="6">
        <v>3</v>
      </c>
      <c r="L1661" s="1">
        <v>1</v>
      </c>
      <c r="M1661" s="6">
        <v>0</v>
      </c>
      <c r="O1661" s="1" t="s">
        <v>118</v>
      </c>
      <c r="P1661" s="1" t="str">
        <f>INDEX(Sheet2!A:E, MATCH(F_NP_excluded_Data!O1661,Sheet2!A:A),4)</f>
        <v>cavity</v>
      </c>
      <c r="Q1661" s="1" t="str">
        <f>INDEX(Sheet2!A:E, MATCH(F_NP_excluded_Data!O1661,Sheet2!A:A),5)</f>
        <v>ground forager</v>
      </c>
      <c r="R1661" s="1" t="str">
        <f>INDEX(Sheet2!A:E, MATCH(F_NP_excluded_Data!O1661,Sheet2!A:A),3)</f>
        <v>insects</v>
      </c>
      <c r="S1661" s="1" t="str">
        <f>INDEX(Sheet2!A:E, MATCH(F_NP_excluded_Data!O1661,Sheet2!A:A),2)</f>
        <v>grassland</v>
      </c>
      <c r="T1661" s="5">
        <v>10</v>
      </c>
      <c r="U1661" s="1">
        <v>4</v>
      </c>
      <c r="W1661" s="5">
        <v>1</v>
      </c>
      <c r="X1661" s="1" t="s">
        <v>29</v>
      </c>
    </row>
    <row r="1662" spans="1:24" x14ac:dyDescent="0.2">
      <c r="A1662" s="5">
        <v>1873</v>
      </c>
      <c r="B1662" s="6" t="s">
        <v>191</v>
      </c>
      <c r="C1662" s="19" t="s">
        <v>196</v>
      </c>
      <c r="D1662" s="6" t="str">
        <f t="shared" si="25"/>
        <v>Mills_1B_4</v>
      </c>
      <c r="E1662" s="1">
        <v>2017</v>
      </c>
      <c r="F1662" s="10">
        <v>42888</v>
      </c>
      <c r="G1662" s="1" t="s">
        <v>25</v>
      </c>
      <c r="H1662" s="6">
        <v>2</v>
      </c>
      <c r="I1662" s="8">
        <v>0.29236111111111113</v>
      </c>
      <c r="J1662" s="6" t="s">
        <v>43</v>
      </c>
      <c r="K1662" s="6">
        <v>3</v>
      </c>
      <c r="L1662" s="1">
        <v>1</v>
      </c>
      <c r="M1662" s="6">
        <v>0</v>
      </c>
      <c r="O1662" s="1" t="s">
        <v>111</v>
      </c>
      <c r="P1662" s="1" t="str">
        <f>INDEX(Sheet2!A:E, MATCH(F_NP_excluded_Data!O1662,Sheet2!A:A),4)</f>
        <v>cavity</v>
      </c>
      <c r="Q1662" s="1" t="str">
        <f>INDEX(Sheet2!A:E, MATCH(F_NP_excluded_Data!O1662,Sheet2!A:A),5)</f>
        <v>bark forager</v>
      </c>
      <c r="R1662" s="1" t="str">
        <f>INDEX(Sheet2!A:E, MATCH(F_NP_excluded_Data!O1662,Sheet2!A:A),3)</f>
        <v>insects</v>
      </c>
      <c r="S1662" s="1" t="str">
        <f>INDEX(Sheet2!A:E, MATCH(F_NP_excluded_Data!O1662,Sheet2!A:A),2)</f>
        <v>forest</v>
      </c>
      <c r="T1662" s="5">
        <v>10</v>
      </c>
      <c r="U1662" s="1">
        <v>4</v>
      </c>
      <c r="W1662" s="5">
        <v>1</v>
      </c>
      <c r="X1662" s="1" t="s">
        <v>29</v>
      </c>
    </row>
    <row r="1663" spans="1:24" x14ac:dyDescent="0.2">
      <c r="A1663" s="5">
        <v>1874</v>
      </c>
      <c r="B1663" s="6" t="s">
        <v>180</v>
      </c>
      <c r="C1663" s="19" t="s">
        <v>183</v>
      </c>
      <c r="D1663" s="6" t="str">
        <f t="shared" si="25"/>
        <v>Swanson_3B_2</v>
      </c>
      <c r="E1663" s="1">
        <v>2017</v>
      </c>
      <c r="F1663" s="10">
        <v>42888</v>
      </c>
      <c r="G1663" s="1" t="s">
        <v>25</v>
      </c>
      <c r="H1663" s="6">
        <v>2</v>
      </c>
      <c r="I1663" s="8">
        <v>0.33055555555555555</v>
      </c>
      <c r="J1663" s="6" t="s">
        <v>26</v>
      </c>
      <c r="K1663" s="6">
        <v>1</v>
      </c>
      <c r="L1663" s="1">
        <v>1</v>
      </c>
      <c r="M1663" s="6">
        <v>0</v>
      </c>
      <c r="O1663" s="1" t="s">
        <v>40</v>
      </c>
      <c r="P1663" s="1" t="str">
        <f>INDEX(Sheet2!A:E, MATCH(F_NP_excluded_Data!O1663,Sheet2!A:A),4)</f>
        <v>ground</v>
      </c>
      <c r="Q1663" s="1" t="str">
        <f>INDEX(Sheet2!A:E, MATCH(F_NP_excluded_Data!O1663,Sheet2!A:A),5)</f>
        <v>ground forager</v>
      </c>
      <c r="R1663" s="1" t="str">
        <f>INDEX(Sheet2!A:E, MATCH(F_NP_excluded_Data!O1663,Sheet2!A:A),3)</f>
        <v>omnivore</v>
      </c>
      <c r="S1663" s="1" t="str">
        <f>INDEX(Sheet2!A:E, MATCH(F_NP_excluded_Data!O1663,Sheet2!A:A),2)</f>
        <v>scrub</v>
      </c>
      <c r="T1663" s="5">
        <v>5</v>
      </c>
      <c r="U1663" s="1">
        <v>1</v>
      </c>
      <c r="V1663" s="1" t="s">
        <v>28</v>
      </c>
      <c r="W1663" s="5">
        <v>4</v>
      </c>
      <c r="X1663" s="1" t="s">
        <v>29</v>
      </c>
    </row>
    <row r="1664" spans="1:24" x14ac:dyDescent="0.2">
      <c r="A1664" s="5">
        <v>1875</v>
      </c>
      <c r="B1664" s="6" t="s">
        <v>180</v>
      </c>
      <c r="C1664" s="19" t="s">
        <v>183</v>
      </c>
      <c r="D1664" s="6" t="str">
        <f t="shared" si="25"/>
        <v>Swanson_3B_2</v>
      </c>
      <c r="E1664" s="1">
        <v>2017</v>
      </c>
      <c r="F1664" s="10">
        <v>42888</v>
      </c>
      <c r="G1664" s="1" t="s">
        <v>25</v>
      </c>
      <c r="H1664" s="6">
        <v>2</v>
      </c>
      <c r="I1664" s="8">
        <v>0.33055555555555555</v>
      </c>
      <c r="J1664" s="6" t="s">
        <v>26</v>
      </c>
      <c r="K1664" s="6">
        <v>1</v>
      </c>
      <c r="L1664" s="1">
        <v>1</v>
      </c>
      <c r="M1664" s="6">
        <v>0</v>
      </c>
      <c r="O1664" s="1" t="s">
        <v>33</v>
      </c>
      <c r="P1664" s="1" t="str">
        <f>INDEX(Sheet2!A:E, MATCH(F_NP_excluded_Data!O1664,Sheet2!A:A),4)</f>
        <v>tree</v>
      </c>
      <c r="Q1664" s="1" t="str">
        <f>INDEX(Sheet2!A:E, MATCH(F_NP_excluded_Data!O1664,Sheet2!A:A),5)</f>
        <v>foliage gleaner</v>
      </c>
      <c r="R1664" s="1" t="str">
        <f>INDEX(Sheet2!A:E, MATCH(F_NP_excluded_Data!O1664,Sheet2!A:A),3)</f>
        <v>insects</v>
      </c>
      <c r="S1664" s="1" t="str">
        <f>INDEX(Sheet2!A:E, MATCH(F_NP_excluded_Data!O1664,Sheet2!A:A),2)</f>
        <v>forest</v>
      </c>
      <c r="T1664" s="5">
        <v>5</v>
      </c>
      <c r="U1664" s="1">
        <v>1</v>
      </c>
      <c r="W1664" s="5">
        <v>4</v>
      </c>
      <c r="X1664" s="1" t="s">
        <v>29</v>
      </c>
    </row>
    <row r="1665" spans="1:24" x14ac:dyDescent="0.2">
      <c r="A1665" s="5">
        <v>1876</v>
      </c>
      <c r="B1665" s="6" t="s">
        <v>180</v>
      </c>
      <c r="C1665" s="19" t="s">
        <v>183</v>
      </c>
      <c r="D1665" s="6" t="str">
        <f t="shared" ref="D1665:D1726" si="26">_xlfn.CONCAT(B1665,C1665)</f>
        <v>Swanson_3B_2</v>
      </c>
      <c r="E1665" s="1">
        <v>2017</v>
      </c>
      <c r="F1665" s="10">
        <v>42888</v>
      </c>
      <c r="G1665" s="1" t="s">
        <v>25</v>
      </c>
      <c r="H1665" s="6">
        <v>2</v>
      </c>
      <c r="I1665" s="8">
        <v>0.33055555555555555</v>
      </c>
      <c r="J1665" s="6" t="s">
        <v>26</v>
      </c>
      <c r="K1665" s="6">
        <v>1</v>
      </c>
      <c r="L1665" s="1">
        <v>1</v>
      </c>
      <c r="M1665" s="6">
        <v>0</v>
      </c>
      <c r="O1665" s="1" t="s">
        <v>81</v>
      </c>
      <c r="P1665" s="1" t="str">
        <f>INDEX(Sheet2!A:E, MATCH(F_NP_excluded_Data!O1665,Sheet2!A:A),4)</f>
        <v>shrub</v>
      </c>
      <c r="Q1665" s="1" t="str">
        <f>INDEX(Sheet2!A:E, MATCH(F_NP_excluded_Data!O1665,Sheet2!A:A),5)</f>
        <v>foliage gleaner</v>
      </c>
      <c r="R1665" s="1" t="str">
        <f>INDEX(Sheet2!A:E, MATCH(F_NP_excluded_Data!O1665,Sheet2!A:A),3)</f>
        <v>insects</v>
      </c>
      <c r="S1665" s="1" t="str">
        <f>INDEX(Sheet2!A:E, MATCH(F_NP_excluded_Data!O1665,Sheet2!A:A),2)</f>
        <v>scrub</v>
      </c>
      <c r="T1665" s="5">
        <v>10</v>
      </c>
      <c r="U1665" s="1">
        <v>1</v>
      </c>
      <c r="W1665" s="5">
        <v>1</v>
      </c>
      <c r="X1665" s="1" t="s">
        <v>29</v>
      </c>
    </row>
    <row r="1666" spans="1:24" x14ac:dyDescent="0.2">
      <c r="A1666" s="5">
        <v>1877</v>
      </c>
      <c r="B1666" s="6" t="s">
        <v>180</v>
      </c>
      <c r="C1666" s="19" t="s">
        <v>183</v>
      </c>
      <c r="D1666" s="6" t="str">
        <f t="shared" si="26"/>
        <v>Swanson_3B_2</v>
      </c>
      <c r="E1666" s="1">
        <v>2017</v>
      </c>
      <c r="F1666" s="10">
        <v>42888</v>
      </c>
      <c r="G1666" s="1" t="s">
        <v>25</v>
      </c>
      <c r="H1666" s="6">
        <v>2</v>
      </c>
      <c r="I1666" s="8">
        <v>0.33055555555555555</v>
      </c>
      <c r="J1666" s="6" t="s">
        <v>26</v>
      </c>
      <c r="K1666" s="6">
        <v>1</v>
      </c>
      <c r="L1666" s="1">
        <v>1</v>
      </c>
      <c r="M1666" s="6">
        <v>0</v>
      </c>
      <c r="O1666" s="1" t="s">
        <v>38</v>
      </c>
      <c r="P1666" s="1" t="str">
        <f>INDEX(Sheet2!A:E, MATCH(F_NP_excluded_Data!O1666,Sheet2!A:A),4)</f>
        <v>cavity</v>
      </c>
      <c r="Q1666" s="1" t="str">
        <f>INDEX(Sheet2!A:E, MATCH(F_NP_excluded_Data!O1666,Sheet2!A:A),5)</f>
        <v>foliage gleaner</v>
      </c>
      <c r="R1666" s="1" t="str">
        <f>INDEX(Sheet2!A:E, MATCH(F_NP_excluded_Data!O1666,Sheet2!A:A),3)</f>
        <v>insects</v>
      </c>
      <c r="S1666" s="1" t="str">
        <f>INDEX(Sheet2!A:E, MATCH(F_NP_excluded_Data!O1666,Sheet2!A:A),2)</f>
        <v>forest</v>
      </c>
      <c r="T1666" s="5">
        <v>10</v>
      </c>
      <c r="U1666" s="1">
        <v>1</v>
      </c>
      <c r="W1666" s="5">
        <v>1</v>
      </c>
      <c r="X1666" s="1" t="s">
        <v>29</v>
      </c>
    </row>
    <row r="1667" spans="1:24" x14ac:dyDescent="0.2">
      <c r="A1667" s="5">
        <v>1878</v>
      </c>
      <c r="B1667" s="6" t="s">
        <v>180</v>
      </c>
      <c r="C1667" s="19" t="s">
        <v>183</v>
      </c>
      <c r="D1667" s="6" t="str">
        <f t="shared" si="26"/>
        <v>Swanson_3B_2</v>
      </c>
      <c r="E1667" s="1">
        <v>2017</v>
      </c>
      <c r="F1667" s="10">
        <v>42888</v>
      </c>
      <c r="G1667" s="1" t="s">
        <v>25</v>
      </c>
      <c r="H1667" s="6">
        <v>2</v>
      </c>
      <c r="I1667" s="8">
        <v>0.33055555555555555</v>
      </c>
      <c r="J1667" s="6" t="s">
        <v>26</v>
      </c>
      <c r="K1667" s="6">
        <v>1</v>
      </c>
      <c r="L1667" s="1">
        <v>1</v>
      </c>
      <c r="M1667" s="6">
        <v>0</v>
      </c>
      <c r="O1667" s="1" t="s">
        <v>38</v>
      </c>
      <c r="P1667" s="1" t="str">
        <f>INDEX(Sheet2!A:E, MATCH(F_NP_excluded_Data!O1667,Sheet2!A:A),4)</f>
        <v>cavity</v>
      </c>
      <c r="Q1667" s="1" t="str">
        <f>INDEX(Sheet2!A:E, MATCH(F_NP_excluded_Data!O1667,Sheet2!A:A),5)</f>
        <v>foliage gleaner</v>
      </c>
      <c r="R1667" s="1" t="str">
        <f>INDEX(Sheet2!A:E, MATCH(F_NP_excluded_Data!O1667,Sheet2!A:A),3)</f>
        <v>insects</v>
      </c>
      <c r="S1667" s="1" t="str">
        <f>INDEX(Sheet2!A:E, MATCH(F_NP_excluded_Data!O1667,Sheet2!A:A),2)</f>
        <v>forest</v>
      </c>
      <c r="T1667" s="5">
        <v>10</v>
      </c>
      <c r="U1667" s="1">
        <v>1</v>
      </c>
      <c r="W1667" s="5">
        <v>1</v>
      </c>
      <c r="X1667" s="1" t="s">
        <v>29</v>
      </c>
    </row>
    <row r="1668" spans="1:24" x14ac:dyDescent="0.2">
      <c r="A1668" s="5">
        <v>1879</v>
      </c>
      <c r="B1668" s="6" t="s">
        <v>180</v>
      </c>
      <c r="C1668" s="19" t="s">
        <v>183</v>
      </c>
      <c r="D1668" s="6" t="str">
        <f t="shared" si="26"/>
        <v>Swanson_3B_2</v>
      </c>
      <c r="E1668" s="1">
        <v>2017</v>
      </c>
      <c r="F1668" s="10">
        <v>42888</v>
      </c>
      <c r="G1668" s="1" t="s">
        <v>25</v>
      </c>
      <c r="H1668" s="6">
        <v>2</v>
      </c>
      <c r="I1668" s="8">
        <v>0.33055555555555555</v>
      </c>
      <c r="J1668" s="6" t="s">
        <v>26</v>
      </c>
      <c r="K1668" s="6">
        <v>1</v>
      </c>
      <c r="L1668" s="1">
        <v>1</v>
      </c>
      <c r="M1668" s="6">
        <v>0</v>
      </c>
      <c r="O1668" s="1" t="s">
        <v>118</v>
      </c>
      <c r="P1668" s="1" t="str">
        <f>INDEX(Sheet2!A:E, MATCH(F_NP_excluded_Data!O1668,Sheet2!A:A),4)</f>
        <v>cavity</v>
      </c>
      <c r="Q1668" s="1" t="str">
        <f>INDEX(Sheet2!A:E, MATCH(F_NP_excluded_Data!O1668,Sheet2!A:A),5)</f>
        <v>ground forager</v>
      </c>
      <c r="R1668" s="1" t="str">
        <f>INDEX(Sheet2!A:E, MATCH(F_NP_excluded_Data!O1668,Sheet2!A:A),3)</f>
        <v>insects</v>
      </c>
      <c r="S1668" s="1" t="str">
        <f>INDEX(Sheet2!A:E, MATCH(F_NP_excluded_Data!O1668,Sheet2!A:A),2)</f>
        <v>grassland</v>
      </c>
      <c r="T1668" s="5">
        <v>5</v>
      </c>
      <c r="U1668" s="1">
        <v>1</v>
      </c>
      <c r="W1668" s="5">
        <v>1</v>
      </c>
      <c r="X1668" s="1" t="s">
        <v>29</v>
      </c>
    </row>
    <row r="1669" spans="1:24" x14ac:dyDescent="0.2">
      <c r="A1669" s="5">
        <v>1880</v>
      </c>
      <c r="B1669" s="6" t="s">
        <v>180</v>
      </c>
      <c r="C1669" s="19" t="s">
        <v>183</v>
      </c>
      <c r="D1669" s="6" t="str">
        <f t="shared" si="26"/>
        <v>Swanson_3B_2</v>
      </c>
      <c r="E1669" s="1">
        <v>2017</v>
      </c>
      <c r="F1669" s="10">
        <v>42888</v>
      </c>
      <c r="G1669" s="1" t="s">
        <v>25</v>
      </c>
      <c r="H1669" s="6">
        <v>2</v>
      </c>
      <c r="I1669" s="8">
        <v>0.33055555555555555</v>
      </c>
      <c r="J1669" s="6" t="s">
        <v>26</v>
      </c>
      <c r="K1669" s="6">
        <v>1</v>
      </c>
      <c r="L1669" s="1">
        <v>1</v>
      </c>
      <c r="M1669" s="6">
        <v>0</v>
      </c>
      <c r="O1669" s="1" t="s">
        <v>30</v>
      </c>
      <c r="P1669" s="1" t="str">
        <f>INDEX(Sheet2!A:E, MATCH(F_NP_excluded_Data!O1669,Sheet2!A:A),4)</f>
        <v>tree</v>
      </c>
      <c r="Q1669" s="1" t="str">
        <f>INDEX(Sheet2!A:E, MATCH(F_NP_excluded_Data!O1669,Sheet2!A:A),5)</f>
        <v>bark forager</v>
      </c>
      <c r="R1669" s="1" t="str">
        <f>INDEX(Sheet2!A:E, MATCH(F_NP_excluded_Data!O1669,Sheet2!A:A),3)</f>
        <v>insects</v>
      </c>
      <c r="S1669" s="1" t="str">
        <f>INDEX(Sheet2!A:E, MATCH(F_NP_excluded_Data!O1669,Sheet2!A:A),2)</f>
        <v>forest</v>
      </c>
      <c r="T1669" s="5">
        <v>10</v>
      </c>
      <c r="U1669" s="1">
        <v>1</v>
      </c>
      <c r="W1669" s="5">
        <v>1</v>
      </c>
      <c r="X1669" s="1" t="s">
        <v>29</v>
      </c>
    </row>
    <row r="1670" spans="1:24" x14ac:dyDescent="0.2">
      <c r="A1670" s="5">
        <v>1881</v>
      </c>
      <c r="B1670" s="6" t="s">
        <v>180</v>
      </c>
      <c r="C1670" s="19" t="s">
        <v>183</v>
      </c>
      <c r="D1670" s="6" t="str">
        <f t="shared" si="26"/>
        <v>Swanson_3B_2</v>
      </c>
      <c r="E1670" s="1">
        <v>2017</v>
      </c>
      <c r="F1670" s="10">
        <v>42888</v>
      </c>
      <c r="G1670" s="1" t="s">
        <v>25</v>
      </c>
      <c r="H1670" s="6">
        <v>2</v>
      </c>
      <c r="I1670" s="8">
        <v>0.33055555555555555</v>
      </c>
      <c r="J1670" s="6" t="s">
        <v>26</v>
      </c>
      <c r="K1670" s="6">
        <v>1</v>
      </c>
      <c r="L1670" s="1">
        <v>1</v>
      </c>
      <c r="M1670" s="6">
        <v>0</v>
      </c>
      <c r="O1670" s="1" t="s">
        <v>103</v>
      </c>
      <c r="P1670" s="1" t="str">
        <f>INDEX(Sheet2!A:E, MATCH(F_NP_excluded_Data!O1670,Sheet2!A:A),4)</f>
        <v>tree</v>
      </c>
      <c r="Q1670" s="1" t="str">
        <f>INDEX(Sheet2!A:E, MATCH(F_NP_excluded_Data!O1670,Sheet2!A:A),5)</f>
        <v>ground forager</v>
      </c>
      <c r="R1670" s="1" t="str">
        <f>INDEX(Sheet2!A:E, MATCH(F_NP_excluded_Data!O1670,Sheet2!A:A),3)</f>
        <v>seeds</v>
      </c>
      <c r="S1670" s="1" t="str">
        <f>INDEX(Sheet2!A:E, MATCH(F_NP_excluded_Data!O1670,Sheet2!A:A),2)</f>
        <v>grassland</v>
      </c>
      <c r="T1670" s="5">
        <v>5</v>
      </c>
      <c r="U1670" s="1">
        <v>1</v>
      </c>
      <c r="V1670" s="1" t="s">
        <v>31</v>
      </c>
      <c r="W1670" s="5">
        <v>2</v>
      </c>
      <c r="X1670" s="1" t="s">
        <v>29</v>
      </c>
    </row>
    <row r="1671" spans="1:24" x14ac:dyDescent="0.2">
      <c r="A1671" s="5">
        <v>1882</v>
      </c>
      <c r="B1671" s="6" t="s">
        <v>180</v>
      </c>
      <c r="C1671" s="19" t="s">
        <v>183</v>
      </c>
      <c r="D1671" s="6" t="str">
        <f t="shared" si="26"/>
        <v>Swanson_3B_2</v>
      </c>
      <c r="E1671" s="1">
        <v>2017</v>
      </c>
      <c r="F1671" s="10">
        <v>42888</v>
      </c>
      <c r="G1671" s="1" t="s">
        <v>25</v>
      </c>
      <c r="H1671" s="6">
        <v>2</v>
      </c>
      <c r="I1671" s="8">
        <v>0.33055555555555555</v>
      </c>
      <c r="J1671" s="6" t="s">
        <v>26</v>
      </c>
      <c r="K1671" s="6">
        <v>1</v>
      </c>
      <c r="L1671" s="1">
        <v>1</v>
      </c>
      <c r="M1671" s="6">
        <v>0</v>
      </c>
      <c r="O1671" s="1" t="s">
        <v>118</v>
      </c>
      <c r="P1671" s="1" t="str">
        <f>INDEX(Sheet2!A:E, MATCH(F_NP_excluded_Data!O1671,Sheet2!A:A),4)</f>
        <v>cavity</v>
      </c>
      <c r="Q1671" s="1" t="str">
        <f>INDEX(Sheet2!A:E, MATCH(F_NP_excluded_Data!O1671,Sheet2!A:A),5)</f>
        <v>ground forager</v>
      </c>
      <c r="R1671" s="1" t="str">
        <f>INDEX(Sheet2!A:E, MATCH(F_NP_excluded_Data!O1671,Sheet2!A:A),3)</f>
        <v>insects</v>
      </c>
      <c r="S1671" s="1" t="str">
        <f>INDEX(Sheet2!A:E, MATCH(F_NP_excluded_Data!O1671,Sheet2!A:A),2)</f>
        <v>grassland</v>
      </c>
      <c r="T1671" s="5">
        <v>10</v>
      </c>
      <c r="U1671" s="1">
        <v>1</v>
      </c>
      <c r="W1671" s="5">
        <v>1</v>
      </c>
      <c r="X1671" s="1" t="s">
        <v>29</v>
      </c>
    </row>
    <row r="1672" spans="1:24" x14ac:dyDescent="0.2">
      <c r="A1672" s="5">
        <v>1883</v>
      </c>
      <c r="B1672" s="6" t="s">
        <v>180</v>
      </c>
      <c r="C1672" s="19" t="s">
        <v>183</v>
      </c>
      <c r="D1672" s="6" t="str">
        <f t="shared" si="26"/>
        <v>Swanson_3B_2</v>
      </c>
      <c r="E1672" s="1">
        <v>2017</v>
      </c>
      <c r="F1672" s="10">
        <v>42888</v>
      </c>
      <c r="G1672" s="1" t="s">
        <v>25</v>
      </c>
      <c r="H1672" s="6">
        <v>2</v>
      </c>
      <c r="I1672" s="8">
        <v>0.33055555555555555</v>
      </c>
      <c r="J1672" s="6" t="s">
        <v>26</v>
      </c>
      <c r="K1672" s="6">
        <v>1</v>
      </c>
      <c r="L1672" s="1">
        <v>1</v>
      </c>
      <c r="M1672" s="6">
        <v>0</v>
      </c>
      <c r="O1672" s="1" t="s">
        <v>125</v>
      </c>
      <c r="P1672" s="1" t="str">
        <f>INDEX(Sheet2!A:E, MATCH(F_NP_excluded_Data!O1672,Sheet2!A:A),4)</f>
        <v>shrub</v>
      </c>
      <c r="Q1672" s="1" t="str">
        <f>INDEX(Sheet2!A:E, MATCH(F_NP_excluded_Data!O1672,Sheet2!A:A),5)</f>
        <v>foliage gleaner</v>
      </c>
      <c r="R1672" s="1" t="str">
        <f>INDEX(Sheet2!A:E, MATCH(F_NP_excluded_Data!O1672,Sheet2!A:A),3)</f>
        <v>seeds</v>
      </c>
      <c r="S1672" s="1" t="str">
        <f>INDEX(Sheet2!A:E, MATCH(F_NP_excluded_Data!O1672,Sheet2!A:A),2)</f>
        <v>open woodland</v>
      </c>
      <c r="T1672" s="5">
        <v>10</v>
      </c>
      <c r="U1672" s="1">
        <v>1</v>
      </c>
      <c r="W1672" s="5">
        <v>1</v>
      </c>
      <c r="X1672" s="1" t="s">
        <v>29</v>
      </c>
    </row>
    <row r="1673" spans="1:24" x14ac:dyDescent="0.2">
      <c r="A1673" s="5">
        <v>1884</v>
      </c>
      <c r="B1673" s="6" t="s">
        <v>180</v>
      </c>
      <c r="C1673" s="19" t="s">
        <v>183</v>
      </c>
      <c r="D1673" s="6" t="str">
        <f t="shared" si="26"/>
        <v>Swanson_3B_2</v>
      </c>
      <c r="E1673" s="1">
        <v>2017</v>
      </c>
      <c r="F1673" s="10">
        <v>42888</v>
      </c>
      <c r="G1673" s="1" t="s">
        <v>25</v>
      </c>
      <c r="H1673" s="6">
        <v>2</v>
      </c>
      <c r="I1673" s="8">
        <v>0.33055555555555555</v>
      </c>
      <c r="J1673" s="6" t="s">
        <v>26</v>
      </c>
      <c r="K1673" s="6">
        <v>1</v>
      </c>
      <c r="L1673" s="1">
        <v>1</v>
      </c>
      <c r="M1673" s="6">
        <v>0</v>
      </c>
      <c r="O1673" s="1" t="s">
        <v>64</v>
      </c>
      <c r="P1673" s="1" t="str">
        <f>INDEX(Sheet2!A:E, MATCH(F_NP_excluded_Data!O1673,Sheet2!A:A),4)</f>
        <v>tree</v>
      </c>
      <c r="Q1673" s="1" t="str">
        <f>INDEX(Sheet2!A:E, MATCH(F_NP_excluded_Data!O1673,Sheet2!A:A),5)</f>
        <v>flycatching</v>
      </c>
      <c r="R1673" s="1" t="str">
        <f>INDEX(Sheet2!A:E, MATCH(F_NP_excluded_Data!O1673,Sheet2!A:A),3)</f>
        <v>insects</v>
      </c>
      <c r="S1673" s="1" t="str">
        <f>INDEX(Sheet2!A:E, MATCH(F_NP_excluded_Data!O1673,Sheet2!A:A),2)</f>
        <v>forest</v>
      </c>
      <c r="T1673" s="5">
        <v>10</v>
      </c>
      <c r="U1673" s="1">
        <v>1</v>
      </c>
      <c r="W1673" s="5">
        <v>1</v>
      </c>
      <c r="X1673" s="1" t="s">
        <v>29</v>
      </c>
    </row>
    <row r="1674" spans="1:24" x14ac:dyDescent="0.2">
      <c r="A1674" s="5">
        <v>1885</v>
      </c>
      <c r="B1674" s="6" t="s">
        <v>180</v>
      </c>
      <c r="C1674" s="19" t="s">
        <v>183</v>
      </c>
      <c r="D1674" s="6" t="str">
        <f t="shared" si="26"/>
        <v>Swanson_3B_2</v>
      </c>
      <c r="E1674" s="1">
        <v>2017</v>
      </c>
      <c r="F1674" s="10">
        <v>42888</v>
      </c>
      <c r="G1674" s="1" t="s">
        <v>25</v>
      </c>
      <c r="H1674" s="6">
        <v>2</v>
      </c>
      <c r="I1674" s="8">
        <v>0.33055555555555555</v>
      </c>
      <c r="J1674" s="6" t="s">
        <v>26</v>
      </c>
      <c r="K1674" s="6">
        <v>1</v>
      </c>
      <c r="L1674" s="1">
        <v>1</v>
      </c>
      <c r="M1674" s="6">
        <v>0</v>
      </c>
      <c r="O1674" s="1" t="s">
        <v>68</v>
      </c>
      <c r="P1674" s="1" t="str">
        <f>INDEX(Sheet2!A:E, MATCH(F_NP_excluded_Data!O1674,Sheet2!A:A),4)</f>
        <v>cavity</v>
      </c>
      <c r="Q1674" s="1" t="str">
        <f>INDEX(Sheet2!A:E, MATCH(F_NP_excluded_Data!O1674,Sheet2!A:A),5)</f>
        <v>ground forager</v>
      </c>
      <c r="R1674" s="1" t="str">
        <f>INDEX(Sheet2!A:E, MATCH(F_NP_excluded_Data!O1674,Sheet2!A:A),3)</f>
        <v>insects</v>
      </c>
      <c r="S1674" s="1" t="str">
        <f>INDEX(Sheet2!A:E, MATCH(F_NP_excluded_Data!O1674,Sheet2!A:A),2)</f>
        <v>open woodland</v>
      </c>
      <c r="T1674" s="5">
        <v>10</v>
      </c>
      <c r="U1674" s="1">
        <v>2</v>
      </c>
      <c r="W1674" s="5">
        <v>1</v>
      </c>
      <c r="X1674" s="1" t="s">
        <v>29</v>
      </c>
    </row>
    <row r="1675" spans="1:24" x14ac:dyDescent="0.2">
      <c r="A1675" s="5">
        <v>1886</v>
      </c>
      <c r="B1675" s="6" t="s">
        <v>180</v>
      </c>
      <c r="C1675" s="19" t="s">
        <v>183</v>
      </c>
      <c r="D1675" s="6" t="str">
        <f t="shared" si="26"/>
        <v>Swanson_3B_2</v>
      </c>
      <c r="E1675" s="1">
        <v>2017</v>
      </c>
      <c r="F1675" s="10">
        <v>42888</v>
      </c>
      <c r="G1675" s="1" t="s">
        <v>25</v>
      </c>
      <c r="H1675" s="6">
        <v>2</v>
      </c>
      <c r="I1675" s="8">
        <v>0.33055555555555555</v>
      </c>
      <c r="J1675" s="6" t="s">
        <v>26</v>
      </c>
      <c r="K1675" s="6">
        <v>1</v>
      </c>
      <c r="L1675" s="1">
        <v>1</v>
      </c>
      <c r="M1675" s="6">
        <v>0</v>
      </c>
      <c r="O1675" s="1" t="s">
        <v>39</v>
      </c>
      <c r="P1675" s="1" t="str">
        <f>INDEX(Sheet2!A:E, MATCH(F_NP_excluded_Data!O1675,Sheet2!A:A),4)</f>
        <v>cavity</v>
      </c>
      <c r="Q1675" s="1" t="str">
        <f>INDEX(Sheet2!A:E, MATCH(F_NP_excluded_Data!O1675,Sheet2!A:A),5)</f>
        <v>bark forager</v>
      </c>
      <c r="R1675" s="1" t="str">
        <f>INDEX(Sheet2!A:E, MATCH(F_NP_excluded_Data!O1675,Sheet2!A:A),3)</f>
        <v>insects</v>
      </c>
      <c r="S1675" s="1" t="str">
        <f>INDEX(Sheet2!A:E, MATCH(F_NP_excluded_Data!O1675,Sheet2!A:A),2)</f>
        <v>forest</v>
      </c>
      <c r="T1675" s="5">
        <v>100</v>
      </c>
      <c r="U1675" s="1">
        <v>2</v>
      </c>
      <c r="W1675" s="5">
        <v>1</v>
      </c>
      <c r="X1675" s="1" t="s">
        <v>29</v>
      </c>
    </row>
    <row r="1676" spans="1:24" x14ac:dyDescent="0.2">
      <c r="A1676" s="5">
        <v>1887</v>
      </c>
      <c r="B1676" s="6" t="s">
        <v>180</v>
      </c>
      <c r="C1676" s="19" t="s">
        <v>183</v>
      </c>
      <c r="D1676" s="6" t="str">
        <f t="shared" si="26"/>
        <v>Swanson_3B_2</v>
      </c>
      <c r="E1676" s="1">
        <v>2017</v>
      </c>
      <c r="F1676" s="10">
        <v>42888</v>
      </c>
      <c r="G1676" s="1" t="s">
        <v>25</v>
      </c>
      <c r="H1676" s="6">
        <v>2</v>
      </c>
      <c r="I1676" s="8">
        <v>0.33055555555555555</v>
      </c>
      <c r="J1676" s="6" t="s">
        <v>26</v>
      </c>
      <c r="K1676" s="6">
        <v>1</v>
      </c>
      <c r="L1676" s="1">
        <v>1</v>
      </c>
      <c r="M1676" s="6">
        <v>0</v>
      </c>
      <c r="O1676" s="1" t="s">
        <v>52</v>
      </c>
      <c r="P1676" s="1" t="str">
        <f>INDEX(Sheet2!A:E, MATCH(F_NP_excluded_Data!O1676,Sheet2!A:A),4)</f>
        <v>cavity</v>
      </c>
      <c r="Q1676" s="1" t="str">
        <f>INDEX(Sheet2!A:E, MATCH(F_NP_excluded_Data!O1676,Sheet2!A:A),5)</f>
        <v>bark forager</v>
      </c>
      <c r="R1676" s="1" t="str">
        <f>INDEX(Sheet2!A:E, MATCH(F_NP_excluded_Data!O1676,Sheet2!A:A),3)</f>
        <v>insects</v>
      </c>
      <c r="S1676" s="1" t="str">
        <f>INDEX(Sheet2!A:E, MATCH(F_NP_excluded_Data!O1676,Sheet2!A:A),2)</f>
        <v>forest</v>
      </c>
      <c r="T1676" s="5">
        <v>5</v>
      </c>
      <c r="U1676" s="1">
        <v>2</v>
      </c>
      <c r="W1676" s="5">
        <v>1</v>
      </c>
      <c r="X1676" s="1" t="s">
        <v>29</v>
      </c>
    </row>
    <row r="1677" spans="1:24" x14ac:dyDescent="0.2">
      <c r="A1677" s="5">
        <v>1888</v>
      </c>
      <c r="B1677" s="6" t="s">
        <v>180</v>
      </c>
      <c r="C1677" s="19" t="s">
        <v>183</v>
      </c>
      <c r="D1677" s="6" t="str">
        <f t="shared" si="26"/>
        <v>Swanson_3B_2</v>
      </c>
      <c r="E1677" s="1">
        <v>2017</v>
      </c>
      <c r="F1677" s="10">
        <v>42888</v>
      </c>
      <c r="G1677" s="1" t="s">
        <v>25</v>
      </c>
      <c r="H1677" s="6">
        <v>2</v>
      </c>
      <c r="I1677" s="8">
        <v>0.33055555555555555</v>
      </c>
      <c r="J1677" s="6" t="s">
        <v>26</v>
      </c>
      <c r="K1677" s="6">
        <v>1</v>
      </c>
      <c r="L1677" s="1">
        <v>1</v>
      </c>
      <c r="M1677" s="6">
        <v>0</v>
      </c>
      <c r="O1677" s="1" t="s">
        <v>39</v>
      </c>
      <c r="P1677" s="1" t="str">
        <f>INDEX(Sheet2!A:E, MATCH(F_NP_excluded_Data!O1677,Sheet2!A:A),4)</f>
        <v>cavity</v>
      </c>
      <c r="Q1677" s="1" t="str">
        <f>INDEX(Sheet2!A:E, MATCH(F_NP_excluded_Data!O1677,Sheet2!A:A),5)</f>
        <v>bark forager</v>
      </c>
      <c r="R1677" s="1" t="str">
        <f>INDEX(Sheet2!A:E, MATCH(F_NP_excluded_Data!O1677,Sheet2!A:A),3)</f>
        <v>insects</v>
      </c>
      <c r="S1677" s="1" t="str">
        <f>INDEX(Sheet2!A:E, MATCH(F_NP_excluded_Data!O1677,Sheet2!A:A),2)</f>
        <v>forest</v>
      </c>
      <c r="T1677" s="5">
        <v>10</v>
      </c>
      <c r="U1677" s="1">
        <v>2</v>
      </c>
      <c r="W1677" s="5">
        <v>1</v>
      </c>
      <c r="X1677" s="1" t="s">
        <v>29</v>
      </c>
    </row>
    <row r="1678" spans="1:24" x14ac:dyDescent="0.2">
      <c r="A1678" s="5">
        <v>1889</v>
      </c>
      <c r="B1678" s="6" t="s">
        <v>180</v>
      </c>
      <c r="C1678" s="19" t="s">
        <v>183</v>
      </c>
      <c r="D1678" s="6" t="str">
        <f t="shared" si="26"/>
        <v>Swanson_3B_2</v>
      </c>
      <c r="E1678" s="1">
        <v>2017</v>
      </c>
      <c r="F1678" s="10">
        <v>42888</v>
      </c>
      <c r="G1678" s="1" t="s">
        <v>25</v>
      </c>
      <c r="H1678" s="6">
        <v>2</v>
      </c>
      <c r="I1678" s="8">
        <v>0.33055555555555555</v>
      </c>
      <c r="J1678" s="6" t="s">
        <v>26</v>
      </c>
      <c r="K1678" s="6">
        <v>1</v>
      </c>
      <c r="L1678" s="1">
        <v>1</v>
      </c>
      <c r="M1678" s="6">
        <v>0</v>
      </c>
      <c r="O1678" s="1" t="s">
        <v>81</v>
      </c>
      <c r="P1678" s="1" t="str">
        <f>INDEX(Sheet2!A:E, MATCH(F_NP_excluded_Data!O1678,Sheet2!A:A),4)</f>
        <v>shrub</v>
      </c>
      <c r="Q1678" s="1" t="str">
        <f>INDEX(Sheet2!A:E, MATCH(F_NP_excluded_Data!O1678,Sheet2!A:A),5)</f>
        <v>foliage gleaner</v>
      </c>
      <c r="R1678" s="1" t="str">
        <f>INDEX(Sheet2!A:E, MATCH(F_NP_excluded_Data!O1678,Sheet2!A:A),3)</f>
        <v>insects</v>
      </c>
      <c r="S1678" s="1" t="str">
        <f>INDEX(Sheet2!A:E, MATCH(F_NP_excluded_Data!O1678,Sheet2!A:A),2)</f>
        <v>scrub</v>
      </c>
      <c r="T1678" s="5">
        <v>10</v>
      </c>
      <c r="U1678" s="1">
        <v>2</v>
      </c>
      <c r="W1678" s="5">
        <v>1</v>
      </c>
      <c r="X1678" s="1" t="s">
        <v>29</v>
      </c>
    </row>
    <row r="1679" spans="1:24" x14ac:dyDescent="0.2">
      <c r="A1679" s="5">
        <v>1890</v>
      </c>
      <c r="B1679" s="6" t="s">
        <v>180</v>
      </c>
      <c r="C1679" s="19" t="s">
        <v>183</v>
      </c>
      <c r="D1679" s="6" t="str">
        <f t="shared" si="26"/>
        <v>Swanson_3B_2</v>
      </c>
      <c r="E1679" s="1">
        <v>2017</v>
      </c>
      <c r="F1679" s="10">
        <v>42888</v>
      </c>
      <c r="G1679" s="1" t="s">
        <v>25</v>
      </c>
      <c r="H1679" s="6">
        <v>2</v>
      </c>
      <c r="I1679" s="8">
        <v>0.33055555555555555</v>
      </c>
      <c r="J1679" s="6" t="s">
        <v>26</v>
      </c>
      <c r="K1679" s="6">
        <v>1</v>
      </c>
      <c r="L1679" s="1">
        <v>1</v>
      </c>
      <c r="M1679" s="6">
        <v>0</v>
      </c>
      <c r="O1679" s="1" t="s">
        <v>27</v>
      </c>
      <c r="P1679" s="1" t="str">
        <f>INDEX(Sheet2!A:E, MATCH(F_NP_excluded_Data!O1679,Sheet2!A:A),4)</f>
        <v>shrub</v>
      </c>
      <c r="Q1679" s="1" t="str">
        <f>INDEX(Sheet2!A:E, MATCH(F_NP_excluded_Data!O1679,Sheet2!A:A),5)</f>
        <v>ground forager</v>
      </c>
      <c r="R1679" s="1" t="str">
        <f>INDEX(Sheet2!A:E, MATCH(F_NP_excluded_Data!O1679,Sheet2!A:A),3)</f>
        <v>seeds</v>
      </c>
      <c r="S1679" s="1" t="str">
        <f>INDEX(Sheet2!A:E, MATCH(F_NP_excluded_Data!O1679,Sheet2!A:A),2)</f>
        <v>open woodland</v>
      </c>
      <c r="T1679" s="5">
        <v>5</v>
      </c>
      <c r="U1679" s="1">
        <v>3</v>
      </c>
      <c r="W1679" s="5">
        <v>1</v>
      </c>
      <c r="X1679" s="1" t="s">
        <v>29</v>
      </c>
    </row>
    <row r="1680" spans="1:24" x14ac:dyDescent="0.2">
      <c r="A1680" s="5">
        <v>1891</v>
      </c>
      <c r="B1680" s="6" t="s">
        <v>180</v>
      </c>
      <c r="C1680" s="19" t="s">
        <v>183</v>
      </c>
      <c r="D1680" s="6" t="str">
        <f t="shared" si="26"/>
        <v>Swanson_3B_2</v>
      </c>
      <c r="E1680" s="1">
        <v>2017</v>
      </c>
      <c r="F1680" s="10">
        <v>42888</v>
      </c>
      <c r="G1680" s="1" t="s">
        <v>25</v>
      </c>
      <c r="H1680" s="6">
        <v>2</v>
      </c>
      <c r="I1680" s="8">
        <v>0.33055555555555555</v>
      </c>
      <c r="J1680" s="6" t="s">
        <v>26</v>
      </c>
      <c r="K1680" s="6">
        <v>1</v>
      </c>
      <c r="L1680" s="1">
        <v>1</v>
      </c>
      <c r="M1680" s="6">
        <v>0</v>
      </c>
      <c r="O1680" s="1" t="s">
        <v>74</v>
      </c>
      <c r="P1680" s="1" t="str">
        <f>INDEX(Sheet2!A:E, MATCH(F_NP_excluded_Data!O1680,Sheet2!A:A),4)</f>
        <v>shrub</v>
      </c>
      <c r="Q1680" s="1" t="str">
        <f>INDEX(Sheet2!A:E, MATCH(F_NP_excluded_Data!O1680,Sheet2!A:A),5)</f>
        <v>foliage gleaner</v>
      </c>
      <c r="R1680" s="1" t="str">
        <f>INDEX(Sheet2!A:E, MATCH(F_NP_excluded_Data!O1680,Sheet2!A:A),3)</f>
        <v>insects</v>
      </c>
      <c r="S1680" s="1" t="str">
        <f>INDEX(Sheet2!A:E, MATCH(F_NP_excluded_Data!O1680,Sheet2!A:A),2)</f>
        <v>open woodland</v>
      </c>
      <c r="T1680" s="5">
        <v>5</v>
      </c>
      <c r="U1680" s="1">
        <v>3</v>
      </c>
      <c r="W1680" s="5">
        <v>1</v>
      </c>
      <c r="X1680" s="1" t="s">
        <v>29</v>
      </c>
    </row>
    <row r="1681" spans="1:27" x14ac:dyDescent="0.2">
      <c r="A1681" s="5">
        <v>1892</v>
      </c>
      <c r="B1681" s="6" t="s">
        <v>180</v>
      </c>
      <c r="C1681" s="19" t="s">
        <v>183</v>
      </c>
      <c r="D1681" s="6" t="str">
        <f t="shared" si="26"/>
        <v>Swanson_3B_2</v>
      </c>
      <c r="E1681" s="1">
        <v>2017</v>
      </c>
      <c r="F1681" s="10">
        <v>42888</v>
      </c>
      <c r="G1681" s="1" t="s">
        <v>25</v>
      </c>
      <c r="H1681" s="6">
        <v>2</v>
      </c>
      <c r="I1681" s="8">
        <v>0.33055555555555555</v>
      </c>
      <c r="J1681" s="6" t="s">
        <v>26</v>
      </c>
      <c r="K1681" s="6">
        <v>1</v>
      </c>
      <c r="L1681" s="1">
        <v>1</v>
      </c>
      <c r="M1681" s="6">
        <v>0</v>
      </c>
      <c r="O1681" s="1" t="s">
        <v>80</v>
      </c>
      <c r="P1681" s="1" t="str">
        <f>INDEX(Sheet2!A:E, MATCH(F_NP_excluded_Data!O1681,Sheet2!A:A),4)</f>
        <v>tree</v>
      </c>
      <c r="Q1681" s="1" t="str">
        <f>INDEX(Sheet2!A:E, MATCH(F_NP_excluded_Data!O1681,Sheet2!A:A),5)</f>
        <v>foliage gleaner</v>
      </c>
      <c r="R1681" s="1" t="str">
        <f>INDEX(Sheet2!A:E, MATCH(F_NP_excluded_Data!O1681,Sheet2!A:A),3)</f>
        <v>insects</v>
      </c>
      <c r="S1681" s="1" t="str">
        <f>INDEX(Sheet2!A:E, MATCH(F_NP_excluded_Data!O1681,Sheet2!A:A),2)</f>
        <v>forest</v>
      </c>
      <c r="T1681" s="5">
        <v>10</v>
      </c>
      <c r="U1681" s="1">
        <v>3</v>
      </c>
      <c r="W1681" s="5">
        <v>1</v>
      </c>
      <c r="X1681" s="1" t="s">
        <v>29</v>
      </c>
    </row>
    <row r="1682" spans="1:27" x14ac:dyDescent="0.2">
      <c r="A1682" s="5">
        <v>1893</v>
      </c>
      <c r="B1682" s="6" t="s">
        <v>180</v>
      </c>
      <c r="C1682" s="19" t="s">
        <v>183</v>
      </c>
      <c r="D1682" s="6" t="str">
        <f t="shared" si="26"/>
        <v>Swanson_3B_2</v>
      </c>
      <c r="E1682" s="1">
        <v>2017</v>
      </c>
      <c r="F1682" s="10">
        <v>42888</v>
      </c>
      <c r="G1682" s="1" t="s">
        <v>25</v>
      </c>
      <c r="H1682" s="6">
        <v>2</v>
      </c>
      <c r="I1682" s="8">
        <v>0.33055555555555555</v>
      </c>
      <c r="J1682" s="6" t="s">
        <v>26</v>
      </c>
      <c r="K1682" s="6">
        <v>1</v>
      </c>
      <c r="L1682" s="1">
        <v>1</v>
      </c>
      <c r="M1682" s="6">
        <v>0</v>
      </c>
      <c r="O1682" s="1" t="s">
        <v>50</v>
      </c>
      <c r="P1682" s="1" t="str">
        <f>INDEX(Sheet2!A:E, MATCH(F_NP_excluded_Data!O1682,Sheet2!A:A),4)</f>
        <v>tree</v>
      </c>
      <c r="Q1682" s="1" t="str">
        <f>INDEX(Sheet2!A:E, MATCH(F_NP_excluded_Data!O1682,Sheet2!A:A),5)</f>
        <v>ground forager</v>
      </c>
      <c r="R1682" s="1" t="str">
        <f>INDEX(Sheet2!A:E, MATCH(F_NP_excluded_Data!O1682,Sheet2!A:A),3)</f>
        <v>omnivore</v>
      </c>
      <c r="S1682" s="1" t="str">
        <f>INDEX(Sheet2!A:E, MATCH(F_NP_excluded_Data!O1682,Sheet2!A:A),2)</f>
        <v>open woodland</v>
      </c>
      <c r="T1682" s="5">
        <v>10</v>
      </c>
      <c r="U1682" s="1">
        <v>4</v>
      </c>
      <c r="W1682" s="5">
        <v>1</v>
      </c>
      <c r="X1682" s="1" t="s">
        <v>29</v>
      </c>
    </row>
    <row r="1683" spans="1:27" x14ac:dyDescent="0.2">
      <c r="A1683" s="5">
        <v>1894</v>
      </c>
      <c r="B1683" s="6" t="s">
        <v>180</v>
      </c>
      <c r="C1683" s="19" t="s">
        <v>183</v>
      </c>
      <c r="D1683" s="6" t="str">
        <f t="shared" si="26"/>
        <v>Swanson_3B_2</v>
      </c>
      <c r="E1683" s="1">
        <v>2017</v>
      </c>
      <c r="F1683" s="10">
        <v>42888</v>
      </c>
      <c r="G1683" s="1" t="s">
        <v>25</v>
      </c>
      <c r="H1683" s="6">
        <v>2</v>
      </c>
      <c r="I1683" s="8">
        <v>0.33055555555555555</v>
      </c>
      <c r="J1683" s="6" t="s">
        <v>26</v>
      </c>
      <c r="K1683" s="6">
        <v>1</v>
      </c>
      <c r="L1683" s="1">
        <v>1</v>
      </c>
      <c r="M1683" s="6">
        <v>0</v>
      </c>
      <c r="N1683" s="1" t="s">
        <v>58</v>
      </c>
      <c r="O1683" s="1" t="s">
        <v>66</v>
      </c>
      <c r="P1683" s="1" t="str">
        <f>INDEX(Sheet2!A:E, MATCH(F_NP_excluded_Data!O1683,Sheet2!A:A),4)</f>
        <v>shrub</v>
      </c>
      <c r="Q1683" s="1" t="str">
        <f>INDEX(Sheet2!A:E, MATCH(F_NP_excluded_Data!O1683,Sheet2!A:A),5)</f>
        <v>foliage gleaner</v>
      </c>
      <c r="R1683" s="1" t="str">
        <f>INDEX(Sheet2!A:E, MATCH(F_NP_excluded_Data!O1683,Sheet2!A:A),3)</f>
        <v>insects</v>
      </c>
      <c r="S1683" s="1" t="str">
        <f>INDEX(Sheet2!A:E, MATCH(F_NP_excluded_Data!O1683,Sheet2!A:A),2)</f>
        <v>open woodland</v>
      </c>
      <c r="T1683" s="5">
        <v>5</v>
      </c>
      <c r="U1683" s="1">
        <v>4</v>
      </c>
      <c r="W1683" s="5">
        <v>1</v>
      </c>
      <c r="X1683" s="1" t="s">
        <v>29</v>
      </c>
      <c r="AA1683" s="20" t="s">
        <v>255</v>
      </c>
    </row>
    <row r="1684" spans="1:27" x14ac:dyDescent="0.2">
      <c r="A1684" s="5">
        <v>1895</v>
      </c>
      <c r="B1684" s="6" t="s">
        <v>180</v>
      </c>
      <c r="C1684" s="19" t="s">
        <v>181</v>
      </c>
      <c r="D1684" s="6" t="str">
        <f t="shared" si="26"/>
        <v>Swanson_2B_E_SW</v>
      </c>
      <c r="E1684" s="1">
        <v>2017</v>
      </c>
      <c r="F1684" s="10">
        <v>42888</v>
      </c>
      <c r="G1684" s="1" t="s">
        <v>25</v>
      </c>
      <c r="H1684" s="6">
        <v>2</v>
      </c>
      <c r="I1684" s="8">
        <v>0.3430555555555555</v>
      </c>
      <c r="J1684" s="6" t="s">
        <v>26</v>
      </c>
      <c r="K1684" s="6">
        <v>1</v>
      </c>
      <c r="L1684" s="1">
        <v>1</v>
      </c>
      <c r="M1684" s="6">
        <v>0</v>
      </c>
      <c r="O1684" s="1" t="s">
        <v>38</v>
      </c>
      <c r="P1684" s="1" t="str">
        <f>INDEX(Sheet2!A:E, MATCH(F_NP_excluded_Data!O1684,Sheet2!A:A),4)</f>
        <v>cavity</v>
      </c>
      <c r="Q1684" s="1" t="str">
        <f>INDEX(Sheet2!A:E, MATCH(F_NP_excluded_Data!O1684,Sheet2!A:A),5)</f>
        <v>foliage gleaner</v>
      </c>
      <c r="R1684" s="1" t="str">
        <f>INDEX(Sheet2!A:E, MATCH(F_NP_excluded_Data!O1684,Sheet2!A:A),3)</f>
        <v>insects</v>
      </c>
      <c r="S1684" s="1" t="str">
        <f>INDEX(Sheet2!A:E, MATCH(F_NP_excluded_Data!O1684,Sheet2!A:A),2)</f>
        <v>forest</v>
      </c>
      <c r="T1684" s="5">
        <v>100</v>
      </c>
      <c r="U1684" s="1">
        <v>1</v>
      </c>
      <c r="W1684" s="5">
        <v>1</v>
      </c>
      <c r="X1684" s="1" t="s">
        <v>29</v>
      </c>
    </row>
    <row r="1685" spans="1:27" x14ac:dyDescent="0.2">
      <c r="A1685" s="5">
        <v>1896</v>
      </c>
      <c r="B1685" s="6" t="s">
        <v>180</v>
      </c>
      <c r="C1685" s="19" t="s">
        <v>181</v>
      </c>
      <c r="D1685" s="6" t="str">
        <f t="shared" si="26"/>
        <v>Swanson_2B_E_SW</v>
      </c>
      <c r="E1685" s="1">
        <v>2017</v>
      </c>
      <c r="F1685" s="10">
        <v>42888</v>
      </c>
      <c r="G1685" s="1" t="s">
        <v>25</v>
      </c>
      <c r="H1685" s="6">
        <v>2</v>
      </c>
      <c r="I1685" s="8">
        <v>0.3430555555555555</v>
      </c>
      <c r="J1685" s="6" t="s">
        <v>26</v>
      </c>
      <c r="K1685" s="6">
        <v>1</v>
      </c>
      <c r="L1685" s="1">
        <v>1</v>
      </c>
      <c r="M1685" s="6">
        <v>0</v>
      </c>
      <c r="O1685" s="1" t="s">
        <v>50</v>
      </c>
      <c r="P1685" s="1" t="str">
        <f>INDEX(Sheet2!A:E, MATCH(F_NP_excluded_Data!O1685,Sheet2!A:A),4)</f>
        <v>tree</v>
      </c>
      <c r="Q1685" s="1" t="str">
        <f>INDEX(Sheet2!A:E, MATCH(F_NP_excluded_Data!O1685,Sheet2!A:A),5)</f>
        <v>ground forager</v>
      </c>
      <c r="R1685" s="1" t="str">
        <f>INDEX(Sheet2!A:E, MATCH(F_NP_excluded_Data!O1685,Sheet2!A:A),3)</f>
        <v>omnivore</v>
      </c>
      <c r="S1685" s="1" t="str">
        <f>INDEX(Sheet2!A:E, MATCH(F_NP_excluded_Data!O1685,Sheet2!A:A),2)</f>
        <v>open woodland</v>
      </c>
      <c r="T1685" s="5">
        <v>5</v>
      </c>
      <c r="U1685" s="1">
        <v>1</v>
      </c>
      <c r="W1685" s="5">
        <v>4</v>
      </c>
      <c r="X1685" s="1" t="s">
        <v>29</v>
      </c>
    </row>
    <row r="1686" spans="1:27" x14ac:dyDescent="0.2">
      <c r="A1686" s="5">
        <v>1897</v>
      </c>
      <c r="B1686" s="6" t="s">
        <v>180</v>
      </c>
      <c r="C1686" s="19" t="s">
        <v>181</v>
      </c>
      <c r="D1686" s="6" t="str">
        <f t="shared" si="26"/>
        <v>Swanson_2B_E_SW</v>
      </c>
      <c r="E1686" s="1">
        <v>2017</v>
      </c>
      <c r="F1686" s="10">
        <v>42888</v>
      </c>
      <c r="G1686" s="1" t="s">
        <v>25</v>
      </c>
      <c r="H1686" s="6">
        <v>2</v>
      </c>
      <c r="I1686" s="8">
        <v>0.3430555555555555</v>
      </c>
      <c r="J1686" s="6" t="s">
        <v>26</v>
      </c>
      <c r="K1686" s="6">
        <v>1</v>
      </c>
      <c r="L1686" s="1">
        <v>1</v>
      </c>
      <c r="M1686" s="6">
        <v>0</v>
      </c>
      <c r="O1686" s="1" t="s">
        <v>27</v>
      </c>
      <c r="P1686" s="1" t="str">
        <f>INDEX(Sheet2!A:E, MATCH(F_NP_excluded_Data!O1686,Sheet2!A:A),4)</f>
        <v>shrub</v>
      </c>
      <c r="Q1686" s="1" t="str">
        <f>INDEX(Sheet2!A:E, MATCH(F_NP_excluded_Data!O1686,Sheet2!A:A),5)</f>
        <v>ground forager</v>
      </c>
      <c r="R1686" s="1" t="str">
        <f>INDEX(Sheet2!A:E, MATCH(F_NP_excluded_Data!O1686,Sheet2!A:A),3)</f>
        <v>seeds</v>
      </c>
      <c r="S1686" s="1" t="str">
        <f>INDEX(Sheet2!A:E, MATCH(F_NP_excluded_Data!O1686,Sheet2!A:A),2)</f>
        <v>open woodland</v>
      </c>
      <c r="T1686" s="5">
        <v>10</v>
      </c>
      <c r="U1686" s="1">
        <v>1</v>
      </c>
      <c r="W1686" s="5">
        <v>1</v>
      </c>
      <c r="X1686" s="1" t="s">
        <v>29</v>
      </c>
    </row>
    <row r="1687" spans="1:27" x14ac:dyDescent="0.2">
      <c r="A1687" s="5">
        <v>1898</v>
      </c>
      <c r="B1687" s="6" t="s">
        <v>180</v>
      </c>
      <c r="C1687" s="19" t="s">
        <v>181</v>
      </c>
      <c r="D1687" s="6" t="str">
        <f t="shared" si="26"/>
        <v>Swanson_2B_E_SW</v>
      </c>
      <c r="E1687" s="1">
        <v>2017</v>
      </c>
      <c r="F1687" s="10">
        <v>42888</v>
      </c>
      <c r="G1687" s="1" t="s">
        <v>25</v>
      </c>
      <c r="H1687" s="6">
        <v>2</v>
      </c>
      <c r="I1687" s="8">
        <v>0.3430555555555555</v>
      </c>
      <c r="J1687" s="6" t="s">
        <v>26</v>
      </c>
      <c r="K1687" s="6">
        <v>1</v>
      </c>
      <c r="L1687" s="1">
        <v>1</v>
      </c>
      <c r="M1687" s="6">
        <v>0</v>
      </c>
      <c r="O1687" s="1" t="s">
        <v>30</v>
      </c>
      <c r="P1687" s="1" t="str">
        <f>INDEX(Sheet2!A:E, MATCH(F_NP_excluded_Data!O1687,Sheet2!A:A),4)</f>
        <v>tree</v>
      </c>
      <c r="Q1687" s="1" t="str">
        <f>INDEX(Sheet2!A:E, MATCH(F_NP_excluded_Data!O1687,Sheet2!A:A),5)</f>
        <v>bark forager</v>
      </c>
      <c r="R1687" s="1" t="str">
        <f>INDEX(Sheet2!A:E, MATCH(F_NP_excluded_Data!O1687,Sheet2!A:A),3)</f>
        <v>insects</v>
      </c>
      <c r="S1687" s="1" t="str">
        <f>INDEX(Sheet2!A:E, MATCH(F_NP_excluded_Data!O1687,Sheet2!A:A),2)</f>
        <v>forest</v>
      </c>
      <c r="T1687" s="5">
        <v>5</v>
      </c>
      <c r="U1687" s="1">
        <v>1</v>
      </c>
      <c r="W1687" s="5">
        <v>1</v>
      </c>
      <c r="X1687" s="1" t="s">
        <v>29</v>
      </c>
    </row>
    <row r="1688" spans="1:27" x14ac:dyDescent="0.2">
      <c r="A1688" s="5">
        <v>1899</v>
      </c>
      <c r="B1688" s="6" t="s">
        <v>180</v>
      </c>
      <c r="C1688" s="19" t="s">
        <v>181</v>
      </c>
      <c r="D1688" s="6" t="str">
        <f t="shared" si="26"/>
        <v>Swanson_2B_E_SW</v>
      </c>
      <c r="E1688" s="1">
        <v>2017</v>
      </c>
      <c r="F1688" s="10">
        <v>42888</v>
      </c>
      <c r="G1688" s="1" t="s">
        <v>25</v>
      </c>
      <c r="H1688" s="6">
        <v>2</v>
      </c>
      <c r="I1688" s="8">
        <v>0.3430555555555555</v>
      </c>
      <c r="J1688" s="6" t="s">
        <v>26</v>
      </c>
      <c r="K1688" s="6">
        <v>1</v>
      </c>
      <c r="L1688" s="1">
        <v>1</v>
      </c>
      <c r="M1688" s="6">
        <v>0</v>
      </c>
      <c r="O1688" s="1" t="s">
        <v>38</v>
      </c>
      <c r="P1688" s="1" t="str">
        <f>INDEX(Sheet2!A:E, MATCH(F_NP_excluded_Data!O1688,Sheet2!A:A),4)</f>
        <v>cavity</v>
      </c>
      <c r="Q1688" s="1" t="str">
        <f>INDEX(Sheet2!A:E, MATCH(F_NP_excluded_Data!O1688,Sheet2!A:A),5)</f>
        <v>foliage gleaner</v>
      </c>
      <c r="R1688" s="1" t="str">
        <f>INDEX(Sheet2!A:E, MATCH(F_NP_excluded_Data!O1688,Sheet2!A:A),3)</f>
        <v>insects</v>
      </c>
      <c r="S1688" s="1" t="str">
        <f>INDEX(Sheet2!A:E, MATCH(F_NP_excluded_Data!O1688,Sheet2!A:A),2)</f>
        <v>forest</v>
      </c>
      <c r="T1688" s="5">
        <v>10</v>
      </c>
      <c r="U1688" s="1">
        <v>1</v>
      </c>
      <c r="W1688" s="5">
        <v>1</v>
      </c>
      <c r="X1688" s="1" t="s">
        <v>29</v>
      </c>
    </row>
    <row r="1689" spans="1:27" x14ac:dyDescent="0.2">
      <c r="A1689" s="5">
        <v>1900</v>
      </c>
      <c r="B1689" s="6" t="s">
        <v>180</v>
      </c>
      <c r="C1689" s="19" t="s">
        <v>181</v>
      </c>
      <c r="D1689" s="6" t="str">
        <f t="shared" si="26"/>
        <v>Swanson_2B_E_SW</v>
      </c>
      <c r="E1689" s="1">
        <v>2017</v>
      </c>
      <c r="F1689" s="10">
        <v>42888</v>
      </c>
      <c r="G1689" s="1" t="s">
        <v>25</v>
      </c>
      <c r="H1689" s="6">
        <v>2</v>
      </c>
      <c r="I1689" s="8">
        <v>0.3430555555555555</v>
      </c>
      <c r="J1689" s="6" t="s">
        <v>26</v>
      </c>
      <c r="K1689" s="6">
        <v>1</v>
      </c>
      <c r="L1689" s="1">
        <v>1</v>
      </c>
      <c r="M1689" s="6">
        <v>0</v>
      </c>
      <c r="O1689" s="1" t="s">
        <v>65</v>
      </c>
      <c r="P1689" s="1" t="str">
        <f>INDEX(Sheet2!A:E, MATCH(F_NP_excluded_Data!O1689,Sheet2!A:A),4)</f>
        <v>tree</v>
      </c>
      <c r="Q1689" s="1" t="str">
        <f>INDEX(Sheet2!A:E, MATCH(F_NP_excluded_Data!O1689,Sheet2!A:A),5)</f>
        <v>ground forager</v>
      </c>
      <c r="R1689" s="1" t="str">
        <f>INDEX(Sheet2!A:E, MATCH(F_NP_excluded_Data!O1689,Sheet2!A:A),3)</f>
        <v>seeds</v>
      </c>
      <c r="S1689" s="1" t="str">
        <f>INDEX(Sheet2!A:E, MATCH(F_NP_excluded_Data!O1689,Sheet2!A:A),2)</f>
        <v>open woodland</v>
      </c>
      <c r="T1689" s="5">
        <v>100</v>
      </c>
      <c r="U1689" s="1">
        <v>1</v>
      </c>
      <c r="W1689" s="5">
        <v>1</v>
      </c>
      <c r="X1689" s="1" t="s">
        <v>29</v>
      </c>
    </row>
    <row r="1690" spans="1:27" x14ac:dyDescent="0.2">
      <c r="A1690" s="5">
        <v>1901</v>
      </c>
      <c r="B1690" s="6" t="s">
        <v>180</v>
      </c>
      <c r="C1690" s="19" t="s">
        <v>181</v>
      </c>
      <c r="D1690" s="6" t="str">
        <f t="shared" si="26"/>
        <v>Swanson_2B_E_SW</v>
      </c>
      <c r="E1690" s="1">
        <v>2017</v>
      </c>
      <c r="F1690" s="10">
        <v>42888</v>
      </c>
      <c r="G1690" s="1" t="s">
        <v>25</v>
      </c>
      <c r="H1690" s="6">
        <v>2</v>
      </c>
      <c r="I1690" s="8">
        <v>0.3430555555555555</v>
      </c>
      <c r="J1690" s="6" t="s">
        <v>26</v>
      </c>
      <c r="K1690" s="6">
        <v>1</v>
      </c>
      <c r="L1690" s="1">
        <v>1</v>
      </c>
      <c r="M1690" s="6">
        <v>0</v>
      </c>
      <c r="O1690" s="1" t="s">
        <v>64</v>
      </c>
      <c r="P1690" s="1" t="str">
        <f>INDEX(Sheet2!A:E, MATCH(F_NP_excluded_Data!O1690,Sheet2!A:A),4)</f>
        <v>tree</v>
      </c>
      <c r="Q1690" s="1" t="str">
        <f>INDEX(Sheet2!A:E, MATCH(F_NP_excluded_Data!O1690,Sheet2!A:A),5)</f>
        <v>flycatching</v>
      </c>
      <c r="R1690" s="1" t="str">
        <f>INDEX(Sheet2!A:E, MATCH(F_NP_excluded_Data!O1690,Sheet2!A:A),3)</f>
        <v>insects</v>
      </c>
      <c r="S1690" s="1" t="str">
        <f>INDEX(Sheet2!A:E, MATCH(F_NP_excluded_Data!O1690,Sheet2!A:A),2)</f>
        <v>forest</v>
      </c>
      <c r="T1690" s="5">
        <v>10</v>
      </c>
      <c r="U1690" s="1">
        <v>1</v>
      </c>
      <c r="W1690" s="5">
        <v>1</v>
      </c>
      <c r="X1690" s="1" t="s">
        <v>29</v>
      </c>
    </row>
    <row r="1691" spans="1:27" x14ac:dyDescent="0.2">
      <c r="A1691" s="5">
        <v>1902</v>
      </c>
      <c r="B1691" s="6" t="s">
        <v>180</v>
      </c>
      <c r="C1691" s="19" t="s">
        <v>181</v>
      </c>
      <c r="D1691" s="6" t="str">
        <f t="shared" si="26"/>
        <v>Swanson_2B_E_SW</v>
      </c>
      <c r="E1691" s="1">
        <v>2017</v>
      </c>
      <c r="F1691" s="10">
        <v>42888</v>
      </c>
      <c r="G1691" s="1" t="s">
        <v>25</v>
      </c>
      <c r="H1691" s="6">
        <v>2</v>
      </c>
      <c r="I1691" s="8">
        <v>0.3430555555555555</v>
      </c>
      <c r="J1691" s="6" t="s">
        <v>26</v>
      </c>
      <c r="K1691" s="6">
        <v>1</v>
      </c>
      <c r="L1691" s="1">
        <v>1</v>
      </c>
      <c r="M1691" s="6">
        <v>0</v>
      </c>
      <c r="O1691" s="1" t="s">
        <v>74</v>
      </c>
      <c r="P1691" s="1" t="str">
        <f>INDEX(Sheet2!A:E, MATCH(F_NP_excluded_Data!O1691,Sheet2!A:A),4)</f>
        <v>shrub</v>
      </c>
      <c r="Q1691" s="1" t="str">
        <f>INDEX(Sheet2!A:E, MATCH(F_NP_excluded_Data!O1691,Sheet2!A:A),5)</f>
        <v>foliage gleaner</v>
      </c>
      <c r="R1691" s="1" t="str">
        <f>INDEX(Sheet2!A:E, MATCH(F_NP_excluded_Data!O1691,Sheet2!A:A),3)</f>
        <v>insects</v>
      </c>
      <c r="S1691" s="1" t="str">
        <f>INDEX(Sheet2!A:E, MATCH(F_NP_excluded_Data!O1691,Sheet2!A:A),2)</f>
        <v>open woodland</v>
      </c>
      <c r="T1691" s="5">
        <v>5</v>
      </c>
      <c r="U1691" s="1">
        <v>1</v>
      </c>
      <c r="W1691" s="5">
        <v>4</v>
      </c>
      <c r="X1691" s="1" t="s">
        <v>29</v>
      </c>
    </row>
    <row r="1692" spans="1:27" x14ac:dyDescent="0.2">
      <c r="A1692" s="5">
        <v>1903</v>
      </c>
      <c r="B1692" s="6" t="s">
        <v>180</v>
      </c>
      <c r="C1692" s="19" t="s">
        <v>181</v>
      </c>
      <c r="D1692" s="6" t="str">
        <f t="shared" si="26"/>
        <v>Swanson_2B_E_SW</v>
      </c>
      <c r="E1692" s="1">
        <v>2017</v>
      </c>
      <c r="F1692" s="10">
        <v>42888</v>
      </c>
      <c r="G1692" s="1" t="s">
        <v>25</v>
      </c>
      <c r="H1692" s="6">
        <v>2</v>
      </c>
      <c r="I1692" s="8">
        <v>0.3430555555555555</v>
      </c>
      <c r="J1692" s="6" t="s">
        <v>26</v>
      </c>
      <c r="K1692" s="6">
        <v>1</v>
      </c>
      <c r="L1692" s="1">
        <v>1</v>
      </c>
      <c r="M1692" s="6">
        <v>0</v>
      </c>
      <c r="O1692" s="1" t="s">
        <v>34</v>
      </c>
      <c r="P1692" s="1" t="str">
        <f>INDEX(Sheet2!A:E, MATCH(F_NP_excluded_Data!O1692,Sheet2!A:A),4)</f>
        <v>cavity</v>
      </c>
      <c r="Q1692" s="1" t="str">
        <f>INDEX(Sheet2!A:E, MATCH(F_NP_excluded_Data!O1692,Sheet2!A:A),5)</f>
        <v>foliage gleaner</v>
      </c>
      <c r="R1692" s="1" t="str">
        <f>INDEX(Sheet2!A:E, MATCH(F_NP_excluded_Data!O1692,Sheet2!A:A),3)</f>
        <v>insects</v>
      </c>
      <c r="S1692" s="1" t="str">
        <f>INDEX(Sheet2!A:E, MATCH(F_NP_excluded_Data!O1692,Sheet2!A:A),2)</f>
        <v>forest</v>
      </c>
      <c r="T1692" s="5">
        <v>5</v>
      </c>
      <c r="U1692" s="1">
        <v>1</v>
      </c>
      <c r="W1692" s="5">
        <v>1</v>
      </c>
      <c r="X1692" s="1" t="s">
        <v>29</v>
      </c>
    </row>
    <row r="1693" spans="1:27" x14ac:dyDescent="0.2">
      <c r="A1693" s="5">
        <v>1904</v>
      </c>
      <c r="B1693" s="6" t="s">
        <v>180</v>
      </c>
      <c r="C1693" s="19" t="s">
        <v>181</v>
      </c>
      <c r="D1693" s="6" t="str">
        <f t="shared" si="26"/>
        <v>Swanson_2B_E_SW</v>
      </c>
      <c r="E1693" s="1">
        <v>2017</v>
      </c>
      <c r="F1693" s="10">
        <v>42888</v>
      </c>
      <c r="G1693" s="1" t="s">
        <v>25</v>
      </c>
      <c r="H1693" s="6">
        <v>2</v>
      </c>
      <c r="I1693" s="8">
        <v>0.3430555555555555</v>
      </c>
      <c r="J1693" s="6" t="s">
        <v>26</v>
      </c>
      <c r="K1693" s="6">
        <v>1</v>
      </c>
      <c r="L1693" s="1">
        <v>1</v>
      </c>
      <c r="M1693" s="6">
        <v>0</v>
      </c>
      <c r="O1693" s="1" t="s">
        <v>74</v>
      </c>
      <c r="P1693" s="1" t="str">
        <f>INDEX(Sheet2!A:E, MATCH(F_NP_excluded_Data!O1693,Sheet2!A:A),4)</f>
        <v>shrub</v>
      </c>
      <c r="Q1693" s="1" t="str">
        <f>INDEX(Sheet2!A:E, MATCH(F_NP_excluded_Data!O1693,Sheet2!A:A),5)</f>
        <v>foliage gleaner</v>
      </c>
      <c r="R1693" s="1" t="str">
        <f>INDEX(Sheet2!A:E, MATCH(F_NP_excluded_Data!O1693,Sheet2!A:A),3)</f>
        <v>insects</v>
      </c>
      <c r="S1693" s="1" t="str">
        <f>INDEX(Sheet2!A:E, MATCH(F_NP_excluded_Data!O1693,Sheet2!A:A),2)</f>
        <v>open woodland</v>
      </c>
      <c r="T1693" s="5">
        <v>10</v>
      </c>
      <c r="U1693" s="1">
        <v>1</v>
      </c>
      <c r="W1693" s="5">
        <v>1</v>
      </c>
      <c r="X1693" s="1" t="s">
        <v>29</v>
      </c>
    </row>
    <row r="1694" spans="1:27" x14ac:dyDescent="0.2">
      <c r="A1694" s="5">
        <v>1905</v>
      </c>
      <c r="B1694" s="6" t="s">
        <v>180</v>
      </c>
      <c r="C1694" s="19" t="s">
        <v>181</v>
      </c>
      <c r="D1694" s="6" t="str">
        <f t="shared" si="26"/>
        <v>Swanson_2B_E_SW</v>
      </c>
      <c r="E1694" s="1">
        <v>2017</v>
      </c>
      <c r="F1694" s="10">
        <v>42888</v>
      </c>
      <c r="G1694" s="1" t="s">
        <v>25</v>
      </c>
      <c r="H1694" s="6">
        <v>2</v>
      </c>
      <c r="I1694" s="8">
        <v>0.3430555555555555</v>
      </c>
      <c r="J1694" s="6" t="s">
        <v>26</v>
      </c>
      <c r="K1694" s="6">
        <v>1</v>
      </c>
      <c r="L1694" s="1">
        <v>1</v>
      </c>
      <c r="M1694" s="6">
        <v>0</v>
      </c>
      <c r="O1694" s="1" t="s">
        <v>68</v>
      </c>
      <c r="P1694" s="1" t="str">
        <f>INDEX(Sheet2!A:E, MATCH(F_NP_excluded_Data!O1694,Sheet2!A:A),4)</f>
        <v>cavity</v>
      </c>
      <c r="Q1694" s="1" t="str">
        <f>INDEX(Sheet2!A:E, MATCH(F_NP_excluded_Data!O1694,Sheet2!A:A),5)</f>
        <v>ground forager</v>
      </c>
      <c r="R1694" s="1" t="str">
        <f>INDEX(Sheet2!A:E, MATCH(F_NP_excluded_Data!O1694,Sheet2!A:A),3)</f>
        <v>insects</v>
      </c>
      <c r="S1694" s="1" t="str">
        <f>INDEX(Sheet2!A:E, MATCH(F_NP_excluded_Data!O1694,Sheet2!A:A),2)</f>
        <v>open woodland</v>
      </c>
      <c r="T1694" s="5">
        <v>100</v>
      </c>
      <c r="U1694" s="1">
        <v>1</v>
      </c>
      <c r="W1694" s="5">
        <v>1</v>
      </c>
      <c r="X1694" s="1" t="s">
        <v>29</v>
      </c>
    </row>
    <row r="1695" spans="1:27" x14ac:dyDescent="0.2">
      <c r="A1695" s="5">
        <v>1906</v>
      </c>
      <c r="B1695" s="6" t="s">
        <v>180</v>
      </c>
      <c r="C1695" s="19" t="s">
        <v>181</v>
      </c>
      <c r="D1695" s="6" t="str">
        <f t="shared" si="26"/>
        <v>Swanson_2B_E_SW</v>
      </c>
      <c r="E1695" s="1">
        <v>2017</v>
      </c>
      <c r="F1695" s="10">
        <v>42888</v>
      </c>
      <c r="G1695" s="1" t="s">
        <v>25</v>
      </c>
      <c r="H1695" s="6">
        <v>2</v>
      </c>
      <c r="I1695" s="8">
        <v>0.3430555555555555</v>
      </c>
      <c r="J1695" s="6" t="s">
        <v>26</v>
      </c>
      <c r="K1695" s="6">
        <v>1</v>
      </c>
      <c r="L1695" s="1">
        <v>1</v>
      </c>
      <c r="M1695" s="6">
        <v>0</v>
      </c>
      <c r="O1695" s="1" t="s">
        <v>81</v>
      </c>
      <c r="P1695" s="1" t="str">
        <f>INDEX(Sheet2!A:E, MATCH(F_NP_excluded_Data!O1695,Sheet2!A:A),4)</f>
        <v>shrub</v>
      </c>
      <c r="Q1695" s="1" t="str">
        <f>INDEX(Sheet2!A:E, MATCH(F_NP_excluded_Data!O1695,Sheet2!A:A),5)</f>
        <v>foliage gleaner</v>
      </c>
      <c r="R1695" s="1" t="str">
        <f>INDEX(Sheet2!A:E, MATCH(F_NP_excluded_Data!O1695,Sheet2!A:A),3)</f>
        <v>insects</v>
      </c>
      <c r="S1695" s="1" t="str">
        <f>INDEX(Sheet2!A:E, MATCH(F_NP_excluded_Data!O1695,Sheet2!A:A),2)</f>
        <v>scrub</v>
      </c>
      <c r="T1695" s="5">
        <v>10</v>
      </c>
      <c r="U1695" s="1">
        <v>1</v>
      </c>
      <c r="W1695" s="5">
        <v>1</v>
      </c>
      <c r="X1695" s="1" t="s">
        <v>29</v>
      </c>
    </row>
    <row r="1696" spans="1:27" x14ac:dyDescent="0.2">
      <c r="A1696" s="5">
        <v>1907</v>
      </c>
      <c r="B1696" s="6" t="s">
        <v>180</v>
      </c>
      <c r="C1696" s="19" t="s">
        <v>181</v>
      </c>
      <c r="D1696" s="6" t="str">
        <f t="shared" si="26"/>
        <v>Swanson_2B_E_SW</v>
      </c>
      <c r="E1696" s="1">
        <v>2017</v>
      </c>
      <c r="F1696" s="10">
        <v>42888</v>
      </c>
      <c r="G1696" s="1" t="s">
        <v>25</v>
      </c>
      <c r="H1696" s="6">
        <v>2</v>
      </c>
      <c r="I1696" s="8">
        <v>0.3430555555555555</v>
      </c>
      <c r="J1696" s="6" t="s">
        <v>26</v>
      </c>
      <c r="K1696" s="6">
        <v>1</v>
      </c>
      <c r="L1696" s="1">
        <v>1</v>
      </c>
      <c r="M1696" s="6">
        <v>0</v>
      </c>
      <c r="O1696" s="1" t="s">
        <v>50</v>
      </c>
      <c r="P1696" s="1" t="str">
        <f>INDEX(Sheet2!A:E, MATCH(F_NP_excluded_Data!O1696,Sheet2!A:A),4)</f>
        <v>tree</v>
      </c>
      <c r="Q1696" s="1" t="str">
        <f>INDEX(Sheet2!A:E, MATCH(F_NP_excluded_Data!O1696,Sheet2!A:A),5)</f>
        <v>ground forager</v>
      </c>
      <c r="R1696" s="1" t="str">
        <f>INDEX(Sheet2!A:E, MATCH(F_NP_excluded_Data!O1696,Sheet2!A:A),3)</f>
        <v>omnivore</v>
      </c>
      <c r="S1696" s="1" t="str">
        <f>INDEX(Sheet2!A:E, MATCH(F_NP_excluded_Data!O1696,Sheet2!A:A),2)</f>
        <v>open woodland</v>
      </c>
      <c r="T1696" s="5">
        <v>10</v>
      </c>
      <c r="U1696" s="1">
        <v>1</v>
      </c>
      <c r="W1696" s="5">
        <v>1</v>
      </c>
      <c r="X1696" s="1" t="s">
        <v>29</v>
      </c>
    </row>
    <row r="1697" spans="1:24" x14ac:dyDescent="0.2">
      <c r="A1697" s="5">
        <v>1908</v>
      </c>
      <c r="B1697" s="6" t="s">
        <v>180</v>
      </c>
      <c r="C1697" s="19" t="s">
        <v>181</v>
      </c>
      <c r="D1697" s="6" t="str">
        <f t="shared" si="26"/>
        <v>Swanson_2B_E_SW</v>
      </c>
      <c r="E1697" s="1">
        <v>2017</v>
      </c>
      <c r="F1697" s="10">
        <v>42888</v>
      </c>
      <c r="G1697" s="1" t="s">
        <v>25</v>
      </c>
      <c r="H1697" s="6">
        <v>2</v>
      </c>
      <c r="I1697" s="8">
        <v>0.3430555555555555</v>
      </c>
      <c r="J1697" s="6" t="s">
        <v>26</v>
      </c>
      <c r="K1697" s="6">
        <v>1</v>
      </c>
      <c r="L1697" s="1">
        <v>1</v>
      </c>
      <c r="M1697" s="6">
        <v>0</v>
      </c>
      <c r="O1697" s="1" t="s">
        <v>48</v>
      </c>
      <c r="P1697" s="1" t="str">
        <f>INDEX(Sheet2!A:E, MATCH(F_NP_excluded_Data!O1697,Sheet2!A:A),4)</f>
        <v>tree</v>
      </c>
      <c r="Q1697" s="1" t="str">
        <f>INDEX(Sheet2!A:E, MATCH(F_NP_excluded_Data!O1697,Sheet2!A:A),5)</f>
        <v>ground forager</v>
      </c>
      <c r="R1697" s="1" t="str">
        <f>INDEX(Sheet2!A:E, MATCH(F_NP_excluded_Data!O1697,Sheet2!A:A),3)</f>
        <v>omnivore</v>
      </c>
      <c r="S1697" s="1" t="str">
        <f>INDEX(Sheet2!A:E, MATCH(F_NP_excluded_Data!O1697,Sheet2!A:A),2)</f>
        <v>forest</v>
      </c>
      <c r="T1697" s="5">
        <v>100</v>
      </c>
      <c r="U1697" s="1">
        <v>2</v>
      </c>
      <c r="W1697" s="5">
        <v>1</v>
      </c>
      <c r="X1697" s="1" t="s">
        <v>29</v>
      </c>
    </row>
    <row r="1698" spans="1:24" x14ac:dyDescent="0.2">
      <c r="A1698" s="5">
        <v>1909</v>
      </c>
      <c r="B1698" s="6" t="s">
        <v>180</v>
      </c>
      <c r="C1698" s="19" t="s">
        <v>181</v>
      </c>
      <c r="D1698" s="6" t="str">
        <f t="shared" si="26"/>
        <v>Swanson_2B_E_SW</v>
      </c>
      <c r="E1698" s="1">
        <v>2017</v>
      </c>
      <c r="F1698" s="10">
        <v>42888</v>
      </c>
      <c r="G1698" s="1" t="s">
        <v>25</v>
      </c>
      <c r="H1698" s="6">
        <v>2</v>
      </c>
      <c r="I1698" s="8">
        <v>0.3430555555555555</v>
      </c>
      <c r="J1698" s="6" t="s">
        <v>26</v>
      </c>
      <c r="K1698" s="6">
        <v>1</v>
      </c>
      <c r="L1698" s="1">
        <v>1</v>
      </c>
      <c r="M1698" s="6">
        <v>0</v>
      </c>
      <c r="O1698" s="1" t="s">
        <v>40</v>
      </c>
      <c r="P1698" s="1" t="str">
        <f>INDEX(Sheet2!A:E, MATCH(F_NP_excluded_Data!O1698,Sheet2!A:A),4)</f>
        <v>ground</v>
      </c>
      <c r="Q1698" s="1" t="str">
        <f>INDEX(Sheet2!A:E, MATCH(F_NP_excluded_Data!O1698,Sheet2!A:A),5)</f>
        <v>ground forager</v>
      </c>
      <c r="R1698" s="1" t="str">
        <f>INDEX(Sheet2!A:E, MATCH(F_NP_excluded_Data!O1698,Sheet2!A:A),3)</f>
        <v>omnivore</v>
      </c>
      <c r="S1698" s="1" t="str">
        <f>INDEX(Sheet2!A:E, MATCH(F_NP_excluded_Data!O1698,Sheet2!A:A),2)</f>
        <v>scrub</v>
      </c>
      <c r="T1698" s="5">
        <v>5</v>
      </c>
      <c r="U1698" s="1">
        <v>2</v>
      </c>
      <c r="W1698" s="5">
        <v>1</v>
      </c>
      <c r="X1698" s="1" t="s">
        <v>29</v>
      </c>
    </row>
    <row r="1699" spans="1:24" x14ac:dyDescent="0.2">
      <c r="A1699" s="5">
        <v>1910</v>
      </c>
      <c r="B1699" s="6" t="s">
        <v>180</v>
      </c>
      <c r="C1699" s="19" t="s">
        <v>181</v>
      </c>
      <c r="D1699" s="6" t="str">
        <f t="shared" si="26"/>
        <v>Swanson_2B_E_SW</v>
      </c>
      <c r="E1699" s="1">
        <v>2017</v>
      </c>
      <c r="F1699" s="10">
        <v>42888</v>
      </c>
      <c r="G1699" s="1" t="s">
        <v>25</v>
      </c>
      <c r="H1699" s="6">
        <v>2</v>
      </c>
      <c r="I1699" s="8">
        <v>0.3430555555555555</v>
      </c>
      <c r="J1699" s="6" t="s">
        <v>26</v>
      </c>
      <c r="K1699" s="6">
        <v>1</v>
      </c>
      <c r="L1699" s="1">
        <v>1</v>
      </c>
      <c r="M1699" s="6">
        <v>0</v>
      </c>
      <c r="O1699" s="1" t="s">
        <v>27</v>
      </c>
      <c r="P1699" s="1" t="str">
        <f>INDEX(Sheet2!A:E, MATCH(F_NP_excluded_Data!O1699,Sheet2!A:A),4)</f>
        <v>shrub</v>
      </c>
      <c r="Q1699" s="1" t="str">
        <f>INDEX(Sheet2!A:E, MATCH(F_NP_excluded_Data!O1699,Sheet2!A:A),5)</f>
        <v>ground forager</v>
      </c>
      <c r="R1699" s="1" t="str">
        <f>INDEX(Sheet2!A:E, MATCH(F_NP_excluded_Data!O1699,Sheet2!A:A),3)</f>
        <v>seeds</v>
      </c>
      <c r="S1699" s="1" t="str">
        <f>INDEX(Sheet2!A:E, MATCH(F_NP_excluded_Data!O1699,Sheet2!A:A),2)</f>
        <v>open woodland</v>
      </c>
      <c r="T1699" s="5">
        <v>5</v>
      </c>
      <c r="U1699" s="1">
        <v>2</v>
      </c>
      <c r="V1699" s="1" t="s">
        <v>31</v>
      </c>
      <c r="W1699" s="5">
        <v>4</v>
      </c>
      <c r="X1699" s="1" t="s">
        <v>29</v>
      </c>
    </row>
    <row r="1700" spans="1:24" x14ac:dyDescent="0.2">
      <c r="A1700" s="5">
        <v>1911</v>
      </c>
      <c r="B1700" s="6" t="s">
        <v>180</v>
      </c>
      <c r="C1700" s="19" t="s">
        <v>181</v>
      </c>
      <c r="D1700" s="6" t="str">
        <f t="shared" si="26"/>
        <v>Swanson_2B_E_SW</v>
      </c>
      <c r="E1700" s="1">
        <v>2017</v>
      </c>
      <c r="F1700" s="10">
        <v>42888</v>
      </c>
      <c r="G1700" s="1" t="s">
        <v>25</v>
      </c>
      <c r="H1700" s="6">
        <v>2</v>
      </c>
      <c r="I1700" s="8">
        <v>0.3430555555555555</v>
      </c>
      <c r="J1700" s="6" t="s">
        <v>26</v>
      </c>
      <c r="K1700" s="6">
        <v>1</v>
      </c>
      <c r="L1700" s="1">
        <v>1</v>
      </c>
      <c r="M1700" s="6">
        <v>0</v>
      </c>
      <c r="O1700" s="1" t="s">
        <v>30</v>
      </c>
      <c r="P1700" s="1" t="str">
        <f>INDEX(Sheet2!A:E, MATCH(F_NP_excluded_Data!O1700,Sheet2!A:A),4)</f>
        <v>tree</v>
      </c>
      <c r="Q1700" s="1" t="str">
        <f>INDEX(Sheet2!A:E, MATCH(F_NP_excluded_Data!O1700,Sheet2!A:A),5)</f>
        <v>bark forager</v>
      </c>
      <c r="R1700" s="1" t="str">
        <f>INDEX(Sheet2!A:E, MATCH(F_NP_excluded_Data!O1700,Sheet2!A:A),3)</f>
        <v>insects</v>
      </c>
      <c r="S1700" s="1" t="str">
        <f>INDEX(Sheet2!A:E, MATCH(F_NP_excluded_Data!O1700,Sheet2!A:A),2)</f>
        <v>forest</v>
      </c>
      <c r="T1700" s="5">
        <v>5</v>
      </c>
      <c r="U1700" s="1">
        <v>2</v>
      </c>
      <c r="W1700" s="5">
        <v>1</v>
      </c>
      <c r="X1700" s="1" t="s">
        <v>29</v>
      </c>
    </row>
    <row r="1701" spans="1:24" x14ac:dyDescent="0.2">
      <c r="A1701" s="5">
        <v>1912</v>
      </c>
      <c r="B1701" s="6" t="s">
        <v>180</v>
      </c>
      <c r="C1701" s="19" t="s">
        <v>181</v>
      </c>
      <c r="D1701" s="6" t="str">
        <f t="shared" si="26"/>
        <v>Swanson_2B_E_SW</v>
      </c>
      <c r="E1701" s="1">
        <v>2017</v>
      </c>
      <c r="F1701" s="10">
        <v>42888</v>
      </c>
      <c r="G1701" s="1" t="s">
        <v>25</v>
      </c>
      <c r="H1701" s="6">
        <v>2</v>
      </c>
      <c r="I1701" s="8">
        <v>0.3430555555555555</v>
      </c>
      <c r="J1701" s="6" t="s">
        <v>26</v>
      </c>
      <c r="K1701" s="6">
        <v>1</v>
      </c>
      <c r="L1701" s="1">
        <v>1</v>
      </c>
      <c r="M1701" s="6">
        <v>0</v>
      </c>
      <c r="O1701" s="1" t="s">
        <v>34</v>
      </c>
      <c r="P1701" s="1" t="str">
        <f>INDEX(Sheet2!A:E, MATCH(F_NP_excluded_Data!O1701,Sheet2!A:A),4)</f>
        <v>cavity</v>
      </c>
      <c r="Q1701" s="1" t="str">
        <f>INDEX(Sheet2!A:E, MATCH(F_NP_excluded_Data!O1701,Sheet2!A:A),5)</f>
        <v>foliage gleaner</v>
      </c>
      <c r="R1701" s="1" t="str">
        <f>INDEX(Sheet2!A:E, MATCH(F_NP_excluded_Data!O1701,Sheet2!A:A),3)</f>
        <v>insects</v>
      </c>
      <c r="S1701" s="1" t="str">
        <f>INDEX(Sheet2!A:E, MATCH(F_NP_excluded_Data!O1701,Sheet2!A:A),2)</f>
        <v>forest</v>
      </c>
      <c r="T1701" s="5">
        <v>10</v>
      </c>
      <c r="U1701" s="1">
        <v>3</v>
      </c>
      <c r="W1701" s="5">
        <v>1</v>
      </c>
      <c r="X1701" s="1" t="s">
        <v>29</v>
      </c>
    </row>
    <row r="1702" spans="1:24" x14ac:dyDescent="0.2">
      <c r="A1702" s="5">
        <v>1913</v>
      </c>
      <c r="B1702" s="6" t="s">
        <v>180</v>
      </c>
      <c r="C1702" s="19" t="s">
        <v>181</v>
      </c>
      <c r="D1702" s="6" t="str">
        <f t="shared" si="26"/>
        <v>Swanson_2B_E_SW</v>
      </c>
      <c r="E1702" s="1">
        <v>2017</v>
      </c>
      <c r="F1702" s="10">
        <v>42888</v>
      </c>
      <c r="G1702" s="1" t="s">
        <v>25</v>
      </c>
      <c r="H1702" s="6">
        <v>2</v>
      </c>
      <c r="I1702" s="8">
        <v>0.3430555555555555</v>
      </c>
      <c r="J1702" s="6" t="s">
        <v>26</v>
      </c>
      <c r="K1702" s="6">
        <v>1</v>
      </c>
      <c r="L1702" s="1">
        <v>1</v>
      </c>
      <c r="M1702" s="6">
        <v>0</v>
      </c>
      <c r="O1702" s="1" t="s">
        <v>32</v>
      </c>
      <c r="P1702" s="1" t="str">
        <f>INDEX(Sheet2!A:E, MATCH(F_NP_excluded_Data!O1702,Sheet2!A:A),4)</f>
        <v>cavity</v>
      </c>
      <c r="Q1702" s="1" t="str">
        <f>INDEX(Sheet2!A:E, MATCH(F_NP_excluded_Data!O1702,Sheet2!A:A),5)</f>
        <v>ground forager</v>
      </c>
      <c r="R1702" s="1" t="str">
        <f>INDEX(Sheet2!A:E, MATCH(F_NP_excluded_Data!O1702,Sheet2!A:A),3)</f>
        <v>insects</v>
      </c>
      <c r="S1702" s="1" t="str">
        <f>INDEX(Sheet2!A:E, MATCH(F_NP_excluded_Data!O1702,Sheet2!A:A),2)</f>
        <v>open woodland</v>
      </c>
      <c r="T1702" s="5">
        <v>5</v>
      </c>
      <c r="U1702" s="1">
        <v>3</v>
      </c>
      <c r="W1702" s="5">
        <v>1</v>
      </c>
      <c r="X1702" s="1" t="s">
        <v>29</v>
      </c>
    </row>
    <row r="1703" spans="1:24" x14ac:dyDescent="0.2">
      <c r="A1703" s="5">
        <v>1914</v>
      </c>
      <c r="B1703" s="6" t="s">
        <v>180</v>
      </c>
      <c r="C1703" s="19" t="s">
        <v>181</v>
      </c>
      <c r="D1703" s="6" t="str">
        <f t="shared" si="26"/>
        <v>Swanson_2B_E_SW</v>
      </c>
      <c r="E1703" s="1">
        <v>2017</v>
      </c>
      <c r="F1703" s="10">
        <v>42888</v>
      </c>
      <c r="G1703" s="1" t="s">
        <v>25</v>
      </c>
      <c r="H1703" s="6">
        <v>2</v>
      </c>
      <c r="I1703" s="8">
        <v>0.3430555555555555</v>
      </c>
      <c r="J1703" s="6" t="s">
        <v>26</v>
      </c>
      <c r="K1703" s="6">
        <v>1</v>
      </c>
      <c r="L1703" s="1">
        <v>1</v>
      </c>
      <c r="M1703" s="6">
        <v>0</v>
      </c>
      <c r="O1703" s="1" t="s">
        <v>39</v>
      </c>
      <c r="P1703" s="1" t="str">
        <f>INDEX(Sheet2!A:E, MATCH(F_NP_excluded_Data!O1703,Sheet2!A:A),4)</f>
        <v>cavity</v>
      </c>
      <c r="Q1703" s="1" t="str">
        <f>INDEX(Sheet2!A:E, MATCH(F_NP_excluded_Data!O1703,Sheet2!A:A),5)</f>
        <v>bark forager</v>
      </c>
      <c r="R1703" s="1" t="str">
        <f>INDEX(Sheet2!A:E, MATCH(F_NP_excluded_Data!O1703,Sheet2!A:A),3)</f>
        <v>insects</v>
      </c>
      <c r="S1703" s="1" t="str">
        <f>INDEX(Sheet2!A:E, MATCH(F_NP_excluded_Data!O1703,Sheet2!A:A),2)</f>
        <v>forest</v>
      </c>
      <c r="T1703" s="5">
        <v>10</v>
      </c>
      <c r="U1703" s="1">
        <v>4</v>
      </c>
      <c r="W1703" s="5">
        <v>1</v>
      </c>
      <c r="X1703" s="1" t="s">
        <v>29</v>
      </c>
    </row>
    <row r="1704" spans="1:24" x14ac:dyDescent="0.2">
      <c r="A1704" s="5">
        <v>1915</v>
      </c>
      <c r="B1704" s="6" t="s">
        <v>180</v>
      </c>
      <c r="C1704" s="19" t="s">
        <v>181</v>
      </c>
      <c r="D1704" s="6" t="str">
        <f t="shared" si="26"/>
        <v>Swanson_2B_E_SW</v>
      </c>
      <c r="E1704" s="1">
        <v>2017</v>
      </c>
      <c r="F1704" s="10">
        <v>42888</v>
      </c>
      <c r="G1704" s="1" t="s">
        <v>25</v>
      </c>
      <c r="H1704" s="6">
        <v>2</v>
      </c>
      <c r="I1704" s="8">
        <v>0.3430555555555555</v>
      </c>
      <c r="J1704" s="6" t="s">
        <v>26</v>
      </c>
      <c r="K1704" s="6">
        <v>1</v>
      </c>
      <c r="L1704" s="1">
        <v>1</v>
      </c>
      <c r="M1704" s="6">
        <v>0</v>
      </c>
      <c r="O1704" s="1" t="s">
        <v>125</v>
      </c>
      <c r="P1704" s="1" t="str">
        <f>INDEX(Sheet2!A:E, MATCH(F_NP_excluded_Data!O1704,Sheet2!A:A),4)</f>
        <v>shrub</v>
      </c>
      <c r="Q1704" s="1" t="str">
        <f>INDEX(Sheet2!A:E, MATCH(F_NP_excluded_Data!O1704,Sheet2!A:A),5)</f>
        <v>foliage gleaner</v>
      </c>
      <c r="R1704" s="1" t="str">
        <f>INDEX(Sheet2!A:E, MATCH(F_NP_excluded_Data!O1704,Sheet2!A:A),3)</f>
        <v>seeds</v>
      </c>
      <c r="S1704" s="1" t="str">
        <f>INDEX(Sheet2!A:E, MATCH(F_NP_excluded_Data!O1704,Sheet2!A:A),2)</f>
        <v>open woodland</v>
      </c>
      <c r="T1704" s="5">
        <v>10</v>
      </c>
      <c r="U1704" s="1">
        <v>4</v>
      </c>
      <c r="W1704" s="5">
        <v>1</v>
      </c>
      <c r="X1704" s="1" t="s">
        <v>29</v>
      </c>
    </row>
    <row r="1705" spans="1:24" x14ac:dyDescent="0.2">
      <c r="A1705" s="5">
        <v>1916</v>
      </c>
      <c r="B1705" s="6" t="s">
        <v>126</v>
      </c>
      <c r="C1705" s="19" t="s">
        <v>135</v>
      </c>
      <c r="D1705" s="6" t="str">
        <f t="shared" si="26"/>
        <v>Shealy_2B_3</v>
      </c>
      <c r="E1705" s="1">
        <v>2017</v>
      </c>
      <c r="F1705" s="10">
        <v>42889</v>
      </c>
      <c r="G1705" s="1" t="s">
        <v>25</v>
      </c>
      <c r="H1705" s="6">
        <v>2</v>
      </c>
      <c r="I1705" s="8">
        <v>0.25069444444444444</v>
      </c>
      <c r="J1705" s="6" t="s">
        <v>26</v>
      </c>
      <c r="K1705" s="6">
        <v>1</v>
      </c>
      <c r="L1705" s="1">
        <v>1</v>
      </c>
      <c r="M1705" s="6">
        <v>1</v>
      </c>
      <c r="O1705" s="1" t="s">
        <v>34</v>
      </c>
      <c r="P1705" s="1" t="str">
        <f>INDEX(Sheet2!A:E, MATCH(F_NP_excluded_Data!O1705,Sheet2!A:A),4)</f>
        <v>cavity</v>
      </c>
      <c r="Q1705" s="1" t="str">
        <f>INDEX(Sheet2!A:E, MATCH(F_NP_excluded_Data!O1705,Sheet2!A:A),5)</f>
        <v>foliage gleaner</v>
      </c>
      <c r="R1705" s="1" t="str">
        <f>INDEX(Sheet2!A:E, MATCH(F_NP_excluded_Data!O1705,Sheet2!A:A),3)</f>
        <v>insects</v>
      </c>
      <c r="S1705" s="1" t="str">
        <f>INDEX(Sheet2!A:E, MATCH(F_NP_excluded_Data!O1705,Sheet2!A:A),2)</f>
        <v>forest</v>
      </c>
      <c r="T1705" s="5">
        <v>5</v>
      </c>
      <c r="U1705" s="1">
        <v>1</v>
      </c>
      <c r="W1705" s="5">
        <v>1</v>
      </c>
      <c r="X1705" s="1" t="s">
        <v>29</v>
      </c>
    </row>
    <row r="1706" spans="1:24" x14ac:dyDescent="0.2">
      <c r="A1706" s="5">
        <v>1917</v>
      </c>
      <c r="B1706" s="6" t="s">
        <v>126</v>
      </c>
      <c r="C1706" s="19" t="s">
        <v>135</v>
      </c>
      <c r="D1706" s="6" t="str">
        <f t="shared" si="26"/>
        <v>Shealy_2B_3</v>
      </c>
      <c r="E1706" s="1">
        <v>2017</v>
      </c>
      <c r="F1706" s="10">
        <v>42889</v>
      </c>
      <c r="G1706" s="1" t="s">
        <v>25</v>
      </c>
      <c r="H1706" s="6">
        <v>2</v>
      </c>
      <c r="I1706" s="8">
        <v>0.25069444444444444</v>
      </c>
      <c r="J1706" s="6" t="s">
        <v>26</v>
      </c>
      <c r="K1706" s="6">
        <v>1</v>
      </c>
      <c r="L1706" s="1">
        <v>1</v>
      </c>
      <c r="M1706" s="6">
        <v>1</v>
      </c>
      <c r="O1706" s="1" t="s">
        <v>34</v>
      </c>
      <c r="P1706" s="1" t="str">
        <f>INDEX(Sheet2!A:E, MATCH(F_NP_excluded_Data!O1706,Sheet2!A:A),4)</f>
        <v>cavity</v>
      </c>
      <c r="Q1706" s="1" t="str">
        <f>INDEX(Sheet2!A:E, MATCH(F_NP_excluded_Data!O1706,Sheet2!A:A),5)</f>
        <v>foliage gleaner</v>
      </c>
      <c r="R1706" s="1" t="str">
        <f>INDEX(Sheet2!A:E, MATCH(F_NP_excluded_Data!O1706,Sheet2!A:A),3)</f>
        <v>insects</v>
      </c>
      <c r="S1706" s="1" t="str">
        <f>INDEX(Sheet2!A:E, MATCH(F_NP_excluded_Data!O1706,Sheet2!A:A),2)</f>
        <v>forest</v>
      </c>
      <c r="T1706" s="5">
        <v>5</v>
      </c>
      <c r="U1706" s="1">
        <v>1</v>
      </c>
      <c r="W1706" s="5">
        <v>1</v>
      </c>
      <c r="X1706" s="1" t="s">
        <v>29</v>
      </c>
    </row>
    <row r="1707" spans="1:24" x14ac:dyDescent="0.2">
      <c r="A1707" s="5">
        <v>1918</v>
      </c>
      <c r="B1707" s="6" t="s">
        <v>126</v>
      </c>
      <c r="C1707" s="19" t="s">
        <v>135</v>
      </c>
      <c r="D1707" s="6" t="str">
        <f t="shared" si="26"/>
        <v>Shealy_2B_3</v>
      </c>
      <c r="E1707" s="1">
        <v>2017</v>
      </c>
      <c r="F1707" s="10">
        <v>42889</v>
      </c>
      <c r="G1707" s="1" t="s">
        <v>25</v>
      </c>
      <c r="H1707" s="6">
        <v>2</v>
      </c>
      <c r="I1707" s="8">
        <v>0.25069444444444444</v>
      </c>
      <c r="J1707" s="6" t="s">
        <v>26</v>
      </c>
      <c r="K1707" s="6">
        <v>1</v>
      </c>
      <c r="L1707" s="1">
        <v>1</v>
      </c>
      <c r="M1707" s="6">
        <v>1</v>
      </c>
      <c r="O1707" s="1" t="s">
        <v>40</v>
      </c>
      <c r="P1707" s="1" t="str">
        <f>INDEX(Sheet2!A:E, MATCH(F_NP_excluded_Data!O1707,Sheet2!A:A),4)</f>
        <v>ground</v>
      </c>
      <c r="Q1707" s="1" t="str">
        <f>INDEX(Sheet2!A:E, MATCH(F_NP_excluded_Data!O1707,Sheet2!A:A),5)</f>
        <v>ground forager</v>
      </c>
      <c r="R1707" s="1" t="str">
        <f>INDEX(Sheet2!A:E, MATCH(F_NP_excluded_Data!O1707,Sheet2!A:A),3)</f>
        <v>omnivore</v>
      </c>
      <c r="S1707" s="1" t="str">
        <f>INDEX(Sheet2!A:E, MATCH(F_NP_excluded_Data!O1707,Sheet2!A:A),2)</f>
        <v>scrub</v>
      </c>
      <c r="T1707" s="5">
        <v>10</v>
      </c>
      <c r="U1707" s="1">
        <v>1</v>
      </c>
      <c r="W1707" s="5">
        <v>1</v>
      </c>
      <c r="X1707" s="1" t="s">
        <v>29</v>
      </c>
    </row>
    <row r="1708" spans="1:24" x14ac:dyDescent="0.2">
      <c r="A1708" s="5">
        <v>1919</v>
      </c>
      <c r="B1708" s="6" t="s">
        <v>126</v>
      </c>
      <c r="C1708" s="19" t="s">
        <v>135</v>
      </c>
      <c r="D1708" s="6" t="str">
        <f t="shared" si="26"/>
        <v>Shealy_2B_3</v>
      </c>
      <c r="E1708" s="1">
        <v>2017</v>
      </c>
      <c r="F1708" s="10">
        <v>42889</v>
      </c>
      <c r="G1708" s="1" t="s">
        <v>25</v>
      </c>
      <c r="H1708" s="6">
        <v>2</v>
      </c>
      <c r="I1708" s="8">
        <v>0.25069444444444444</v>
      </c>
      <c r="J1708" s="6" t="s">
        <v>26</v>
      </c>
      <c r="K1708" s="6">
        <v>1</v>
      </c>
      <c r="L1708" s="1">
        <v>1</v>
      </c>
      <c r="M1708" s="6">
        <v>1</v>
      </c>
      <c r="O1708" s="1" t="s">
        <v>81</v>
      </c>
      <c r="P1708" s="1" t="str">
        <f>INDEX(Sheet2!A:E, MATCH(F_NP_excluded_Data!O1708,Sheet2!A:A),4)</f>
        <v>shrub</v>
      </c>
      <c r="Q1708" s="1" t="str">
        <f>INDEX(Sheet2!A:E, MATCH(F_NP_excluded_Data!O1708,Sheet2!A:A),5)</f>
        <v>foliage gleaner</v>
      </c>
      <c r="R1708" s="1" t="str">
        <f>INDEX(Sheet2!A:E, MATCH(F_NP_excluded_Data!O1708,Sheet2!A:A),3)</f>
        <v>insects</v>
      </c>
      <c r="S1708" s="1" t="str">
        <f>INDEX(Sheet2!A:E, MATCH(F_NP_excluded_Data!O1708,Sheet2!A:A),2)</f>
        <v>scrub</v>
      </c>
      <c r="T1708" s="5">
        <v>100</v>
      </c>
      <c r="U1708" s="1">
        <v>1</v>
      </c>
      <c r="W1708" s="5">
        <v>1</v>
      </c>
      <c r="X1708" s="1" t="s">
        <v>29</v>
      </c>
    </row>
    <row r="1709" spans="1:24" x14ac:dyDescent="0.2">
      <c r="A1709" s="5">
        <v>1920</v>
      </c>
      <c r="B1709" s="6" t="s">
        <v>126</v>
      </c>
      <c r="C1709" s="19" t="s">
        <v>135</v>
      </c>
      <c r="D1709" s="6" t="str">
        <f t="shared" si="26"/>
        <v>Shealy_2B_3</v>
      </c>
      <c r="E1709" s="1">
        <v>2017</v>
      </c>
      <c r="F1709" s="10">
        <v>42889</v>
      </c>
      <c r="G1709" s="1" t="s">
        <v>25</v>
      </c>
      <c r="H1709" s="6">
        <v>2</v>
      </c>
      <c r="I1709" s="8">
        <v>0.25069444444444444</v>
      </c>
      <c r="J1709" s="6" t="s">
        <v>26</v>
      </c>
      <c r="K1709" s="6">
        <v>1</v>
      </c>
      <c r="L1709" s="1">
        <v>1</v>
      </c>
      <c r="M1709" s="6">
        <v>1</v>
      </c>
      <c r="O1709" s="1" t="s">
        <v>65</v>
      </c>
      <c r="P1709" s="1" t="str">
        <f>INDEX(Sheet2!A:E, MATCH(F_NP_excluded_Data!O1709,Sheet2!A:A),4)</f>
        <v>tree</v>
      </c>
      <c r="Q1709" s="1" t="str">
        <f>INDEX(Sheet2!A:E, MATCH(F_NP_excluded_Data!O1709,Sheet2!A:A),5)</f>
        <v>ground forager</v>
      </c>
      <c r="R1709" s="1" t="str">
        <f>INDEX(Sheet2!A:E, MATCH(F_NP_excluded_Data!O1709,Sheet2!A:A),3)</f>
        <v>seeds</v>
      </c>
      <c r="S1709" s="1" t="str">
        <f>INDEX(Sheet2!A:E, MATCH(F_NP_excluded_Data!O1709,Sheet2!A:A),2)</f>
        <v>open woodland</v>
      </c>
      <c r="T1709" s="5">
        <v>100</v>
      </c>
      <c r="U1709" s="1">
        <v>1</v>
      </c>
      <c r="W1709" s="5">
        <v>1</v>
      </c>
      <c r="X1709" s="1" t="s">
        <v>29</v>
      </c>
    </row>
    <row r="1710" spans="1:24" x14ac:dyDescent="0.2">
      <c r="A1710" s="5">
        <v>1921</v>
      </c>
      <c r="B1710" s="6" t="s">
        <v>126</v>
      </c>
      <c r="C1710" s="19" t="s">
        <v>135</v>
      </c>
      <c r="D1710" s="6" t="str">
        <f t="shared" si="26"/>
        <v>Shealy_2B_3</v>
      </c>
      <c r="E1710" s="1">
        <v>2017</v>
      </c>
      <c r="F1710" s="10">
        <v>42889</v>
      </c>
      <c r="G1710" s="1" t="s">
        <v>25</v>
      </c>
      <c r="H1710" s="6">
        <v>2</v>
      </c>
      <c r="I1710" s="8">
        <v>0.25069444444444444</v>
      </c>
      <c r="J1710" s="6" t="s">
        <v>26</v>
      </c>
      <c r="K1710" s="6">
        <v>1</v>
      </c>
      <c r="L1710" s="1">
        <v>1</v>
      </c>
      <c r="M1710" s="6">
        <v>1</v>
      </c>
      <c r="O1710" s="1" t="s">
        <v>150</v>
      </c>
      <c r="P1710" s="1" t="str">
        <f>INDEX(Sheet2!A:E, MATCH(F_NP_excluded_Data!O1710,Sheet2!A:A),4)</f>
        <v>ground</v>
      </c>
      <c r="Q1710" s="1" t="str">
        <f>INDEX(Sheet2!A:E, MATCH(F_NP_excluded_Data!O1710,Sheet2!A:A),5)</f>
        <v>ground forager</v>
      </c>
      <c r="R1710" s="1" t="str">
        <f>INDEX(Sheet2!A:E, MATCH(F_NP_excluded_Data!O1710,Sheet2!A:A),3)</f>
        <v>insects</v>
      </c>
      <c r="S1710" s="1" t="str">
        <f>INDEX(Sheet2!A:E, MATCH(F_NP_excluded_Data!O1710,Sheet2!A:A),2)</f>
        <v>scrub</v>
      </c>
      <c r="T1710" s="5">
        <v>100</v>
      </c>
      <c r="U1710" s="1">
        <v>1</v>
      </c>
      <c r="W1710" s="5">
        <v>1</v>
      </c>
      <c r="X1710" s="1" t="s">
        <v>29</v>
      </c>
    </row>
    <row r="1711" spans="1:24" x14ac:dyDescent="0.2">
      <c r="A1711" s="5">
        <v>1922</v>
      </c>
      <c r="B1711" s="6" t="s">
        <v>126</v>
      </c>
      <c r="C1711" s="19" t="s">
        <v>135</v>
      </c>
      <c r="D1711" s="6" t="str">
        <f t="shared" si="26"/>
        <v>Shealy_2B_3</v>
      </c>
      <c r="E1711" s="1">
        <v>2017</v>
      </c>
      <c r="F1711" s="10">
        <v>42889</v>
      </c>
      <c r="G1711" s="1" t="s">
        <v>25</v>
      </c>
      <c r="H1711" s="6">
        <v>2</v>
      </c>
      <c r="I1711" s="8">
        <v>0.25069444444444444</v>
      </c>
      <c r="J1711" s="6" t="s">
        <v>26</v>
      </c>
      <c r="K1711" s="6">
        <v>1</v>
      </c>
      <c r="L1711" s="1">
        <v>1</v>
      </c>
      <c r="M1711" s="6">
        <v>1</v>
      </c>
      <c r="O1711" s="1" t="s">
        <v>27</v>
      </c>
      <c r="P1711" s="1" t="str">
        <f>INDEX(Sheet2!A:E, MATCH(F_NP_excluded_Data!O1711,Sheet2!A:A),4)</f>
        <v>shrub</v>
      </c>
      <c r="Q1711" s="1" t="str">
        <f>INDEX(Sheet2!A:E, MATCH(F_NP_excluded_Data!O1711,Sheet2!A:A),5)</f>
        <v>ground forager</v>
      </c>
      <c r="R1711" s="1" t="str">
        <f>INDEX(Sheet2!A:E, MATCH(F_NP_excluded_Data!O1711,Sheet2!A:A),3)</f>
        <v>seeds</v>
      </c>
      <c r="S1711" s="1" t="str">
        <f>INDEX(Sheet2!A:E, MATCH(F_NP_excluded_Data!O1711,Sheet2!A:A),2)</f>
        <v>open woodland</v>
      </c>
      <c r="T1711" s="5">
        <v>10</v>
      </c>
      <c r="U1711" s="1">
        <v>1</v>
      </c>
      <c r="W1711" s="5">
        <v>1</v>
      </c>
      <c r="X1711" s="1" t="s">
        <v>29</v>
      </c>
    </row>
    <row r="1712" spans="1:24" x14ac:dyDescent="0.2">
      <c r="A1712" s="5">
        <v>1923</v>
      </c>
      <c r="B1712" s="6" t="s">
        <v>126</v>
      </c>
      <c r="C1712" s="19" t="s">
        <v>135</v>
      </c>
      <c r="D1712" s="6" t="str">
        <f t="shared" si="26"/>
        <v>Shealy_2B_3</v>
      </c>
      <c r="E1712" s="1">
        <v>2017</v>
      </c>
      <c r="F1712" s="10">
        <v>42889</v>
      </c>
      <c r="G1712" s="1" t="s">
        <v>25</v>
      </c>
      <c r="H1712" s="6">
        <v>2</v>
      </c>
      <c r="I1712" s="8">
        <v>0.25069444444444444</v>
      </c>
      <c r="J1712" s="6" t="s">
        <v>26</v>
      </c>
      <c r="K1712" s="6">
        <v>1</v>
      </c>
      <c r="L1712" s="1">
        <v>1</v>
      </c>
      <c r="M1712" s="6">
        <v>1</v>
      </c>
      <c r="O1712" s="1" t="s">
        <v>74</v>
      </c>
      <c r="P1712" s="1" t="str">
        <f>INDEX(Sheet2!A:E, MATCH(F_NP_excluded_Data!O1712,Sheet2!A:A),4)</f>
        <v>shrub</v>
      </c>
      <c r="Q1712" s="1" t="str">
        <f>INDEX(Sheet2!A:E, MATCH(F_NP_excluded_Data!O1712,Sheet2!A:A),5)</f>
        <v>foliage gleaner</v>
      </c>
      <c r="R1712" s="1" t="str">
        <f>INDEX(Sheet2!A:E, MATCH(F_NP_excluded_Data!O1712,Sheet2!A:A),3)</f>
        <v>insects</v>
      </c>
      <c r="S1712" s="1" t="str">
        <f>INDEX(Sheet2!A:E, MATCH(F_NP_excluded_Data!O1712,Sheet2!A:A),2)</f>
        <v>open woodland</v>
      </c>
      <c r="T1712" s="5">
        <v>10</v>
      </c>
      <c r="U1712" s="1">
        <v>1</v>
      </c>
      <c r="W1712" s="5">
        <v>1</v>
      </c>
      <c r="X1712" s="1" t="s">
        <v>29</v>
      </c>
    </row>
    <row r="1713" spans="1:24" x14ac:dyDescent="0.2">
      <c r="A1713" s="5">
        <v>1924</v>
      </c>
      <c r="B1713" s="6" t="s">
        <v>126</v>
      </c>
      <c r="C1713" s="19" t="s">
        <v>135</v>
      </c>
      <c r="D1713" s="6" t="str">
        <f t="shared" si="26"/>
        <v>Shealy_2B_3</v>
      </c>
      <c r="E1713" s="1">
        <v>2017</v>
      </c>
      <c r="F1713" s="10">
        <v>42889</v>
      </c>
      <c r="G1713" s="1" t="s">
        <v>25</v>
      </c>
      <c r="H1713" s="6">
        <v>2</v>
      </c>
      <c r="I1713" s="8">
        <v>0.25069444444444444</v>
      </c>
      <c r="J1713" s="6" t="s">
        <v>26</v>
      </c>
      <c r="K1713" s="6">
        <v>1</v>
      </c>
      <c r="L1713" s="1">
        <v>1</v>
      </c>
      <c r="M1713" s="6">
        <v>1</v>
      </c>
      <c r="O1713" s="1" t="s">
        <v>30</v>
      </c>
      <c r="P1713" s="1" t="str">
        <f>INDEX(Sheet2!A:E, MATCH(F_NP_excluded_Data!O1713,Sheet2!A:A),4)</f>
        <v>tree</v>
      </c>
      <c r="Q1713" s="1" t="str">
        <f>INDEX(Sheet2!A:E, MATCH(F_NP_excluded_Data!O1713,Sheet2!A:A),5)</f>
        <v>bark forager</v>
      </c>
      <c r="R1713" s="1" t="str">
        <f>INDEX(Sheet2!A:E, MATCH(F_NP_excluded_Data!O1713,Sheet2!A:A),3)</f>
        <v>insects</v>
      </c>
      <c r="S1713" s="1" t="str">
        <f>INDEX(Sheet2!A:E, MATCH(F_NP_excluded_Data!O1713,Sheet2!A:A),2)</f>
        <v>forest</v>
      </c>
      <c r="T1713" s="5">
        <v>5</v>
      </c>
      <c r="U1713" s="1">
        <v>1</v>
      </c>
      <c r="W1713" s="5">
        <v>1</v>
      </c>
      <c r="X1713" s="1" t="s">
        <v>29</v>
      </c>
    </row>
    <row r="1714" spans="1:24" x14ac:dyDescent="0.2">
      <c r="A1714" s="5">
        <v>1925</v>
      </c>
      <c r="B1714" s="6" t="s">
        <v>126</v>
      </c>
      <c r="C1714" s="19" t="s">
        <v>135</v>
      </c>
      <c r="D1714" s="6" t="str">
        <f t="shared" si="26"/>
        <v>Shealy_2B_3</v>
      </c>
      <c r="E1714" s="1">
        <v>2017</v>
      </c>
      <c r="F1714" s="10">
        <v>42889</v>
      </c>
      <c r="G1714" s="1" t="s">
        <v>25</v>
      </c>
      <c r="H1714" s="6">
        <v>2</v>
      </c>
      <c r="I1714" s="8">
        <v>0.25069444444444444</v>
      </c>
      <c r="J1714" s="6" t="s">
        <v>26</v>
      </c>
      <c r="K1714" s="6">
        <v>1</v>
      </c>
      <c r="L1714" s="1">
        <v>1</v>
      </c>
      <c r="M1714" s="6">
        <v>1</v>
      </c>
      <c r="O1714" s="1" t="s">
        <v>40</v>
      </c>
      <c r="P1714" s="1" t="str">
        <f>INDEX(Sheet2!A:E, MATCH(F_NP_excluded_Data!O1714,Sheet2!A:A),4)</f>
        <v>ground</v>
      </c>
      <c r="Q1714" s="1" t="str">
        <f>INDEX(Sheet2!A:E, MATCH(F_NP_excluded_Data!O1714,Sheet2!A:A),5)</f>
        <v>ground forager</v>
      </c>
      <c r="R1714" s="1" t="str">
        <f>INDEX(Sheet2!A:E, MATCH(F_NP_excluded_Data!O1714,Sheet2!A:A),3)</f>
        <v>omnivore</v>
      </c>
      <c r="S1714" s="1" t="str">
        <f>INDEX(Sheet2!A:E, MATCH(F_NP_excluded_Data!O1714,Sheet2!A:A),2)</f>
        <v>scrub</v>
      </c>
      <c r="T1714" s="5">
        <v>10</v>
      </c>
      <c r="U1714" s="1">
        <v>1</v>
      </c>
      <c r="V1714" s="1" t="s">
        <v>28</v>
      </c>
      <c r="W1714" s="5">
        <v>4</v>
      </c>
      <c r="X1714" s="1" t="s">
        <v>29</v>
      </c>
    </row>
    <row r="1715" spans="1:24" x14ac:dyDescent="0.2">
      <c r="A1715" s="5">
        <v>1926</v>
      </c>
      <c r="B1715" s="6" t="s">
        <v>126</v>
      </c>
      <c r="C1715" s="19" t="s">
        <v>135</v>
      </c>
      <c r="D1715" s="6" t="str">
        <f t="shared" si="26"/>
        <v>Shealy_2B_3</v>
      </c>
      <c r="E1715" s="1">
        <v>2017</v>
      </c>
      <c r="F1715" s="10">
        <v>42889</v>
      </c>
      <c r="G1715" s="1" t="s">
        <v>25</v>
      </c>
      <c r="H1715" s="6">
        <v>2</v>
      </c>
      <c r="I1715" s="8">
        <v>0.25069444444444444</v>
      </c>
      <c r="J1715" s="6" t="s">
        <v>26</v>
      </c>
      <c r="K1715" s="6">
        <v>1</v>
      </c>
      <c r="L1715" s="1">
        <v>1</v>
      </c>
      <c r="M1715" s="6">
        <v>1</v>
      </c>
      <c r="O1715" s="1" t="s">
        <v>83</v>
      </c>
      <c r="P1715" s="1" t="str">
        <f>INDEX(Sheet2!A:E, MATCH(F_NP_excluded_Data!O1715,Sheet2!A:A),4)</f>
        <v>tree</v>
      </c>
      <c r="Q1715" s="1" t="str">
        <f>INDEX(Sheet2!A:E, MATCH(F_NP_excluded_Data!O1715,Sheet2!A:A),5)</f>
        <v>ground forager</v>
      </c>
      <c r="R1715" s="1" t="str">
        <f>INDEX(Sheet2!A:E, MATCH(F_NP_excluded_Data!O1715,Sheet2!A:A),3)</f>
        <v>insects</v>
      </c>
      <c r="S1715" s="1" t="str">
        <f>INDEX(Sheet2!A:E, MATCH(F_NP_excluded_Data!O1715,Sheet2!A:A),2)</f>
        <v>forest</v>
      </c>
      <c r="T1715" s="5">
        <v>5</v>
      </c>
      <c r="U1715" s="1">
        <v>2</v>
      </c>
      <c r="W1715" s="5">
        <v>1</v>
      </c>
      <c r="X1715" s="1" t="s">
        <v>29</v>
      </c>
    </row>
    <row r="1716" spans="1:24" x14ac:dyDescent="0.2">
      <c r="A1716" s="5">
        <v>1927</v>
      </c>
      <c r="B1716" s="6" t="s">
        <v>126</v>
      </c>
      <c r="C1716" s="19" t="s">
        <v>135</v>
      </c>
      <c r="D1716" s="6" t="str">
        <f t="shared" si="26"/>
        <v>Shealy_2B_3</v>
      </c>
      <c r="E1716" s="1">
        <v>2017</v>
      </c>
      <c r="F1716" s="10">
        <v>42889</v>
      </c>
      <c r="G1716" s="1" t="s">
        <v>25</v>
      </c>
      <c r="H1716" s="6">
        <v>2</v>
      </c>
      <c r="I1716" s="8">
        <v>0.25069444444444444</v>
      </c>
      <c r="J1716" s="6" t="s">
        <v>26</v>
      </c>
      <c r="K1716" s="6">
        <v>1</v>
      </c>
      <c r="L1716" s="1">
        <v>1</v>
      </c>
      <c r="M1716" s="6">
        <v>1</v>
      </c>
      <c r="O1716" s="1" t="s">
        <v>50</v>
      </c>
      <c r="P1716" s="1" t="str">
        <f>INDEX(Sheet2!A:E, MATCH(F_NP_excluded_Data!O1716,Sheet2!A:A),4)</f>
        <v>tree</v>
      </c>
      <c r="Q1716" s="1" t="str">
        <f>INDEX(Sheet2!A:E, MATCH(F_NP_excluded_Data!O1716,Sheet2!A:A),5)</f>
        <v>ground forager</v>
      </c>
      <c r="R1716" s="1" t="str">
        <f>INDEX(Sheet2!A:E, MATCH(F_NP_excluded_Data!O1716,Sheet2!A:A),3)</f>
        <v>omnivore</v>
      </c>
      <c r="S1716" s="1" t="str">
        <f>INDEX(Sheet2!A:E, MATCH(F_NP_excluded_Data!O1716,Sheet2!A:A),2)</f>
        <v>open woodland</v>
      </c>
      <c r="T1716" s="5">
        <v>10</v>
      </c>
      <c r="U1716" s="1">
        <v>2</v>
      </c>
      <c r="W1716" s="5">
        <v>1</v>
      </c>
      <c r="X1716" s="1" t="s">
        <v>29</v>
      </c>
    </row>
    <row r="1717" spans="1:24" x14ac:dyDescent="0.2">
      <c r="A1717" s="5">
        <v>1929</v>
      </c>
      <c r="B1717" s="6" t="s">
        <v>126</v>
      </c>
      <c r="C1717" s="19" t="s">
        <v>135</v>
      </c>
      <c r="D1717" s="6" t="str">
        <f t="shared" si="26"/>
        <v>Shealy_2B_3</v>
      </c>
      <c r="E1717" s="1">
        <v>2017</v>
      </c>
      <c r="F1717" s="10">
        <v>42889</v>
      </c>
      <c r="G1717" s="1" t="s">
        <v>25</v>
      </c>
      <c r="H1717" s="6">
        <v>2</v>
      </c>
      <c r="I1717" s="8">
        <v>0.25069444444444444</v>
      </c>
      <c r="J1717" s="6" t="s">
        <v>26</v>
      </c>
      <c r="K1717" s="6">
        <v>1</v>
      </c>
      <c r="L1717" s="1">
        <v>1</v>
      </c>
      <c r="M1717" s="6">
        <v>1</v>
      </c>
      <c r="O1717" s="1" t="s">
        <v>118</v>
      </c>
      <c r="P1717" s="1" t="str">
        <f>INDEX(Sheet2!A:E, MATCH(F_NP_excluded_Data!O1717,Sheet2!A:A),4)</f>
        <v>cavity</v>
      </c>
      <c r="Q1717" s="1" t="str">
        <f>INDEX(Sheet2!A:E, MATCH(F_NP_excluded_Data!O1717,Sheet2!A:A),5)</f>
        <v>ground forager</v>
      </c>
      <c r="R1717" s="1" t="str">
        <f>INDEX(Sheet2!A:E, MATCH(F_NP_excluded_Data!O1717,Sheet2!A:A),3)</f>
        <v>insects</v>
      </c>
      <c r="S1717" s="1" t="str">
        <f>INDEX(Sheet2!A:E, MATCH(F_NP_excluded_Data!O1717,Sheet2!A:A),2)</f>
        <v>grassland</v>
      </c>
      <c r="T1717" s="5">
        <v>5</v>
      </c>
      <c r="U1717" s="1">
        <v>2</v>
      </c>
      <c r="W1717" s="5">
        <v>4</v>
      </c>
      <c r="X1717" s="1" t="s">
        <v>29</v>
      </c>
    </row>
    <row r="1718" spans="1:24" x14ac:dyDescent="0.2">
      <c r="A1718" s="5">
        <v>1930</v>
      </c>
      <c r="B1718" s="6" t="s">
        <v>126</v>
      </c>
      <c r="C1718" s="19" t="s">
        <v>135</v>
      </c>
      <c r="D1718" s="6" t="str">
        <f t="shared" si="26"/>
        <v>Shealy_2B_3</v>
      </c>
      <c r="E1718" s="1">
        <v>2017</v>
      </c>
      <c r="F1718" s="10">
        <v>42889</v>
      </c>
      <c r="G1718" s="1" t="s">
        <v>25</v>
      </c>
      <c r="H1718" s="6">
        <v>2</v>
      </c>
      <c r="I1718" s="8">
        <v>0.25069444444444444</v>
      </c>
      <c r="J1718" s="6" t="s">
        <v>26</v>
      </c>
      <c r="K1718" s="6">
        <v>1</v>
      </c>
      <c r="L1718" s="1">
        <v>1</v>
      </c>
      <c r="M1718" s="6">
        <v>1</v>
      </c>
      <c r="O1718" s="1" t="s">
        <v>30</v>
      </c>
      <c r="P1718" s="1" t="str">
        <f>INDEX(Sheet2!A:E, MATCH(F_NP_excluded_Data!O1718,Sheet2!A:A),4)</f>
        <v>tree</v>
      </c>
      <c r="Q1718" s="1" t="str">
        <f>INDEX(Sheet2!A:E, MATCH(F_NP_excluded_Data!O1718,Sheet2!A:A),5)</f>
        <v>bark forager</v>
      </c>
      <c r="R1718" s="1" t="str">
        <f>INDEX(Sheet2!A:E, MATCH(F_NP_excluded_Data!O1718,Sheet2!A:A),3)</f>
        <v>insects</v>
      </c>
      <c r="S1718" s="1" t="str">
        <f>INDEX(Sheet2!A:E, MATCH(F_NP_excluded_Data!O1718,Sheet2!A:A),2)</f>
        <v>forest</v>
      </c>
      <c r="T1718" s="5">
        <v>10</v>
      </c>
      <c r="U1718" s="1">
        <v>2</v>
      </c>
      <c r="W1718" s="5">
        <v>1</v>
      </c>
      <c r="X1718" s="1" t="s">
        <v>29</v>
      </c>
    </row>
    <row r="1719" spans="1:24" x14ac:dyDescent="0.2">
      <c r="A1719" s="5">
        <v>1932</v>
      </c>
      <c r="B1719" s="6" t="s">
        <v>126</v>
      </c>
      <c r="C1719" s="19" t="s">
        <v>135</v>
      </c>
      <c r="D1719" s="6" t="str">
        <f t="shared" si="26"/>
        <v>Shealy_2B_3</v>
      </c>
      <c r="E1719" s="1">
        <v>2017</v>
      </c>
      <c r="F1719" s="10">
        <v>42889</v>
      </c>
      <c r="G1719" s="1" t="s">
        <v>25</v>
      </c>
      <c r="H1719" s="6">
        <v>2</v>
      </c>
      <c r="I1719" s="8">
        <v>0.25069444444444444</v>
      </c>
      <c r="J1719" s="6" t="s">
        <v>26</v>
      </c>
      <c r="K1719" s="6">
        <v>1</v>
      </c>
      <c r="L1719" s="1">
        <v>1</v>
      </c>
      <c r="M1719" s="6">
        <v>1</v>
      </c>
      <c r="O1719" s="1" t="s">
        <v>74</v>
      </c>
      <c r="P1719" s="1" t="str">
        <f>INDEX(Sheet2!A:E, MATCH(F_NP_excluded_Data!O1719,Sheet2!A:A),4)</f>
        <v>shrub</v>
      </c>
      <c r="Q1719" s="1" t="str">
        <f>INDEX(Sheet2!A:E, MATCH(F_NP_excluded_Data!O1719,Sheet2!A:A),5)</f>
        <v>foliage gleaner</v>
      </c>
      <c r="R1719" s="1" t="str">
        <f>INDEX(Sheet2!A:E, MATCH(F_NP_excluded_Data!O1719,Sheet2!A:A),3)</f>
        <v>insects</v>
      </c>
      <c r="S1719" s="1" t="str">
        <f>INDEX(Sheet2!A:E, MATCH(F_NP_excluded_Data!O1719,Sheet2!A:A),2)</f>
        <v>open woodland</v>
      </c>
      <c r="T1719" s="5">
        <v>5</v>
      </c>
      <c r="U1719" s="1">
        <v>2</v>
      </c>
      <c r="W1719" s="5">
        <v>1</v>
      </c>
      <c r="X1719" s="1" t="s">
        <v>29</v>
      </c>
    </row>
    <row r="1720" spans="1:24" x14ac:dyDescent="0.2">
      <c r="A1720" s="5">
        <v>1933</v>
      </c>
      <c r="B1720" s="6" t="s">
        <v>126</v>
      </c>
      <c r="C1720" s="19" t="s">
        <v>135</v>
      </c>
      <c r="D1720" s="6" t="str">
        <f t="shared" si="26"/>
        <v>Shealy_2B_3</v>
      </c>
      <c r="E1720" s="1">
        <v>2017</v>
      </c>
      <c r="F1720" s="10">
        <v>42889</v>
      </c>
      <c r="G1720" s="1" t="s">
        <v>25</v>
      </c>
      <c r="H1720" s="6">
        <v>2</v>
      </c>
      <c r="I1720" s="8">
        <v>0.25069444444444444</v>
      </c>
      <c r="J1720" s="6" t="s">
        <v>26</v>
      </c>
      <c r="K1720" s="6">
        <v>1</v>
      </c>
      <c r="L1720" s="1">
        <v>1</v>
      </c>
      <c r="M1720" s="6">
        <v>1</v>
      </c>
      <c r="O1720" s="1" t="s">
        <v>34</v>
      </c>
      <c r="P1720" s="1" t="str">
        <f>INDEX(Sheet2!A:E, MATCH(F_NP_excluded_Data!O1720,Sheet2!A:A),4)</f>
        <v>cavity</v>
      </c>
      <c r="Q1720" s="1" t="str">
        <f>INDEX(Sheet2!A:E, MATCH(F_NP_excluded_Data!O1720,Sheet2!A:A),5)</f>
        <v>foliage gleaner</v>
      </c>
      <c r="R1720" s="1" t="str">
        <f>INDEX(Sheet2!A:E, MATCH(F_NP_excluded_Data!O1720,Sheet2!A:A),3)</f>
        <v>insects</v>
      </c>
      <c r="S1720" s="1" t="str">
        <f>INDEX(Sheet2!A:E, MATCH(F_NP_excluded_Data!O1720,Sheet2!A:A),2)</f>
        <v>forest</v>
      </c>
      <c r="T1720" s="5">
        <v>5</v>
      </c>
      <c r="U1720" s="1">
        <v>2</v>
      </c>
      <c r="W1720" s="5">
        <v>1</v>
      </c>
      <c r="X1720" s="1" t="s">
        <v>29</v>
      </c>
    </row>
    <row r="1721" spans="1:24" x14ac:dyDescent="0.2">
      <c r="A1721" s="5">
        <v>1934</v>
      </c>
      <c r="B1721" s="6" t="s">
        <v>126</v>
      </c>
      <c r="C1721" s="19" t="s">
        <v>135</v>
      </c>
      <c r="D1721" s="6" t="str">
        <f t="shared" si="26"/>
        <v>Shealy_2B_3</v>
      </c>
      <c r="E1721" s="1">
        <v>2017</v>
      </c>
      <c r="F1721" s="10">
        <v>42889</v>
      </c>
      <c r="G1721" s="1" t="s">
        <v>25</v>
      </c>
      <c r="H1721" s="6">
        <v>2</v>
      </c>
      <c r="I1721" s="8">
        <v>0.25069444444444444</v>
      </c>
      <c r="J1721" s="6" t="s">
        <v>26</v>
      </c>
      <c r="K1721" s="6">
        <v>1</v>
      </c>
      <c r="L1721" s="1">
        <v>1</v>
      </c>
      <c r="M1721" s="6">
        <v>1</v>
      </c>
      <c r="O1721" s="1" t="s">
        <v>48</v>
      </c>
      <c r="P1721" s="1" t="str">
        <f>INDEX(Sheet2!A:E, MATCH(F_NP_excluded_Data!O1721,Sheet2!A:A),4)</f>
        <v>tree</v>
      </c>
      <c r="Q1721" s="1" t="str">
        <f>INDEX(Sheet2!A:E, MATCH(F_NP_excluded_Data!O1721,Sheet2!A:A),5)</f>
        <v>ground forager</v>
      </c>
      <c r="R1721" s="1" t="str">
        <f>INDEX(Sheet2!A:E, MATCH(F_NP_excluded_Data!O1721,Sheet2!A:A),3)</f>
        <v>omnivore</v>
      </c>
      <c r="S1721" s="1" t="str">
        <f>INDEX(Sheet2!A:E, MATCH(F_NP_excluded_Data!O1721,Sheet2!A:A),2)</f>
        <v>forest</v>
      </c>
      <c r="T1721" s="5">
        <v>100</v>
      </c>
      <c r="U1721" s="1">
        <v>3</v>
      </c>
      <c r="W1721" s="5">
        <v>1</v>
      </c>
      <c r="X1721" s="1" t="s">
        <v>29</v>
      </c>
    </row>
    <row r="1722" spans="1:24" x14ac:dyDescent="0.2">
      <c r="A1722" s="5">
        <v>1935</v>
      </c>
      <c r="B1722" s="6" t="s">
        <v>126</v>
      </c>
      <c r="C1722" s="19" t="s">
        <v>135</v>
      </c>
      <c r="D1722" s="6" t="str">
        <f t="shared" si="26"/>
        <v>Shealy_2B_3</v>
      </c>
      <c r="E1722" s="1">
        <v>2017</v>
      </c>
      <c r="F1722" s="10">
        <v>42889</v>
      </c>
      <c r="G1722" s="1" t="s">
        <v>25</v>
      </c>
      <c r="H1722" s="6">
        <v>2</v>
      </c>
      <c r="I1722" s="8">
        <v>0.25069444444444444</v>
      </c>
      <c r="J1722" s="6" t="s">
        <v>26</v>
      </c>
      <c r="K1722" s="6">
        <v>1</v>
      </c>
      <c r="L1722" s="1">
        <v>1</v>
      </c>
      <c r="M1722" s="6">
        <v>1</v>
      </c>
      <c r="O1722" s="1" t="s">
        <v>34</v>
      </c>
      <c r="P1722" s="1" t="str">
        <f>INDEX(Sheet2!A:E, MATCH(F_NP_excluded_Data!O1722,Sheet2!A:A),4)</f>
        <v>cavity</v>
      </c>
      <c r="Q1722" s="1" t="str">
        <f>INDEX(Sheet2!A:E, MATCH(F_NP_excluded_Data!O1722,Sheet2!A:A),5)</f>
        <v>foliage gleaner</v>
      </c>
      <c r="R1722" s="1" t="str">
        <f>INDEX(Sheet2!A:E, MATCH(F_NP_excluded_Data!O1722,Sheet2!A:A),3)</f>
        <v>insects</v>
      </c>
      <c r="S1722" s="1" t="str">
        <f>INDEX(Sheet2!A:E, MATCH(F_NP_excluded_Data!O1722,Sheet2!A:A),2)</f>
        <v>forest</v>
      </c>
      <c r="T1722" s="5">
        <v>10</v>
      </c>
      <c r="U1722" s="1">
        <v>3</v>
      </c>
      <c r="W1722" s="5">
        <v>1</v>
      </c>
      <c r="X1722" s="1" t="s">
        <v>29</v>
      </c>
    </row>
    <row r="1723" spans="1:24" x14ac:dyDescent="0.2">
      <c r="A1723" s="5">
        <v>1936</v>
      </c>
      <c r="B1723" s="6" t="s">
        <v>126</v>
      </c>
      <c r="C1723" s="19" t="s">
        <v>135</v>
      </c>
      <c r="D1723" s="6" t="str">
        <f t="shared" si="26"/>
        <v>Shealy_2B_3</v>
      </c>
      <c r="E1723" s="1">
        <v>2017</v>
      </c>
      <c r="F1723" s="10">
        <v>42889</v>
      </c>
      <c r="G1723" s="1" t="s">
        <v>25</v>
      </c>
      <c r="H1723" s="6">
        <v>2</v>
      </c>
      <c r="I1723" s="8">
        <v>0.25069444444444444</v>
      </c>
      <c r="J1723" s="6" t="s">
        <v>26</v>
      </c>
      <c r="K1723" s="6">
        <v>1</v>
      </c>
      <c r="L1723" s="1">
        <v>1</v>
      </c>
      <c r="M1723" s="6">
        <v>1</v>
      </c>
      <c r="O1723" s="1" t="s">
        <v>78</v>
      </c>
      <c r="P1723" s="1" t="str">
        <f>INDEX(Sheet2!A:E, MATCH(F_NP_excluded_Data!O1723,Sheet2!A:A),4)</f>
        <v>cavity</v>
      </c>
      <c r="Q1723" s="1" t="str">
        <f>INDEX(Sheet2!A:E, MATCH(F_NP_excluded_Data!O1723,Sheet2!A:A),5)</f>
        <v>bark forager</v>
      </c>
      <c r="R1723" s="1" t="str">
        <f>INDEX(Sheet2!A:E, MATCH(F_NP_excluded_Data!O1723,Sheet2!A:A),3)</f>
        <v>insects</v>
      </c>
      <c r="S1723" s="1" t="str">
        <f>INDEX(Sheet2!A:E, MATCH(F_NP_excluded_Data!O1723,Sheet2!A:A),2)</f>
        <v>forest</v>
      </c>
      <c r="T1723" s="5">
        <v>100</v>
      </c>
      <c r="U1723" s="1">
        <v>3</v>
      </c>
      <c r="W1723" s="5">
        <v>1</v>
      </c>
      <c r="X1723" s="1" t="s">
        <v>29</v>
      </c>
    </row>
    <row r="1724" spans="1:24" x14ac:dyDescent="0.2">
      <c r="A1724" s="5">
        <v>1937</v>
      </c>
      <c r="B1724" s="6" t="s">
        <v>126</v>
      </c>
      <c r="C1724" s="19" t="s">
        <v>135</v>
      </c>
      <c r="D1724" s="6" t="str">
        <f t="shared" si="26"/>
        <v>Shealy_2B_3</v>
      </c>
      <c r="E1724" s="1">
        <v>2017</v>
      </c>
      <c r="F1724" s="10">
        <v>42889</v>
      </c>
      <c r="G1724" s="1" t="s">
        <v>25</v>
      </c>
      <c r="H1724" s="6">
        <v>2</v>
      </c>
      <c r="I1724" s="8">
        <v>0.25069444444444444</v>
      </c>
      <c r="J1724" s="6" t="s">
        <v>26</v>
      </c>
      <c r="K1724" s="6">
        <v>1</v>
      </c>
      <c r="L1724" s="1">
        <v>1</v>
      </c>
      <c r="M1724" s="6">
        <v>1</v>
      </c>
      <c r="O1724" s="1" t="s">
        <v>38</v>
      </c>
      <c r="P1724" s="1" t="str">
        <f>INDEX(Sheet2!A:E, MATCH(F_NP_excluded_Data!O1724,Sheet2!A:A),4)</f>
        <v>cavity</v>
      </c>
      <c r="Q1724" s="1" t="str">
        <f>INDEX(Sheet2!A:E, MATCH(F_NP_excluded_Data!O1724,Sheet2!A:A),5)</f>
        <v>foliage gleaner</v>
      </c>
      <c r="R1724" s="1" t="str">
        <f>INDEX(Sheet2!A:E, MATCH(F_NP_excluded_Data!O1724,Sheet2!A:A),3)</f>
        <v>insects</v>
      </c>
      <c r="S1724" s="1" t="str">
        <f>INDEX(Sheet2!A:E, MATCH(F_NP_excluded_Data!O1724,Sheet2!A:A),2)</f>
        <v>forest</v>
      </c>
      <c r="T1724" s="5">
        <v>10</v>
      </c>
      <c r="U1724" s="1">
        <v>4</v>
      </c>
      <c r="W1724" s="5">
        <v>1</v>
      </c>
      <c r="X1724" s="1" t="s">
        <v>29</v>
      </c>
    </row>
    <row r="1725" spans="1:24" x14ac:dyDescent="0.2">
      <c r="A1725" s="5">
        <v>1938</v>
      </c>
      <c r="B1725" s="6" t="s">
        <v>126</v>
      </c>
      <c r="C1725" s="19" t="s">
        <v>132</v>
      </c>
      <c r="D1725" s="6" t="str">
        <f t="shared" si="26"/>
        <v>Shealy_0B_4</v>
      </c>
      <c r="E1725" s="1">
        <v>2017</v>
      </c>
      <c r="F1725" s="10">
        <v>42889</v>
      </c>
      <c r="G1725" s="1" t="s">
        <v>25</v>
      </c>
      <c r="H1725" s="6">
        <v>2</v>
      </c>
      <c r="I1725" s="8">
        <v>0.2638888888888889</v>
      </c>
      <c r="J1725" s="6" t="s">
        <v>26</v>
      </c>
      <c r="K1725" s="6">
        <v>1</v>
      </c>
      <c r="L1725" s="1">
        <v>1</v>
      </c>
      <c r="M1725" s="6">
        <v>1</v>
      </c>
      <c r="O1725" s="1" t="s">
        <v>244</v>
      </c>
      <c r="P1725" s="1" t="str">
        <f>INDEX(Sheet2!A:E, MATCH(F_NP_excluded_Data!O1725,Sheet2!A:A),4)</f>
        <v>shrub</v>
      </c>
      <c r="Q1725" s="1" t="str">
        <f>INDEX(Sheet2!A:E, MATCH(F_NP_excluded_Data!O1725,Sheet2!A:A),5)</f>
        <v>foliage gleaner</v>
      </c>
      <c r="R1725" s="1" t="str">
        <f>INDEX(Sheet2!A:E, MATCH(F_NP_excluded_Data!O1725,Sheet2!A:A),3)</f>
        <v>insects</v>
      </c>
      <c r="S1725" s="1" t="str">
        <f>INDEX(Sheet2!A:E, MATCH(F_NP_excluded_Data!O1725,Sheet2!A:A),2)</f>
        <v>scrub</v>
      </c>
      <c r="T1725" s="5">
        <v>10</v>
      </c>
      <c r="U1725" s="1">
        <v>1</v>
      </c>
      <c r="W1725" s="5">
        <v>1</v>
      </c>
      <c r="X1725" s="1" t="s">
        <v>29</v>
      </c>
    </row>
    <row r="1726" spans="1:24" x14ac:dyDescent="0.2">
      <c r="A1726" s="5">
        <v>1939</v>
      </c>
      <c r="B1726" s="6" t="s">
        <v>126</v>
      </c>
      <c r="C1726" s="19" t="s">
        <v>132</v>
      </c>
      <c r="D1726" s="6" t="str">
        <f t="shared" si="26"/>
        <v>Shealy_0B_4</v>
      </c>
      <c r="E1726" s="1">
        <v>2017</v>
      </c>
      <c r="F1726" s="10">
        <v>42889</v>
      </c>
      <c r="G1726" s="1" t="s">
        <v>25</v>
      </c>
      <c r="H1726" s="6">
        <v>2</v>
      </c>
      <c r="I1726" s="8">
        <v>0.2638888888888889</v>
      </c>
      <c r="J1726" s="6" t="s">
        <v>26</v>
      </c>
      <c r="K1726" s="6">
        <v>1</v>
      </c>
      <c r="L1726" s="1">
        <v>1</v>
      </c>
      <c r="M1726" s="6">
        <v>1</v>
      </c>
      <c r="O1726" s="1" t="s">
        <v>68</v>
      </c>
      <c r="P1726" s="1" t="str">
        <f>INDEX(Sheet2!A:E, MATCH(F_NP_excluded_Data!O1726,Sheet2!A:A),4)</f>
        <v>cavity</v>
      </c>
      <c r="Q1726" s="1" t="str">
        <f>INDEX(Sheet2!A:E, MATCH(F_NP_excluded_Data!O1726,Sheet2!A:A),5)</f>
        <v>ground forager</v>
      </c>
      <c r="R1726" s="1" t="str">
        <f>INDEX(Sheet2!A:E, MATCH(F_NP_excluded_Data!O1726,Sheet2!A:A),3)</f>
        <v>insects</v>
      </c>
      <c r="S1726" s="1" t="str">
        <f>INDEX(Sheet2!A:E, MATCH(F_NP_excluded_Data!O1726,Sheet2!A:A),2)</f>
        <v>open woodland</v>
      </c>
      <c r="T1726" s="5">
        <v>10</v>
      </c>
      <c r="U1726" s="1">
        <v>1</v>
      </c>
      <c r="W1726" s="5">
        <v>1</v>
      </c>
      <c r="X1726" s="1" t="s">
        <v>29</v>
      </c>
    </row>
    <row r="1727" spans="1:24" x14ac:dyDescent="0.2">
      <c r="A1727" s="5">
        <v>1940</v>
      </c>
      <c r="B1727" s="6" t="s">
        <v>126</v>
      </c>
      <c r="C1727" s="19" t="s">
        <v>132</v>
      </c>
      <c r="D1727" s="6" t="str">
        <f t="shared" ref="D1727:D1790" si="27">_xlfn.CONCAT(B1727,C1727)</f>
        <v>Shealy_0B_4</v>
      </c>
      <c r="E1727" s="1">
        <v>2017</v>
      </c>
      <c r="F1727" s="10">
        <v>42889</v>
      </c>
      <c r="G1727" s="1" t="s">
        <v>25</v>
      </c>
      <c r="H1727" s="6">
        <v>2</v>
      </c>
      <c r="I1727" s="8">
        <v>0.2638888888888889</v>
      </c>
      <c r="J1727" s="6" t="s">
        <v>26</v>
      </c>
      <c r="K1727" s="6">
        <v>1</v>
      </c>
      <c r="L1727" s="1">
        <v>1</v>
      </c>
      <c r="M1727" s="6">
        <v>1</v>
      </c>
      <c r="O1727" s="1" t="s">
        <v>50</v>
      </c>
      <c r="P1727" s="1" t="str">
        <f>INDEX(Sheet2!A:E, MATCH(F_NP_excluded_Data!O1727,Sheet2!A:A),4)</f>
        <v>tree</v>
      </c>
      <c r="Q1727" s="1" t="str">
        <f>INDEX(Sheet2!A:E, MATCH(F_NP_excluded_Data!O1727,Sheet2!A:A),5)</f>
        <v>ground forager</v>
      </c>
      <c r="R1727" s="1" t="str">
        <f>INDEX(Sheet2!A:E, MATCH(F_NP_excluded_Data!O1727,Sheet2!A:A),3)</f>
        <v>omnivore</v>
      </c>
      <c r="S1727" s="1" t="str">
        <f>INDEX(Sheet2!A:E, MATCH(F_NP_excluded_Data!O1727,Sheet2!A:A),2)</f>
        <v>open woodland</v>
      </c>
      <c r="T1727" s="5">
        <v>10</v>
      </c>
      <c r="U1727" s="1">
        <v>1</v>
      </c>
      <c r="W1727" s="5">
        <v>1</v>
      </c>
      <c r="X1727" s="1" t="s">
        <v>29</v>
      </c>
    </row>
    <row r="1728" spans="1:24" x14ac:dyDescent="0.2">
      <c r="A1728" s="5">
        <v>1942</v>
      </c>
      <c r="B1728" s="6" t="s">
        <v>126</v>
      </c>
      <c r="C1728" s="19" t="s">
        <v>132</v>
      </c>
      <c r="D1728" s="6" t="str">
        <f t="shared" si="27"/>
        <v>Shealy_0B_4</v>
      </c>
      <c r="E1728" s="1">
        <v>2017</v>
      </c>
      <c r="F1728" s="10">
        <v>42889</v>
      </c>
      <c r="G1728" s="1" t="s">
        <v>25</v>
      </c>
      <c r="H1728" s="6">
        <v>2</v>
      </c>
      <c r="I1728" s="8">
        <v>0.2638888888888889</v>
      </c>
      <c r="J1728" s="6" t="s">
        <v>26</v>
      </c>
      <c r="K1728" s="6">
        <v>1</v>
      </c>
      <c r="L1728" s="1">
        <v>1</v>
      </c>
      <c r="M1728" s="6">
        <v>1</v>
      </c>
      <c r="O1728" s="1" t="s">
        <v>103</v>
      </c>
      <c r="P1728" s="1" t="str">
        <f>INDEX(Sheet2!A:E, MATCH(F_NP_excluded_Data!O1728,Sheet2!A:A),4)</f>
        <v>tree</v>
      </c>
      <c r="Q1728" s="1" t="str">
        <f>INDEX(Sheet2!A:E, MATCH(F_NP_excluded_Data!O1728,Sheet2!A:A),5)</f>
        <v>ground forager</v>
      </c>
      <c r="R1728" s="1" t="str">
        <f>INDEX(Sheet2!A:E, MATCH(F_NP_excluded_Data!O1728,Sheet2!A:A),3)</f>
        <v>seeds</v>
      </c>
      <c r="S1728" s="1" t="str">
        <f>INDEX(Sheet2!A:E, MATCH(F_NP_excluded_Data!O1728,Sheet2!A:A),2)</f>
        <v>grassland</v>
      </c>
      <c r="T1728" s="5">
        <v>5</v>
      </c>
      <c r="U1728" s="1">
        <v>1</v>
      </c>
      <c r="W1728" s="5">
        <v>1</v>
      </c>
      <c r="X1728" s="1" t="s">
        <v>29</v>
      </c>
    </row>
    <row r="1729" spans="1:24" x14ac:dyDescent="0.2">
      <c r="A1729" s="5">
        <v>1943</v>
      </c>
      <c r="B1729" s="6" t="s">
        <v>126</v>
      </c>
      <c r="C1729" s="19" t="s">
        <v>132</v>
      </c>
      <c r="D1729" s="6" t="str">
        <f t="shared" si="27"/>
        <v>Shealy_0B_4</v>
      </c>
      <c r="E1729" s="1">
        <v>2017</v>
      </c>
      <c r="F1729" s="10">
        <v>42889</v>
      </c>
      <c r="G1729" s="1" t="s">
        <v>25</v>
      </c>
      <c r="H1729" s="6">
        <v>2</v>
      </c>
      <c r="I1729" s="8">
        <v>0.2638888888888889</v>
      </c>
      <c r="J1729" s="6" t="s">
        <v>26</v>
      </c>
      <c r="K1729" s="6">
        <v>1</v>
      </c>
      <c r="L1729" s="1">
        <v>1</v>
      </c>
      <c r="M1729" s="6">
        <v>1</v>
      </c>
      <c r="O1729" s="1" t="s">
        <v>34</v>
      </c>
      <c r="P1729" s="1" t="str">
        <f>INDEX(Sheet2!A:E, MATCH(F_NP_excluded_Data!O1729,Sheet2!A:A),4)</f>
        <v>cavity</v>
      </c>
      <c r="Q1729" s="1" t="str">
        <f>INDEX(Sheet2!A:E, MATCH(F_NP_excluded_Data!O1729,Sheet2!A:A),5)</f>
        <v>foliage gleaner</v>
      </c>
      <c r="R1729" s="1" t="str">
        <f>INDEX(Sheet2!A:E, MATCH(F_NP_excluded_Data!O1729,Sheet2!A:A),3)</f>
        <v>insects</v>
      </c>
      <c r="S1729" s="1" t="str">
        <f>INDEX(Sheet2!A:E, MATCH(F_NP_excluded_Data!O1729,Sheet2!A:A),2)</f>
        <v>forest</v>
      </c>
      <c r="T1729" s="5">
        <v>5</v>
      </c>
      <c r="U1729" s="1">
        <v>1</v>
      </c>
      <c r="W1729" s="5">
        <v>1</v>
      </c>
      <c r="X1729" s="1" t="s">
        <v>29</v>
      </c>
    </row>
    <row r="1730" spans="1:24" x14ac:dyDescent="0.2">
      <c r="A1730" s="5">
        <v>1944</v>
      </c>
      <c r="B1730" s="6" t="s">
        <v>126</v>
      </c>
      <c r="C1730" s="19" t="s">
        <v>132</v>
      </c>
      <c r="D1730" s="6" t="str">
        <f t="shared" si="27"/>
        <v>Shealy_0B_4</v>
      </c>
      <c r="E1730" s="1">
        <v>2017</v>
      </c>
      <c r="F1730" s="10">
        <v>42889</v>
      </c>
      <c r="G1730" s="1" t="s">
        <v>25</v>
      </c>
      <c r="H1730" s="6">
        <v>2</v>
      </c>
      <c r="I1730" s="8">
        <v>0.2638888888888889</v>
      </c>
      <c r="J1730" s="6" t="s">
        <v>26</v>
      </c>
      <c r="K1730" s="6">
        <v>1</v>
      </c>
      <c r="L1730" s="1">
        <v>1</v>
      </c>
      <c r="M1730" s="6">
        <v>1</v>
      </c>
      <c r="O1730" s="1" t="s">
        <v>30</v>
      </c>
      <c r="P1730" s="1" t="str">
        <f>INDEX(Sheet2!A:E, MATCH(F_NP_excluded_Data!O1730,Sheet2!A:A),4)</f>
        <v>tree</v>
      </c>
      <c r="Q1730" s="1" t="str">
        <f>INDEX(Sheet2!A:E, MATCH(F_NP_excluded_Data!O1730,Sheet2!A:A),5)</f>
        <v>bark forager</v>
      </c>
      <c r="R1730" s="1" t="str">
        <f>INDEX(Sheet2!A:E, MATCH(F_NP_excluded_Data!O1730,Sheet2!A:A),3)</f>
        <v>insects</v>
      </c>
      <c r="S1730" s="1" t="str">
        <f>INDEX(Sheet2!A:E, MATCH(F_NP_excluded_Data!O1730,Sheet2!A:A),2)</f>
        <v>forest</v>
      </c>
      <c r="T1730" s="5">
        <v>5</v>
      </c>
      <c r="U1730" s="1">
        <v>1</v>
      </c>
      <c r="W1730" s="5">
        <v>4</v>
      </c>
      <c r="X1730" s="1" t="s">
        <v>29</v>
      </c>
    </row>
    <row r="1731" spans="1:24" x14ac:dyDescent="0.2">
      <c r="A1731" s="5">
        <v>1945</v>
      </c>
      <c r="B1731" s="6" t="s">
        <v>126</v>
      </c>
      <c r="C1731" s="19" t="s">
        <v>132</v>
      </c>
      <c r="D1731" s="6" t="str">
        <f t="shared" si="27"/>
        <v>Shealy_0B_4</v>
      </c>
      <c r="E1731" s="1">
        <v>2017</v>
      </c>
      <c r="F1731" s="10">
        <v>42889</v>
      </c>
      <c r="G1731" s="1" t="s">
        <v>25</v>
      </c>
      <c r="H1731" s="6">
        <v>2</v>
      </c>
      <c r="I1731" s="8">
        <v>0.2638888888888889</v>
      </c>
      <c r="J1731" s="6" t="s">
        <v>26</v>
      </c>
      <c r="K1731" s="6">
        <v>1</v>
      </c>
      <c r="L1731" s="1">
        <v>1</v>
      </c>
      <c r="M1731" s="6">
        <v>1</v>
      </c>
      <c r="O1731" s="1" t="s">
        <v>38</v>
      </c>
      <c r="P1731" s="1" t="str">
        <f>INDEX(Sheet2!A:E, MATCH(F_NP_excluded_Data!O1731,Sheet2!A:A),4)</f>
        <v>cavity</v>
      </c>
      <c r="Q1731" s="1" t="str">
        <f>INDEX(Sheet2!A:E, MATCH(F_NP_excluded_Data!O1731,Sheet2!A:A),5)</f>
        <v>foliage gleaner</v>
      </c>
      <c r="R1731" s="1" t="str">
        <f>INDEX(Sheet2!A:E, MATCH(F_NP_excluded_Data!O1731,Sheet2!A:A),3)</f>
        <v>insects</v>
      </c>
      <c r="S1731" s="1" t="str">
        <f>INDEX(Sheet2!A:E, MATCH(F_NP_excluded_Data!O1731,Sheet2!A:A),2)</f>
        <v>forest</v>
      </c>
      <c r="T1731" s="5">
        <v>5</v>
      </c>
      <c r="U1731" s="1">
        <v>1</v>
      </c>
      <c r="W1731" s="5">
        <v>1</v>
      </c>
      <c r="X1731" s="1" t="s">
        <v>29</v>
      </c>
    </row>
    <row r="1732" spans="1:24" x14ac:dyDescent="0.2">
      <c r="A1732" s="5">
        <v>1946</v>
      </c>
      <c r="B1732" s="6" t="s">
        <v>126</v>
      </c>
      <c r="C1732" s="19" t="s">
        <v>132</v>
      </c>
      <c r="D1732" s="6" t="str">
        <f t="shared" si="27"/>
        <v>Shealy_0B_4</v>
      </c>
      <c r="E1732" s="1">
        <v>2017</v>
      </c>
      <c r="F1732" s="10">
        <v>42889</v>
      </c>
      <c r="G1732" s="1" t="s">
        <v>25</v>
      </c>
      <c r="H1732" s="6">
        <v>2</v>
      </c>
      <c r="I1732" s="8">
        <v>0.2638888888888889</v>
      </c>
      <c r="J1732" s="6" t="s">
        <v>26</v>
      </c>
      <c r="K1732" s="6">
        <v>1</v>
      </c>
      <c r="L1732" s="1">
        <v>1</v>
      </c>
      <c r="M1732" s="6">
        <v>1</v>
      </c>
      <c r="O1732" s="1" t="s">
        <v>32</v>
      </c>
      <c r="P1732" s="1" t="str">
        <f>INDEX(Sheet2!A:E, MATCH(F_NP_excluded_Data!O1732,Sheet2!A:A),4)</f>
        <v>cavity</v>
      </c>
      <c r="Q1732" s="1" t="str">
        <f>INDEX(Sheet2!A:E, MATCH(F_NP_excluded_Data!O1732,Sheet2!A:A),5)</f>
        <v>ground forager</v>
      </c>
      <c r="R1732" s="1" t="str">
        <f>INDEX(Sheet2!A:E, MATCH(F_NP_excluded_Data!O1732,Sheet2!A:A),3)</f>
        <v>insects</v>
      </c>
      <c r="S1732" s="1" t="str">
        <f>INDEX(Sheet2!A:E, MATCH(F_NP_excluded_Data!O1732,Sheet2!A:A),2)</f>
        <v>open woodland</v>
      </c>
      <c r="T1732" s="5">
        <v>10</v>
      </c>
      <c r="U1732" s="1">
        <v>1</v>
      </c>
      <c r="W1732" s="5">
        <v>1</v>
      </c>
      <c r="X1732" s="1" t="s">
        <v>29</v>
      </c>
    </row>
    <row r="1733" spans="1:24" x14ac:dyDescent="0.2">
      <c r="A1733" s="5">
        <v>1947</v>
      </c>
      <c r="B1733" s="6" t="s">
        <v>126</v>
      </c>
      <c r="C1733" s="19" t="s">
        <v>132</v>
      </c>
      <c r="D1733" s="6" t="str">
        <f t="shared" si="27"/>
        <v>Shealy_0B_4</v>
      </c>
      <c r="E1733" s="1">
        <v>2017</v>
      </c>
      <c r="F1733" s="10">
        <v>42889</v>
      </c>
      <c r="G1733" s="1" t="s">
        <v>25</v>
      </c>
      <c r="H1733" s="6">
        <v>2</v>
      </c>
      <c r="I1733" s="8">
        <v>0.2638888888888889</v>
      </c>
      <c r="J1733" s="6" t="s">
        <v>26</v>
      </c>
      <c r="K1733" s="6">
        <v>1</v>
      </c>
      <c r="L1733" s="1">
        <v>1</v>
      </c>
      <c r="M1733" s="6">
        <v>1</v>
      </c>
      <c r="O1733" s="1" t="s">
        <v>78</v>
      </c>
      <c r="P1733" s="1" t="str">
        <f>INDEX(Sheet2!A:E, MATCH(F_NP_excluded_Data!O1733,Sheet2!A:A),4)</f>
        <v>cavity</v>
      </c>
      <c r="Q1733" s="1" t="str">
        <f>INDEX(Sheet2!A:E, MATCH(F_NP_excluded_Data!O1733,Sheet2!A:A),5)</f>
        <v>bark forager</v>
      </c>
      <c r="R1733" s="1" t="str">
        <f>INDEX(Sheet2!A:E, MATCH(F_NP_excluded_Data!O1733,Sheet2!A:A),3)</f>
        <v>insects</v>
      </c>
      <c r="S1733" s="1" t="str">
        <f>INDEX(Sheet2!A:E, MATCH(F_NP_excluded_Data!O1733,Sheet2!A:A),2)</f>
        <v>forest</v>
      </c>
      <c r="T1733" s="5">
        <v>10</v>
      </c>
      <c r="U1733" s="1">
        <v>1</v>
      </c>
      <c r="W1733" s="5">
        <v>1</v>
      </c>
      <c r="X1733" s="1" t="s">
        <v>29</v>
      </c>
    </row>
    <row r="1734" spans="1:24" x14ac:dyDescent="0.2">
      <c r="A1734" s="5">
        <v>1948</v>
      </c>
      <c r="B1734" s="6" t="s">
        <v>126</v>
      </c>
      <c r="C1734" s="19" t="s">
        <v>132</v>
      </c>
      <c r="D1734" s="6" t="str">
        <f t="shared" si="27"/>
        <v>Shealy_0B_4</v>
      </c>
      <c r="E1734" s="1">
        <v>2017</v>
      </c>
      <c r="F1734" s="10">
        <v>42889</v>
      </c>
      <c r="G1734" s="1" t="s">
        <v>25</v>
      </c>
      <c r="H1734" s="6">
        <v>2</v>
      </c>
      <c r="I1734" s="8">
        <v>0.2638888888888889</v>
      </c>
      <c r="J1734" s="6" t="s">
        <v>26</v>
      </c>
      <c r="K1734" s="6">
        <v>1</v>
      </c>
      <c r="L1734" s="1">
        <v>1</v>
      </c>
      <c r="M1734" s="6">
        <v>1</v>
      </c>
      <c r="O1734" s="1" t="s">
        <v>125</v>
      </c>
      <c r="P1734" s="1" t="str">
        <f>INDEX(Sheet2!A:E, MATCH(F_NP_excluded_Data!O1734,Sheet2!A:A),4)</f>
        <v>shrub</v>
      </c>
      <c r="Q1734" s="1" t="str">
        <f>INDEX(Sheet2!A:E, MATCH(F_NP_excluded_Data!O1734,Sheet2!A:A),5)</f>
        <v>foliage gleaner</v>
      </c>
      <c r="R1734" s="1" t="str">
        <f>INDEX(Sheet2!A:E, MATCH(F_NP_excluded_Data!O1734,Sheet2!A:A),3)</f>
        <v>seeds</v>
      </c>
      <c r="S1734" s="1" t="str">
        <f>INDEX(Sheet2!A:E, MATCH(F_NP_excluded_Data!O1734,Sheet2!A:A),2)</f>
        <v>open woodland</v>
      </c>
      <c r="T1734" s="5">
        <v>10</v>
      </c>
      <c r="U1734" s="1">
        <v>1</v>
      </c>
      <c r="W1734" s="5">
        <v>1</v>
      </c>
      <c r="X1734" s="1" t="s">
        <v>29</v>
      </c>
    </row>
    <row r="1735" spans="1:24" x14ac:dyDescent="0.2">
      <c r="A1735" s="5">
        <v>1949</v>
      </c>
      <c r="B1735" s="6" t="s">
        <v>126</v>
      </c>
      <c r="C1735" s="19" t="s">
        <v>132</v>
      </c>
      <c r="D1735" s="6" t="str">
        <f t="shared" si="27"/>
        <v>Shealy_0B_4</v>
      </c>
      <c r="E1735" s="1">
        <v>2017</v>
      </c>
      <c r="F1735" s="10">
        <v>42889</v>
      </c>
      <c r="G1735" s="1" t="s">
        <v>25</v>
      </c>
      <c r="H1735" s="6">
        <v>2</v>
      </c>
      <c r="I1735" s="8">
        <v>0.2638888888888889</v>
      </c>
      <c r="J1735" s="6" t="s">
        <v>26</v>
      </c>
      <c r="K1735" s="6">
        <v>1</v>
      </c>
      <c r="L1735" s="1">
        <v>1</v>
      </c>
      <c r="M1735" s="6">
        <v>1</v>
      </c>
      <c r="O1735" s="1" t="s">
        <v>38</v>
      </c>
      <c r="P1735" s="1" t="str">
        <f>INDEX(Sheet2!A:E, MATCH(F_NP_excluded_Data!O1735,Sheet2!A:A),4)</f>
        <v>cavity</v>
      </c>
      <c r="Q1735" s="1" t="str">
        <f>INDEX(Sheet2!A:E, MATCH(F_NP_excluded_Data!O1735,Sheet2!A:A),5)</f>
        <v>foliage gleaner</v>
      </c>
      <c r="R1735" s="1" t="str">
        <f>INDEX(Sheet2!A:E, MATCH(F_NP_excluded_Data!O1735,Sheet2!A:A),3)</f>
        <v>insects</v>
      </c>
      <c r="S1735" s="1" t="str">
        <f>INDEX(Sheet2!A:E, MATCH(F_NP_excluded_Data!O1735,Sheet2!A:A),2)</f>
        <v>forest</v>
      </c>
      <c r="T1735" s="5">
        <v>10</v>
      </c>
      <c r="U1735" s="1">
        <v>1</v>
      </c>
      <c r="W1735" s="5">
        <v>1</v>
      </c>
      <c r="X1735" s="1" t="s">
        <v>29</v>
      </c>
    </row>
    <row r="1736" spans="1:24" x14ac:dyDescent="0.2">
      <c r="A1736" s="5">
        <v>1950</v>
      </c>
      <c r="B1736" s="6" t="s">
        <v>126</v>
      </c>
      <c r="C1736" s="19" t="s">
        <v>132</v>
      </c>
      <c r="D1736" s="6" t="str">
        <f t="shared" si="27"/>
        <v>Shealy_0B_4</v>
      </c>
      <c r="E1736" s="1">
        <v>2017</v>
      </c>
      <c r="F1736" s="10">
        <v>42889</v>
      </c>
      <c r="G1736" s="1" t="s">
        <v>25</v>
      </c>
      <c r="H1736" s="6">
        <v>2</v>
      </c>
      <c r="I1736" s="8">
        <v>0.2638888888888889</v>
      </c>
      <c r="J1736" s="6" t="s">
        <v>26</v>
      </c>
      <c r="K1736" s="6">
        <v>1</v>
      </c>
      <c r="L1736" s="1">
        <v>1</v>
      </c>
      <c r="M1736" s="6">
        <v>1</v>
      </c>
      <c r="O1736" s="1" t="s">
        <v>30</v>
      </c>
      <c r="P1736" s="1" t="str">
        <f>INDEX(Sheet2!A:E, MATCH(F_NP_excluded_Data!O1736,Sheet2!A:A),4)</f>
        <v>tree</v>
      </c>
      <c r="Q1736" s="1" t="str">
        <f>INDEX(Sheet2!A:E, MATCH(F_NP_excluded_Data!O1736,Sheet2!A:A),5)</f>
        <v>bark forager</v>
      </c>
      <c r="R1736" s="1" t="str">
        <f>INDEX(Sheet2!A:E, MATCH(F_NP_excluded_Data!O1736,Sheet2!A:A),3)</f>
        <v>insects</v>
      </c>
      <c r="S1736" s="1" t="str">
        <f>INDEX(Sheet2!A:E, MATCH(F_NP_excluded_Data!O1736,Sheet2!A:A),2)</f>
        <v>forest</v>
      </c>
      <c r="T1736" s="5">
        <v>10</v>
      </c>
      <c r="U1736" s="1">
        <v>2</v>
      </c>
      <c r="W1736" s="5">
        <v>1</v>
      </c>
      <c r="X1736" s="1" t="s">
        <v>29</v>
      </c>
    </row>
    <row r="1737" spans="1:24" x14ac:dyDescent="0.2">
      <c r="A1737" s="5">
        <v>1951</v>
      </c>
      <c r="B1737" s="6" t="s">
        <v>126</v>
      </c>
      <c r="C1737" s="19" t="s">
        <v>132</v>
      </c>
      <c r="D1737" s="6" t="str">
        <f t="shared" si="27"/>
        <v>Shealy_0B_4</v>
      </c>
      <c r="E1737" s="1">
        <v>2017</v>
      </c>
      <c r="F1737" s="10">
        <v>42889</v>
      </c>
      <c r="G1737" s="1" t="s">
        <v>25</v>
      </c>
      <c r="H1737" s="6">
        <v>2</v>
      </c>
      <c r="I1737" s="8">
        <v>0.2638888888888889</v>
      </c>
      <c r="J1737" s="6" t="s">
        <v>26</v>
      </c>
      <c r="K1737" s="6">
        <v>1</v>
      </c>
      <c r="L1737" s="1">
        <v>1</v>
      </c>
      <c r="M1737" s="6">
        <v>1</v>
      </c>
      <c r="O1737" s="1" t="s">
        <v>74</v>
      </c>
      <c r="P1737" s="1" t="str">
        <f>INDEX(Sheet2!A:E, MATCH(F_NP_excluded_Data!O1737,Sheet2!A:A),4)</f>
        <v>shrub</v>
      </c>
      <c r="Q1737" s="1" t="str">
        <f>INDEX(Sheet2!A:E, MATCH(F_NP_excluded_Data!O1737,Sheet2!A:A),5)</f>
        <v>foliage gleaner</v>
      </c>
      <c r="R1737" s="1" t="str">
        <f>INDEX(Sheet2!A:E, MATCH(F_NP_excluded_Data!O1737,Sheet2!A:A),3)</f>
        <v>insects</v>
      </c>
      <c r="S1737" s="1" t="str">
        <f>INDEX(Sheet2!A:E, MATCH(F_NP_excluded_Data!O1737,Sheet2!A:A),2)</f>
        <v>open woodland</v>
      </c>
      <c r="T1737" s="5">
        <v>5</v>
      </c>
      <c r="U1737" s="1">
        <v>2</v>
      </c>
      <c r="W1737" s="5">
        <v>1</v>
      </c>
      <c r="X1737" s="1" t="s">
        <v>29</v>
      </c>
    </row>
    <row r="1738" spans="1:24" x14ac:dyDescent="0.2">
      <c r="A1738" s="5">
        <v>1953</v>
      </c>
      <c r="B1738" s="6" t="s">
        <v>126</v>
      </c>
      <c r="C1738" s="19" t="s">
        <v>132</v>
      </c>
      <c r="D1738" s="6" t="str">
        <f t="shared" si="27"/>
        <v>Shealy_0B_4</v>
      </c>
      <c r="E1738" s="1">
        <v>2017</v>
      </c>
      <c r="F1738" s="10">
        <v>42889</v>
      </c>
      <c r="G1738" s="1" t="s">
        <v>25</v>
      </c>
      <c r="H1738" s="6">
        <v>2</v>
      </c>
      <c r="I1738" s="8">
        <v>0.2638888888888889</v>
      </c>
      <c r="J1738" s="6" t="s">
        <v>26</v>
      </c>
      <c r="K1738" s="6">
        <v>1</v>
      </c>
      <c r="L1738" s="1">
        <v>1</v>
      </c>
      <c r="M1738" s="6">
        <v>1</v>
      </c>
      <c r="O1738" s="1" t="s">
        <v>81</v>
      </c>
      <c r="P1738" s="1" t="str">
        <f>INDEX(Sheet2!A:E, MATCH(F_NP_excluded_Data!O1738,Sheet2!A:A),4)</f>
        <v>shrub</v>
      </c>
      <c r="Q1738" s="1" t="str">
        <f>INDEX(Sheet2!A:E, MATCH(F_NP_excluded_Data!O1738,Sheet2!A:A),5)</f>
        <v>foliage gleaner</v>
      </c>
      <c r="R1738" s="1" t="str">
        <f>INDEX(Sheet2!A:E, MATCH(F_NP_excluded_Data!O1738,Sheet2!A:A),3)</f>
        <v>insects</v>
      </c>
      <c r="S1738" s="1" t="str">
        <f>INDEX(Sheet2!A:E, MATCH(F_NP_excluded_Data!O1738,Sheet2!A:A),2)</f>
        <v>scrub</v>
      </c>
      <c r="T1738" s="5">
        <v>10</v>
      </c>
      <c r="U1738" s="1">
        <v>2</v>
      </c>
      <c r="W1738" s="5">
        <v>1</v>
      </c>
      <c r="X1738" s="1" t="s">
        <v>29</v>
      </c>
    </row>
    <row r="1739" spans="1:24" x14ac:dyDescent="0.2">
      <c r="A1739" s="5">
        <v>1954</v>
      </c>
      <c r="B1739" s="6" t="s">
        <v>126</v>
      </c>
      <c r="C1739" s="19" t="s">
        <v>132</v>
      </c>
      <c r="D1739" s="6" t="str">
        <f t="shared" si="27"/>
        <v>Shealy_0B_4</v>
      </c>
      <c r="E1739" s="1">
        <v>2017</v>
      </c>
      <c r="F1739" s="10">
        <v>42889</v>
      </c>
      <c r="G1739" s="1" t="s">
        <v>25</v>
      </c>
      <c r="H1739" s="6">
        <v>2</v>
      </c>
      <c r="I1739" s="8">
        <v>0.2638888888888889</v>
      </c>
      <c r="J1739" s="6" t="s">
        <v>26</v>
      </c>
      <c r="K1739" s="6">
        <v>1</v>
      </c>
      <c r="L1739" s="1">
        <v>1</v>
      </c>
      <c r="M1739" s="6">
        <v>1</v>
      </c>
      <c r="O1739" s="1" t="s">
        <v>65</v>
      </c>
      <c r="P1739" s="1" t="str">
        <f>INDEX(Sheet2!A:E, MATCH(F_NP_excluded_Data!O1739,Sheet2!A:A),4)</f>
        <v>tree</v>
      </c>
      <c r="Q1739" s="1" t="str">
        <f>INDEX(Sheet2!A:E, MATCH(F_NP_excluded_Data!O1739,Sheet2!A:A),5)</f>
        <v>ground forager</v>
      </c>
      <c r="R1739" s="1" t="str">
        <f>INDEX(Sheet2!A:E, MATCH(F_NP_excluded_Data!O1739,Sheet2!A:A),3)</f>
        <v>seeds</v>
      </c>
      <c r="S1739" s="1" t="str">
        <f>INDEX(Sheet2!A:E, MATCH(F_NP_excluded_Data!O1739,Sheet2!A:A),2)</f>
        <v>open woodland</v>
      </c>
      <c r="T1739" s="5">
        <v>10</v>
      </c>
      <c r="U1739" s="1">
        <v>2</v>
      </c>
      <c r="W1739" s="5">
        <v>1</v>
      </c>
      <c r="X1739" s="1" t="s">
        <v>29</v>
      </c>
    </row>
    <row r="1740" spans="1:24" x14ac:dyDescent="0.2">
      <c r="A1740" s="5">
        <v>1955</v>
      </c>
      <c r="B1740" s="6" t="s">
        <v>126</v>
      </c>
      <c r="C1740" s="19" t="s">
        <v>132</v>
      </c>
      <c r="D1740" s="6" t="str">
        <f t="shared" si="27"/>
        <v>Shealy_0B_4</v>
      </c>
      <c r="E1740" s="1">
        <v>2017</v>
      </c>
      <c r="F1740" s="10">
        <v>42889</v>
      </c>
      <c r="G1740" s="1" t="s">
        <v>25</v>
      </c>
      <c r="H1740" s="6">
        <v>2</v>
      </c>
      <c r="I1740" s="8">
        <v>0.2638888888888889</v>
      </c>
      <c r="J1740" s="6" t="s">
        <v>26</v>
      </c>
      <c r="K1740" s="6">
        <v>1</v>
      </c>
      <c r="L1740" s="1">
        <v>1</v>
      </c>
      <c r="M1740" s="6">
        <v>1</v>
      </c>
      <c r="O1740" s="1" t="s">
        <v>44</v>
      </c>
      <c r="P1740" s="1" t="str">
        <f>INDEX(Sheet2!A:E, MATCH(F_NP_excluded_Data!O1740,Sheet2!A:A),4)</f>
        <v>ground</v>
      </c>
      <c r="Q1740" s="1" t="str">
        <f>INDEX(Sheet2!A:E, MATCH(F_NP_excluded_Data!O1740,Sheet2!A:A),5)</f>
        <v>bark forager</v>
      </c>
      <c r="R1740" s="1" t="str">
        <f>INDEX(Sheet2!A:E, MATCH(F_NP_excluded_Data!O1740,Sheet2!A:A),3)</f>
        <v>insects</v>
      </c>
      <c r="S1740" s="1" t="str">
        <f>INDEX(Sheet2!A:E, MATCH(F_NP_excluded_Data!O1740,Sheet2!A:A),2)</f>
        <v>forest</v>
      </c>
      <c r="T1740" s="5">
        <v>5</v>
      </c>
      <c r="U1740" s="1">
        <v>3</v>
      </c>
      <c r="W1740" s="5">
        <v>1</v>
      </c>
      <c r="X1740" s="1" t="s">
        <v>29</v>
      </c>
    </row>
    <row r="1741" spans="1:24" x14ac:dyDescent="0.2">
      <c r="A1741" s="5">
        <v>1956</v>
      </c>
      <c r="B1741" s="6" t="s">
        <v>126</v>
      </c>
      <c r="C1741" s="19" t="s">
        <v>132</v>
      </c>
      <c r="D1741" s="6" t="str">
        <f t="shared" si="27"/>
        <v>Shealy_0B_4</v>
      </c>
      <c r="E1741" s="1">
        <v>2017</v>
      </c>
      <c r="F1741" s="10">
        <v>42889</v>
      </c>
      <c r="G1741" s="1" t="s">
        <v>25</v>
      </c>
      <c r="H1741" s="6">
        <v>2</v>
      </c>
      <c r="I1741" s="8">
        <v>0.2638888888888889</v>
      </c>
      <c r="J1741" s="6" t="s">
        <v>26</v>
      </c>
      <c r="K1741" s="6">
        <v>1</v>
      </c>
      <c r="L1741" s="1">
        <v>1</v>
      </c>
      <c r="M1741" s="6">
        <v>1</v>
      </c>
      <c r="O1741" s="1" t="s">
        <v>34</v>
      </c>
      <c r="P1741" s="1" t="str">
        <f>INDEX(Sheet2!A:E, MATCH(F_NP_excluded_Data!O1741,Sheet2!A:A),4)</f>
        <v>cavity</v>
      </c>
      <c r="Q1741" s="1" t="str">
        <f>INDEX(Sheet2!A:E, MATCH(F_NP_excluded_Data!O1741,Sheet2!A:A),5)</f>
        <v>foliage gleaner</v>
      </c>
      <c r="R1741" s="1" t="str">
        <f>INDEX(Sheet2!A:E, MATCH(F_NP_excluded_Data!O1741,Sheet2!A:A),3)</f>
        <v>insects</v>
      </c>
      <c r="S1741" s="1" t="str">
        <f>INDEX(Sheet2!A:E, MATCH(F_NP_excluded_Data!O1741,Sheet2!A:A),2)</f>
        <v>forest</v>
      </c>
      <c r="T1741" s="5">
        <v>5</v>
      </c>
      <c r="U1741" s="1">
        <v>3</v>
      </c>
      <c r="W1741" s="5">
        <v>1</v>
      </c>
      <c r="X1741" s="1" t="s">
        <v>29</v>
      </c>
    </row>
    <row r="1742" spans="1:24" x14ac:dyDescent="0.2">
      <c r="A1742" s="5">
        <v>1958</v>
      </c>
      <c r="B1742" s="6" t="s">
        <v>126</v>
      </c>
      <c r="C1742" s="19" t="s">
        <v>132</v>
      </c>
      <c r="D1742" s="6" t="str">
        <f t="shared" si="27"/>
        <v>Shealy_0B_4</v>
      </c>
      <c r="E1742" s="1">
        <v>2017</v>
      </c>
      <c r="F1742" s="10">
        <v>42889</v>
      </c>
      <c r="G1742" s="1" t="s">
        <v>25</v>
      </c>
      <c r="H1742" s="6">
        <v>2</v>
      </c>
      <c r="I1742" s="8">
        <v>0.2638888888888889</v>
      </c>
      <c r="J1742" s="6" t="s">
        <v>26</v>
      </c>
      <c r="K1742" s="6">
        <v>1</v>
      </c>
      <c r="L1742" s="1">
        <v>1</v>
      </c>
      <c r="M1742" s="6">
        <v>1</v>
      </c>
      <c r="O1742" s="1" t="s">
        <v>39</v>
      </c>
      <c r="P1742" s="1" t="str">
        <f>INDEX(Sheet2!A:E, MATCH(F_NP_excluded_Data!O1742,Sheet2!A:A),4)</f>
        <v>cavity</v>
      </c>
      <c r="Q1742" s="1" t="str">
        <f>INDEX(Sheet2!A:E, MATCH(F_NP_excluded_Data!O1742,Sheet2!A:A),5)</f>
        <v>bark forager</v>
      </c>
      <c r="R1742" s="1" t="str">
        <f>INDEX(Sheet2!A:E, MATCH(F_NP_excluded_Data!O1742,Sheet2!A:A),3)</f>
        <v>insects</v>
      </c>
      <c r="S1742" s="1" t="str">
        <f>INDEX(Sheet2!A:E, MATCH(F_NP_excluded_Data!O1742,Sheet2!A:A),2)</f>
        <v>forest</v>
      </c>
      <c r="T1742" s="5">
        <v>100</v>
      </c>
      <c r="U1742" s="1">
        <v>3</v>
      </c>
      <c r="W1742" s="5">
        <v>1</v>
      </c>
      <c r="X1742" s="1" t="s">
        <v>29</v>
      </c>
    </row>
    <row r="1743" spans="1:24" x14ac:dyDescent="0.2">
      <c r="A1743" s="5">
        <v>1960</v>
      </c>
      <c r="B1743" s="6" t="s">
        <v>101</v>
      </c>
      <c r="C1743" s="19" t="s">
        <v>102</v>
      </c>
      <c r="D1743" s="6" t="str">
        <f t="shared" si="27"/>
        <v>Bryson_3B_E_B</v>
      </c>
      <c r="E1743" s="1">
        <v>2017</v>
      </c>
      <c r="F1743" s="10">
        <v>42893</v>
      </c>
      <c r="G1743" s="1" t="s">
        <v>25</v>
      </c>
      <c r="H1743" s="6">
        <v>3</v>
      </c>
      <c r="I1743" s="8">
        <v>0.24791666666666667</v>
      </c>
      <c r="J1743" s="6" t="s">
        <v>247</v>
      </c>
      <c r="K1743" s="6">
        <v>2</v>
      </c>
      <c r="L1743" s="1">
        <v>3</v>
      </c>
      <c r="M1743" s="6">
        <v>2</v>
      </c>
      <c r="O1743" s="1" t="s">
        <v>40</v>
      </c>
      <c r="P1743" s="1" t="str">
        <f>INDEX(Sheet2!A:E, MATCH(F_NP_excluded_Data!O1743,Sheet2!A:A),4)</f>
        <v>ground</v>
      </c>
      <c r="Q1743" s="1" t="str">
        <f>INDEX(Sheet2!A:E, MATCH(F_NP_excluded_Data!O1743,Sheet2!A:A),5)</f>
        <v>ground forager</v>
      </c>
      <c r="R1743" s="1" t="str">
        <f>INDEX(Sheet2!A:E, MATCH(F_NP_excluded_Data!O1743,Sheet2!A:A),3)</f>
        <v>omnivore</v>
      </c>
      <c r="S1743" s="1" t="str">
        <f>INDEX(Sheet2!A:E, MATCH(F_NP_excluded_Data!O1743,Sheet2!A:A),2)</f>
        <v>scrub</v>
      </c>
      <c r="T1743" s="5">
        <v>5</v>
      </c>
      <c r="U1743" s="1">
        <v>1</v>
      </c>
      <c r="W1743" s="5">
        <v>4</v>
      </c>
      <c r="X1743" s="1" t="s">
        <v>29</v>
      </c>
    </row>
    <row r="1744" spans="1:24" x14ac:dyDescent="0.2">
      <c r="A1744" s="5">
        <v>1961</v>
      </c>
      <c r="B1744" s="6" t="s">
        <v>101</v>
      </c>
      <c r="C1744" s="19" t="s">
        <v>102</v>
      </c>
      <c r="D1744" s="6" t="str">
        <f t="shared" si="27"/>
        <v>Bryson_3B_E_B</v>
      </c>
      <c r="E1744" s="1">
        <v>2017</v>
      </c>
      <c r="F1744" s="10">
        <v>42893</v>
      </c>
      <c r="G1744" s="1" t="s">
        <v>25</v>
      </c>
      <c r="H1744" s="6">
        <v>3</v>
      </c>
      <c r="I1744" s="8">
        <v>0.24791666666666667</v>
      </c>
      <c r="J1744" s="6" t="s">
        <v>247</v>
      </c>
      <c r="K1744" s="6">
        <v>2</v>
      </c>
      <c r="L1744" s="1">
        <v>3</v>
      </c>
      <c r="M1744" s="6">
        <v>2</v>
      </c>
      <c r="O1744" s="1" t="s">
        <v>40</v>
      </c>
      <c r="P1744" s="1" t="str">
        <f>INDEX(Sheet2!A:E, MATCH(F_NP_excluded_Data!O1744,Sheet2!A:A),4)</f>
        <v>ground</v>
      </c>
      <c r="Q1744" s="1" t="str">
        <f>INDEX(Sheet2!A:E, MATCH(F_NP_excluded_Data!O1744,Sheet2!A:A),5)</f>
        <v>ground forager</v>
      </c>
      <c r="R1744" s="1" t="str">
        <f>INDEX(Sheet2!A:E, MATCH(F_NP_excluded_Data!O1744,Sheet2!A:A),3)</f>
        <v>omnivore</v>
      </c>
      <c r="S1744" s="1" t="str">
        <f>INDEX(Sheet2!A:E, MATCH(F_NP_excluded_Data!O1744,Sheet2!A:A),2)</f>
        <v>scrub</v>
      </c>
      <c r="T1744" s="5">
        <v>10</v>
      </c>
      <c r="U1744" s="1">
        <v>1</v>
      </c>
      <c r="W1744" s="5">
        <v>1</v>
      </c>
      <c r="X1744" s="1" t="s">
        <v>29</v>
      </c>
    </row>
    <row r="1745" spans="1:24" x14ac:dyDescent="0.2">
      <c r="A1745" s="5">
        <v>1962</v>
      </c>
      <c r="B1745" s="6" t="s">
        <v>101</v>
      </c>
      <c r="C1745" s="19" t="s">
        <v>102</v>
      </c>
      <c r="D1745" s="6" t="str">
        <f t="shared" si="27"/>
        <v>Bryson_3B_E_B</v>
      </c>
      <c r="E1745" s="1">
        <v>2017</v>
      </c>
      <c r="F1745" s="10">
        <v>42893</v>
      </c>
      <c r="G1745" s="1" t="s">
        <v>25</v>
      </c>
      <c r="H1745" s="6">
        <v>3</v>
      </c>
      <c r="I1745" s="8">
        <v>0.24791666666666667</v>
      </c>
      <c r="J1745" s="6" t="s">
        <v>247</v>
      </c>
      <c r="K1745" s="6">
        <v>2</v>
      </c>
      <c r="L1745" s="1">
        <v>3</v>
      </c>
      <c r="M1745" s="6">
        <v>2</v>
      </c>
      <c r="O1745" s="1" t="s">
        <v>27</v>
      </c>
      <c r="P1745" s="1" t="str">
        <f>INDEX(Sheet2!A:E, MATCH(F_NP_excluded_Data!O1745,Sheet2!A:A),4)</f>
        <v>shrub</v>
      </c>
      <c r="Q1745" s="1" t="str">
        <f>INDEX(Sheet2!A:E, MATCH(F_NP_excluded_Data!O1745,Sheet2!A:A),5)</f>
        <v>ground forager</v>
      </c>
      <c r="R1745" s="1" t="str">
        <f>INDEX(Sheet2!A:E, MATCH(F_NP_excluded_Data!O1745,Sheet2!A:A),3)</f>
        <v>seeds</v>
      </c>
      <c r="S1745" s="1" t="str">
        <f>INDEX(Sheet2!A:E, MATCH(F_NP_excluded_Data!O1745,Sheet2!A:A),2)</f>
        <v>open woodland</v>
      </c>
      <c r="T1745" s="5">
        <v>5</v>
      </c>
      <c r="U1745" s="1">
        <v>1</v>
      </c>
      <c r="W1745" s="5">
        <v>1</v>
      </c>
      <c r="X1745" s="1" t="s">
        <v>29</v>
      </c>
    </row>
    <row r="1746" spans="1:24" x14ac:dyDescent="0.2">
      <c r="A1746" s="5">
        <v>1963</v>
      </c>
      <c r="B1746" s="6" t="s">
        <v>101</v>
      </c>
      <c r="C1746" s="19" t="s">
        <v>102</v>
      </c>
      <c r="D1746" s="6" t="str">
        <f t="shared" si="27"/>
        <v>Bryson_3B_E_B</v>
      </c>
      <c r="E1746" s="1">
        <v>2017</v>
      </c>
      <c r="F1746" s="10">
        <v>42893</v>
      </c>
      <c r="G1746" s="1" t="s">
        <v>25</v>
      </c>
      <c r="H1746" s="6">
        <v>3</v>
      </c>
      <c r="I1746" s="8">
        <v>0.24791666666666667</v>
      </c>
      <c r="J1746" s="6" t="s">
        <v>247</v>
      </c>
      <c r="K1746" s="6">
        <v>2</v>
      </c>
      <c r="L1746" s="1">
        <v>3</v>
      </c>
      <c r="M1746" s="6">
        <v>2</v>
      </c>
      <c r="O1746" s="1" t="s">
        <v>30</v>
      </c>
      <c r="P1746" s="1" t="str">
        <f>INDEX(Sheet2!A:E, MATCH(F_NP_excluded_Data!O1746,Sheet2!A:A),4)</f>
        <v>tree</v>
      </c>
      <c r="Q1746" s="1" t="str">
        <f>INDEX(Sheet2!A:E, MATCH(F_NP_excluded_Data!O1746,Sheet2!A:A),5)</f>
        <v>bark forager</v>
      </c>
      <c r="R1746" s="1" t="str">
        <f>INDEX(Sheet2!A:E, MATCH(F_NP_excluded_Data!O1746,Sheet2!A:A),3)</f>
        <v>insects</v>
      </c>
      <c r="S1746" s="1" t="str">
        <f>INDEX(Sheet2!A:E, MATCH(F_NP_excluded_Data!O1746,Sheet2!A:A),2)</f>
        <v>forest</v>
      </c>
      <c r="T1746" s="5">
        <v>5</v>
      </c>
      <c r="U1746" s="1">
        <v>1</v>
      </c>
      <c r="W1746" s="5">
        <v>4</v>
      </c>
      <c r="X1746" s="1" t="s">
        <v>29</v>
      </c>
    </row>
    <row r="1747" spans="1:24" x14ac:dyDescent="0.2">
      <c r="A1747" s="5">
        <v>1965</v>
      </c>
      <c r="B1747" s="6" t="s">
        <v>101</v>
      </c>
      <c r="C1747" s="19" t="s">
        <v>102</v>
      </c>
      <c r="D1747" s="6" t="str">
        <f t="shared" si="27"/>
        <v>Bryson_3B_E_B</v>
      </c>
      <c r="E1747" s="1">
        <v>2017</v>
      </c>
      <c r="F1747" s="10">
        <v>42893</v>
      </c>
      <c r="G1747" s="1" t="s">
        <v>25</v>
      </c>
      <c r="H1747" s="6">
        <v>3</v>
      </c>
      <c r="I1747" s="8">
        <v>0.24791666666666667</v>
      </c>
      <c r="J1747" s="6" t="s">
        <v>247</v>
      </c>
      <c r="K1747" s="6">
        <v>2</v>
      </c>
      <c r="L1747" s="1">
        <v>3</v>
      </c>
      <c r="M1747" s="6">
        <v>2</v>
      </c>
      <c r="O1747" s="1" t="s">
        <v>32</v>
      </c>
      <c r="P1747" s="1" t="str">
        <f>INDEX(Sheet2!A:E, MATCH(F_NP_excluded_Data!O1747,Sheet2!A:A),4)</f>
        <v>cavity</v>
      </c>
      <c r="Q1747" s="1" t="str">
        <f>INDEX(Sheet2!A:E, MATCH(F_NP_excluded_Data!O1747,Sheet2!A:A),5)</f>
        <v>ground forager</v>
      </c>
      <c r="R1747" s="1" t="str">
        <f>INDEX(Sheet2!A:E, MATCH(F_NP_excluded_Data!O1747,Sheet2!A:A),3)</f>
        <v>insects</v>
      </c>
      <c r="S1747" s="1" t="str">
        <f>INDEX(Sheet2!A:E, MATCH(F_NP_excluded_Data!O1747,Sheet2!A:A),2)</f>
        <v>open woodland</v>
      </c>
      <c r="T1747" s="5">
        <v>10</v>
      </c>
      <c r="U1747" s="1">
        <v>1</v>
      </c>
      <c r="W1747" s="5">
        <v>1</v>
      </c>
      <c r="X1747" s="1" t="s">
        <v>29</v>
      </c>
    </row>
    <row r="1748" spans="1:24" x14ac:dyDescent="0.2">
      <c r="A1748" s="5">
        <v>1966</v>
      </c>
      <c r="B1748" s="6" t="s">
        <v>101</v>
      </c>
      <c r="C1748" s="19" t="s">
        <v>102</v>
      </c>
      <c r="D1748" s="6" t="str">
        <f t="shared" si="27"/>
        <v>Bryson_3B_E_B</v>
      </c>
      <c r="E1748" s="1">
        <v>2017</v>
      </c>
      <c r="F1748" s="10">
        <v>42893</v>
      </c>
      <c r="G1748" s="1" t="s">
        <v>25</v>
      </c>
      <c r="H1748" s="6">
        <v>3</v>
      </c>
      <c r="I1748" s="8">
        <v>0.24791666666666667</v>
      </c>
      <c r="J1748" s="6" t="s">
        <v>247</v>
      </c>
      <c r="K1748" s="6">
        <v>2</v>
      </c>
      <c r="L1748" s="1">
        <v>3</v>
      </c>
      <c r="M1748" s="6">
        <v>2</v>
      </c>
      <c r="O1748" s="1" t="s">
        <v>63</v>
      </c>
      <c r="P1748" s="1" t="str">
        <f>INDEX(Sheet2!A:E, MATCH(F_NP_excluded_Data!O1748,Sheet2!A:A),4)</f>
        <v>cavity</v>
      </c>
      <c r="Q1748" s="1" t="str">
        <f>INDEX(Sheet2!A:E, MATCH(F_NP_excluded_Data!O1748,Sheet2!A:A),5)</f>
        <v>bark forager</v>
      </c>
      <c r="R1748" s="1" t="str">
        <f>INDEX(Sheet2!A:E, MATCH(F_NP_excluded_Data!O1748,Sheet2!A:A),3)</f>
        <v>insects</v>
      </c>
      <c r="S1748" s="1" t="str">
        <f>INDEX(Sheet2!A:E, MATCH(F_NP_excluded_Data!O1748,Sheet2!A:A),2)</f>
        <v>forest</v>
      </c>
      <c r="T1748" s="5">
        <v>5</v>
      </c>
      <c r="U1748" s="1">
        <v>1</v>
      </c>
      <c r="W1748" s="5">
        <v>1</v>
      </c>
      <c r="X1748" s="1" t="s">
        <v>29</v>
      </c>
    </row>
    <row r="1749" spans="1:24" x14ac:dyDescent="0.2">
      <c r="A1749" s="5">
        <v>1967</v>
      </c>
      <c r="B1749" s="6" t="s">
        <v>101</v>
      </c>
      <c r="C1749" s="19" t="s">
        <v>102</v>
      </c>
      <c r="D1749" s="6" t="str">
        <f t="shared" si="27"/>
        <v>Bryson_3B_E_B</v>
      </c>
      <c r="E1749" s="1">
        <v>2017</v>
      </c>
      <c r="F1749" s="10">
        <v>42893</v>
      </c>
      <c r="G1749" s="1" t="s">
        <v>25</v>
      </c>
      <c r="H1749" s="6">
        <v>3</v>
      </c>
      <c r="I1749" s="8">
        <v>0.24791666666666667</v>
      </c>
      <c r="J1749" s="6" t="s">
        <v>247</v>
      </c>
      <c r="K1749" s="6">
        <v>2</v>
      </c>
      <c r="L1749" s="1">
        <v>3</v>
      </c>
      <c r="M1749" s="6">
        <v>2</v>
      </c>
      <c r="O1749" s="1" t="s">
        <v>38</v>
      </c>
      <c r="P1749" s="1" t="str">
        <f>INDEX(Sheet2!A:E, MATCH(F_NP_excluded_Data!O1749,Sheet2!A:A),4)</f>
        <v>cavity</v>
      </c>
      <c r="Q1749" s="1" t="str">
        <f>INDEX(Sheet2!A:E, MATCH(F_NP_excluded_Data!O1749,Sheet2!A:A),5)</f>
        <v>foliage gleaner</v>
      </c>
      <c r="R1749" s="1" t="str">
        <f>INDEX(Sheet2!A:E, MATCH(F_NP_excluded_Data!O1749,Sheet2!A:A),3)</f>
        <v>insects</v>
      </c>
      <c r="S1749" s="1" t="str">
        <f>INDEX(Sheet2!A:E, MATCH(F_NP_excluded_Data!O1749,Sheet2!A:A),2)</f>
        <v>forest</v>
      </c>
      <c r="T1749" s="5">
        <v>10</v>
      </c>
      <c r="U1749" s="1">
        <v>1</v>
      </c>
      <c r="W1749" s="5">
        <v>1</v>
      </c>
      <c r="X1749" s="1" t="s">
        <v>29</v>
      </c>
    </row>
    <row r="1750" spans="1:24" x14ac:dyDescent="0.2">
      <c r="A1750" s="5">
        <v>1968</v>
      </c>
      <c r="B1750" s="6" t="s">
        <v>101</v>
      </c>
      <c r="C1750" s="19" t="s">
        <v>102</v>
      </c>
      <c r="D1750" s="6" t="str">
        <f t="shared" si="27"/>
        <v>Bryson_3B_E_B</v>
      </c>
      <c r="E1750" s="1">
        <v>2017</v>
      </c>
      <c r="F1750" s="10">
        <v>42893</v>
      </c>
      <c r="G1750" s="1" t="s">
        <v>25</v>
      </c>
      <c r="H1750" s="6">
        <v>3</v>
      </c>
      <c r="I1750" s="8">
        <v>0.24791666666666667</v>
      </c>
      <c r="J1750" s="6" t="s">
        <v>247</v>
      </c>
      <c r="K1750" s="6">
        <v>2</v>
      </c>
      <c r="L1750" s="1">
        <v>3</v>
      </c>
      <c r="M1750" s="6">
        <v>2</v>
      </c>
      <c r="O1750" s="1" t="s">
        <v>64</v>
      </c>
      <c r="P1750" s="1" t="str">
        <f>INDEX(Sheet2!A:E, MATCH(F_NP_excluded_Data!O1750,Sheet2!A:A),4)</f>
        <v>tree</v>
      </c>
      <c r="Q1750" s="1" t="str">
        <f>INDEX(Sheet2!A:E, MATCH(F_NP_excluded_Data!O1750,Sheet2!A:A),5)</f>
        <v>flycatching</v>
      </c>
      <c r="R1750" s="1" t="str">
        <f>INDEX(Sheet2!A:E, MATCH(F_NP_excluded_Data!O1750,Sheet2!A:A),3)</f>
        <v>insects</v>
      </c>
      <c r="S1750" s="1" t="str">
        <f>INDEX(Sheet2!A:E, MATCH(F_NP_excluded_Data!O1750,Sheet2!A:A),2)</f>
        <v>forest</v>
      </c>
      <c r="T1750" s="5">
        <v>10</v>
      </c>
      <c r="U1750" s="1">
        <v>1</v>
      </c>
      <c r="W1750" s="5">
        <v>1</v>
      </c>
      <c r="X1750" s="1" t="s">
        <v>29</v>
      </c>
    </row>
    <row r="1751" spans="1:24" x14ac:dyDescent="0.2">
      <c r="A1751" s="5">
        <v>1969</v>
      </c>
      <c r="B1751" s="6" t="s">
        <v>101</v>
      </c>
      <c r="C1751" s="19" t="s">
        <v>102</v>
      </c>
      <c r="D1751" s="6" t="str">
        <f t="shared" si="27"/>
        <v>Bryson_3B_E_B</v>
      </c>
      <c r="E1751" s="1">
        <v>2017</v>
      </c>
      <c r="F1751" s="10">
        <v>42893</v>
      </c>
      <c r="G1751" s="1" t="s">
        <v>25</v>
      </c>
      <c r="H1751" s="6">
        <v>3</v>
      </c>
      <c r="I1751" s="8">
        <v>0.24791666666666667</v>
      </c>
      <c r="J1751" s="6" t="s">
        <v>247</v>
      </c>
      <c r="K1751" s="6">
        <v>2</v>
      </c>
      <c r="L1751" s="1">
        <v>3</v>
      </c>
      <c r="M1751" s="6">
        <v>2</v>
      </c>
      <c r="O1751" s="1" t="s">
        <v>34</v>
      </c>
      <c r="P1751" s="1" t="str">
        <f>INDEX(Sheet2!A:E, MATCH(F_NP_excluded_Data!O1751,Sheet2!A:A),4)</f>
        <v>cavity</v>
      </c>
      <c r="Q1751" s="1" t="str">
        <f>INDEX(Sheet2!A:E, MATCH(F_NP_excluded_Data!O1751,Sheet2!A:A),5)</f>
        <v>foliage gleaner</v>
      </c>
      <c r="R1751" s="1" t="str">
        <f>INDEX(Sheet2!A:E, MATCH(F_NP_excluded_Data!O1751,Sheet2!A:A),3)</f>
        <v>insects</v>
      </c>
      <c r="S1751" s="1" t="str">
        <f>INDEX(Sheet2!A:E, MATCH(F_NP_excluded_Data!O1751,Sheet2!A:A),2)</f>
        <v>forest</v>
      </c>
      <c r="T1751" s="5">
        <v>100</v>
      </c>
      <c r="U1751" s="1">
        <v>1</v>
      </c>
      <c r="W1751" s="5">
        <v>1</v>
      </c>
      <c r="X1751" s="1" t="s">
        <v>29</v>
      </c>
    </row>
    <row r="1752" spans="1:24" x14ac:dyDescent="0.2">
      <c r="A1752" s="5">
        <v>1970</v>
      </c>
      <c r="B1752" s="6" t="s">
        <v>101</v>
      </c>
      <c r="C1752" s="19" t="s">
        <v>102</v>
      </c>
      <c r="D1752" s="6" t="str">
        <f t="shared" si="27"/>
        <v>Bryson_3B_E_B</v>
      </c>
      <c r="E1752" s="1">
        <v>2017</v>
      </c>
      <c r="F1752" s="10">
        <v>42893</v>
      </c>
      <c r="G1752" s="1" t="s">
        <v>25</v>
      </c>
      <c r="H1752" s="6">
        <v>3</v>
      </c>
      <c r="I1752" s="8">
        <v>0.24791666666666667</v>
      </c>
      <c r="J1752" s="6" t="s">
        <v>247</v>
      </c>
      <c r="K1752" s="6">
        <v>2</v>
      </c>
      <c r="L1752" s="1">
        <v>3</v>
      </c>
      <c r="M1752" s="6">
        <v>2</v>
      </c>
      <c r="O1752" s="1" t="s">
        <v>30</v>
      </c>
      <c r="P1752" s="1" t="str">
        <f>INDEX(Sheet2!A:E, MATCH(F_NP_excluded_Data!O1752,Sheet2!A:A),4)</f>
        <v>tree</v>
      </c>
      <c r="Q1752" s="1" t="str">
        <f>INDEX(Sheet2!A:E, MATCH(F_NP_excluded_Data!O1752,Sheet2!A:A),5)</f>
        <v>bark forager</v>
      </c>
      <c r="R1752" s="1" t="str">
        <f>INDEX(Sheet2!A:E, MATCH(F_NP_excluded_Data!O1752,Sheet2!A:A),3)</f>
        <v>insects</v>
      </c>
      <c r="S1752" s="1" t="str">
        <f>INDEX(Sheet2!A:E, MATCH(F_NP_excluded_Data!O1752,Sheet2!A:A),2)</f>
        <v>forest</v>
      </c>
      <c r="T1752" s="5">
        <v>5</v>
      </c>
      <c r="U1752" s="1">
        <v>1</v>
      </c>
      <c r="W1752" s="5">
        <v>1</v>
      </c>
      <c r="X1752" s="1" t="s">
        <v>29</v>
      </c>
    </row>
    <row r="1753" spans="1:24" x14ac:dyDescent="0.2">
      <c r="A1753" s="5">
        <v>1971</v>
      </c>
      <c r="B1753" s="6" t="s">
        <v>101</v>
      </c>
      <c r="C1753" s="19" t="s">
        <v>102</v>
      </c>
      <c r="D1753" s="6" t="str">
        <f t="shared" si="27"/>
        <v>Bryson_3B_E_B</v>
      </c>
      <c r="E1753" s="1">
        <v>2017</v>
      </c>
      <c r="F1753" s="10">
        <v>42893</v>
      </c>
      <c r="G1753" s="1" t="s">
        <v>25</v>
      </c>
      <c r="H1753" s="6">
        <v>3</v>
      </c>
      <c r="I1753" s="8">
        <v>0.24791666666666667</v>
      </c>
      <c r="J1753" s="6" t="s">
        <v>247</v>
      </c>
      <c r="K1753" s="6">
        <v>2</v>
      </c>
      <c r="L1753" s="1">
        <v>3</v>
      </c>
      <c r="M1753" s="6">
        <v>2</v>
      </c>
      <c r="O1753" s="1" t="s">
        <v>107</v>
      </c>
      <c r="P1753" s="1" t="str">
        <f>INDEX(Sheet2!A:E, MATCH(F_NP_excluded_Data!O1753,Sheet2!A:A),4)</f>
        <v>shrub</v>
      </c>
      <c r="Q1753" s="1" t="str">
        <f>INDEX(Sheet2!A:E, MATCH(F_NP_excluded_Data!O1753,Sheet2!A:A),5)</f>
        <v>ground forager</v>
      </c>
      <c r="R1753" s="1" t="str">
        <f>INDEX(Sheet2!A:E, MATCH(F_NP_excluded_Data!O1753,Sheet2!A:A),3)</f>
        <v>omnivore</v>
      </c>
      <c r="S1753" s="1" t="str">
        <f>INDEX(Sheet2!A:E, MATCH(F_NP_excluded_Data!O1753,Sheet2!A:A),2)</f>
        <v>town</v>
      </c>
      <c r="T1753" s="5">
        <v>10</v>
      </c>
      <c r="U1753" s="1">
        <v>2</v>
      </c>
      <c r="W1753" s="5">
        <v>4</v>
      </c>
      <c r="X1753" s="1" t="s">
        <v>29</v>
      </c>
    </row>
    <row r="1754" spans="1:24" x14ac:dyDescent="0.2">
      <c r="A1754" s="5">
        <v>1972</v>
      </c>
      <c r="B1754" s="6" t="s">
        <v>101</v>
      </c>
      <c r="C1754" s="19" t="s">
        <v>102</v>
      </c>
      <c r="D1754" s="6" t="str">
        <f t="shared" si="27"/>
        <v>Bryson_3B_E_B</v>
      </c>
      <c r="E1754" s="1">
        <v>2017</v>
      </c>
      <c r="F1754" s="10">
        <v>42893</v>
      </c>
      <c r="G1754" s="1" t="s">
        <v>25</v>
      </c>
      <c r="H1754" s="6">
        <v>3</v>
      </c>
      <c r="I1754" s="8">
        <v>0.24791666666666667</v>
      </c>
      <c r="J1754" s="6" t="s">
        <v>247</v>
      </c>
      <c r="K1754" s="6">
        <v>2</v>
      </c>
      <c r="L1754" s="1">
        <v>3</v>
      </c>
      <c r="M1754" s="6">
        <v>2</v>
      </c>
      <c r="O1754" s="1" t="s">
        <v>34</v>
      </c>
      <c r="P1754" s="1" t="str">
        <f>INDEX(Sheet2!A:E, MATCH(F_NP_excluded_Data!O1754,Sheet2!A:A),4)</f>
        <v>cavity</v>
      </c>
      <c r="Q1754" s="1" t="str">
        <f>INDEX(Sheet2!A:E, MATCH(F_NP_excluded_Data!O1754,Sheet2!A:A),5)</f>
        <v>foliage gleaner</v>
      </c>
      <c r="R1754" s="1" t="str">
        <f>INDEX(Sheet2!A:E, MATCH(F_NP_excluded_Data!O1754,Sheet2!A:A),3)</f>
        <v>insects</v>
      </c>
      <c r="S1754" s="1" t="str">
        <f>INDEX(Sheet2!A:E, MATCH(F_NP_excluded_Data!O1754,Sheet2!A:A),2)</f>
        <v>forest</v>
      </c>
      <c r="T1754" s="5">
        <v>10</v>
      </c>
      <c r="U1754" s="1">
        <v>2</v>
      </c>
      <c r="W1754" s="5">
        <v>1</v>
      </c>
      <c r="X1754" s="1" t="s">
        <v>29</v>
      </c>
    </row>
    <row r="1755" spans="1:24" x14ac:dyDescent="0.2">
      <c r="A1755" s="5">
        <v>1974</v>
      </c>
      <c r="B1755" s="6" t="s">
        <v>101</v>
      </c>
      <c r="C1755" s="19" t="s">
        <v>102</v>
      </c>
      <c r="D1755" s="6" t="str">
        <f t="shared" si="27"/>
        <v>Bryson_3B_E_B</v>
      </c>
      <c r="E1755" s="1">
        <v>2017</v>
      </c>
      <c r="F1755" s="10">
        <v>42893</v>
      </c>
      <c r="G1755" s="1" t="s">
        <v>25</v>
      </c>
      <c r="H1755" s="6">
        <v>3</v>
      </c>
      <c r="I1755" s="8">
        <v>0.24791666666666667</v>
      </c>
      <c r="J1755" s="6" t="s">
        <v>247</v>
      </c>
      <c r="K1755" s="6">
        <v>2</v>
      </c>
      <c r="L1755" s="1">
        <v>3</v>
      </c>
      <c r="M1755" s="6">
        <v>2</v>
      </c>
      <c r="O1755" s="1" t="s">
        <v>39</v>
      </c>
      <c r="P1755" s="1" t="str">
        <f>INDEX(Sheet2!A:E, MATCH(F_NP_excluded_Data!O1755,Sheet2!A:A),4)</f>
        <v>cavity</v>
      </c>
      <c r="Q1755" s="1" t="str">
        <f>INDEX(Sheet2!A:E, MATCH(F_NP_excluded_Data!O1755,Sheet2!A:A),5)</f>
        <v>bark forager</v>
      </c>
      <c r="R1755" s="1" t="str">
        <f>INDEX(Sheet2!A:E, MATCH(F_NP_excluded_Data!O1755,Sheet2!A:A),3)</f>
        <v>insects</v>
      </c>
      <c r="S1755" s="1" t="str">
        <f>INDEX(Sheet2!A:E, MATCH(F_NP_excluded_Data!O1755,Sheet2!A:A),2)</f>
        <v>forest</v>
      </c>
      <c r="T1755" s="5">
        <v>10</v>
      </c>
      <c r="U1755" s="1">
        <v>3</v>
      </c>
      <c r="W1755" s="5">
        <v>1</v>
      </c>
      <c r="X1755" s="1" t="s">
        <v>29</v>
      </c>
    </row>
    <row r="1756" spans="1:24" x14ac:dyDescent="0.2">
      <c r="A1756" s="5">
        <v>1975</v>
      </c>
      <c r="B1756" s="6" t="s">
        <v>101</v>
      </c>
      <c r="C1756" s="19" t="s">
        <v>102</v>
      </c>
      <c r="D1756" s="6" t="str">
        <f t="shared" si="27"/>
        <v>Bryson_3B_E_B</v>
      </c>
      <c r="E1756" s="1">
        <v>2017</v>
      </c>
      <c r="F1756" s="10">
        <v>42893</v>
      </c>
      <c r="G1756" s="1" t="s">
        <v>25</v>
      </c>
      <c r="H1756" s="6">
        <v>3</v>
      </c>
      <c r="I1756" s="8">
        <v>0.24791666666666667</v>
      </c>
      <c r="J1756" s="6" t="s">
        <v>247</v>
      </c>
      <c r="K1756" s="6">
        <v>2</v>
      </c>
      <c r="L1756" s="1">
        <v>3</v>
      </c>
      <c r="M1756" s="6">
        <v>2</v>
      </c>
      <c r="O1756" s="1" t="s">
        <v>125</v>
      </c>
      <c r="P1756" s="1" t="str">
        <f>INDEX(Sheet2!A:E, MATCH(F_NP_excluded_Data!O1756,Sheet2!A:A),4)</f>
        <v>shrub</v>
      </c>
      <c r="Q1756" s="1" t="str">
        <f>INDEX(Sheet2!A:E, MATCH(F_NP_excluded_Data!O1756,Sheet2!A:A),5)</f>
        <v>foliage gleaner</v>
      </c>
      <c r="R1756" s="1" t="str">
        <f>INDEX(Sheet2!A:E, MATCH(F_NP_excluded_Data!O1756,Sheet2!A:A),3)</f>
        <v>seeds</v>
      </c>
      <c r="S1756" s="1" t="str">
        <f>INDEX(Sheet2!A:E, MATCH(F_NP_excluded_Data!O1756,Sheet2!A:A),2)</f>
        <v>open woodland</v>
      </c>
      <c r="T1756" s="5">
        <v>5</v>
      </c>
      <c r="U1756" s="1">
        <v>3</v>
      </c>
      <c r="W1756" s="5">
        <v>1</v>
      </c>
      <c r="X1756" s="1" t="s">
        <v>29</v>
      </c>
    </row>
    <row r="1757" spans="1:24" x14ac:dyDescent="0.2">
      <c r="A1757" s="5">
        <v>1976</v>
      </c>
      <c r="B1757" s="6" t="s">
        <v>101</v>
      </c>
      <c r="C1757" s="19" t="s">
        <v>102</v>
      </c>
      <c r="D1757" s="6" t="str">
        <f t="shared" si="27"/>
        <v>Bryson_3B_E_B</v>
      </c>
      <c r="E1757" s="1">
        <v>2017</v>
      </c>
      <c r="F1757" s="10">
        <v>42893</v>
      </c>
      <c r="G1757" s="1" t="s">
        <v>25</v>
      </c>
      <c r="H1757" s="6">
        <v>3</v>
      </c>
      <c r="I1757" s="8">
        <v>0.24791666666666667</v>
      </c>
      <c r="J1757" s="6" t="s">
        <v>247</v>
      </c>
      <c r="K1757" s="6">
        <v>2</v>
      </c>
      <c r="L1757" s="1">
        <v>3</v>
      </c>
      <c r="M1757" s="6">
        <v>2</v>
      </c>
      <c r="O1757" s="1" t="s">
        <v>30</v>
      </c>
      <c r="P1757" s="1" t="str">
        <f>INDEX(Sheet2!A:E, MATCH(F_NP_excluded_Data!O1757,Sheet2!A:A),4)</f>
        <v>tree</v>
      </c>
      <c r="Q1757" s="1" t="str">
        <f>INDEX(Sheet2!A:E, MATCH(F_NP_excluded_Data!O1757,Sheet2!A:A),5)</f>
        <v>bark forager</v>
      </c>
      <c r="R1757" s="1" t="str">
        <f>INDEX(Sheet2!A:E, MATCH(F_NP_excluded_Data!O1757,Sheet2!A:A),3)</f>
        <v>insects</v>
      </c>
      <c r="S1757" s="1" t="str">
        <f>INDEX(Sheet2!A:E, MATCH(F_NP_excluded_Data!O1757,Sheet2!A:A),2)</f>
        <v>forest</v>
      </c>
      <c r="T1757" s="5">
        <v>10</v>
      </c>
      <c r="U1757" s="1">
        <v>4</v>
      </c>
      <c r="W1757" s="5">
        <v>1</v>
      </c>
      <c r="X1757" s="1" t="s">
        <v>29</v>
      </c>
    </row>
    <row r="1758" spans="1:24" x14ac:dyDescent="0.2">
      <c r="A1758" s="5">
        <v>1977</v>
      </c>
      <c r="B1758" s="6" t="s">
        <v>101</v>
      </c>
      <c r="C1758" s="19" t="s">
        <v>102</v>
      </c>
      <c r="D1758" s="6" t="str">
        <f t="shared" si="27"/>
        <v>Bryson_3B_E_B</v>
      </c>
      <c r="E1758" s="1">
        <v>2017</v>
      </c>
      <c r="F1758" s="10">
        <v>42893</v>
      </c>
      <c r="G1758" s="1" t="s">
        <v>25</v>
      </c>
      <c r="H1758" s="6">
        <v>3</v>
      </c>
      <c r="I1758" s="8">
        <v>0.24791666666666667</v>
      </c>
      <c r="J1758" s="6" t="s">
        <v>247</v>
      </c>
      <c r="K1758" s="6">
        <v>2</v>
      </c>
      <c r="L1758" s="1">
        <v>3</v>
      </c>
      <c r="M1758" s="6">
        <v>2</v>
      </c>
      <c r="O1758" s="1" t="s">
        <v>199</v>
      </c>
      <c r="P1758" s="1" t="str">
        <f>INDEX(Sheet2!A:E, MATCH(F_NP_excluded_Data!O1758,Sheet2!A:A),4)</f>
        <v>ground</v>
      </c>
      <c r="Q1758" s="1" t="str">
        <f>INDEX(Sheet2!A:E, MATCH(F_NP_excluded_Data!O1758,Sheet2!A:A),5)</f>
        <v>aerial forager</v>
      </c>
      <c r="R1758" s="1" t="str">
        <f>INDEX(Sheet2!A:E, MATCH(F_NP_excluded_Data!O1758,Sheet2!A:A),3)</f>
        <v>insects</v>
      </c>
      <c r="S1758" s="1" t="str">
        <f>INDEX(Sheet2!A:E, MATCH(F_NP_excluded_Data!O1758,Sheet2!A:A),2)</f>
        <v>open woodland</v>
      </c>
      <c r="T1758" s="5">
        <v>100</v>
      </c>
      <c r="U1758" s="1">
        <v>4</v>
      </c>
      <c r="W1758" s="5">
        <v>1</v>
      </c>
      <c r="X1758" s="1" t="s">
        <v>29</v>
      </c>
    </row>
    <row r="1759" spans="1:24" x14ac:dyDescent="0.2">
      <c r="A1759" s="5">
        <v>1978</v>
      </c>
      <c r="B1759" s="6" t="s">
        <v>101</v>
      </c>
      <c r="C1759" s="19" t="s">
        <v>102</v>
      </c>
      <c r="D1759" s="6" t="str">
        <f t="shared" si="27"/>
        <v>Bryson_3B_E_B</v>
      </c>
      <c r="E1759" s="1">
        <v>2017</v>
      </c>
      <c r="F1759" s="10">
        <v>42893</v>
      </c>
      <c r="G1759" s="1" t="s">
        <v>25</v>
      </c>
      <c r="H1759" s="6">
        <v>3</v>
      </c>
      <c r="I1759" s="8">
        <v>0.24791666666666667</v>
      </c>
      <c r="J1759" s="6" t="s">
        <v>247</v>
      </c>
      <c r="K1759" s="6">
        <v>2</v>
      </c>
      <c r="L1759" s="1">
        <v>3</v>
      </c>
      <c r="M1759" s="6">
        <v>2</v>
      </c>
      <c r="O1759" s="1" t="s">
        <v>120</v>
      </c>
      <c r="P1759" s="1" t="str">
        <f>INDEX(Sheet2!A:E, MATCH(F_NP_excluded_Data!O1759,Sheet2!A:A),4)</f>
        <v>tree</v>
      </c>
      <c r="Q1759" s="1" t="str">
        <f>INDEX(Sheet2!A:E, MATCH(F_NP_excluded_Data!O1759,Sheet2!A:A),5)</f>
        <v>foliage gleaner</v>
      </c>
      <c r="R1759" s="1" t="str">
        <f>INDEX(Sheet2!A:E, MATCH(F_NP_excluded_Data!O1759,Sheet2!A:A),3)</f>
        <v>insects</v>
      </c>
      <c r="S1759" s="1" t="str">
        <f>INDEX(Sheet2!A:E, MATCH(F_NP_excluded_Data!O1759,Sheet2!A:A),2)</f>
        <v>open woodland</v>
      </c>
      <c r="T1759" s="5">
        <v>10</v>
      </c>
      <c r="U1759" s="1">
        <v>4</v>
      </c>
      <c r="W1759" s="5">
        <v>1</v>
      </c>
      <c r="X1759" s="1" t="s">
        <v>29</v>
      </c>
    </row>
    <row r="1760" spans="1:24" x14ac:dyDescent="0.2">
      <c r="A1760" s="5">
        <v>1979</v>
      </c>
      <c r="B1760" s="6" t="s">
        <v>101</v>
      </c>
      <c r="C1760" s="19" t="s">
        <v>102</v>
      </c>
      <c r="D1760" s="6" t="str">
        <f t="shared" si="27"/>
        <v>Bryson_3B_E_B</v>
      </c>
      <c r="E1760" s="1">
        <v>2017</v>
      </c>
      <c r="F1760" s="10">
        <v>42893</v>
      </c>
      <c r="G1760" s="1" t="s">
        <v>25</v>
      </c>
      <c r="H1760" s="6">
        <v>3</v>
      </c>
      <c r="I1760" s="8">
        <v>0.24791666666666667</v>
      </c>
      <c r="J1760" s="6" t="s">
        <v>247</v>
      </c>
      <c r="K1760" s="6">
        <v>2</v>
      </c>
      <c r="L1760" s="1">
        <v>3</v>
      </c>
      <c r="M1760" s="6">
        <v>2</v>
      </c>
      <c r="O1760" s="1" t="s">
        <v>107</v>
      </c>
      <c r="P1760" s="1" t="str">
        <f>INDEX(Sheet2!A:E, MATCH(F_NP_excluded_Data!O1760,Sheet2!A:A),4)</f>
        <v>shrub</v>
      </c>
      <c r="Q1760" s="1" t="str">
        <f>INDEX(Sheet2!A:E, MATCH(F_NP_excluded_Data!O1760,Sheet2!A:A),5)</f>
        <v>ground forager</v>
      </c>
      <c r="R1760" s="1" t="str">
        <f>INDEX(Sheet2!A:E, MATCH(F_NP_excluded_Data!O1760,Sheet2!A:A),3)</f>
        <v>omnivore</v>
      </c>
      <c r="S1760" s="1" t="str">
        <f>INDEX(Sheet2!A:E, MATCH(F_NP_excluded_Data!O1760,Sheet2!A:A),2)</f>
        <v>town</v>
      </c>
      <c r="T1760" s="5">
        <v>5</v>
      </c>
      <c r="U1760" s="1">
        <v>4</v>
      </c>
      <c r="W1760" s="5">
        <v>4</v>
      </c>
      <c r="X1760" s="1" t="s">
        <v>29</v>
      </c>
    </row>
    <row r="1761" spans="1:27" x14ac:dyDescent="0.2">
      <c r="A1761" s="5">
        <v>1980</v>
      </c>
      <c r="B1761" s="6" t="s">
        <v>101</v>
      </c>
      <c r="C1761" s="19" t="s">
        <v>106</v>
      </c>
      <c r="D1761" s="6" t="str">
        <f t="shared" si="27"/>
        <v>Bryson_1B_9</v>
      </c>
      <c r="E1761" s="1">
        <v>2017</v>
      </c>
      <c r="F1761" s="10">
        <v>42893</v>
      </c>
      <c r="G1761" s="1" t="s">
        <v>25</v>
      </c>
      <c r="H1761" s="6">
        <v>3</v>
      </c>
      <c r="I1761" s="8">
        <v>0.26805555555555555</v>
      </c>
      <c r="J1761" s="6" t="s">
        <v>43</v>
      </c>
      <c r="K1761" s="6">
        <v>3</v>
      </c>
      <c r="L1761" s="1">
        <v>2</v>
      </c>
      <c r="M1761" s="6">
        <v>2</v>
      </c>
      <c r="O1761" s="1" t="s">
        <v>38</v>
      </c>
      <c r="P1761" s="1" t="str">
        <f>INDEX(Sheet2!A:E, MATCH(F_NP_excluded_Data!O1761,Sheet2!A:A),4)</f>
        <v>cavity</v>
      </c>
      <c r="Q1761" s="1" t="str">
        <f>INDEX(Sheet2!A:E, MATCH(F_NP_excluded_Data!O1761,Sheet2!A:A),5)</f>
        <v>foliage gleaner</v>
      </c>
      <c r="R1761" s="1" t="str">
        <f>INDEX(Sheet2!A:E, MATCH(F_NP_excluded_Data!O1761,Sheet2!A:A),3)</f>
        <v>insects</v>
      </c>
      <c r="S1761" s="1" t="str">
        <f>INDEX(Sheet2!A:E, MATCH(F_NP_excluded_Data!O1761,Sheet2!A:A),2)</f>
        <v>forest</v>
      </c>
      <c r="T1761" s="5">
        <v>5</v>
      </c>
      <c r="U1761" s="1">
        <v>1</v>
      </c>
      <c r="W1761" s="1">
        <v>1</v>
      </c>
      <c r="X1761" s="1" t="s">
        <v>29</v>
      </c>
    </row>
    <row r="1762" spans="1:27" x14ac:dyDescent="0.2">
      <c r="A1762" s="5">
        <v>1981</v>
      </c>
      <c r="B1762" s="6" t="s">
        <v>101</v>
      </c>
      <c r="C1762" s="19" t="s">
        <v>106</v>
      </c>
      <c r="D1762" s="6" t="str">
        <f t="shared" si="27"/>
        <v>Bryson_1B_9</v>
      </c>
      <c r="E1762" s="1">
        <v>2017</v>
      </c>
      <c r="F1762" s="10">
        <v>42893</v>
      </c>
      <c r="G1762" s="1" t="s">
        <v>25</v>
      </c>
      <c r="H1762" s="6">
        <v>3</v>
      </c>
      <c r="I1762" s="8">
        <v>0.26805555555555555</v>
      </c>
      <c r="J1762" s="6" t="s">
        <v>43</v>
      </c>
      <c r="K1762" s="6">
        <v>3</v>
      </c>
      <c r="L1762" s="1">
        <v>2</v>
      </c>
      <c r="M1762" s="6">
        <v>2</v>
      </c>
      <c r="O1762" s="1" t="s">
        <v>74</v>
      </c>
      <c r="P1762" s="1" t="str">
        <f>INDEX(Sheet2!A:E, MATCH(F_NP_excluded_Data!O1762,Sheet2!A:A),4)</f>
        <v>shrub</v>
      </c>
      <c r="Q1762" s="1" t="str">
        <f>INDEX(Sheet2!A:E, MATCH(F_NP_excluded_Data!O1762,Sheet2!A:A),5)</f>
        <v>foliage gleaner</v>
      </c>
      <c r="R1762" s="1" t="str">
        <f>INDEX(Sheet2!A:E, MATCH(F_NP_excluded_Data!O1762,Sheet2!A:A),3)</f>
        <v>insects</v>
      </c>
      <c r="S1762" s="1" t="str">
        <f>INDEX(Sheet2!A:E, MATCH(F_NP_excluded_Data!O1762,Sheet2!A:A),2)</f>
        <v>open woodland</v>
      </c>
      <c r="T1762" s="5">
        <v>5</v>
      </c>
      <c r="U1762" s="1">
        <v>1</v>
      </c>
      <c r="W1762" s="1">
        <v>1</v>
      </c>
      <c r="X1762" s="1" t="s">
        <v>29</v>
      </c>
    </row>
    <row r="1763" spans="1:27" x14ac:dyDescent="0.2">
      <c r="A1763" s="5">
        <v>1982</v>
      </c>
      <c r="B1763" s="6" t="s">
        <v>101</v>
      </c>
      <c r="C1763" s="19" t="s">
        <v>106</v>
      </c>
      <c r="D1763" s="6" t="str">
        <f t="shared" si="27"/>
        <v>Bryson_1B_9</v>
      </c>
      <c r="E1763" s="1">
        <v>2017</v>
      </c>
      <c r="F1763" s="10">
        <v>42893</v>
      </c>
      <c r="G1763" s="1" t="s">
        <v>25</v>
      </c>
      <c r="H1763" s="6">
        <v>3</v>
      </c>
      <c r="I1763" s="8">
        <v>0.26805555555555555</v>
      </c>
      <c r="J1763" s="6" t="s">
        <v>43</v>
      </c>
      <c r="K1763" s="6">
        <v>3</v>
      </c>
      <c r="L1763" s="1">
        <v>2</v>
      </c>
      <c r="M1763" s="6">
        <v>2</v>
      </c>
      <c r="O1763" s="1" t="s">
        <v>40</v>
      </c>
      <c r="P1763" s="1" t="str">
        <f>INDEX(Sheet2!A:E, MATCH(F_NP_excluded_Data!O1763,Sheet2!A:A),4)</f>
        <v>ground</v>
      </c>
      <c r="Q1763" s="1" t="str">
        <f>INDEX(Sheet2!A:E, MATCH(F_NP_excluded_Data!O1763,Sheet2!A:A),5)</f>
        <v>ground forager</v>
      </c>
      <c r="R1763" s="1" t="str">
        <f>INDEX(Sheet2!A:E, MATCH(F_NP_excluded_Data!O1763,Sheet2!A:A),3)</f>
        <v>omnivore</v>
      </c>
      <c r="S1763" s="1" t="str">
        <f>INDEX(Sheet2!A:E, MATCH(F_NP_excluded_Data!O1763,Sheet2!A:A),2)</f>
        <v>scrub</v>
      </c>
      <c r="T1763" s="5">
        <v>5</v>
      </c>
      <c r="U1763" s="1">
        <v>1</v>
      </c>
      <c r="W1763" s="1">
        <v>1</v>
      </c>
      <c r="X1763" s="1" t="s">
        <v>29</v>
      </c>
    </row>
    <row r="1764" spans="1:27" x14ac:dyDescent="0.2">
      <c r="A1764" s="5">
        <v>1983</v>
      </c>
      <c r="B1764" s="6" t="s">
        <v>101</v>
      </c>
      <c r="C1764" s="19" t="s">
        <v>106</v>
      </c>
      <c r="D1764" s="6" t="str">
        <f t="shared" si="27"/>
        <v>Bryson_1B_9</v>
      </c>
      <c r="E1764" s="1">
        <v>2017</v>
      </c>
      <c r="F1764" s="10">
        <v>42893</v>
      </c>
      <c r="G1764" s="1" t="s">
        <v>25</v>
      </c>
      <c r="H1764" s="6">
        <v>3</v>
      </c>
      <c r="I1764" s="8">
        <v>0.26805555555555555</v>
      </c>
      <c r="J1764" s="6" t="s">
        <v>43</v>
      </c>
      <c r="K1764" s="6">
        <v>3</v>
      </c>
      <c r="L1764" s="1">
        <v>2</v>
      </c>
      <c r="M1764" s="6">
        <v>2</v>
      </c>
      <c r="O1764" s="1" t="s">
        <v>64</v>
      </c>
      <c r="P1764" s="1" t="str">
        <f>INDEX(Sheet2!A:E, MATCH(F_NP_excluded_Data!O1764,Sheet2!A:A),4)</f>
        <v>tree</v>
      </c>
      <c r="Q1764" s="1" t="str">
        <f>INDEX(Sheet2!A:E, MATCH(F_NP_excluded_Data!O1764,Sheet2!A:A),5)</f>
        <v>flycatching</v>
      </c>
      <c r="R1764" s="1" t="str">
        <f>INDEX(Sheet2!A:E, MATCH(F_NP_excluded_Data!O1764,Sheet2!A:A),3)</f>
        <v>insects</v>
      </c>
      <c r="S1764" s="1" t="str">
        <f>INDEX(Sheet2!A:E, MATCH(F_NP_excluded_Data!O1764,Sheet2!A:A),2)</f>
        <v>forest</v>
      </c>
      <c r="T1764" s="5">
        <v>10</v>
      </c>
      <c r="U1764" s="1">
        <v>1</v>
      </c>
      <c r="W1764" s="1">
        <v>1</v>
      </c>
      <c r="X1764" s="1" t="s">
        <v>29</v>
      </c>
    </row>
    <row r="1765" spans="1:27" x14ac:dyDescent="0.2">
      <c r="A1765" s="5">
        <v>1984</v>
      </c>
      <c r="B1765" s="6" t="s">
        <v>101</v>
      </c>
      <c r="C1765" s="19" t="s">
        <v>106</v>
      </c>
      <c r="D1765" s="6" t="str">
        <f t="shared" si="27"/>
        <v>Bryson_1B_9</v>
      </c>
      <c r="E1765" s="1">
        <v>2017</v>
      </c>
      <c r="F1765" s="10">
        <v>42893</v>
      </c>
      <c r="G1765" s="1" t="s">
        <v>25</v>
      </c>
      <c r="H1765" s="6">
        <v>3</v>
      </c>
      <c r="I1765" s="8">
        <v>0.26805555555555555</v>
      </c>
      <c r="J1765" s="6" t="s">
        <v>43</v>
      </c>
      <c r="K1765" s="6">
        <v>3</v>
      </c>
      <c r="L1765" s="1">
        <v>2</v>
      </c>
      <c r="M1765" s="6">
        <v>2</v>
      </c>
      <c r="O1765" s="1" t="s">
        <v>30</v>
      </c>
      <c r="P1765" s="1" t="str">
        <f>INDEX(Sheet2!A:E, MATCH(F_NP_excluded_Data!O1765,Sheet2!A:A),4)</f>
        <v>tree</v>
      </c>
      <c r="Q1765" s="1" t="str">
        <f>INDEX(Sheet2!A:E, MATCH(F_NP_excluded_Data!O1765,Sheet2!A:A),5)</f>
        <v>bark forager</v>
      </c>
      <c r="R1765" s="1" t="str">
        <f>INDEX(Sheet2!A:E, MATCH(F_NP_excluded_Data!O1765,Sheet2!A:A),3)</f>
        <v>insects</v>
      </c>
      <c r="S1765" s="1" t="str">
        <f>INDEX(Sheet2!A:E, MATCH(F_NP_excluded_Data!O1765,Sheet2!A:A),2)</f>
        <v>forest</v>
      </c>
      <c r="T1765" s="5">
        <v>5</v>
      </c>
      <c r="U1765" s="1">
        <v>1</v>
      </c>
      <c r="W1765" s="1">
        <v>1</v>
      </c>
      <c r="X1765" s="1" t="s">
        <v>29</v>
      </c>
    </row>
    <row r="1766" spans="1:27" x14ac:dyDescent="0.2">
      <c r="A1766" s="5">
        <v>1985</v>
      </c>
      <c r="B1766" s="6" t="s">
        <v>101</v>
      </c>
      <c r="C1766" s="19" t="s">
        <v>106</v>
      </c>
      <c r="D1766" s="6" t="str">
        <f t="shared" si="27"/>
        <v>Bryson_1B_9</v>
      </c>
      <c r="E1766" s="1">
        <v>2017</v>
      </c>
      <c r="F1766" s="10">
        <v>42893</v>
      </c>
      <c r="G1766" s="1" t="s">
        <v>25</v>
      </c>
      <c r="H1766" s="6">
        <v>3</v>
      </c>
      <c r="I1766" s="8">
        <v>0.26805555555555555</v>
      </c>
      <c r="J1766" s="6" t="s">
        <v>43</v>
      </c>
      <c r="K1766" s="6">
        <v>3</v>
      </c>
      <c r="L1766" s="1">
        <v>2</v>
      </c>
      <c r="M1766" s="6">
        <v>2</v>
      </c>
      <c r="O1766" s="1" t="s">
        <v>30</v>
      </c>
      <c r="P1766" s="1" t="str">
        <f>INDEX(Sheet2!A:E, MATCH(F_NP_excluded_Data!O1766,Sheet2!A:A),4)</f>
        <v>tree</v>
      </c>
      <c r="Q1766" s="1" t="str">
        <f>INDEX(Sheet2!A:E, MATCH(F_NP_excluded_Data!O1766,Sheet2!A:A),5)</f>
        <v>bark forager</v>
      </c>
      <c r="R1766" s="1" t="str">
        <f>INDEX(Sheet2!A:E, MATCH(F_NP_excluded_Data!O1766,Sheet2!A:A),3)</f>
        <v>insects</v>
      </c>
      <c r="S1766" s="1" t="str">
        <f>INDEX(Sheet2!A:E, MATCH(F_NP_excluded_Data!O1766,Sheet2!A:A),2)</f>
        <v>forest</v>
      </c>
      <c r="T1766" s="5">
        <v>10</v>
      </c>
      <c r="U1766" s="1">
        <v>1</v>
      </c>
      <c r="W1766" s="1">
        <v>1</v>
      </c>
      <c r="X1766" s="1" t="s">
        <v>29</v>
      </c>
    </row>
    <row r="1767" spans="1:27" x14ac:dyDescent="0.2">
      <c r="A1767" s="5">
        <v>1986</v>
      </c>
      <c r="B1767" s="6" t="s">
        <v>101</v>
      </c>
      <c r="C1767" s="19" t="s">
        <v>106</v>
      </c>
      <c r="D1767" s="6" t="str">
        <f t="shared" si="27"/>
        <v>Bryson_1B_9</v>
      </c>
      <c r="E1767" s="1">
        <v>2017</v>
      </c>
      <c r="F1767" s="10">
        <v>42893</v>
      </c>
      <c r="G1767" s="1" t="s">
        <v>25</v>
      </c>
      <c r="H1767" s="6">
        <v>3</v>
      </c>
      <c r="I1767" s="8">
        <v>0.26805555555555555</v>
      </c>
      <c r="J1767" s="6" t="s">
        <v>43</v>
      </c>
      <c r="K1767" s="6">
        <v>3</v>
      </c>
      <c r="L1767" s="1">
        <v>2</v>
      </c>
      <c r="M1767" s="6">
        <v>2</v>
      </c>
      <c r="O1767" s="1" t="s">
        <v>120</v>
      </c>
      <c r="P1767" s="1" t="str">
        <f>INDEX(Sheet2!A:E, MATCH(F_NP_excluded_Data!O1767,Sheet2!A:A),4)</f>
        <v>tree</v>
      </c>
      <c r="Q1767" s="1" t="str">
        <f>INDEX(Sheet2!A:E, MATCH(F_NP_excluded_Data!O1767,Sheet2!A:A),5)</f>
        <v>foliage gleaner</v>
      </c>
      <c r="R1767" s="1" t="str">
        <f>INDEX(Sheet2!A:E, MATCH(F_NP_excluded_Data!O1767,Sheet2!A:A),3)</f>
        <v>insects</v>
      </c>
      <c r="S1767" s="1" t="str">
        <f>INDEX(Sheet2!A:E, MATCH(F_NP_excluded_Data!O1767,Sheet2!A:A),2)</f>
        <v>open woodland</v>
      </c>
      <c r="T1767" s="5">
        <v>10</v>
      </c>
      <c r="U1767" s="1">
        <v>1</v>
      </c>
      <c r="W1767" s="1">
        <v>1</v>
      </c>
      <c r="X1767" s="1" t="s">
        <v>29</v>
      </c>
    </row>
    <row r="1768" spans="1:27" x14ac:dyDescent="0.2">
      <c r="A1768" s="5">
        <v>1987</v>
      </c>
      <c r="B1768" s="6" t="s">
        <v>101</v>
      </c>
      <c r="C1768" s="19" t="s">
        <v>106</v>
      </c>
      <c r="D1768" s="6" t="str">
        <f t="shared" si="27"/>
        <v>Bryson_1B_9</v>
      </c>
      <c r="E1768" s="1">
        <v>2017</v>
      </c>
      <c r="F1768" s="10">
        <v>42893</v>
      </c>
      <c r="G1768" s="1" t="s">
        <v>25</v>
      </c>
      <c r="H1768" s="6">
        <v>3</v>
      </c>
      <c r="I1768" s="8">
        <v>0.26805555555555555</v>
      </c>
      <c r="J1768" s="6" t="s">
        <v>43</v>
      </c>
      <c r="K1768" s="6">
        <v>3</v>
      </c>
      <c r="L1768" s="1">
        <v>2</v>
      </c>
      <c r="M1768" s="6">
        <v>2</v>
      </c>
      <c r="O1768" s="1" t="s">
        <v>64</v>
      </c>
      <c r="P1768" s="1" t="str">
        <f>INDEX(Sheet2!A:E, MATCH(F_NP_excluded_Data!O1768,Sheet2!A:A),4)</f>
        <v>tree</v>
      </c>
      <c r="Q1768" s="1" t="str">
        <f>INDEX(Sheet2!A:E, MATCH(F_NP_excluded_Data!O1768,Sheet2!A:A),5)</f>
        <v>flycatching</v>
      </c>
      <c r="R1768" s="1" t="str">
        <f>INDEX(Sheet2!A:E, MATCH(F_NP_excluded_Data!O1768,Sheet2!A:A),3)</f>
        <v>insects</v>
      </c>
      <c r="S1768" s="1" t="str">
        <f>INDEX(Sheet2!A:E, MATCH(F_NP_excluded_Data!O1768,Sheet2!A:A),2)</f>
        <v>forest</v>
      </c>
      <c r="T1768" s="5">
        <v>10</v>
      </c>
      <c r="U1768" s="1">
        <v>1</v>
      </c>
      <c r="W1768" s="1">
        <v>1</v>
      </c>
      <c r="X1768" s="1" t="s">
        <v>29</v>
      </c>
    </row>
    <row r="1769" spans="1:27" x14ac:dyDescent="0.2">
      <c r="A1769" s="5">
        <v>1988</v>
      </c>
      <c r="B1769" s="6" t="s">
        <v>101</v>
      </c>
      <c r="C1769" s="19" t="s">
        <v>106</v>
      </c>
      <c r="D1769" s="6" t="str">
        <f t="shared" si="27"/>
        <v>Bryson_1B_9</v>
      </c>
      <c r="E1769" s="1">
        <v>2017</v>
      </c>
      <c r="F1769" s="10">
        <v>42893</v>
      </c>
      <c r="G1769" s="1" t="s">
        <v>25</v>
      </c>
      <c r="H1769" s="6">
        <v>3</v>
      </c>
      <c r="I1769" s="8">
        <v>0.26805555555555555</v>
      </c>
      <c r="J1769" s="6" t="s">
        <v>43</v>
      </c>
      <c r="K1769" s="6">
        <v>3</v>
      </c>
      <c r="L1769" s="1">
        <v>2</v>
      </c>
      <c r="M1769" s="6">
        <v>2</v>
      </c>
      <c r="O1769" s="1" t="s">
        <v>57</v>
      </c>
      <c r="P1769" s="1" t="str">
        <f>INDEX(Sheet2!A:E, MATCH(F_NP_excluded_Data!O1769,Sheet2!A:A),4)</f>
        <v>shrub</v>
      </c>
      <c r="Q1769" s="1" t="str">
        <f>INDEX(Sheet2!A:E, MATCH(F_NP_excluded_Data!O1769,Sheet2!A:A),5)</f>
        <v>ground forager</v>
      </c>
      <c r="R1769" s="1" t="str">
        <f>INDEX(Sheet2!A:E, MATCH(F_NP_excluded_Data!O1769,Sheet2!A:A),3)</f>
        <v>seeds</v>
      </c>
      <c r="S1769" s="1" t="str">
        <f>INDEX(Sheet2!A:E, MATCH(F_NP_excluded_Data!O1769,Sheet2!A:A),2)</f>
        <v>open woodland</v>
      </c>
      <c r="T1769" s="5">
        <v>10</v>
      </c>
      <c r="U1769" s="1">
        <v>1</v>
      </c>
      <c r="W1769" s="1">
        <v>1</v>
      </c>
      <c r="X1769" s="1" t="s">
        <v>29</v>
      </c>
    </row>
    <row r="1770" spans="1:27" x14ac:dyDescent="0.2">
      <c r="A1770" s="5">
        <v>1989</v>
      </c>
      <c r="B1770" s="6" t="s">
        <v>101</v>
      </c>
      <c r="C1770" s="19" t="s">
        <v>106</v>
      </c>
      <c r="D1770" s="6" t="str">
        <f t="shared" si="27"/>
        <v>Bryson_1B_9</v>
      </c>
      <c r="E1770" s="1">
        <v>2017</v>
      </c>
      <c r="F1770" s="10">
        <v>42893</v>
      </c>
      <c r="G1770" s="1" t="s">
        <v>25</v>
      </c>
      <c r="H1770" s="6">
        <v>3</v>
      </c>
      <c r="I1770" s="8">
        <v>0.26805555555555555</v>
      </c>
      <c r="J1770" s="6" t="s">
        <v>43</v>
      </c>
      <c r="K1770" s="6">
        <v>3</v>
      </c>
      <c r="L1770" s="1">
        <v>2</v>
      </c>
      <c r="M1770" s="6">
        <v>2</v>
      </c>
      <c r="O1770" s="1" t="s">
        <v>74</v>
      </c>
      <c r="P1770" s="1" t="str">
        <f>INDEX(Sheet2!A:E, MATCH(F_NP_excluded_Data!O1770,Sheet2!A:A),4)</f>
        <v>shrub</v>
      </c>
      <c r="Q1770" s="1" t="str">
        <f>INDEX(Sheet2!A:E, MATCH(F_NP_excluded_Data!O1770,Sheet2!A:A),5)</f>
        <v>foliage gleaner</v>
      </c>
      <c r="R1770" s="1" t="str">
        <f>INDEX(Sheet2!A:E, MATCH(F_NP_excluded_Data!O1770,Sheet2!A:A),3)</f>
        <v>insects</v>
      </c>
      <c r="S1770" s="1" t="str">
        <f>INDEX(Sheet2!A:E, MATCH(F_NP_excluded_Data!O1770,Sheet2!A:A),2)</f>
        <v>open woodland</v>
      </c>
      <c r="T1770" s="5">
        <v>10</v>
      </c>
      <c r="U1770" s="1">
        <v>2</v>
      </c>
      <c r="W1770" s="1">
        <v>1</v>
      </c>
      <c r="X1770" s="1" t="s">
        <v>29</v>
      </c>
    </row>
    <row r="1771" spans="1:27" x14ac:dyDescent="0.2">
      <c r="A1771" s="5">
        <v>1990</v>
      </c>
      <c r="B1771" s="6" t="s">
        <v>101</v>
      </c>
      <c r="C1771" s="19" t="s">
        <v>106</v>
      </c>
      <c r="D1771" s="6" t="str">
        <f t="shared" si="27"/>
        <v>Bryson_1B_9</v>
      </c>
      <c r="E1771" s="1">
        <v>2017</v>
      </c>
      <c r="F1771" s="10">
        <v>42893</v>
      </c>
      <c r="G1771" s="1" t="s">
        <v>25</v>
      </c>
      <c r="H1771" s="6">
        <v>3</v>
      </c>
      <c r="I1771" s="8">
        <v>0.26805555555555555</v>
      </c>
      <c r="J1771" s="6" t="s">
        <v>43</v>
      </c>
      <c r="K1771" s="6">
        <v>3</v>
      </c>
      <c r="L1771" s="1">
        <v>2</v>
      </c>
      <c r="M1771" s="6">
        <v>2</v>
      </c>
      <c r="O1771" s="1" t="s">
        <v>57</v>
      </c>
      <c r="P1771" s="1" t="str">
        <f>INDEX(Sheet2!A:E, MATCH(F_NP_excluded_Data!O1771,Sheet2!A:A),4)</f>
        <v>shrub</v>
      </c>
      <c r="Q1771" s="1" t="str">
        <f>INDEX(Sheet2!A:E, MATCH(F_NP_excluded_Data!O1771,Sheet2!A:A),5)</f>
        <v>ground forager</v>
      </c>
      <c r="R1771" s="1" t="str">
        <f>INDEX(Sheet2!A:E, MATCH(F_NP_excluded_Data!O1771,Sheet2!A:A),3)</f>
        <v>seeds</v>
      </c>
      <c r="S1771" s="1" t="str">
        <f>INDEX(Sheet2!A:E, MATCH(F_NP_excluded_Data!O1771,Sheet2!A:A),2)</f>
        <v>open woodland</v>
      </c>
      <c r="T1771" s="5">
        <v>100</v>
      </c>
      <c r="U1771" s="1">
        <v>2</v>
      </c>
      <c r="W1771" s="1">
        <v>1</v>
      </c>
      <c r="X1771" s="1" t="s">
        <v>29</v>
      </c>
    </row>
    <row r="1772" spans="1:27" x14ac:dyDescent="0.2">
      <c r="A1772" s="5">
        <v>1991</v>
      </c>
      <c r="B1772" s="6" t="s">
        <v>101</v>
      </c>
      <c r="C1772" s="19" t="s">
        <v>106</v>
      </c>
      <c r="D1772" s="6" t="str">
        <f t="shared" si="27"/>
        <v>Bryson_1B_9</v>
      </c>
      <c r="E1772" s="1">
        <v>2017</v>
      </c>
      <c r="F1772" s="10">
        <v>42893</v>
      </c>
      <c r="G1772" s="1" t="s">
        <v>25</v>
      </c>
      <c r="H1772" s="6">
        <v>3</v>
      </c>
      <c r="I1772" s="8">
        <v>0.26805555555555555</v>
      </c>
      <c r="J1772" s="6" t="s">
        <v>43</v>
      </c>
      <c r="K1772" s="6">
        <v>3</v>
      </c>
      <c r="L1772" s="1">
        <v>2</v>
      </c>
      <c r="M1772" s="6">
        <v>2</v>
      </c>
      <c r="O1772" s="1" t="s">
        <v>38</v>
      </c>
      <c r="P1772" s="1" t="str">
        <f>INDEX(Sheet2!A:E, MATCH(F_NP_excluded_Data!O1772,Sheet2!A:A),4)</f>
        <v>cavity</v>
      </c>
      <c r="Q1772" s="1" t="str">
        <f>INDEX(Sheet2!A:E, MATCH(F_NP_excluded_Data!O1772,Sheet2!A:A),5)</f>
        <v>foliage gleaner</v>
      </c>
      <c r="R1772" s="1" t="str">
        <f>INDEX(Sheet2!A:E, MATCH(F_NP_excluded_Data!O1772,Sheet2!A:A),3)</f>
        <v>insects</v>
      </c>
      <c r="S1772" s="1" t="str">
        <f>INDEX(Sheet2!A:E, MATCH(F_NP_excluded_Data!O1772,Sheet2!A:A),2)</f>
        <v>forest</v>
      </c>
      <c r="T1772" s="5">
        <v>10</v>
      </c>
      <c r="U1772" s="1">
        <v>3</v>
      </c>
      <c r="W1772" s="1">
        <v>1</v>
      </c>
      <c r="X1772" s="1" t="s">
        <v>29</v>
      </c>
    </row>
    <row r="1773" spans="1:27" x14ac:dyDescent="0.2">
      <c r="A1773" s="5">
        <v>1993</v>
      </c>
      <c r="B1773" s="6" t="s">
        <v>101</v>
      </c>
      <c r="C1773" s="19" t="s">
        <v>106</v>
      </c>
      <c r="D1773" s="6" t="str">
        <f t="shared" si="27"/>
        <v>Bryson_1B_9</v>
      </c>
      <c r="E1773" s="1">
        <v>2017</v>
      </c>
      <c r="F1773" s="10">
        <v>42893</v>
      </c>
      <c r="G1773" s="1" t="s">
        <v>25</v>
      </c>
      <c r="H1773" s="6">
        <v>3</v>
      </c>
      <c r="I1773" s="8">
        <v>0.26805555555555555</v>
      </c>
      <c r="J1773" s="6" t="s">
        <v>43</v>
      </c>
      <c r="K1773" s="6">
        <v>3</v>
      </c>
      <c r="L1773" s="1">
        <v>2</v>
      </c>
      <c r="M1773" s="6">
        <v>2</v>
      </c>
      <c r="O1773" s="1" t="s">
        <v>27</v>
      </c>
      <c r="P1773" s="1" t="str">
        <f>INDEX(Sheet2!A:E, MATCH(F_NP_excluded_Data!O1773,Sheet2!A:A),4)</f>
        <v>shrub</v>
      </c>
      <c r="Q1773" s="1" t="str">
        <f>INDEX(Sheet2!A:E, MATCH(F_NP_excluded_Data!O1773,Sheet2!A:A),5)</f>
        <v>ground forager</v>
      </c>
      <c r="R1773" s="1" t="str">
        <f>INDEX(Sheet2!A:E, MATCH(F_NP_excluded_Data!O1773,Sheet2!A:A),3)</f>
        <v>seeds</v>
      </c>
      <c r="S1773" s="1" t="str">
        <f>INDEX(Sheet2!A:E, MATCH(F_NP_excluded_Data!O1773,Sheet2!A:A),2)</f>
        <v>open woodland</v>
      </c>
      <c r="T1773" s="5">
        <v>10</v>
      </c>
      <c r="U1773" s="1">
        <v>3</v>
      </c>
      <c r="W1773" s="1">
        <v>1</v>
      </c>
      <c r="X1773" s="1" t="s">
        <v>29</v>
      </c>
    </row>
    <row r="1774" spans="1:27" x14ac:dyDescent="0.2">
      <c r="A1774" s="5">
        <v>1994</v>
      </c>
      <c r="B1774" s="6" t="s">
        <v>101</v>
      </c>
      <c r="C1774" s="19" t="s">
        <v>106</v>
      </c>
      <c r="D1774" s="6" t="str">
        <f t="shared" si="27"/>
        <v>Bryson_1B_9</v>
      </c>
      <c r="E1774" s="1">
        <v>2017</v>
      </c>
      <c r="F1774" s="10">
        <v>42893</v>
      </c>
      <c r="G1774" s="1" t="s">
        <v>25</v>
      </c>
      <c r="H1774" s="6">
        <v>3</v>
      </c>
      <c r="I1774" s="8">
        <v>0.26805555555555555</v>
      </c>
      <c r="J1774" s="6" t="s">
        <v>43</v>
      </c>
      <c r="K1774" s="6">
        <v>3</v>
      </c>
      <c r="L1774" s="1">
        <v>2</v>
      </c>
      <c r="M1774" s="6">
        <v>2</v>
      </c>
      <c r="N1774" s="1" t="s">
        <v>58</v>
      </c>
      <c r="O1774" s="1" t="s">
        <v>108</v>
      </c>
      <c r="P1774" s="1" t="str">
        <f>INDEX(Sheet2!A:E, MATCH(F_NP_excluded_Data!O1774,Sheet2!A:A),4)</f>
        <v>-</v>
      </c>
      <c r="Q1774" s="1" t="str">
        <f>INDEX(Sheet2!A:E, MATCH(F_NP_excluded_Data!O1774,Sheet2!A:A),5)</f>
        <v>-</v>
      </c>
      <c r="R1774" s="1" t="str">
        <f>INDEX(Sheet2!A:E, MATCH(F_NP_excluded_Data!O1774,Sheet2!A:A),3)</f>
        <v>-</v>
      </c>
      <c r="S1774" s="1" t="str">
        <f>INDEX(Sheet2!A:E, MATCH(F_NP_excluded_Data!O1774,Sheet2!A:A),2)</f>
        <v>-</v>
      </c>
      <c r="T1774" s="5">
        <v>100</v>
      </c>
      <c r="U1774" s="1">
        <v>3</v>
      </c>
      <c r="W1774" s="1">
        <v>1</v>
      </c>
      <c r="X1774" s="1" t="s">
        <v>29</v>
      </c>
      <c r="AA1774" s="1" t="s">
        <v>257</v>
      </c>
    </row>
    <row r="1775" spans="1:27" x14ac:dyDescent="0.2">
      <c r="A1775" s="5">
        <v>1995</v>
      </c>
      <c r="B1775" s="6" t="s">
        <v>101</v>
      </c>
      <c r="C1775" s="19" t="s">
        <v>106</v>
      </c>
      <c r="D1775" s="6" t="str">
        <f t="shared" si="27"/>
        <v>Bryson_1B_9</v>
      </c>
      <c r="E1775" s="1">
        <v>2017</v>
      </c>
      <c r="F1775" s="10">
        <v>42893</v>
      </c>
      <c r="G1775" s="1" t="s">
        <v>25</v>
      </c>
      <c r="H1775" s="6">
        <v>3</v>
      </c>
      <c r="I1775" s="8">
        <v>0.26805555555555555</v>
      </c>
      <c r="J1775" s="6" t="s">
        <v>43</v>
      </c>
      <c r="K1775" s="6">
        <v>3</v>
      </c>
      <c r="L1775" s="1">
        <v>2</v>
      </c>
      <c r="M1775" s="6">
        <v>2</v>
      </c>
      <c r="O1775" s="1" t="s">
        <v>107</v>
      </c>
      <c r="P1775" s="1" t="str">
        <f>INDEX(Sheet2!A:E, MATCH(F_NP_excluded_Data!O1775,Sheet2!A:A),4)</f>
        <v>shrub</v>
      </c>
      <c r="Q1775" s="1" t="str">
        <f>INDEX(Sheet2!A:E, MATCH(F_NP_excluded_Data!O1775,Sheet2!A:A),5)</f>
        <v>ground forager</v>
      </c>
      <c r="R1775" s="1" t="str">
        <f>INDEX(Sheet2!A:E, MATCH(F_NP_excluded_Data!O1775,Sheet2!A:A),3)</f>
        <v>omnivore</v>
      </c>
      <c r="S1775" s="1" t="str">
        <f>INDEX(Sheet2!A:E, MATCH(F_NP_excluded_Data!O1775,Sheet2!A:A),2)</f>
        <v>town</v>
      </c>
      <c r="T1775" s="5">
        <v>100</v>
      </c>
      <c r="U1775" s="1">
        <v>3</v>
      </c>
      <c r="W1775" s="1">
        <v>1</v>
      </c>
      <c r="X1775" s="1" t="s">
        <v>29</v>
      </c>
    </row>
    <row r="1776" spans="1:27" x14ac:dyDescent="0.2">
      <c r="A1776" s="5">
        <v>1996</v>
      </c>
      <c r="B1776" s="6" t="s">
        <v>101</v>
      </c>
      <c r="C1776" s="19" t="s">
        <v>106</v>
      </c>
      <c r="D1776" s="6" t="str">
        <f t="shared" si="27"/>
        <v>Bryson_1B_9</v>
      </c>
      <c r="E1776" s="1">
        <v>2017</v>
      </c>
      <c r="F1776" s="10">
        <v>42893</v>
      </c>
      <c r="G1776" s="1" t="s">
        <v>25</v>
      </c>
      <c r="H1776" s="6">
        <v>3</v>
      </c>
      <c r="I1776" s="8">
        <v>0.26805555555555555</v>
      </c>
      <c r="J1776" s="6" t="s">
        <v>43</v>
      </c>
      <c r="K1776" s="6">
        <v>3</v>
      </c>
      <c r="L1776" s="1">
        <v>2</v>
      </c>
      <c r="M1776" s="6">
        <v>2</v>
      </c>
      <c r="O1776" s="1" t="s">
        <v>50</v>
      </c>
      <c r="P1776" s="1" t="str">
        <f>INDEX(Sheet2!A:E, MATCH(F_NP_excluded_Data!O1776,Sheet2!A:A),4)</f>
        <v>tree</v>
      </c>
      <c r="Q1776" s="1" t="str">
        <f>INDEX(Sheet2!A:E, MATCH(F_NP_excluded_Data!O1776,Sheet2!A:A),5)</f>
        <v>ground forager</v>
      </c>
      <c r="R1776" s="1" t="str">
        <f>INDEX(Sheet2!A:E, MATCH(F_NP_excluded_Data!O1776,Sheet2!A:A),3)</f>
        <v>omnivore</v>
      </c>
      <c r="S1776" s="1" t="str">
        <f>INDEX(Sheet2!A:E, MATCH(F_NP_excluded_Data!O1776,Sheet2!A:A),2)</f>
        <v>open woodland</v>
      </c>
      <c r="T1776" s="5">
        <v>10</v>
      </c>
      <c r="U1776" s="1">
        <v>4</v>
      </c>
      <c r="W1776" s="1">
        <v>1</v>
      </c>
      <c r="X1776" s="1" t="s">
        <v>29</v>
      </c>
    </row>
    <row r="1777" spans="1:27" x14ac:dyDescent="0.2">
      <c r="A1777" s="5">
        <v>1997</v>
      </c>
      <c r="B1777" s="6" t="s">
        <v>101</v>
      </c>
      <c r="C1777" s="19" t="s">
        <v>106</v>
      </c>
      <c r="D1777" s="6" t="str">
        <f t="shared" si="27"/>
        <v>Bryson_1B_9</v>
      </c>
      <c r="E1777" s="1">
        <v>2017</v>
      </c>
      <c r="F1777" s="10">
        <v>42893</v>
      </c>
      <c r="G1777" s="1" t="s">
        <v>25</v>
      </c>
      <c r="H1777" s="6">
        <v>3</v>
      </c>
      <c r="I1777" s="8">
        <v>0.26805555555555555</v>
      </c>
      <c r="J1777" s="6" t="s">
        <v>43</v>
      </c>
      <c r="K1777" s="6">
        <v>3</v>
      </c>
      <c r="L1777" s="1">
        <v>2</v>
      </c>
      <c r="M1777" s="6">
        <v>2</v>
      </c>
      <c r="N1777" s="1" t="s">
        <v>58</v>
      </c>
      <c r="O1777" s="1" t="s">
        <v>44</v>
      </c>
      <c r="P1777" s="1" t="str">
        <f>INDEX(Sheet2!A:E, MATCH(F_NP_excluded_Data!O1777,Sheet2!A:A),4)</f>
        <v>ground</v>
      </c>
      <c r="Q1777" s="1" t="str">
        <f>INDEX(Sheet2!A:E, MATCH(F_NP_excluded_Data!O1777,Sheet2!A:A),5)</f>
        <v>bark forager</v>
      </c>
      <c r="R1777" s="1" t="str">
        <f>INDEX(Sheet2!A:E, MATCH(F_NP_excluded_Data!O1777,Sheet2!A:A),3)</f>
        <v>insects</v>
      </c>
      <c r="S1777" s="1" t="str">
        <f>INDEX(Sheet2!A:E, MATCH(F_NP_excluded_Data!O1777,Sheet2!A:A),2)</f>
        <v>forest</v>
      </c>
      <c r="T1777" s="5">
        <v>10</v>
      </c>
      <c r="U1777" s="1">
        <v>4</v>
      </c>
      <c r="W1777" s="1">
        <v>1</v>
      </c>
      <c r="X1777" s="1" t="s">
        <v>29</v>
      </c>
      <c r="AA1777" s="1" t="s">
        <v>258</v>
      </c>
    </row>
    <row r="1778" spans="1:27" x14ac:dyDescent="0.2">
      <c r="A1778" s="5">
        <v>1998</v>
      </c>
      <c r="B1778" s="6" t="s">
        <v>101</v>
      </c>
      <c r="C1778" s="19" t="s">
        <v>110</v>
      </c>
      <c r="D1778" s="6" t="str">
        <f t="shared" si="27"/>
        <v>Bryson_2B_9</v>
      </c>
      <c r="E1778" s="1">
        <v>2017</v>
      </c>
      <c r="F1778" s="10">
        <v>42893</v>
      </c>
      <c r="G1778" s="1" t="s">
        <v>25</v>
      </c>
      <c r="H1778" s="6">
        <v>3</v>
      </c>
      <c r="I1778" s="8">
        <v>0.28402777777777777</v>
      </c>
      <c r="J1778" s="6" t="s">
        <v>43</v>
      </c>
      <c r="K1778" s="6">
        <v>3</v>
      </c>
      <c r="L1778" s="1">
        <v>1</v>
      </c>
      <c r="M1778" s="6">
        <v>2</v>
      </c>
      <c r="O1778" s="1" t="s">
        <v>33</v>
      </c>
      <c r="P1778" s="1" t="str">
        <f>INDEX(Sheet2!A:E, MATCH(F_NP_excluded_Data!O1778,Sheet2!A:A),4)</f>
        <v>tree</v>
      </c>
      <c r="Q1778" s="1" t="str">
        <f>INDEX(Sheet2!A:E, MATCH(F_NP_excluded_Data!O1778,Sheet2!A:A),5)</f>
        <v>foliage gleaner</v>
      </c>
      <c r="R1778" s="1" t="str">
        <f>INDEX(Sheet2!A:E, MATCH(F_NP_excluded_Data!O1778,Sheet2!A:A),3)</f>
        <v>insects</v>
      </c>
      <c r="S1778" s="1" t="str">
        <f>INDEX(Sheet2!A:E, MATCH(F_NP_excluded_Data!O1778,Sheet2!A:A),2)</f>
        <v>forest</v>
      </c>
      <c r="T1778" s="5">
        <v>5</v>
      </c>
      <c r="U1778" s="1">
        <v>1</v>
      </c>
      <c r="W1778" s="5">
        <v>1</v>
      </c>
      <c r="X1778" s="1" t="s">
        <v>29</v>
      </c>
    </row>
    <row r="1779" spans="1:27" x14ac:dyDescent="0.2">
      <c r="A1779" s="5">
        <v>1999</v>
      </c>
      <c r="B1779" s="6" t="s">
        <v>101</v>
      </c>
      <c r="C1779" s="19" t="s">
        <v>110</v>
      </c>
      <c r="D1779" s="6" t="str">
        <f t="shared" si="27"/>
        <v>Bryson_2B_9</v>
      </c>
      <c r="E1779" s="1">
        <v>2017</v>
      </c>
      <c r="F1779" s="10">
        <v>42893</v>
      </c>
      <c r="G1779" s="1" t="s">
        <v>25</v>
      </c>
      <c r="H1779" s="6">
        <v>3</v>
      </c>
      <c r="I1779" s="8">
        <v>0.28402777777777777</v>
      </c>
      <c r="J1779" s="6" t="s">
        <v>43</v>
      </c>
      <c r="K1779" s="6">
        <v>3</v>
      </c>
      <c r="L1779" s="1">
        <v>1</v>
      </c>
      <c r="M1779" s="6">
        <v>2</v>
      </c>
      <c r="O1779" s="1" t="s">
        <v>179</v>
      </c>
      <c r="P1779" s="1" t="str">
        <f>INDEX(Sheet2!A:E, MATCH(F_NP_excluded_Data!O1779,Sheet2!A:A),4)</f>
        <v>shrub</v>
      </c>
      <c r="Q1779" s="1" t="str">
        <f>INDEX(Sheet2!A:E, MATCH(F_NP_excluded_Data!O1779,Sheet2!A:A),5)</f>
        <v>foliage gleaner</v>
      </c>
      <c r="R1779" s="1" t="str">
        <f>INDEX(Sheet2!A:E, MATCH(F_NP_excluded_Data!O1779,Sheet2!A:A),3)</f>
        <v>insects</v>
      </c>
      <c r="S1779" s="1" t="str">
        <f>INDEX(Sheet2!A:E, MATCH(F_NP_excluded_Data!O1779,Sheet2!A:A),2)</f>
        <v>scrub</v>
      </c>
      <c r="T1779" s="5">
        <v>5</v>
      </c>
      <c r="U1779" s="1">
        <v>1</v>
      </c>
      <c r="W1779" s="5">
        <v>1</v>
      </c>
      <c r="X1779" s="1" t="s">
        <v>29</v>
      </c>
    </row>
    <row r="1780" spans="1:27" x14ac:dyDescent="0.2">
      <c r="A1780" s="5">
        <v>2000</v>
      </c>
      <c r="B1780" s="6" t="s">
        <v>101</v>
      </c>
      <c r="C1780" s="19" t="s">
        <v>110</v>
      </c>
      <c r="D1780" s="6" t="str">
        <f t="shared" si="27"/>
        <v>Bryson_2B_9</v>
      </c>
      <c r="E1780" s="1">
        <v>2017</v>
      </c>
      <c r="F1780" s="10">
        <v>42893</v>
      </c>
      <c r="G1780" s="1" t="s">
        <v>25</v>
      </c>
      <c r="H1780" s="6">
        <v>3</v>
      </c>
      <c r="I1780" s="8">
        <v>0.28402777777777777</v>
      </c>
      <c r="J1780" s="6" t="s">
        <v>43</v>
      </c>
      <c r="K1780" s="6">
        <v>3</v>
      </c>
      <c r="L1780" s="1">
        <v>1</v>
      </c>
      <c r="M1780" s="6">
        <v>2</v>
      </c>
      <c r="O1780" s="1" t="s">
        <v>38</v>
      </c>
      <c r="P1780" s="1" t="str">
        <f>INDEX(Sheet2!A:E, MATCH(F_NP_excluded_Data!O1780,Sheet2!A:A),4)</f>
        <v>cavity</v>
      </c>
      <c r="Q1780" s="1" t="str">
        <f>INDEX(Sheet2!A:E, MATCH(F_NP_excluded_Data!O1780,Sheet2!A:A),5)</f>
        <v>foliage gleaner</v>
      </c>
      <c r="R1780" s="1" t="str">
        <f>INDEX(Sheet2!A:E, MATCH(F_NP_excluded_Data!O1780,Sheet2!A:A),3)</f>
        <v>insects</v>
      </c>
      <c r="S1780" s="1" t="str">
        <f>INDEX(Sheet2!A:E, MATCH(F_NP_excluded_Data!O1780,Sheet2!A:A),2)</f>
        <v>forest</v>
      </c>
      <c r="T1780" s="5">
        <v>10</v>
      </c>
      <c r="U1780" s="1">
        <v>1</v>
      </c>
      <c r="W1780" s="5">
        <v>1</v>
      </c>
      <c r="X1780" s="1" t="s">
        <v>29</v>
      </c>
    </row>
    <row r="1781" spans="1:27" x14ac:dyDescent="0.2">
      <c r="A1781" s="5">
        <v>2001</v>
      </c>
      <c r="B1781" s="6" t="s">
        <v>101</v>
      </c>
      <c r="C1781" s="19" t="s">
        <v>110</v>
      </c>
      <c r="D1781" s="6" t="str">
        <f t="shared" si="27"/>
        <v>Bryson_2B_9</v>
      </c>
      <c r="E1781" s="1">
        <v>2017</v>
      </c>
      <c r="F1781" s="10">
        <v>42893</v>
      </c>
      <c r="G1781" s="1" t="s">
        <v>25</v>
      </c>
      <c r="H1781" s="6">
        <v>3</v>
      </c>
      <c r="I1781" s="8">
        <v>0.28402777777777777</v>
      </c>
      <c r="J1781" s="6" t="s">
        <v>43</v>
      </c>
      <c r="K1781" s="6">
        <v>3</v>
      </c>
      <c r="L1781" s="1">
        <v>1</v>
      </c>
      <c r="M1781" s="6">
        <v>2</v>
      </c>
      <c r="O1781" s="1" t="s">
        <v>40</v>
      </c>
      <c r="P1781" s="1" t="str">
        <f>INDEX(Sheet2!A:E, MATCH(F_NP_excluded_Data!O1781,Sheet2!A:A),4)</f>
        <v>ground</v>
      </c>
      <c r="Q1781" s="1" t="str">
        <f>INDEX(Sheet2!A:E, MATCH(F_NP_excluded_Data!O1781,Sheet2!A:A),5)</f>
        <v>ground forager</v>
      </c>
      <c r="R1781" s="1" t="str">
        <f>INDEX(Sheet2!A:E, MATCH(F_NP_excluded_Data!O1781,Sheet2!A:A),3)</f>
        <v>omnivore</v>
      </c>
      <c r="S1781" s="1" t="str">
        <f>INDEX(Sheet2!A:E, MATCH(F_NP_excluded_Data!O1781,Sheet2!A:A),2)</f>
        <v>scrub</v>
      </c>
      <c r="T1781" s="5">
        <v>5</v>
      </c>
      <c r="U1781" s="1">
        <v>1</v>
      </c>
      <c r="W1781" s="5">
        <v>1</v>
      </c>
      <c r="X1781" s="1" t="s">
        <v>29</v>
      </c>
    </row>
    <row r="1782" spans="1:27" x14ac:dyDescent="0.2">
      <c r="A1782" s="5">
        <v>2002</v>
      </c>
      <c r="B1782" s="6" t="s">
        <v>101</v>
      </c>
      <c r="C1782" s="19" t="s">
        <v>110</v>
      </c>
      <c r="D1782" s="6" t="str">
        <f t="shared" si="27"/>
        <v>Bryson_2B_9</v>
      </c>
      <c r="E1782" s="1">
        <v>2017</v>
      </c>
      <c r="F1782" s="10">
        <v>42893</v>
      </c>
      <c r="G1782" s="1" t="s">
        <v>25</v>
      </c>
      <c r="H1782" s="6">
        <v>3</v>
      </c>
      <c r="I1782" s="8">
        <v>0.28402777777777777</v>
      </c>
      <c r="J1782" s="6" t="s">
        <v>43</v>
      </c>
      <c r="K1782" s="6">
        <v>3</v>
      </c>
      <c r="L1782" s="1">
        <v>1</v>
      </c>
      <c r="M1782" s="6">
        <v>2</v>
      </c>
      <c r="O1782" s="1" t="s">
        <v>64</v>
      </c>
      <c r="P1782" s="1" t="str">
        <f>INDEX(Sheet2!A:E, MATCH(F_NP_excluded_Data!O1782,Sheet2!A:A),4)</f>
        <v>tree</v>
      </c>
      <c r="Q1782" s="1" t="str">
        <f>INDEX(Sheet2!A:E, MATCH(F_NP_excluded_Data!O1782,Sheet2!A:A),5)</f>
        <v>flycatching</v>
      </c>
      <c r="R1782" s="1" t="str">
        <f>INDEX(Sheet2!A:E, MATCH(F_NP_excluded_Data!O1782,Sheet2!A:A),3)</f>
        <v>insects</v>
      </c>
      <c r="S1782" s="1" t="str">
        <f>INDEX(Sheet2!A:E, MATCH(F_NP_excluded_Data!O1782,Sheet2!A:A),2)</f>
        <v>forest</v>
      </c>
      <c r="T1782" s="5">
        <v>10</v>
      </c>
      <c r="U1782" s="1">
        <v>1</v>
      </c>
      <c r="W1782" s="5">
        <v>1</v>
      </c>
      <c r="X1782" s="1" t="s">
        <v>29</v>
      </c>
    </row>
    <row r="1783" spans="1:27" x14ac:dyDescent="0.2">
      <c r="A1783" s="5">
        <v>2003</v>
      </c>
      <c r="B1783" s="6" t="s">
        <v>101</v>
      </c>
      <c r="C1783" s="19" t="s">
        <v>110</v>
      </c>
      <c r="D1783" s="6" t="str">
        <f t="shared" si="27"/>
        <v>Bryson_2B_9</v>
      </c>
      <c r="E1783" s="1">
        <v>2017</v>
      </c>
      <c r="F1783" s="10">
        <v>42893</v>
      </c>
      <c r="G1783" s="1" t="s">
        <v>25</v>
      </c>
      <c r="H1783" s="6">
        <v>3</v>
      </c>
      <c r="I1783" s="8">
        <v>0.28402777777777777</v>
      </c>
      <c r="J1783" s="6" t="s">
        <v>43</v>
      </c>
      <c r="K1783" s="6">
        <v>3</v>
      </c>
      <c r="L1783" s="1">
        <v>1</v>
      </c>
      <c r="M1783" s="6">
        <v>2</v>
      </c>
      <c r="N1783" s="14" t="s">
        <v>58</v>
      </c>
      <c r="O1783" s="14" t="s">
        <v>108</v>
      </c>
      <c r="P1783" s="1" t="str">
        <f>INDEX(Sheet2!A:E, MATCH(F_NP_excluded_Data!O1783,Sheet2!A:A),4)</f>
        <v>-</v>
      </c>
      <c r="Q1783" s="1" t="str">
        <f>INDEX(Sheet2!A:E, MATCH(F_NP_excluded_Data!O1783,Sheet2!A:A),5)</f>
        <v>-</v>
      </c>
      <c r="R1783" s="1" t="str">
        <f>INDEX(Sheet2!A:E, MATCH(F_NP_excluded_Data!O1783,Sheet2!A:A),3)</f>
        <v>-</v>
      </c>
      <c r="S1783" s="1" t="str">
        <f>INDEX(Sheet2!A:E, MATCH(F_NP_excluded_Data!O1783,Sheet2!A:A),2)</f>
        <v>-</v>
      </c>
      <c r="T1783" s="5">
        <v>10</v>
      </c>
      <c r="U1783" s="1">
        <v>1</v>
      </c>
      <c r="W1783" s="5">
        <v>1</v>
      </c>
      <c r="X1783" s="1" t="s">
        <v>29</v>
      </c>
    </row>
    <row r="1784" spans="1:27" x14ac:dyDescent="0.2">
      <c r="A1784" s="5">
        <v>2004</v>
      </c>
      <c r="B1784" s="6" t="s">
        <v>101</v>
      </c>
      <c r="C1784" s="19" t="s">
        <v>110</v>
      </c>
      <c r="D1784" s="6" t="str">
        <f t="shared" si="27"/>
        <v>Bryson_2B_9</v>
      </c>
      <c r="E1784" s="1">
        <v>2017</v>
      </c>
      <c r="F1784" s="10">
        <v>42893</v>
      </c>
      <c r="G1784" s="1" t="s">
        <v>25</v>
      </c>
      <c r="H1784" s="6">
        <v>3</v>
      </c>
      <c r="I1784" s="8">
        <v>0.28402777777777777</v>
      </c>
      <c r="J1784" s="6" t="s">
        <v>43</v>
      </c>
      <c r="K1784" s="6">
        <v>3</v>
      </c>
      <c r="L1784" s="1">
        <v>1</v>
      </c>
      <c r="M1784" s="6">
        <v>2</v>
      </c>
      <c r="O1784" s="1" t="s">
        <v>30</v>
      </c>
      <c r="P1784" s="1" t="str">
        <f>INDEX(Sheet2!A:E, MATCH(F_NP_excluded_Data!O1784,Sheet2!A:A),4)</f>
        <v>tree</v>
      </c>
      <c r="Q1784" s="1" t="str">
        <f>INDEX(Sheet2!A:E, MATCH(F_NP_excluded_Data!O1784,Sheet2!A:A),5)</f>
        <v>bark forager</v>
      </c>
      <c r="R1784" s="1" t="str">
        <f>INDEX(Sheet2!A:E, MATCH(F_NP_excluded_Data!O1784,Sheet2!A:A),3)</f>
        <v>insects</v>
      </c>
      <c r="S1784" s="1" t="str">
        <f>INDEX(Sheet2!A:E, MATCH(F_NP_excluded_Data!O1784,Sheet2!A:A),2)</f>
        <v>forest</v>
      </c>
      <c r="T1784" s="5">
        <v>5</v>
      </c>
      <c r="U1784" s="1">
        <v>1</v>
      </c>
      <c r="W1784" s="5">
        <v>1</v>
      </c>
      <c r="X1784" s="1" t="s">
        <v>29</v>
      </c>
    </row>
    <row r="1785" spans="1:27" x14ac:dyDescent="0.2">
      <c r="A1785" s="5">
        <v>2005</v>
      </c>
      <c r="B1785" s="6" t="s">
        <v>101</v>
      </c>
      <c r="C1785" s="19" t="s">
        <v>110</v>
      </c>
      <c r="D1785" s="6" t="str">
        <f t="shared" si="27"/>
        <v>Bryson_2B_9</v>
      </c>
      <c r="E1785" s="1">
        <v>2017</v>
      </c>
      <c r="F1785" s="10">
        <v>42893</v>
      </c>
      <c r="G1785" s="1" t="s">
        <v>25</v>
      </c>
      <c r="H1785" s="6">
        <v>3</v>
      </c>
      <c r="I1785" s="8">
        <v>0.28402777777777777</v>
      </c>
      <c r="J1785" s="6" t="s">
        <v>43</v>
      </c>
      <c r="K1785" s="6">
        <v>3</v>
      </c>
      <c r="L1785" s="1">
        <v>1</v>
      </c>
      <c r="M1785" s="6">
        <v>2</v>
      </c>
      <c r="O1785" s="1" t="s">
        <v>30</v>
      </c>
      <c r="P1785" s="1" t="str">
        <f>INDEX(Sheet2!A:E, MATCH(F_NP_excluded_Data!O1785,Sheet2!A:A),4)</f>
        <v>tree</v>
      </c>
      <c r="Q1785" s="1" t="str">
        <f>INDEX(Sheet2!A:E, MATCH(F_NP_excluded_Data!O1785,Sheet2!A:A),5)</f>
        <v>bark forager</v>
      </c>
      <c r="R1785" s="1" t="str">
        <f>INDEX(Sheet2!A:E, MATCH(F_NP_excluded_Data!O1785,Sheet2!A:A),3)</f>
        <v>insects</v>
      </c>
      <c r="S1785" s="1" t="str">
        <f>INDEX(Sheet2!A:E, MATCH(F_NP_excluded_Data!O1785,Sheet2!A:A),2)</f>
        <v>forest</v>
      </c>
      <c r="T1785" s="5">
        <v>10</v>
      </c>
      <c r="U1785" s="1">
        <v>1</v>
      </c>
      <c r="W1785" s="5">
        <v>1</v>
      </c>
      <c r="X1785" s="1" t="s">
        <v>29</v>
      </c>
    </row>
    <row r="1786" spans="1:27" x14ac:dyDescent="0.2">
      <c r="A1786" s="5">
        <v>2006</v>
      </c>
      <c r="B1786" s="6" t="s">
        <v>101</v>
      </c>
      <c r="C1786" s="19" t="s">
        <v>110</v>
      </c>
      <c r="D1786" s="6" t="str">
        <f t="shared" si="27"/>
        <v>Bryson_2B_9</v>
      </c>
      <c r="E1786" s="1">
        <v>2017</v>
      </c>
      <c r="F1786" s="10">
        <v>42893</v>
      </c>
      <c r="G1786" s="1" t="s">
        <v>25</v>
      </c>
      <c r="H1786" s="6">
        <v>3</v>
      </c>
      <c r="I1786" s="8">
        <v>0.28402777777777777</v>
      </c>
      <c r="J1786" s="6" t="s">
        <v>43</v>
      </c>
      <c r="K1786" s="6">
        <v>3</v>
      </c>
      <c r="L1786" s="1">
        <v>1</v>
      </c>
      <c r="M1786" s="6">
        <v>2</v>
      </c>
      <c r="O1786" s="1" t="s">
        <v>38</v>
      </c>
      <c r="P1786" s="1" t="str">
        <f>INDEX(Sheet2!A:E, MATCH(F_NP_excluded_Data!O1786,Sheet2!A:A),4)</f>
        <v>cavity</v>
      </c>
      <c r="Q1786" s="1" t="str">
        <f>INDEX(Sheet2!A:E, MATCH(F_NP_excluded_Data!O1786,Sheet2!A:A),5)</f>
        <v>foliage gleaner</v>
      </c>
      <c r="R1786" s="1" t="str">
        <f>INDEX(Sheet2!A:E, MATCH(F_NP_excluded_Data!O1786,Sheet2!A:A),3)</f>
        <v>insects</v>
      </c>
      <c r="S1786" s="1" t="str">
        <f>INDEX(Sheet2!A:E, MATCH(F_NP_excluded_Data!O1786,Sheet2!A:A),2)</f>
        <v>forest</v>
      </c>
      <c r="T1786" s="5">
        <v>10</v>
      </c>
      <c r="U1786" s="1">
        <v>1</v>
      </c>
      <c r="W1786" s="5">
        <v>1</v>
      </c>
      <c r="X1786" s="1" t="s">
        <v>29</v>
      </c>
    </row>
    <row r="1787" spans="1:27" x14ac:dyDescent="0.2">
      <c r="A1787" s="5">
        <v>2007</v>
      </c>
      <c r="B1787" s="6" t="s">
        <v>101</v>
      </c>
      <c r="C1787" s="19" t="s">
        <v>110</v>
      </c>
      <c r="D1787" s="6" t="str">
        <f t="shared" si="27"/>
        <v>Bryson_2B_9</v>
      </c>
      <c r="E1787" s="1">
        <v>2017</v>
      </c>
      <c r="F1787" s="10">
        <v>42893</v>
      </c>
      <c r="G1787" s="1" t="s">
        <v>25</v>
      </c>
      <c r="H1787" s="6">
        <v>3</v>
      </c>
      <c r="I1787" s="8">
        <v>0.28402777777777777</v>
      </c>
      <c r="J1787" s="6" t="s">
        <v>43</v>
      </c>
      <c r="K1787" s="6">
        <v>3</v>
      </c>
      <c r="L1787" s="1">
        <v>1</v>
      </c>
      <c r="M1787" s="6">
        <v>2</v>
      </c>
      <c r="O1787" s="1" t="s">
        <v>27</v>
      </c>
      <c r="P1787" s="1" t="str">
        <f>INDEX(Sheet2!A:E, MATCH(F_NP_excluded_Data!O1787,Sheet2!A:A),4)</f>
        <v>shrub</v>
      </c>
      <c r="Q1787" s="1" t="str">
        <f>INDEX(Sheet2!A:E, MATCH(F_NP_excluded_Data!O1787,Sheet2!A:A),5)</f>
        <v>ground forager</v>
      </c>
      <c r="R1787" s="1" t="str">
        <f>INDEX(Sheet2!A:E, MATCH(F_NP_excluded_Data!O1787,Sheet2!A:A),3)</f>
        <v>seeds</v>
      </c>
      <c r="S1787" s="1" t="str">
        <f>INDEX(Sheet2!A:E, MATCH(F_NP_excluded_Data!O1787,Sheet2!A:A),2)</f>
        <v>open woodland</v>
      </c>
      <c r="T1787" s="5">
        <v>5</v>
      </c>
      <c r="U1787" s="1">
        <v>2</v>
      </c>
      <c r="W1787" s="5">
        <v>1</v>
      </c>
      <c r="X1787" s="1" t="s">
        <v>29</v>
      </c>
    </row>
    <row r="1788" spans="1:27" x14ac:dyDescent="0.2">
      <c r="A1788" s="5">
        <v>2008</v>
      </c>
      <c r="B1788" s="6" t="s">
        <v>101</v>
      </c>
      <c r="C1788" s="19" t="s">
        <v>110</v>
      </c>
      <c r="D1788" s="6" t="str">
        <f t="shared" si="27"/>
        <v>Bryson_2B_9</v>
      </c>
      <c r="E1788" s="1">
        <v>2017</v>
      </c>
      <c r="F1788" s="10">
        <v>42893</v>
      </c>
      <c r="G1788" s="1" t="s">
        <v>25</v>
      </c>
      <c r="H1788" s="6">
        <v>3</v>
      </c>
      <c r="I1788" s="8">
        <v>0.28402777777777777</v>
      </c>
      <c r="J1788" s="6" t="s">
        <v>43</v>
      </c>
      <c r="K1788" s="6">
        <v>3</v>
      </c>
      <c r="L1788" s="1">
        <v>1</v>
      </c>
      <c r="M1788" s="6">
        <v>2</v>
      </c>
      <c r="O1788" s="1" t="s">
        <v>244</v>
      </c>
      <c r="P1788" s="1" t="str">
        <f>INDEX(Sheet2!A:E, MATCH(F_NP_excluded_Data!O1788,Sheet2!A:A),4)</f>
        <v>shrub</v>
      </c>
      <c r="Q1788" s="1" t="str">
        <f>INDEX(Sheet2!A:E, MATCH(F_NP_excluded_Data!O1788,Sheet2!A:A),5)</f>
        <v>foliage gleaner</v>
      </c>
      <c r="R1788" s="1" t="str">
        <f>INDEX(Sheet2!A:E, MATCH(F_NP_excluded_Data!O1788,Sheet2!A:A),3)</f>
        <v>insects</v>
      </c>
      <c r="S1788" s="1" t="str">
        <f>INDEX(Sheet2!A:E, MATCH(F_NP_excluded_Data!O1788,Sheet2!A:A),2)</f>
        <v>scrub</v>
      </c>
      <c r="T1788" s="5">
        <v>5</v>
      </c>
      <c r="U1788" s="1">
        <v>2</v>
      </c>
      <c r="W1788" s="5">
        <v>1</v>
      </c>
      <c r="X1788" s="1" t="s">
        <v>29</v>
      </c>
    </row>
    <row r="1789" spans="1:27" x14ac:dyDescent="0.2">
      <c r="A1789" s="5">
        <v>2009</v>
      </c>
      <c r="B1789" s="6" t="s">
        <v>101</v>
      </c>
      <c r="C1789" s="19" t="s">
        <v>110</v>
      </c>
      <c r="D1789" s="6" t="str">
        <f t="shared" si="27"/>
        <v>Bryson_2B_9</v>
      </c>
      <c r="E1789" s="1">
        <v>2017</v>
      </c>
      <c r="F1789" s="10">
        <v>42893</v>
      </c>
      <c r="G1789" s="1" t="s">
        <v>25</v>
      </c>
      <c r="H1789" s="6">
        <v>3</v>
      </c>
      <c r="I1789" s="8">
        <v>0.28402777777777777</v>
      </c>
      <c r="J1789" s="6" t="s">
        <v>43</v>
      </c>
      <c r="K1789" s="6">
        <v>3</v>
      </c>
      <c r="L1789" s="1">
        <v>1</v>
      </c>
      <c r="M1789" s="6">
        <v>2</v>
      </c>
      <c r="O1789" s="1" t="s">
        <v>34</v>
      </c>
      <c r="P1789" s="1" t="str">
        <f>INDEX(Sheet2!A:E, MATCH(F_NP_excluded_Data!O1789,Sheet2!A:A),4)</f>
        <v>cavity</v>
      </c>
      <c r="Q1789" s="1" t="str">
        <f>INDEX(Sheet2!A:E, MATCH(F_NP_excluded_Data!O1789,Sheet2!A:A),5)</f>
        <v>foliage gleaner</v>
      </c>
      <c r="R1789" s="1" t="str">
        <f>INDEX(Sheet2!A:E, MATCH(F_NP_excluded_Data!O1789,Sheet2!A:A),3)</f>
        <v>insects</v>
      </c>
      <c r="S1789" s="1" t="str">
        <f>INDEX(Sheet2!A:E, MATCH(F_NP_excluded_Data!O1789,Sheet2!A:A),2)</f>
        <v>forest</v>
      </c>
      <c r="T1789" s="5">
        <v>10</v>
      </c>
      <c r="U1789" s="1">
        <v>2</v>
      </c>
      <c r="W1789" s="5">
        <v>1</v>
      </c>
      <c r="X1789" s="1" t="s">
        <v>29</v>
      </c>
    </row>
    <row r="1790" spans="1:27" x14ac:dyDescent="0.2">
      <c r="A1790" s="5">
        <v>2010</v>
      </c>
      <c r="B1790" s="6" t="s">
        <v>101</v>
      </c>
      <c r="C1790" s="19" t="s">
        <v>110</v>
      </c>
      <c r="D1790" s="6" t="str">
        <f t="shared" si="27"/>
        <v>Bryson_2B_9</v>
      </c>
      <c r="E1790" s="1">
        <v>2017</v>
      </c>
      <c r="F1790" s="10">
        <v>42893</v>
      </c>
      <c r="G1790" s="1" t="s">
        <v>25</v>
      </c>
      <c r="H1790" s="6">
        <v>3</v>
      </c>
      <c r="I1790" s="8">
        <v>0.28402777777777777</v>
      </c>
      <c r="J1790" s="6" t="s">
        <v>43</v>
      </c>
      <c r="K1790" s="6">
        <v>3</v>
      </c>
      <c r="L1790" s="1">
        <v>1</v>
      </c>
      <c r="M1790" s="6">
        <v>2</v>
      </c>
      <c r="O1790" s="1" t="s">
        <v>30</v>
      </c>
      <c r="P1790" s="1" t="str">
        <f>INDEX(Sheet2!A:E, MATCH(F_NP_excluded_Data!O1790,Sheet2!A:A),4)</f>
        <v>tree</v>
      </c>
      <c r="Q1790" s="1" t="str">
        <f>INDEX(Sheet2!A:E, MATCH(F_NP_excluded_Data!O1790,Sheet2!A:A),5)</f>
        <v>bark forager</v>
      </c>
      <c r="R1790" s="1" t="str">
        <f>INDEX(Sheet2!A:E, MATCH(F_NP_excluded_Data!O1790,Sheet2!A:A),3)</f>
        <v>insects</v>
      </c>
      <c r="S1790" s="1" t="str">
        <f>INDEX(Sheet2!A:E, MATCH(F_NP_excluded_Data!O1790,Sheet2!A:A),2)</f>
        <v>forest</v>
      </c>
      <c r="T1790" s="5">
        <v>10</v>
      </c>
      <c r="U1790" s="1">
        <v>3</v>
      </c>
      <c r="W1790" s="5">
        <v>1</v>
      </c>
      <c r="X1790" s="1" t="s">
        <v>29</v>
      </c>
    </row>
    <row r="1791" spans="1:27" x14ac:dyDescent="0.2">
      <c r="A1791" s="5">
        <v>2011</v>
      </c>
      <c r="B1791" s="6" t="s">
        <v>101</v>
      </c>
      <c r="C1791" s="19" t="s">
        <v>110</v>
      </c>
      <c r="D1791" s="6" t="str">
        <f t="shared" ref="D1791:D1854" si="28">_xlfn.CONCAT(B1791,C1791)</f>
        <v>Bryson_2B_9</v>
      </c>
      <c r="E1791" s="1">
        <v>2017</v>
      </c>
      <c r="F1791" s="10">
        <v>42893</v>
      </c>
      <c r="G1791" s="1" t="s">
        <v>25</v>
      </c>
      <c r="H1791" s="6">
        <v>3</v>
      </c>
      <c r="I1791" s="8">
        <v>0.28402777777777777</v>
      </c>
      <c r="J1791" s="6" t="s">
        <v>43</v>
      </c>
      <c r="K1791" s="6">
        <v>3</v>
      </c>
      <c r="L1791" s="1">
        <v>1</v>
      </c>
      <c r="M1791" s="6">
        <v>2</v>
      </c>
      <c r="O1791" s="1" t="s">
        <v>69</v>
      </c>
      <c r="P1791" s="1" t="str">
        <f>INDEX(Sheet2!A:E, MATCH(F_NP_excluded_Data!O1791,Sheet2!A:A),4)</f>
        <v>cavity</v>
      </c>
      <c r="Q1791" s="1" t="str">
        <f>INDEX(Sheet2!A:E, MATCH(F_NP_excluded_Data!O1791,Sheet2!A:A),5)</f>
        <v>bark forager</v>
      </c>
      <c r="R1791" s="1" t="str">
        <f>INDEX(Sheet2!A:E, MATCH(F_NP_excluded_Data!O1791,Sheet2!A:A),3)</f>
        <v>insects</v>
      </c>
      <c r="S1791" s="1" t="str">
        <f>INDEX(Sheet2!A:E, MATCH(F_NP_excluded_Data!O1791,Sheet2!A:A),2)</f>
        <v>forest</v>
      </c>
      <c r="T1791" s="5">
        <v>5</v>
      </c>
      <c r="U1791" s="1">
        <v>3</v>
      </c>
      <c r="W1791" s="5">
        <v>1</v>
      </c>
      <c r="X1791" s="1" t="s">
        <v>29</v>
      </c>
    </row>
    <row r="1792" spans="1:27" x14ac:dyDescent="0.2">
      <c r="A1792" s="5">
        <v>2012</v>
      </c>
      <c r="B1792" s="6" t="s">
        <v>101</v>
      </c>
      <c r="C1792" s="19" t="s">
        <v>110</v>
      </c>
      <c r="D1792" s="6" t="str">
        <f t="shared" si="28"/>
        <v>Bryson_2B_9</v>
      </c>
      <c r="E1792" s="1">
        <v>2017</v>
      </c>
      <c r="F1792" s="10">
        <v>42893</v>
      </c>
      <c r="G1792" s="1" t="s">
        <v>25</v>
      </c>
      <c r="H1792" s="6">
        <v>3</v>
      </c>
      <c r="I1792" s="8">
        <v>0.28402777777777777</v>
      </c>
      <c r="J1792" s="6" t="s">
        <v>43</v>
      </c>
      <c r="K1792" s="6">
        <v>3</v>
      </c>
      <c r="L1792" s="1">
        <v>1</v>
      </c>
      <c r="M1792" s="6">
        <v>2</v>
      </c>
      <c r="O1792" s="1" t="s">
        <v>64</v>
      </c>
      <c r="P1792" s="1" t="str">
        <f>INDEX(Sheet2!A:E, MATCH(F_NP_excluded_Data!O1792,Sheet2!A:A),4)</f>
        <v>tree</v>
      </c>
      <c r="Q1792" s="1" t="str">
        <f>INDEX(Sheet2!A:E, MATCH(F_NP_excluded_Data!O1792,Sheet2!A:A),5)</f>
        <v>flycatching</v>
      </c>
      <c r="R1792" s="1" t="str">
        <f>INDEX(Sheet2!A:E, MATCH(F_NP_excluded_Data!O1792,Sheet2!A:A),3)</f>
        <v>insects</v>
      </c>
      <c r="S1792" s="1" t="str">
        <f>INDEX(Sheet2!A:E, MATCH(F_NP_excluded_Data!O1792,Sheet2!A:A),2)</f>
        <v>forest</v>
      </c>
      <c r="T1792" s="5">
        <v>5</v>
      </c>
      <c r="U1792" s="1">
        <v>3</v>
      </c>
      <c r="W1792" s="5">
        <v>4</v>
      </c>
      <c r="X1792" s="1" t="s">
        <v>29</v>
      </c>
    </row>
    <row r="1793" spans="1:25" x14ac:dyDescent="0.2">
      <c r="A1793" s="5">
        <v>2013</v>
      </c>
      <c r="B1793" s="6" t="s">
        <v>101</v>
      </c>
      <c r="C1793" s="19" t="s">
        <v>110</v>
      </c>
      <c r="D1793" s="6" t="str">
        <f t="shared" si="28"/>
        <v>Bryson_2B_9</v>
      </c>
      <c r="E1793" s="1">
        <v>2017</v>
      </c>
      <c r="F1793" s="10">
        <v>42893</v>
      </c>
      <c r="G1793" s="1" t="s">
        <v>25</v>
      </c>
      <c r="H1793" s="6">
        <v>3</v>
      </c>
      <c r="I1793" s="8">
        <v>0.28402777777777777</v>
      </c>
      <c r="J1793" s="6" t="s">
        <v>43</v>
      </c>
      <c r="K1793" s="6">
        <v>3</v>
      </c>
      <c r="L1793" s="1">
        <v>1</v>
      </c>
      <c r="M1793" s="6">
        <v>2</v>
      </c>
      <c r="O1793" s="1" t="s">
        <v>34</v>
      </c>
      <c r="P1793" s="1" t="str">
        <f>INDEX(Sheet2!A:E, MATCH(F_NP_excluded_Data!O1793,Sheet2!A:A),4)</f>
        <v>cavity</v>
      </c>
      <c r="Q1793" s="1" t="str">
        <f>INDEX(Sheet2!A:E, MATCH(F_NP_excluded_Data!O1793,Sheet2!A:A),5)</f>
        <v>foliage gleaner</v>
      </c>
      <c r="R1793" s="1" t="str">
        <f>INDEX(Sheet2!A:E, MATCH(F_NP_excluded_Data!O1793,Sheet2!A:A),3)</f>
        <v>insects</v>
      </c>
      <c r="S1793" s="1" t="str">
        <f>INDEX(Sheet2!A:E, MATCH(F_NP_excluded_Data!O1793,Sheet2!A:A),2)</f>
        <v>forest</v>
      </c>
      <c r="T1793" s="5">
        <v>5</v>
      </c>
      <c r="U1793" s="1">
        <v>4</v>
      </c>
      <c r="W1793" s="5">
        <v>1</v>
      </c>
      <c r="X1793" s="1" t="s">
        <v>29</v>
      </c>
    </row>
    <row r="1794" spans="1:25" x14ac:dyDescent="0.2">
      <c r="A1794" s="5">
        <v>2014</v>
      </c>
      <c r="B1794" s="6" t="s">
        <v>101</v>
      </c>
      <c r="C1794" s="19" t="s">
        <v>110</v>
      </c>
      <c r="D1794" s="6" t="str">
        <f t="shared" si="28"/>
        <v>Bryson_2B_9</v>
      </c>
      <c r="E1794" s="1">
        <v>2017</v>
      </c>
      <c r="F1794" s="10">
        <v>42893</v>
      </c>
      <c r="G1794" s="1" t="s">
        <v>25</v>
      </c>
      <c r="H1794" s="6">
        <v>3</v>
      </c>
      <c r="I1794" s="8">
        <v>0.28402777777777777</v>
      </c>
      <c r="J1794" s="6" t="s">
        <v>43</v>
      </c>
      <c r="K1794" s="6">
        <v>3</v>
      </c>
      <c r="L1794" s="1">
        <v>1</v>
      </c>
      <c r="M1794" s="6">
        <v>2</v>
      </c>
      <c r="O1794" s="1" t="s">
        <v>125</v>
      </c>
      <c r="P1794" s="1" t="str">
        <f>INDEX(Sheet2!A:E, MATCH(F_NP_excluded_Data!O1794,Sheet2!A:A),4)</f>
        <v>shrub</v>
      </c>
      <c r="Q1794" s="1" t="str">
        <f>INDEX(Sheet2!A:E, MATCH(F_NP_excluded_Data!O1794,Sheet2!A:A),5)</f>
        <v>foliage gleaner</v>
      </c>
      <c r="R1794" s="1" t="str">
        <f>INDEX(Sheet2!A:E, MATCH(F_NP_excluded_Data!O1794,Sheet2!A:A),3)</f>
        <v>seeds</v>
      </c>
      <c r="S1794" s="1" t="str">
        <f>INDEX(Sheet2!A:E, MATCH(F_NP_excluded_Data!O1794,Sheet2!A:A),2)</f>
        <v>open woodland</v>
      </c>
      <c r="T1794" s="5">
        <v>10</v>
      </c>
      <c r="U1794" s="1">
        <v>4</v>
      </c>
      <c r="W1794" s="5">
        <v>1</v>
      </c>
      <c r="X1794" s="1" t="s">
        <v>29</v>
      </c>
    </row>
    <row r="1795" spans="1:25" x14ac:dyDescent="0.2">
      <c r="A1795" s="5">
        <v>2015</v>
      </c>
      <c r="B1795" s="6" t="s">
        <v>185</v>
      </c>
      <c r="C1795" s="19" t="s">
        <v>186</v>
      </c>
      <c r="D1795" s="6" t="str">
        <f t="shared" si="28"/>
        <v>Kemp_2B_5</v>
      </c>
      <c r="E1795" s="1">
        <v>2017</v>
      </c>
      <c r="F1795" s="10">
        <v>42894</v>
      </c>
      <c r="G1795" s="1" t="s">
        <v>25</v>
      </c>
      <c r="H1795" s="6">
        <v>2</v>
      </c>
      <c r="I1795" s="8">
        <v>0.24861111111111112</v>
      </c>
      <c r="J1795" s="6" t="s">
        <v>26</v>
      </c>
      <c r="K1795" s="6">
        <v>1</v>
      </c>
      <c r="L1795" s="1">
        <v>3</v>
      </c>
      <c r="M1795" s="6">
        <v>1</v>
      </c>
      <c r="O1795" s="1" t="s">
        <v>74</v>
      </c>
      <c r="P1795" s="1" t="str">
        <f>INDEX(Sheet2!A:E, MATCH(F_NP_excluded_Data!O1795,Sheet2!A:A),4)</f>
        <v>shrub</v>
      </c>
      <c r="Q1795" s="1" t="str">
        <f>INDEX(Sheet2!A:E, MATCH(F_NP_excluded_Data!O1795,Sheet2!A:A),5)</f>
        <v>foliage gleaner</v>
      </c>
      <c r="R1795" s="1" t="str">
        <f>INDEX(Sheet2!A:E, MATCH(F_NP_excluded_Data!O1795,Sheet2!A:A),3)</f>
        <v>insects</v>
      </c>
      <c r="S1795" s="1" t="str">
        <f>INDEX(Sheet2!A:E, MATCH(F_NP_excluded_Data!O1795,Sheet2!A:A),2)</f>
        <v>open woodland</v>
      </c>
      <c r="T1795" s="5">
        <v>5</v>
      </c>
      <c r="U1795" s="1">
        <v>1</v>
      </c>
      <c r="W1795" s="5">
        <v>1</v>
      </c>
      <c r="X1795" s="1" t="s">
        <v>29</v>
      </c>
    </row>
    <row r="1796" spans="1:25" x14ac:dyDescent="0.2">
      <c r="A1796" s="5">
        <v>2016</v>
      </c>
      <c r="B1796" s="6" t="s">
        <v>185</v>
      </c>
      <c r="C1796" s="19" t="s">
        <v>186</v>
      </c>
      <c r="D1796" s="6" t="str">
        <f t="shared" si="28"/>
        <v>Kemp_2B_5</v>
      </c>
      <c r="E1796" s="1">
        <v>2017</v>
      </c>
      <c r="F1796" s="10">
        <v>42894</v>
      </c>
      <c r="G1796" s="1" t="s">
        <v>25</v>
      </c>
      <c r="H1796" s="6">
        <v>2</v>
      </c>
      <c r="I1796" s="8">
        <v>0.24861111111111112</v>
      </c>
      <c r="J1796" s="6" t="s">
        <v>26</v>
      </c>
      <c r="K1796" s="6">
        <v>1</v>
      </c>
      <c r="L1796" s="1">
        <v>3</v>
      </c>
      <c r="M1796" s="6">
        <v>1</v>
      </c>
      <c r="O1796" s="1" t="s">
        <v>40</v>
      </c>
      <c r="P1796" s="1" t="str">
        <f>INDEX(Sheet2!A:E, MATCH(F_NP_excluded_Data!O1796,Sheet2!A:A),4)</f>
        <v>ground</v>
      </c>
      <c r="Q1796" s="1" t="str">
        <f>INDEX(Sheet2!A:E, MATCH(F_NP_excluded_Data!O1796,Sheet2!A:A),5)</f>
        <v>ground forager</v>
      </c>
      <c r="R1796" s="1" t="str">
        <f>INDEX(Sheet2!A:E, MATCH(F_NP_excluded_Data!O1796,Sheet2!A:A),3)</f>
        <v>omnivore</v>
      </c>
      <c r="S1796" s="1" t="str">
        <f>INDEX(Sheet2!A:E, MATCH(F_NP_excluded_Data!O1796,Sheet2!A:A),2)</f>
        <v>scrub</v>
      </c>
      <c r="T1796" s="5">
        <v>5</v>
      </c>
      <c r="U1796" s="1">
        <v>1</v>
      </c>
      <c r="W1796" s="5">
        <v>1</v>
      </c>
      <c r="X1796" s="1" t="s">
        <v>29</v>
      </c>
    </row>
    <row r="1797" spans="1:25" x14ac:dyDescent="0.2">
      <c r="A1797" s="5">
        <v>2017</v>
      </c>
      <c r="B1797" s="6" t="s">
        <v>185</v>
      </c>
      <c r="C1797" s="19" t="s">
        <v>186</v>
      </c>
      <c r="D1797" s="6" t="str">
        <f t="shared" si="28"/>
        <v>Kemp_2B_5</v>
      </c>
      <c r="E1797" s="1">
        <v>2017</v>
      </c>
      <c r="F1797" s="10">
        <v>42894</v>
      </c>
      <c r="G1797" s="1" t="s">
        <v>25</v>
      </c>
      <c r="H1797" s="6">
        <v>2</v>
      </c>
      <c r="I1797" s="8">
        <v>0.24861111111111112</v>
      </c>
      <c r="J1797" s="6" t="s">
        <v>26</v>
      </c>
      <c r="K1797" s="6">
        <v>1</v>
      </c>
      <c r="L1797" s="1">
        <v>3</v>
      </c>
      <c r="M1797" s="6">
        <v>1</v>
      </c>
      <c r="O1797" s="1" t="s">
        <v>50</v>
      </c>
      <c r="P1797" s="1" t="str">
        <f>INDEX(Sheet2!A:E, MATCH(F_NP_excluded_Data!O1797,Sheet2!A:A),4)</f>
        <v>tree</v>
      </c>
      <c r="Q1797" s="1" t="str">
        <f>INDEX(Sheet2!A:E, MATCH(F_NP_excluded_Data!O1797,Sheet2!A:A),5)</f>
        <v>ground forager</v>
      </c>
      <c r="R1797" s="1" t="str">
        <f>INDEX(Sheet2!A:E, MATCH(F_NP_excluded_Data!O1797,Sheet2!A:A),3)</f>
        <v>omnivore</v>
      </c>
      <c r="S1797" s="1" t="str">
        <f>INDEX(Sheet2!A:E, MATCH(F_NP_excluded_Data!O1797,Sheet2!A:A),2)</f>
        <v>open woodland</v>
      </c>
      <c r="T1797" s="5">
        <v>10</v>
      </c>
      <c r="U1797" s="1">
        <v>1</v>
      </c>
      <c r="W1797" s="5">
        <v>1</v>
      </c>
      <c r="X1797" s="1" t="s">
        <v>29</v>
      </c>
      <c r="Y1797" s="5">
        <v>3</v>
      </c>
    </row>
    <row r="1798" spans="1:25" x14ac:dyDescent="0.2">
      <c r="A1798" s="5">
        <v>2018</v>
      </c>
      <c r="B1798" s="6" t="s">
        <v>185</v>
      </c>
      <c r="C1798" s="19" t="s">
        <v>186</v>
      </c>
      <c r="D1798" s="6" t="str">
        <f t="shared" si="28"/>
        <v>Kemp_2B_5</v>
      </c>
      <c r="E1798" s="1">
        <v>2017</v>
      </c>
      <c r="F1798" s="10">
        <v>42894</v>
      </c>
      <c r="G1798" s="1" t="s">
        <v>25</v>
      </c>
      <c r="H1798" s="6">
        <v>2</v>
      </c>
      <c r="I1798" s="8">
        <v>0.24861111111111112</v>
      </c>
      <c r="J1798" s="6" t="s">
        <v>26</v>
      </c>
      <c r="K1798" s="6">
        <v>1</v>
      </c>
      <c r="L1798" s="1">
        <v>3</v>
      </c>
      <c r="M1798" s="6">
        <v>1</v>
      </c>
      <c r="O1798" s="1" t="s">
        <v>27</v>
      </c>
      <c r="P1798" s="1" t="str">
        <f>INDEX(Sheet2!A:E, MATCH(F_NP_excluded_Data!O1798,Sheet2!A:A),4)</f>
        <v>shrub</v>
      </c>
      <c r="Q1798" s="1" t="str">
        <f>INDEX(Sheet2!A:E, MATCH(F_NP_excluded_Data!O1798,Sheet2!A:A),5)</f>
        <v>ground forager</v>
      </c>
      <c r="R1798" s="1" t="str">
        <f>INDEX(Sheet2!A:E, MATCH(F_NP_excluded_Data!O1798,Sheet2!A:A),3)</f>
        <v>seeds</v>
      </c>
      <c r="S1798" s="1" t="str">
        <f>INDEX(Sheet2!A:E, MATCH(F_NP_excluded_Data!O1798,Sheet2!A:A),2)</f>
        <v>open woodland</v>
      </c>
      <c r="T1798" s="5">
        <v>5</v>
      </c>
      <c r="U1798" s="1">
        <v>1</v>
      </c>
      <c r="W1798" s="5">
        <v>1</v>
      </c>
      <c r="X1798" s="1" t="s">
        <v>29</v>
      </c>
    </row>
    <row r="1799" spans="1:25" x14ac:dyDescent="0.2">
      <c r="A1799" s="5">
        <v>2020</v>
      </c>
      <c r="B1799" s="6" t="s">
        <v>185</v>
      </c>
      <c r="C1799" s="19" t="s">
        <v>186</v>
      </c>
      <c r="D1799" s="6" t="str">
        <f t="shared" si="28"/>
        <v>Kemp_2B_5</v>
      </c>
      <c r="E1799" s="1">
        <v>2017</v>
      </c>
      <c r="F1799" s="10">
        <v>42894</v>
      </c>
      <c r="G1799" s="1" t="s">
        <v>25</v>
      </c>
      <c r="H1799" s="6">
        <v>2</v>
      </c>
      <c r="I1799" s="8">
        <v>0.24861111111111112</v>
      </c>
      <c r="J1799" s="6" t="s">
        <v>26</v>
      </c>
      <c r="K1799" s="6">
        <v>1</v>
      </c>
      <c r="L1799" s="1">
        <v>3</v>
      </c>
      <c r="M1799" s="6">
        <v>1</v>
      </c>
      <c r="O1799" s="1" t="s">
        <v>34</v>
      </c>
      <c r="P1799" s="1" t="str">
        <f>INDEX(Sheet2!A:E, MATCH(F_NP_excluded_Data!O1799,Sheet2!A:A),4)</f>
        <v>cavity</v>
      </c>
      <c r="Q1799" s="1" t="str">
        <f>INDEX(Sheet2!A:E, MATCH(F_NP_excluded_Data!O1799,Sheet2!A:A),5)</f>
        <v>foliage gleaner</v>
      </c>
      <c r="R1799" s="1" t="str">
        <f>INDEX(Sheet2!A:E, MATCH(F_NP_excluded_Data!O1799,Sheet2!A:A),3)</f>
        <v>insects</v>
      </c>
      <c r="S1799" s="1" t="str">
        <f>INDEX(Sheet2!A:E, MATCH(F_NP_excluded_Data!O1799,Sheet2!A:A),2)</f>
        <v>forest</v>
      </c>
      <c r="T1799" s="5">
        <v>5</v>
      </c>
      <c r="U1799" s="1">
        <v>1</v>
      </c>
      <c r="W1799" s="5">
        <v>4</v>
      </c>
      <c r="X1799" s="1" t="s">
        <v>29</v>
      </c>
    </row>
    <row r="1800" spans="1:25" x14ac:dyDescent="0.2">
      <c r="A1800" s="5">
        <v>2021</v>
      </c>
      <c r="B1800" s="6" t="s">
        <v>185</v>
      </c>
      <c r="C1800" s="19" t="s">
        <v>186</v>
      </c>
      <c r="D1800" s="6" t="str">
        <f t="shared" si="28"/>
        <v>Kemp_2B_5</v>
      </c>
      <c r="E1800" s="1">
        <v>2017</v>
      </c>
      <c r="F1800" s="10">
        <v>42894</v>
      </c>
      <c r="G1800" s="1" t="s">
        <v>25</v>
      </c>
      <c r="H1800" s="6">
        <v>2</v>
      </c>
      <c r="I1800" s="8">
        <v>0.24861111111111112</v>
      </c>
      <c r="J1800" s="6" t="s">
        <v>26</v>
      </c>
      <c r="K1800" s="6">
        <v>1</v>
      </c>
      <c r="L1800" s="1">
        <v>3</v>
      </c>
      <c r="M1800" s="6">
        <v>1</v>
      </c>
      <c r="O1800" s="1" t="s">
        <v>74</v>
      </c>
      <c r="P1800" s="1" t="str">
        <f>INDEX(Sheet2!A:E, MATCH(F_NP_excluded_Data!O1800,Sheet2!A:A),4)</f>
        <v>shrub</v>
      </c>
      <c r="Q1800" s="1" t="str">
        <f>INDEX(Sheet2!A:E, MATCH(F_NP_excluded_Data!O1800,Sheet2!A:A),5)</f>
        <v>foliage gleaner</v>
      </c>
      <c r="R1800" s="1" t="str">
        <f>INDEX(Sheet2!A:E, MATCH(F_NP_excluded_Data!O1800,Sheet2!A:A),3)</f>
        <v>insects</v>
      </c>
      <c r="S1800" s="1" t="str">
        <f>INDEX(Sheet2!A:E, MATCH(F_NP_excluded_Data!O1800,Sheet2!A:A),2)</f>
        <v>open woodland</v>
      </c>
      <c r="T1800" s="5">
        <v>10</v>
      </c>
      <c r="U1800" s="1">
        <v>1</v>
      </c>
      <c r="W1800" s="5">
        <v>1</v>
      </c>
      <c r="X1800" s="1" t="s">
        <v>29</v>
      </c>
    </row>
    <row r="1801" spans="1:25" x14ac:dyDescent="0.2">
      <c r="A1801" s="5">
        <v>2022</v>
      </c>
      <c r="B1801" s="6" t="s">
        <v>185</v>
      </c>
      <c r="C1801" s="19" t="s">
        <v>186</v>
      </c>
      <c r="D1801" s="6" t="str">
        <f t="shared" si="28"/>
        <v>Kemp_2B_5</v>
      </c>
      <c r="E1801" s="1">
        <v>2017</v>
      </c>
      <c r="F1801" s="10">
        <v>42894</v>
      </c>
      <c r="G1801" s="1" t="s">
        <v>25</v>
      </c>
      <c r="H1801" s="6">
        <v>2</v>
      </c>
      <c r="I1801" s="8">
        <v>0.24861111111111112</v>
      </c>
      <c r="J1801" s="6" t="s">
        <v>26</v>
      </c>
      <c r="K1801" s="6">
        <v>1</v>
      </c>
      <c r="L1801" s="1">
        <v>3</v>
      </c>
      <c r="M1801" s="6">
        <v>1</v>
      </c>
      <c r="O1801" s="1" t="s">
        <v>40</v>
      </c>
      <c r="P1801" s="1" t="str">
        <f>INDEX(Sheet2!A:E, MATCH(F_NP_excluded_Data!O1801,Sheet2!A:A),4)</f>
        <v>ground</v>
      </c>
      <c r="Q1801" s="1" t="str">
        <f>INDEX(Sheet2!A:E, MATCH(F_NP_excluded_Data!O1801,Sheet2!A:A),5)</f>
        <v>ground forager</v>
      </c>
      <c r="R1801" s="1" t="str">
        <f>INDEX(Sheet2!A:E, MATCH(F_NP_excluded_Data!O1801,Sheet2!A:A),3)</f>
        <v>omnivore</v>
      </c>
      <c r="S1801" s="1" t="str">
        <f>INDEX(Sheet2!A:E, MATCH(F_NP_excluded_Data!O1801,Sheet2!A:A),2)</f>
        <v>scrub</v>
      </c>
      <c r="T1801" s="5">
        <v>10</v>
      </c>
      <c r="U1801" s="1">
        <v>1</v>
      </c>
      <c r="W1801" s="5">
        <v>1</v>
      </c>
      <c r="X1801" s="1" t="s">
        <v>29</v>
      </c>
    </row>
    <row r="1802" spans="1:25" x14ac:dyDescent="0.2">
      <c r="A1802" s="5">
        <v>2023</v>
      </c>
      <c r="B1802" s="6" t="s">
        <v>185</v>
      </c>
      <c r="C1802" s="19" t="s">
        <v>186</v>
      </c>
      <c r="D1802" s="6" t="str">
        <f t="shared" si="28"/>
        <v>Kemp_2B_5</v>
      </c>
      <c r="E1802" s="1">
        <v>2017</v>
      </c>
      <c r="F1802" s="10">
        <v>42894</v>
      </c>
      <c r="G1802" s="1" t="s">
        <v>25</v>
      </c>
      <c r="H1802" s="6">
        <v>2</v>
      </c>
      <c r="I1802" s="8">
        <v>0.24861111111111112</v>
      </c>
      <c r="J1802" s="6" t="s">
        <v>26</v>
      </c>
      <c r="K1802" s="6">
        <v>1</v>
      </c>
      <c r="L1802" s="1">
        <v>3</v>
      </c>
      <c r="M1802" s="6">
        <v>1</v>
      </c>
      <c r="O1802" s="1" t="s">
        <v>147</v>
      </c>
      <c r="P1802" s="1" t="str">
        <f>INDEX(Sheet2!A:E, MATCH(F_NP_excluded_Data!O1802,Sheet2!A:A),4)</f>
        <v>ground</v>
      </c>
      <c r="Q1802" s="1" t="str">
        <f>INDEX(Sheet2!A:E, MATCH(F_NP_excluded_Data!O1802,Sheet2!A:A),5)</f>
        <v>ground forager</v>
      </c>
      <c r="R1802" s="1" t="str">
        <f>INDEX(Sheet2!A:E, MATCH(F_NP_excluded_Data!O1802,Sheet2!A:A),3)</f>
        <v>omnivore</v>
      </c>
      <c r="S1802" s="1" t="str">
        <f>INDEX(Sheet2!A:E, MATCH(F_NP_excluded_Data!O1802,Sheet2!A:A),2)</f>
        <v>open woodland</v>
      </c>
      <c r="T1802" s="5">
        <v>100</v>
      </c>
      <c r="U1802" s="1">
        <v>1</v>
      </c>
      <c r="V1802" s="1" t="s">
        <v>28</v>
      </c>
      <c r="W1802" s="5">
        <v>1</v>
      </c>
      <c r="X1802" s="1" t="s">
        <v>29</v>
      </c>
    </row>
    <row r="1803" spans="1:25" x14ac:dyDescent="0.2">
      <c r="A1803" s="5">
        <v>2024</v>
      </c>
      <c r="B1803" s="6" t="s">
        <v>185</v>
      </c>
      <c r="C1803" s="19" t="s">
        <v>186</v>
      </c>
      <c r="D1803" s="6" t="str">
        <f t="shared" si="28"/>
        <v>Kemp_2B_5</v>
      </c>
      <c r="E1803" s="1">
        <v>2017</v>
      </c>
      <c r="F1803" s="10">
        <v>42894</v>
      </c>
      <c r="G1803" s="1" t="s">
        <v>25</v>
      </c>
      <c r="H1803" s="6">
        <v>2</v>
      </c>
      <c r="I1803" s="8">
        <v>0.24861111111111112</v>
      </c>
      <c r="J1803" s="6" t="s">
        <v>26</v>
      </c>
      <c r="K1803" s="6">
        <v>1</v>
      </c>
      <c r="L1803" s="1">
        <v>3</v>
      </c>
      <c r="M1803" s="6">
        <v>1</v>
      </c>
      <c r="O1803" s="1" t="s">
        <v>118</v>
      </c>
      <c r="P1803" s="1" t="str">
        <f>INDEX(Sheet2!A:E, MATCH(F_NP_excluded_Data!O1803,Sheet2!A:A),4)</f>
        <v>cavity</v>
      </c>
      <c r="Q1803" s="1" t="str">
        <f>INDEX(Sheet2!A:E, MATCH(F_NP_excluded_Data!O1803,Sheet2!A:A),5)</f>
        <v>ground forager</v>
      </c>
      <c r="R1803" s="1" t="str">
        <f>INDEX(Sheet2!A:E, MATCH(F_NP_excluded_Data!O1803,Sheet2!A:A),3)</f>
        <v>insects</v>
      </c>
      <c r="S1803" s="1" t="str">
        <f>INDEX(Sheet2!A:E, MATCH(F_NP_excluded_Data!O1803,Sheet2!A:A),2)</f>
        <v>grassland</v>
      </c>
      <c r="T1803" s="5">
        <v>10</v>
      </c>
      <c r="U1803" s="1">
        <v>1</v>
      </c>
      <c r="W1803" s="5">
        <v>1</v>
      </c>
      <c r="X1803" s="1" t="s">
        <v>29</v>
      </c>
    </row>
    <row r="1804" spans="1:25" x14ac:dyDescent="0.2">
      <c r="A1804" s="5">
        <v>2025</v>
      </c>
      <c r="B1804" s="6" t="s">
        <v>185</v>
      </c>
      <c r="C1804" s="19" t="s">
        <v>186</v>
      </c>
      <c r="D1804" s="6" t="str">
        <f t="shared" si="28"/>
        <v>Kemp_2B_5</v>
      </c>
      <c r="E1804" s="1">
        <v>2017</v>
      </c>
      <c r="F1804" s="10">
        <v>42894</v>
      </c>
      <c r="G1804" s="1" t="s">
        <v>25</v>
      </c>
      <c r="H1804" s="6">
        <v>2</v>
      </c>
      <c r="I1804" s="8">
        <v>0.24861111111111112</v>
      </c>
      <c r="J1804" s="6" t="s">
        <v>26</v>
      </c>
      <c r="K1804" s="6">
        <v>1</v>
      </c>
      <c r="L1804" s="1">
        <v>3</v>
      </c>
      <c r="M1804" s="6">
        <v>1</v>
      </c>
      <c r="O1804" s="1" t="s">
        <v>30</v>
      </c>
      <c r="P1804" s="1" t="str">
        <f>INDEX(Sheet2!A:E, MATCH(F_NP_excluded_Data!O1804,Sheet2!A:A),4)</f>
        <v>tree</v>
      </c>
      <c r="Q1804" s="1" t="str">
        <f>INDEX(Sheet2!A:E, MATCH(F_NP_excluded_Data!O1804,Sheet2!A:A),5)</f>
        <v>bark forager</v>
      </c>
      <c r="R1804" s="1" t="str">
        <f>INDEX(Sheet2!A:E, MATCH(F_NP_excluded_Data!O1804,Sheet2!A:A),3)</f>
        <v>insects</v>
      </c>
      <c r="S1804" s="1" t="str">
        <f>INDEX(Sheet2!A:E, MATCH(F_NP_excluded_Data!O1804,Sheet2!A:A),2)</f>
        <v>forest</v>
      </c>
      <c r="T1804" s="5">
        <v>10</v>
      </c>
      <c r="U1804" s="1">
        <v>2</v>
      </c>
      <c r="W1804" s="5">
        <v>1</v>
      </c>
      <c r="X1804" s="1" t="s">
        <v>29</v>
      </c>
    </row>
    <row r="1805" spans="1:25" x14ac:dyDescent="0.2">
      <c r="A1805" s="5">
        <v>2026</v>
      </c>
      <c r="B1805" s="6" t="s">
        <v>185</v>
      </c>
      <c r="C1805" s="19" t="s">
        <v>186</v>
      </c>
      <c r="D1805" s="6" t="str">
        <f t="shared" si="28"/>
        <v>Kemp_2B_5</v>
      </c>
      <c r="E1805" s="1">
        <v>2017</v>
      </c>
      <c r="F1805" s="10">
        <v>42894</v>
      </c>
      <c r="G1805" s="1" t="s">
        <v>25</v>
      </c>
      <c r="H1805" s="6">
        <v>2</v>
      </c>
      <c r="I1805" s="8">
        <v>0.24861111111111112</v>
      </c>
      <c r="J1805" s="6" t="s">
        <v>26</v>
      </c>
      <c r="K1805" s="6">
        <v>1</v>
      </c>
      <c r="L1805" s="1">
        <v>3</v>
      </c>
      <c r="M1805" s="6">
        <v>1</v>
      </c>
      <c r="O1805" s="1" t="s">
        <v>38</v>
      </c>
      <c r="P1805" s="1" t="str">
        <f>INDEX(Sheet2!A:E, MATCH(F_NP_excluded_Data!O1805,Sheet2!A:A),4)</f>
        <v>cavity</v>
      </c>
      <c r="Q1805" s="1" t="str">
        <f>INDEX(Sheet2!A:E, MATCH(F_NP_excluded_Data!O1805,Sheet2!A:A),5)</f>
        <v>foliage gleaner</v>
      </c>
      <c r="R1805" s="1" t="str">
        <f>INDEX(Sheet2!A:E, MATCH(F_NP_excluded_Data!O1805,Sheet2!A:A),3)</f>
        <v>insects</v>
      </c>
      <c r="S1805" s="1" t="str">
        <f>INDEX(Sheet2!A:E, MATCH(F_NP_excluded_Data!O1805,Sheet2!A:A),2)</f>
        <v>forest</v>
      </c>
      <c r="T1805" s="5">
        <v>10</v>
      </c>
      <c r="U1805" s="1">
        <v>2</v>
      </c>
      <c r="W1805" s="5">
        <v>1</v>
      </c>
      <c r="X1805" s="1" t="s">
        <v>29</v>
      </c>
    </row>
    <row r="1806" spans="1:25" x14ac:dyDescent="0.2">
      <c r="A1806" s="5">
        <v>2027</v>
      </c>
      <c r="B1806" s="6" t="s">
        <v>185</v>
      </c>
      <c r="C1806" s="19" t="s">
        <v>186</v>
      </c>
      <c r="D1806" s="6" t="str">
        <f t="shared" si="28"/>
        <v>Kemp_2B_5</v>
      </c>
      <c r="E1806" s="1">
        <v>2017</v>
      </c>
      <c r="F1806" s="10">
        <v>42894</v>
      </c>
      <c r="G1806" s="1" t="s">
        <v>25</v>
      </c>
      <c r="H1806" s="6">
        <v>2</v>
      </c>
      <c r="I1806" s="8">
        <v>0.24861111111111112</v>
      </c>
      <c r="J1806" s="6" t="s">
        <v>26</v>
      </c>
      <c r="K1806" s="6">
        <v>1</v>
      </c>
      <c r="L1806" s="1">
        <v>3</v>
      </c>
      <c r="M1806" s="6">
        <v>1</v>
      </c>
      <c r="O1806" s="1" t="s">
        <v>32</v>
      </c>
      <c r="P1806" s="1" t="str">
        <f>INDEX(Sheet2!A:E, MATCH(F_NP_excluded_Data!O1806,Sheet2!A:A),4)</f>
        <v>cavity</v>
      </c>
      <c r="Q1806" s="1" t="str">
        <f>INDEX(Sheet2!A:E, MATCH(F_NP_excluded_Data!O1806,Sheet2!A:A),5)</f>
        <v>ground forager</v>
      </c>
      <c r="R1806" s="1" t="str">
        <f>INDEX(Sheet2!A:E, MATCH(F_NP_excluded_Data!O1806,Sheet2!A:A),3)</f>
        <v>insects</v>
      </c>
      <c r="S1806" s="1" t="str">
        <f>INDEX(Sheet2!A:E, MATCH(F_NP_excluded_Data!O1806,Sheet2!A:A),2)</f>
        <v>open woodland</v>
      </c>
      <c r="T1806" s="5">
        <v>10</v>
      </c>
      <c r="U1806" s="1">
        <v>2</v>
      </c>
      <c r="W1806" s="5">
        <v>1</v>
      </c>
      <c r="X1806" s="1" t="s">
        <v>29</v>
      </c>
    </row>
    <row r="1807" spans="1:25" x14ac:dyDescent="0.2">
      <c r="A1807" s="5">
        <v>2029</v>
      </c>
      <c r="B1807" s="6" t="s">
        <v>185</v>
      </c>
      <c r="C1807" s="19" t="s">
        <v>186</v>
      </c>
      <c r="D1807" s="6" t="str">
        <f t="shared" si="28"/>
        <v>Kemp_2B_5</v>
      </c>
      <c r="E1807" s="1">
        <v>2017</v>
      </c>
      <c r="F1807" s="10">
        <v>42894</v>
      </c>
      <c r="G1807" s="1" t="s">
        <v>25</v>
      </c>
      <c r="H1807" s="6">
        <v>2</v>
      </c>
      <c r="I1807" s="8">
        <v>0.24861111111111112</v>
      </c>
      <c r="J1807" s="6" t="s">
        <v>26</v>
      </c>
      <c r="K1807" s="6">
        <v>1</v>
      </c>
      <c r="L1807" s="1">
        <v>3</v>
      </c>
      <c r="M1807" s="6">
        <v>1</v>
      </c>
      <c r="O1807" s="1" t="s">
        <v>34</v>
      </c>
      <c r="P1807" s="1" t="str">
        <f>INDEX(Sheet2!A:E, MATCH(F_NP_excluded_Data!O1807,Sheet2!A:A),4)</f>
        <v>cavity</v>
      </c>
      <c r="Q1807" s="1" t="str">
        <f>INDEX(Sheet2!A:E, MATCH(F_NP_excluded_Data!O1807,Sheet2!A:A),5)</f>
        <v>foliage gleaner</v>
      </c>
      <c r="R1807" s="1" t="str">
        <f>INDEX(Sheet2!A:E, MATCH(F_NP_excluded_Data!O1807,Sheet2!A:A),3)</f>
        <v>insects</v>
      </c>
      <c r="S1807" s="1" t="str">
        <f>INDEX(Sheet2!A:E, MATCH(F_NP_excluded_Data!O1807,Sheet2!A:A),2)</f>
        <v>forest</v>
      </c>
      <c r="T1807" s="5">
        <v>10</v>
      </c>
      <c r="U1807" s="1">
        <v>2</v>
      </c>
      <c r="W1807" s="5">
        <v>1</v>
      </c>
      <c r="X1807" s="1" t="s">
        <v>29</v>
      </c>
    </row>
    <row r="1808" spans="1:25" x14ac:dyDescent="0.2">
      <c r="A1808" s="5">
        <v>2030</v>
      </c>
      <c r="B1808" s="6" t="s">
        <v>185</v>
      </c>
      <c r="C1808" s="19" t="s">
        <v>186</v>
      </c>
      <c r="D1808" s="6" t="str">
        <f t="shared" si="28"/>
        <v>Kemp_2B_5</v>
      </c>
      <c r="E1808" s="1">
        <v>2017</v>
      </c>
      <c r="F1808" s="10">
        <v>42894</v>
      </c>
      <c r="G1808" s="1" t="s">
        <v>25</v>
      </c>
      <c r="H1808" s="6">
        <v>2</v>
      </c>
      <c r="I1808" s="8">
        <v>0.24861111111111112</v>
      </c>
      <c r="J1808" s="6" t="s">
        <v>26</v>
      </c>
      <c r="K1808" s="6">
        <v>1</v>
      </c>
      <c r="L1808" s="1">
        <v>3</v>
      </c>
      <c r="M1808" s="6">
        <v>1</v>
      </c>
      <c r="O1808" s="1" t="s">
        <v>172</v>
      </c>
      <c r="P1808" s="1" t="str">
        <f>INDEX(Sheet2!A:E, MATCH(F_NP_excluded_Data!O1808,Sheet2!A:A),4)</f>
        <v>ground</v>
      </c>
      <c r="Q1808" s="1" t="str">
        <f>INDEX(Sheet2!A:E, MATCH(F_NP_excluded_Data!O1808,Sheet2!A:A),5)</f>
        <v>ground forager</v>
      </c>
      <c r="R1808" s="1" t="str">
        <f>INDEX(Sheet2!A:E, MATCH(F_NP_excluded_Data!O1808,Sheet2!A:A),3)</f>
        <v>plants</v>
      </c>
      <c r="S1808" s="1" t="str">
        <f>INDEX(Sheet2!A:E, MATCH(F_NP_excluded_Data!O1808,Sheet2!A:A),2)</f>
        <v>grassland</v>
      </c>
      <c r="T1808" s="5">
        <v>10</v>
      </c>
      <c r="U1808" s="1">
        <v>3</v>
      </c>
      <c r="W1808" s="5">
        <v>1</v>
      </c>
      <c r="X1808" s="1" t="s">
        <v>29</v>
      </c>
    </row>
    <row r="1809" spans="1:24" x14ac:dyDescent="0.2">
      <c r="A1809" s="5">
        <v>2031</v>
      </c>
      <c r="B1809" s="6" t="s">
        <v>185</v>
      </c>
      <c r="C1809" s="19" t="s">
        <v>186</v>
      </c>
      <c r="D1809" s="6" t="str">
        <f t="shared" si="28"/>
        <v>Kemp_2B_5</v>
      </c>
      <c r="E1809" s="1">
        <v>2017</v>
      </c>
      <c r="F1809" s="10">
        <v>42894</v>
      </c>
      <c r="G1809" s="1" t="s">
        <v>25</v>
      </c>
      <c r="H1809" s="6">
        <v>2</v>
      </c>
      <c r="I1809" s="8">
        <v>0.24861111111111112</v>
      </c>
      <c r="J1809" s="6" t="s">
        <v>26</v>
      </c>
      <c r="K1809" s="6">
        <v>1</v>
      </c>
      <c r="L1809" s="1">
        <v>3</v>
      </c>
      <c r="M1809" s="6">
        <v>1</v>
      </c>
      <c r="O1809" s="1" t="s">
        <v>30</v>
      </c>
      <c r="P1809" s="1" t="str">
        <f>INDEX(Sheet2!A:E, MATCH(F_NP_excluded_Data!O1809,Sheet2!A:A),4)</f>
        <v>tree</v>
      </c>
      <c r="Q1809" s="1" t="str">
        <f>INDEX(Sheet2!A:E, MATCH(F_NP_excluded_Data!O1809,Sheet2!A:A),5)</f>
        <v>bark forager</v>
      </c>
      <c r="R1809" s="1" t="str">
        <f>INDEX(Sheet2!A:E, MATCH(F_NP_excluded_Data!O1809,Sheet2!A:A),3)</f>
        <v>insects</v>
      </c>
      <c r="S1809" s="1" t="str">
        <f>INDEX(Sheet2!A:E, MATCH(F_NP_excluded_Data!O1809,Sheet2!A:A),2)</f>
        <v>forest</v>
      </c>
      <c r="T1809" s="5">
        <v>10</v>
      </c>
      <c r="U1809" s="1">
        <v>4</v>
      </c>
      <c r="W1809" s="5">
        <v>1</v>
      </c>
      <c r="X1809" s="1" t="s">
        <v>29</v>
      </c>
    </row>
    <row r="1810" spans="1:24" x14ac:dyDescent="0.2">
      <c r="A1810" s="5">
        <v>2032</v>
      </c>
      <c r="B1810" s="6" t="s">
        <v>185</v>
      </c>
      <c r="C1810" s="19" t="s">
        <v>186</v>
      </c>
      <c r="D1810" s="6" t="str">
        <f t="shared" si="28"/>
        <v>Kemp_2B_5</v>
      </c>
      <c r="E1810" s="1">
        <v>2017</v>
      </c>
      <c r="F1810" s="10">
        <v>42894</v>
      </c>
      <c r="G1810" s="1" t="s">
        <v>25</v>
      </c>
      <c r="H1810" s="6">
        <v>2</v>
      </c>
      <c r="I1810" s="8">
        <v>0.24861111111111112</v>
      </c>
      <c r="J1810" s="6" t="s">
        <v>26</v>
      </c>
      <c r="K1810" s="6">
        <v>1</v>
      </c>
      <c r="L1810" s="1">
        <v>3</v>
      </c>
      <c r="M1810" s="6">
        <v>1</v>
      </c>
      <c r="N1810" s="1" t="s">
        <v>58</v>
      </c>
      <c r="O1810" s="1" t="s">
        <v>74</v>
      </c>
      <c r="P1810" s="1" t="str">
        <f>INDEX(Sheet2!A:E, MATCH(F_NP_excluded_Data!O1810,Sheet2!A:A),4)</f>
        <v>shrub</v>
      </c>
      <c r="Q1810" s="1" t="str">
        <f>INDEX(Sheet2!A:E, MATCH(F_NP_excluded_Data!O1810,Sheet2!A:A),5)</f>
        <v>foliage gleaner</v>
      </c>
      <c r="R1810" s="1" t="str">
        <f>INDEX(Sheet2!A:E, MATCH(F_NP_excluded_Data!O1810,Sheet2!A:A),3)</f>
        <v>insects</v>
      </c>
      <c r="S1810" s="1" t="str">
        <f>INDEX(Sheet2!A:E, MATCH(F_NP_excluded_Data!O1810,Sheet2!A:A),2)</f>
        <v>open woodland</v>
      </c>
      <c r="T1810" s="5">
        <v>10</v>
      </c>
      <c r="U1810" s="1">
        <v>4</v>
      </c>
      <c r="W1810" s="5">
        <v>1</v>
      </c>
      <c r="X1810" s="1" t="s">
        <v>29</v>
      </c>
    </row>
    <row r="1811" spans="1:24" x14ac:dyDescent="0.2">
      <c r="A1811" s="5">
        <v>2033</v>
      </c>
      <c r="B1811" s="6" t="s">
        <v>185</v>
      </c>
      <c r="C1811" s="19" t="s">
        <v>187</v>
      </c>
      <c r="D1811" s="6" t="str">
        <f t="shared" si="28"/>
        <v>Kemp_1B_1</v>
      </c>
      <c r="E1811" s="1">
        <v>2017</v>
      </c>
      <c r="F1811" s="10">
        <v>42894</v>
      </c>
      <c r="G1811" s="1" t="s">
        <v>25</v>
      </c>
      <c r="H1811" s="6">
        <v>2</v>
      </c>
      <c r="I1811" s="8">
        <v>0.26874999999999999</v>
      </c>
      <c r="J1811" s="6" t="s">
        <v>247</v>
      </c>
      <c r="K1811" s="6">
        <v>2</v>
      </c>
      <c r="L1811" s="1">
        <v>2</v>
      </c>
      <c r="M1811" s="6">
        <v>1</v>
      </c>
      <c r="O1811" s="1" t="s">
        <v>120</v>
      </c>
      <c r="P1811" s="1" t="str">
        <f>INDEX(Sheet2!A:E, MATCH(F_NP_excluded_Data!O1811,Sheet2!A:A),4)</f>
        <v>tree</v>
      </c>
      <c r="Q1811" s="1" t="str">
        <f>INDEX(Sheet2!A:E, MATCH(F_NP_excluded_Data!O1811,Sheet2!A:A),5)</f>
        <v>foliage gleaner</v>
      </c>
      <c r="R1811" s="1" t="str">
        <f>INDEX(Sheet2!A:E, MATCH(F_NP_excluded_Data!O1811,Sheet2!A:A),3)</f>
        <v>insects</v>
      </c>
      <c r="S1811" s="1" t="str">
        <f>INDEX(Sheet2!A:E, MATCH(F_NP_excluded_Data!O1811,Sheet2!A:A),2)</f>
        <v>open woodland</v>
      </c>
      <c r="T1811" s="5">
        <v>5</v>
      </c>
      <c r="U1811" s="1">
        <v>1</v>
      </c>
      <c r="W1811" s="5">
        <v>1</v>
      </c>
      <c r="X1811" s="1" t="s">
        <v>29</v>
      </c>
    </row>
    <row r="1812" spans="1:24" x14ac:dyDescent="0.2">
      <c r="A1812" s="5">
        <v>2034</v>
      </c>
      <c r="B1812" s="6" t="s">
        <v>185</v>
      </c>
      <c r="C1812" s="19" t="s">
        <v>187</v>
      </c>
      <c r="D1812" s="6" t="str">
        <f t="shared" si="28"/>
        <v>Kemp_1B_1</v>
      </c>
      <c r="E1812" s="1">
        <v>2017</v>
      </c>
      <c r="F1812" s="10">
        <v>42894</v>
      </c>
      <c r="G1812" s="1" t="s">
        <v>25</v>
      </c>
      <c r="H1812" s="6">
        <v>2</v>
      </c>
      <c r="I1812" s="8">
        <v>0.26874999999999999</v>
      </c>
      <c r="J1812" s="6" t="s">
        <v>247</v>
      </c>
      <c r="K1812" s="6">
        <v>2</v>
      </c>
      <c r="L1812" s="1">
        <v>2</v>
      </c>
      <c r="M1812" s="6">
        <v>1</v>
      </c>
      <c r="O1812" s="1" t="s">
        <v>50</v>
      </c>
      <c r="P1812" s="1" t="str">
        <f>INDEX(Sheet2!A:E, MATCH(F_NP_excluded_Data!O1812,Sheet2!A:A),4)</f>
        <v>tree</v>
      </c>
      <c r="Q1812" s="1" t="str">
        <f>INDEX(Sheet2!A:E, MATCH(F_NP_excluded_Data!O1812,Sheet2!A:A),5)</f>
        <v>ground forager</v>
      </c>
      <c r="R1812" s="1" t="str">
        <f>INDEX(Sheet2!A:E, MATCH(F_NP_excluded_Data!O1812,Sheet2!A:A),3)</f>
        <v>omnivore</v>
      </c>
      <c r="S1812" s="1" t="str">
        <f>INDEX(Sheet2!A:E, MATCH(F_NP_excluded_Data!O1812,Sheet2!A:A),2)</f>
        <v>open woodland</v>
      </c>
      <c r="T1812" s="5">
        <v>5</v>
      </c>
      <c r="U1812" s="1">
        <v>1</v>
      </c>
      <c r="W1812" s="5">
        <v>4</v>
      </c>
      <c r="X1812" s="1" t="s">
        <v>29</v>
      </c>
    </row>
    <row r="1813" spans="1:24" x14ac:dyDescent="0.2">
      <c r="A1813" s="5">
        <v>2035</v>
      </c>
      <c r="B1813" s="6" t="s">
        <v>185</v>
      </c>
      <c r="C1813" s="19" t="s">
        <v>187</v>
      </c>
      <c r="D1813" s="6" t="str">
        <f t="shared" si="28"/>
        <v>Kemp_1B_1</v>
      </c>
      <c r="E1813" s="1">
        <v>2017</v>
      </c>
      <c r="F1813" s="10">
        <v>42894</v>
      </c>
      <c r="G1813" s="1" t="s">
        <v>25</v>
      </c>
      <c r="H1813" s="6">
        <v>2</v>
      </c>
      <c r="I1813" s="8">
        <v>0.26874999999999999</v>
      </c>
      <c r="J1813" s="6" t="s">
        <v>247</v>
      </c>
      <c r="K1813" s="6">
        <v>2</v>
      </c>
      <c r="L1813" s="1">
        <v>2</v>
      </c>
      <c r="M1813" s="6">
        <v>1</v>
      </c>
      <c r="O1813" s="1" t="s">
        <v>46</v>
      </c>
      <c r="P1813" s="1" t="str">
        <f>INDEX(Sheet2!A:E, MATCH(F_NP_excluded_Data!O1813,Sheet2!A:A),4)</f>
        <v>tree</v>
      </c>
      <c r="Q1813" s="1" t="str">
        <f>INDEX(Sheet2!A:E, MATCH(F_NP_excluded_Data!O1813,Sheet2!A:A),5)</f>
        <v>ground forager</v>
      </c>
      <c r="R1813" s="1" t="str">
        <f>INDEX(Sheet2!A:E, MATCH(F_NP_excluded_Data!O1813,Sheet2!A:A),3)</f>
        <v>omnivore</v>
      </c>
      <c r="S1813" s="1" t="str">
        <f>INDEX(Sheet2!A:E, MATCH(F_NP_excluded_Data!O1813,Sheet2!A:A),2)</f>
        <v>open woodland</v>
      </c>
      <c r="T1813" s="5">
        <v>10</v>
      </c>
      <c r="U1813" s="1">
        <v>1</v>
      </c>
      <c r="W1813" s="5">
        <v>4</v>
      </c>
      <c r="X1813" s="1" t="s">
        <v>29</v>
      </c>
    </row>
    <row r="1814" spans="1:24" x14ac:dyDescent="0.2">
      <c r="A1814" s="5">
        <v>2036</v>
      </c>
      <c r="B1814" s="6" t="s">
        <v>185</v>
      </c>
      <c r="C1814" s="19" t="s">
        <v>187</v>
      </c>
      <c r="D1814" s="6" t="str">
        <f t="shared" si="28"/>
        <v>Kemp_1B_1</v>
      </c>
      <c r="E1814" s="1">
        <v>2017</v>
      </c>
      <c r="F1814" s="10">
        <v>42894</v>
      </c>
      <c r="G1814" s="1" t="s">
        <v>25</v>
      </c>
      <c r="H1814" s="6">
        <v>2</v>
      </c>
      <c r="I1814" s="8">
        <v>0.26874999999999999</v>
      </c>
      <c r="J1814" s="6" t="s">
        <v>247</v>
      </c>
      <c r="K1814" s="6">
        <v>2</v>
      </c>
      <c r="L1814" s="1">
        <v>2</v>
      </c>
      <c r="M1814" s="6">
        <v>1</v>
      </c>
      <c r="O1814" s="1" t="s">
        <v>114</v>
      </c>
      <c r="P1814" s="1" t="str">
        <f>INDEX(Sheet2!A:E, MATCH(F_NP_excluded_Data!O1814,Sheet2!A:A),4)</f>
        <v>tree</v>
      </c>
      <c r="Q1814" s="1" t="str">
        <f>INDEX(Sheet2!A:E, MATCH(F_NP_excluded_Data!O1814,Sheet2!A:A),5)</f>
        <v>flycatching</v>
      </c>
      <c r="R1814" s="1" t="str">
        <f>INDEX(Sheet2!A:E, MATCH(F_NP_excluded_Data!O1814,Sheet2!A:A),3)</f>
        <v>insects</v>
      </c>
      <c r="S1814" s="1" t="str">
        <f>INDEX(Sheet2!A:E, MATCH(F_NP_excluded_Data!O1814,Sheet2!A:A),2)</f>
        <v>forest</v>
      </c>
      <c r="T1814" s="5">
        <v>5</v>
      </c>
      <c r="U1814" s="1">
        <v>1</v>
      </c>
      <c r="W1814" s="5">
        <v>1</v>
      </c>
      <c r="X1814" s="1" t="s">
        <v>29</v>
      </c>
    </row>
    <row r="1815" spans="1:24" x14ac:dyDescent="0.2">
      <c r="A1815" s="5">
        <v>2037</v>
      </c>
      <c r="B1815" s="6" t="s">
        <v>185</v>
      </c>
      <c r="C1815" s="19" t="s">
        <v>187</v>
      </c>
      <c r="D1815" s="6" t="str">
        <f t="shared" si="28"/>
        <v>Kemp_1B_1</v>
      </c>
      <c r="E1815" s="1">
        <v>2017</v>
      </c>
      <c r="F1815" s="10">
        <v>42894</v>
      </c>
      <c r="G1815" s="1" t="s">
        <v>25</v>
      </c>
      <c r="H1815" s="6">
        <v>2</v>
      </c>
      <c r="I1815" s="8">
        <v>0.26874999999999999</v>
      </c>
      <c r="J1815" s="6" t="s">
        <v>247</v>
      </c>
      <c r="K1815" s="6">
        <v>2</v>
      </c>
      <c r="L1815" s="1">
        <v>2</v>
      </c>
      <c r="M1815" s="6">
        <v>1</v>
      </c>
      <c r="O1815" s="1" t="s">
        <v>27</v>
      </c>
      <c r="P1815" s="1" t="str">
        <f>INDEX(Sheet2!A:E, MATCH(F_NP_excluded_Data!O1815,Sheet2!A:A),4)</f>
        <v>shrub</v>
      </c>
      <c r="Q1815" s="1" t="str">
        <f>INDEX(Sheet2!A:E, MATCH(F_NP_excluded_Data!O1815,Sheet2!A:A),5)</f>
        <v>ground forager</v>
      </c>
      <c r="R1815" s="1" t="str">
        <f>INDEX(Sheet2!A:E, MATCH(F_NP_excluded_Data!O1815,Sheet2!A:A),3)</f>
        <v>seeds</v>
      </c>
      <c r="S1815" s="1" t="str">
        <f>INDEX(Sheet2!A:E, MATCH(F_NP_excluded_Data!O1815,Sheet2!A:A),2)</f>
        <v>open woodland</v>
      </c>
      <c r="T1815" s="5">
        <v>10</v>
      </c>
      <c r="U1815" s="1">
        <v>1</v>
      </c>
      <c r="W1815" s="5">
        <v>1</v>
      </c>
      <c r="X1815" s="1" t="s">
        <v>29</v>
      </c>
    </row>
    <row r="1816" spans="1:24" x14ac:dyDescent="0.2">
      <c r="A1816" s="5">
        <v>2039</v>
      </c>
      <c r="B1816" s="6" t="s">
        <v>185</v>
      </c>
      <c r="C1816" s="19" t="s">
        <v>187</v>
      </c>
      <c r="D1816" s="6" t="str">
        <f t="shared" si="28"/>
        <v>Kemp_1B_1</v>
      </c>
      <c r="E1816" s="1">
        <v>2017</v>
      </c>
      <c r="F1816" s="10">
        <v>42894</v>
      </c>
      <c r="G1816" s="1" t="s">
        <v>25</v>
      </c>
      <c r="H1816" s="6">
        <v>2</v>
      </c>
      <c r="I1816" s="8">
        <v>0.26874999999999999</v>
      </c>
      <c r="J1816" s="6" t="s">
        <v>247</v>
      </c>
      <c r="K1816" s="6">
        <v>2</v>
      </c>
      <c r="L1816" s="1">
        <v>2</v>
      </c>
      <c r="M1816" s="6">
        <v>1</v>
      </c>
      <c r="O1816" s="1" t="s">
        <v>114</v>
      </c>
      <c r="P1816" s="1" t="str">
        <f>INDEX(Sheet2!A:E, MATCH(F_NP_excluded_Data!O1816,Sheet2!A:A),4)</f>
        <v>tree</v>
      </c>
      <c r="Q1816" s="1" t="str">
        <f>INDEX(Sheet2!A:E, MATCH(F_NP_excluded_Data!O1816,Sheet2!A:A),5)</f>
        <v>flycatching</v>
      </c>
      <c r="R1816" s="1" t="str">
        <f>INDEX(Sheet2!A:E, MATCH(F_NP_excluded_Data!O1816,Sheet2!A:A),3)</f>
        <v>insects</v>
      </c>
      <c r="S1816" s="1" t="str">
        <f>INDEX(Sheet2!A:E, MATCH(F_NP_excluded_Data!O1816,Sheet2!A:A),2)</f>
        <v>forest</v>
      </c>
      <c r="T1816" s="5">
        <v>10</v>
      </c>
      <c r="U1816" s="1">
        <v>1</v>
      </c>
      <c r="W1816" s="5">
        <v>1</v>
      </c>
      <c r="X1816" s="1" t="s">
        <v>29</v>
      </c>
    </row>
    <row r="1817" spans="1:24" x14ac:dyDescent="0.2">
      <c r="A1817" s="5">
        <v>2041</v>
      </c>
      <c r="B1817" s="6" t="s">
        <v>185</v>
      </c>
      <c r="C1817" s="19" t="s">
        <v>187</v>
      </c>
      <c r="D1817" s="6" t="str">
        <f t="shared" si="28"/>
        <v>Kemp_1B_1</v>
      </c>
      <c r="E1817" s="1">
        <v>2017</v>
      </c>
      <c r="F1817" s="10">
        <v>42894</v>
      </c>
      <c r="G1817" s="1" t="s">
        <v>25</v>
      </c>
      <c r="H1817" s="6">
        <v>2</v>
      </c>
      <c r="I1817" s="8">
        <v>0.26874999999999999</v>
      </c>
      <c r="J1817" s="6" t="s">
        <v>247</v>
      </c>
      <c r="K1817" s="6">
        <v>2</v>
      </c>
      <c r="L1817" s="1">
        <v>2</v>
      </c>
      <c r="M1817" s="6">
        <v>1</v>
      </c>
      <c r="O1817" s="1" t="s">
        <v>34</v>
      </c>
      <c r="P1817" s="1" t="str">
        <f>INDEX(Sheet2!A:E, MATCH(F_NP_excluded_Data!O1817,Sheet2!A:A),4)</f>
        <v>cavity</v>
      </c>
      <c r="Q1817" s="1" t="str">
        <f>INDEX(Sheet2!A:E, MATCH(F_NP_excluded_Data!O1817,Sheet2!A:A),5)</f>
        <v>foliage gleaner</v>
      </c>
      <c r="R1817" s="1" t="str">
        <f>INDEX(Sheet2!A:E, MATCH(F_NP_excluded_Data!O1817,Sheet2!A:A),3)</f>
        <v>insects</v>
      </c>
      <c r="S1817" s="1" t="str">
        <f>INDEX(Sheet2!A:E, MATCH(F_NP_excluded_Data!O1817,Sheet2!A:A),2)</f>
        <v>forest</v>
      </c>
      <c r="T1817" s="5">
        <v>5</v>
      </c>
      <c r="U1817" s="1">
        <v>1</v>
      </c>
      <c r="W1817" s="5">
        <v>1</v>
      </c>
      <c r="X1817" s="1" t="s">
        <v>29</v>
      </c>
    </row>
    <row r="1818" spans="1:24" x14ac:dyDescent="0.2">
      <c r="A1818" s="5">
        <v>2042</v>
      </c>
      <c r="B1818" s="6" t="s">
        <v>185</v>
      </c>
      <c r="C1818" s="19" t="s">
        <v>187</v>
      </c>
      <c r="D1818" s="6" t="str">
        <f t="shared" si="28"/>
        <v>Kemp_1B_1</v>
      </c>
      <c r="E1818" s="1">
        <v>2017</v>
      </c>
      <c r="F1818" s="10">
        <v>42894</v>
      </c>
      <c r="G1818" s="1" t="s">
        <v>25</v>
      </c>
      <c r="H1818" s="6">
        <v>2</v>
      </c>
      <c r="I1818" s="8">
        <v>0.26874999999999999</v>
      </c>
      <c r="J1818" s="6" t="s">
        <v>247</v>
      </c>
      <c r="K1818" s="6">
        <v>2</v>
      </c>
      <c r="L1818" s="1">
        <v>2</v>
      </c>
      <c r="M1818" s="6">
        <v>1</v>
      </c>
      <c r="O1818" s="1" t="s">
        <v>81</v>
      </c>
      <c r="P1818" s="1" t="str">
        <f>INDEX(Sheet2!A:E, MATCH(F_NP_excluded_Data!O1818,Sheet2!A:A),4)</f>
        <v>shrub</v>
      </c>
      <c r="Q1818" s="1" t="str">
        <f>INDEX(Sheet2!A:E, MATCH(F_NP_excluded_Data!O1818,Sheet2!A:A),5)</f>
        <v>foliage gleaner</v>
      </c>
      <c r="R1818" s="1" t="str">
        <f>INDEX(Sheet2!A:E, MATCH(F_NP_excluded_Data!O1818,Sheet2!A:A),3)</f>
        <v>insects</v>
      </c>
      <c r="S1818" s="1" t="str">
        <f>INDEX(Sheet2!A:E, MATCH(F_NP_excluded_Data!O1818,Sheet2!A:A),2)</f>
        <v>scrub</v>
      </c>
      <c r="T1818" s="5">
        <v>5</v>
      </c>
      <c r="U1818" s="1">
        <v>2</v>
      </c>
      <c r="W1818" s="5">
        <v>1</v>
      </c>
      <c r="X1818" s="1" t="s">
        <v>29</v>
      </c>
    </row>
    <row r="1819" spans="1:24" x14ac:dyDescent="0.2">
      <c r="A1819" s="5">
        <v>2043</v>
      </c>
      <c r="B1819" s="6" t="s">
        <v>185</v>
      </c>
      <c r="C1819" s="19" t="s">
        <v>187</v>
      </c>
      <c r="D1819" s="6" t="str">
        <f t="shared" si="28"/>
        <v>Kemp_1B_1</v>
      </c>
      <c r="E1819" s="1">
        <v>2017</v>
      </c>
      <c r="F1819" s="10">
        <v>42894</v>
      </c>
      <c r="G1819" s="1" t="s">
        <v>25</v>
      </c>
      <c r="H1819" s="6">
        <v>2</v>
      </c>
      <c r="I1819" s="8">
        <v>0.26874999999999999</v>
      </c>
      <c r="J1819" s="6" t="s">
        <v>247</v>
      </c>
      <c r="K1819" s="6">
        <v>2</v>
      </c>
      <c r="L1819" s="1">
        <v>2</v>
      </c>
      <c r="M1819" s="6">
        <v>1</v>
      </c>
      <c r="O1819" s="1" t="s">
        <v>34</v>
      </c>
      <c r="P1819" s="1" t="str">
        <f>INDEX(Sheet2!A:E, MATCH(F_NP_excluded_Data!O1819,Sheet2!A:A),4)</f>
        <v>cavity</v>
      </c>
      <c r="Q1819" s="1" t="str">
        <f>INDEX(Sheet2!A:E, MATCH(F_NP_excluded_Data!O1819,Sheet2!A:A),5)</f>
        <v>foliage gleaner</v>
      </c>
      <c r="R1819" s="1" t="str">
        <f>INDEX(Sheet2!A:E, MATCH(F_NP_excluded_Data!O1819,Sheet2!A:A),3)</f>
        <v>insects</v>
      </c>
      <c r="S1819" s="1" t="str">
        <f>INDEX(Sheet2!A:E, MATCH(F_NP_excluded_Data!O1819,Sheet2!A:A),2)</f>
        <v>forest</v>
      </c>
      <c r="T1819" s="5">
        <v>10</v>
      </c>
      <c r="U1819" s="1">
        <v>2</v>
      </c>
      <c r="W1819" s="5">
        <v>1</v>
      </c>
      <c r="X1819" s="1" t="s">
        <v>29</v>
      </c>
    </row>
    <row r="1820" spans="1:24" x14ac:dyDescent="0.2">
      <c r="A1820" s="5">
        <v>2044</v>
      </c>
      <c r="B1820" s="6" t="s">
        <v>185</v>
      </c>
      <c r="C1820" s="19" t="s">
        <v>187</v>
      </c>
      <c r="D1820" s="6" t="str">
        <f t="shared" si="28"/>
        <v>Kemp_1B_1</v>
      </c>
      <c r="E1820" s="1">
        <v>2017</v>
      </c>
      <c r="F1820" s="10">
        <v>42894</v>
      </c>
      <c r="G1820" s="1" t="s">
        <v>25</v>
      </c>
      <c r="H1820" s="6">
        <v>2</v>
      </c>
      <c r="I1820" s="8">
        <v>0.26874999999999999</v>
      </c>
      <c r="J1820" s="6" t="s">
        <v>247</v>
      </c>
      <c r="K1820" s="6">
        <v>2</v>
      </c>
      <c r="L1820" s="1">
        <v>2</v>
      </c>
      <c r="M1820" s="6">
        <v>1</v>
      </c>
      <c r="O1820" s="1" t="s">
        <v>120</v>
      </c>
      <c r="P1820" s="1" t="str">
        <f>INDEX(Sheet2!A:E, MATCH(F_NP_excluded_Data!O1820,Sheet2!A:A),4)</f>
        <v>tree</v>
      </c>
      <c r="Q1820" s="1" t="str">
        <f>INDEX(Sheet2!A:E, MATCH(F_NP_excluded_Data!O1820,Sheet2!A:A),5)</f>
        <v>foliage gleaner</v>
      </c>
      <c r="R1820" s="1" t="str">
        <f>INDEX(Sheet2!A:E, MATCH(F_NP_excluded_Data!O1820,Sheet2!A:A),3)</f>
        <v>insects</v>
      </c>
      <c r="S1820" s="1" t="str">
        <f>INDEX(Sheet2!A:E, MATCH(F_NP_excluded_Data!O1820,Sheet2!A:A),2)</f>
        <v>open woodland</v>
      </c>
      <c r="T1820" s="5">
        <v>5</v>
      </c>
      <c r="U1820" s="1">
        <v>2</v>
      </c>
      <c r="W1820" s="5">
        <v>4</v>
      </c>
      <c r="X1820" s="1" t="s">
        <v>29</v>
      </c>
    </row>
    <row r="1821" spans="1:24" x14ac:dyDescent="0.2">
      <c r="A1821" s="5">
        <v>2045</v>
      </c>
      <c r="B1821" s="6" t="s">
        <v>185</v>
      </c>
      <c r="C1821" s="19" t="s">
        <v>187</v>
      </c>
      <c r="D1821" s="6" t="str">
        <f t="shared" si="28"/>
        <v>Kemp_1B_1</v>
      </c>
      <c r="E1821" s="1">
        <v>2017</v>
      </c>
      <c r="F1821" s="10">
        <v>42894</v>
      </c>
      <c r="G1821" s="1" t="s">
        <v>25</v>
      </c>
      <c r="H1821" s="6">
        <v>2</v>
      </c>
      <c r="I1821" s="8">
        <v>0.26874999999999999</v>
      </c>
      <c r="J1821" s="6" t="s">
        <v>247</v>
      </c>
      <c r="K1821" s="6">
        <v>2</v>
      </c>
      <c r="L1821" s="1">
        <v>2</v>
      </c>
      <c r="M1821" s="6">
        <v>1</v>
      </c>
      <c r="O1821" s="1" t="s">
        <v>50</v>
      </c>
      <c r="P1821" s="1" t="str">
        <f>INDEX(Sheet2!A:E, MATCH(F_NP_excluded_Data!O1821,Sheet2!A:A),4)</f>
        <v>tree</v>
      </c>
      <c r="Q1821" s="1" t="str">
        <f>INDEX(Sheet2!A:E, MATCH(F_NP_excluded_Data!O1821,Sheet2!A:A),5)</f>
        <v>ground forager</v>
      </c>
      <c r="R1821" s="1" t="str">
        <f>INDEX(Sheet2!A:E, MATCH(F_NP_excluded_Data!O1821,Sheet2!A:A),3)</f>
        <v>omnivore</v>
      </c>
      <c r="S1821" s="1" t="str">
        <f>INDEX(Sheet2!A:E, MATCH(F_NP_excluded_Data!O1821,Sheet2!A:A),2)</f>
        <v>open woodland</v>
      </c>
      <c r="T1821" s="5">
        <v>100</v>
      </c>
      <c r="U1821" s="1">
        <v>3</v>
      </c>
      <c r="W1821" s="5">
        <v>1</v>
      </c>
      <c r="X1821" s="1" t="s">
        <v>29</v>
      </c>
    </row>
    <row r="1822" spans="1:24" x14ac:dyDescent="0.2">
      <c r="A1822" s="5">
        <v>2046</v>
      </c>
      <c r="B1822" s="6" t="s">
        <v>185</v>
      </c>
      <c r="C1822" s="19" t="s">
        <v>187</v>
      </c>
      <c r="D1822" s="6" t="str">
        <f t="shared" si="28"/>
        <v>Kemp_1B_1</v>
      </c>
      <c r="E1822" s="1">
        <v>2017</v>
      </c>
      <c r="F1822" s="10">
        <v>42894</v>
      </c>
      <c r="G1822" s="1" t="s">
        <v>25</v>
      </c>
      <c r="H1822" s="6">
        <v>2</v>
      </c>
      <c r="I1822" s="8">
        <v>0.26874999999999999</v>
      </c>
      <c r="J1822" s="6" t="s">
        <v>247</v>
      </c>
      <c r="K1822" s="6">
        <v>2</v>
      </c>
      <c r="L1822" s="1">
        <v>2</v>
      </c>
      <c r="M1822" s="6">
        <v>1</v>
      </c>
      <c r="O1822" s="1" t="s">
        <v>107</v>
      </c>
      <c r="P1822" s="1" t="str">
        <f>INDEX(Sheet2!A:E, MATCH(F_NP_excluded_Data!O1822,Sheet2!A:A),4)</f>
        <v>shrub</v>
      </c>
      <c r="Q1822" s="1" t="str">
        <f>INDEX(Sheet2!A:E, MATCH(F_NP_excluded_Data!O1822,Sheet2!A:A),5)</f>
        <v>ground forager</v>
      </c>
      <c r="R1822" s="1" t="str">
        <f>INDEX(Sheet2!A:E, MATCH(F_NP_excluded_Data!O1822,Sheet2!A:A),3)</f>
        <v>omnivore</v>
      </c>
      <c r="S1822" s="1" t="str">
        <f>INDEX(Sheet2!A:E, MATCH(F_NP_excluded_Data!O1822,Sheet2!A:A),2)</f>
        <v>town</v>
      </c>
      <c r="T1822" s="5">
        <v>100</v>
      </c>
      <c r="U1822" s="1">
        <v>4</v>
      </c>
      <c r="W1822" s="5">
        <v>1</v>
      </c>
      <c r="X1822" s="1" t="s">
        <v>29</v>
      </c>
    </row>
    <row r="1823" spans="1:24" x14ac:dyDescent="0.2">
      <c r="A1823" s="5">
        <v>2047</v>
      </c>
      <c r="B1823" s="6" t="s">
        <v>185</v>
      </c>
      <c r="C1823" s="19" t="s">
        <v>187</v>
      </c>
      <c r="D1823" s="6" t="str">
        <f t="shared" si="28"/>
        <v>Kemp_1B_1</v>
      </c>
      <c r="E1823" s="1">
        <v>2017</v>
      </c>
      <c r="F1823" s="10">
        <v>42894</v>
      </c>
      <c r="G1823" s="1" t="s">
        <v>25</v>
      </c>
      <c r="H1823" s="6">
        <v>2</v>
      </c>
      <c r="I1823" s="8">
        <v>0.26874999999999999</v>
      </c>
      <c r="J1823" s="6" t="s">
        <v>247</v>
      </c>
      <c r="K1823" s="6">
        <v>2</v>
      </c>
      <c r="L1823" s="1">
        <v>2</v>
      </c>
      <c r="M1823" s="6">
        <v>1</v>
      </c>
      <c r="O1823" s="1" t="s">
        <v>118</v>
      </c>
      <c r="P1823" s="1" t="str">
        <f>INDEX(Sheet2!A:E, MATCH(F_NP_excluded_Data!O1823,Sheet2!A:A),4)</f>
        <v>cavity</v>
      </c>
      <c r="Q1823" s="1" t="str">
        <f>INDEX(Sheet2!A:E, MATCH(F_NP_excluded_Data!O1823,Sheet2!A:A),5)</f>
        <v>ground forager</v>
      </c>
      <c r="R1823" s="1" t="str">
        <f>INDEX(Sheet2!A:E, MATCH(F_NP_excluded_Data!O1823,Sheet2!A:A),3)</f>
        <v>insects</v>
      </c>
      <c r="S1823" s="1" t="str">
        <f>INDEX(Sheet2!A:E, MATCH(F_NP_excluded_Data!O1823,Sheet2!A:A),2)</f>
        <v>grassland</v>
      </c>
      <c r="T1823" s="5">
        <v>10</v>
      </c>
      <c r="U1823" s="1">
        <v>4</v>
      </c>
      <c r="W1823" s="5">
        <v>1</v>
      </c>
      <c r="X1823" s="1" t="s">
        <v>29</v>
      </c>
    </row>
    <row r="1824" spans="1:24" x14ac:dyDescent="0.2">
      <c r="A1824" s="5">
        <v>2048</v>
      </c>
      <c r="B1824" s="6" t="s">
        <v>185</v>
      </c>
      <c r="C1824" s="19" t="s">
        <v>189</v>
      </c>
      <c r="D1824" s="6" t="str">
        <f t="shared" si="28"/>
        <v>Kemp_3B_11</v>
      </c>
      <c r="E1824" s="1">
        <v>2017</v>
      </c>
      <c r="F1824" s="10">
        <v>42894</v>
      </c>
      <c r="G1824" s="1" t="s">
        <v>25</v>
      </c>
      <c r="H1824" s="6">
        <v>2</v>
      </c>
      <c r="I1824" s="8">
        <v>0.28194444444444444</v>
      </c>
      <c r="J1824" s="6" t="s">
        <v>247</v>
      </c>
      <c r="K1824" s="6">
        <v>2</v>
      </c>
      <c r="L1824" s="1">
        <v>2</v>
      </c>
      <c r="M1824" s="6">
        <v>1</v>
      </c>
      <c r="O1824" s="1" t="s">
        <v>27</v>
      </c>
      <c r="P1824" s="1" t="str">
        <f>INDEX(Sheet2!A:E, MATCH(F_NP_excluded_Data!O1824,Sheet2!A:A),4)</f>
        <v>shrub</v>
      </c>
      <c r="Q1824" s="1" t="str">
        <f>INDEX(Sheet2!A:E, MATCH(F_NP_excluded_Data!O1824,Sheet2!A:A),5)</f>
        <v>ground forager</v>
      </c>
      <c r="R1824" s="1" t="str">
        <f>INDEX(Sheet2!A:E, MATCH(F_NP_excluded_Data!O1824,Sheet2!A:A),3)</f>
        <v>seeds</v>
      </c>
      <c r="S1824" s="1" t="str">
        <f>INDEX(Sheet2!A:E, MATCH(F_NP_excluded_Data!O1824,Sheet2!A:A),2)</f>
        <v>open woodland</v>
      </c>
      <c r="T1824" s="5">
        <v>5</v>
      </c>
      <c r="U1824" s="1">
        <v>1</v>
      </c>
      <c r="W1824" s="5">
        <v>1</v>
      </c>
      <c r="X1824" s="1" t="s">
        <v>29</v>
      </c>
    </row>
    <row r="1825" spans="1:24" x14ac:dyDescent="0.2">
      <c r="A1825" s="5">
        <v>2049</v>
      </c>
      <c r="B1825" s="6" t="s">
        <v>185</v>
      </c>
      <c r="C1825" s="19" t="s">
        <v>189</v>
      </c>
      <c r="D1825" s="6" t="str">
        <f t="shared" si="28"/>
        <v>Kemp_3B_11</v>
      </c>
      <c r="E1825" s="1">
        <v>2017</v>
      </c>
      <c r="F1825" s="10">
        <v>42894</v>
      </c>
      <c r="G1825" s="1" t="s">
        <v>25</v>
      </c>
      <c r="H1825" s="6">
        <v>2</v>
      </c>
      <c r="I1825" s="8">
        <v>0.28194444444444444</v>
      </c>
      <c r="J1825" s="6" t="s">
        <v>247</v>
      </c>
      <c r="K1825" s="6">
        <v>2</v>
      </c>
      <c r="L1825" s="1">
        <v>2</v>
      </c>
      <c r="M1825" s="6">
        <v>1</v>
      </c>
      <c r="O1825" s="1" t="s">
        <v>103</v>
      </c>
      <c r="P1825" s="1" t="str">
        <f>INDEX(Sheet2!A:E, MATCH(F_NP_excluded_Data!O1825,Sheet2!A:A),4)</f>
        <v>tree</v>
      </c>
      <c r="Q1825" s="1" t="str">
        <f>INDEX(Sheet2!A:E, MATCH(F_NP_excluded_Data!O1825,Sheet2!A:A),5)</f>
        <v>ground forager</v>
      </c>
      <c r="R1825" s="1" t="str">
        <f>INDEX(Sheet2!A:E, MATCH(F_NP_excluded_Data!O1825,Sheet2!A:A),3)</f>
        <v>seeds</v>
      </c>
      <c r="S1825" s="1" t="str">
        <f>INDEX(Sheet2!A:E, MATCH(F_NP_excluded_Data!O1825,Sheet2!A:A),2)</f>
        <v>grassland</v>
      </c>
      <c r="T1825" s="5">
        <v>5</v>
      </c>
      <c r="U1825" s="1">
        <v>1</v>
      </c>
      <c r="W1825" s="5">
        <v>1</v>
      </c>
      <c r="X1825" s="1" t="s">
        <v>29</v>
      </c>
    </row>
    <row r="1826" spans="1:24" x14ac:dyDescent="0.2">
      <c r="A1826" s="5">
        <v>2051</v>
      </c>
      <c r="B1826" s="6" t="s">
        <v>185</v>
      </c>
      <c r="C1826" s="19" t="s">
        <v>189</v>
      </c>
      <c r="D1826" s="6" t="str">
        <f t="shared" si="28"/>
        <v>Kemp_3B_11</v>
      </c>
      <c r="E1826" s="1">
        <v>2017</v>
      </c>
      <c r="F1826" s="10">
        <v>42894</v>
      </c>
      <c r="G1826" s="1" t="s">
        <v>25</v>
      </c>
      <c r="H1826" s="6">
        <v>2</v>
      </c>
      <c r="I1826" s="8">
        <v>0.28194444444444444</v>
      </c>
      <c r="J1826" s="6" t="s">
        <v>247</v>
      </c>
      <c r="K1826" s="6">
        <v>2</v>
      </c>
      <c r="L1826" s="1">
        <v>2</v>
      </c>
      <c r="M1826" s="6">
        <v>1</v>
      </c>
      <c r="O1826" s="1" t="s">
        <v>172</v>
      </c>
      <c r="P1826" s="1" t="str">
        <f>INDEX(Sheet2!A:E, MATCH(F_NP_excluded_Data!O1826,Sheet2!A:A),4)</f>
        <v>ground</v>
      </c>
      <c r="Q1826" s="1" t="str">
        <f>INDEX(Sheet2!A:E, MATCH(F_NP_excluded_Data!O1826,Sheet2!A:A),5)</f>
        <v>ground forager</v>
      </c>
      <c r="R1826" s="1" t="str">
        <f>INDEX(Sheet2!A:E, MATCH(F_NP_excluded_Data!O1826,Sheet2!A:A),3)</f>
        <v>plants</v>
      </c>
      <c r="S1826" s="1" t="str">
        <f>INDEX(Sheet2!A:E, MATCH(F_NP_excluded_Data!O1826,Sheet2!A:A),2)</f>
        <v>grassland</v>
      </c>
      <c r="T1826" s="5">
        <v>5</v>
      </c>
      <c r="U1826" s="1">
        <v>1</v>
      </c>
      <c r="W1826" s="5">
        <v>1</v>
      </c>
      <c r="X1826" s="1" t="s">
        <v>29</v>
      </c>
    </row>
    <row r="1827" spans="1:24" x14ac:dyDescent="0.2">
      <c r="A1827" s="5">
        <v>2052</v>
      </c>
      <c r="B1827" s="6" t="s">
        <v>185</v>
      </c>
      <c r="C1827" s="19" t="s">
        <v>189</v>
      </c>
      <c r="D1827" s="6" t="str">
        <f t="shared" si="28"/>
        <v>Kemp_3B_11</v>
      </c>
      <c r="E1827" s="1">
        <v>2017</v>
      </c>
      <c r="F1827" s="10">
        <v>42894</v>
      </c>
      <c r="G1827" s="1" t="s">
        <v>25</v>
      </c>
      <c r="H1827" s="6">
        <v>2</v>
      </c>
      <c r="I1827" s="8">
        <v>0.28194444444444444</v>
      </c>
      <c r="J1827" s="6" t="s">
        <v>247</v>
      </c>
      <c r="K1827" s="6">
        <v>2</v>
      </c>
      <c r="L1827" s="1">
        <v>2</v>
      </c>
      <c r="M1827" s="6">
        <v>1</v>
      </c>
      <c r="O1827" s="1" t="s">
        <v>172</v>
      </c>
      <c r="P1827" s="1" t="str">
        <f>INDEX(Sheet2!A:E, MATCH(F_NP_excluded_Data!O1827,Sheet2!A:A),4)</f>
        <v>ground</v>
      </c>
      <c r="Q1827" s="1" t="str">
        <f>INDEX(Sheet2!A:E, MATCH(F_NP_excluded_Data!O1827,Sheet2!A:A),5)</f>
        <v>ground forager</v>
      </c>
      <c r="R1827" s="1" t="str">
        <f>INDEX(Sheet2!A:E, MATCH(F_NP_excluded_Data!O1827,Sheet2!A:A),3)</f>
        <v>plants</v>
      </c>
      <c r="S1827" s="1" t="str">
        <f>INDEX(Sheet2!A:E, MATCH(F_NP_excluded_Data!O1827,Sheet2!A:A),2)</f>
        <v>grassland</v>
      </c>
      <c r="T1827" s="5">
        <v>10</v>
      </c>
      <c r="U1827" s="1">
        <v>1</v>
      </c>
      <c r="W1827" s="5">
        <v>1</v>
      </c>
      <c r="X1827" s="1" t="s">
        <v>29</v>
      </c>
    </row>
    <row r="1828" spans="1:24" x14ac:dyDescent="0.2">
      <c r="A1828" s="5">
        <v>2053</v>
      </c>
      <c r="B1828" s="6" t="s">
        <v>185</v>
      </c>
      <c r="C1828" s="19" t="s">
        <v>189</v>
      </c>
      <c r="D1828" s="6" t="str">
        <f t="shared" si="28"/>
        <v>Kemp_3B_11</v>
      </c>
      <c r="E1828" s="1">
        <v>2017</v>
      </c>
      <c r="F1828" s="10">
        <v>42894</v>
      </c>
      <c r="G1828" s="1" t="s">
        <v>25</v>
      </c>
      <c r="H1828" s="6">
        <v>2</v>
      </c>
      <c r="I1828" s="8">
        <v>0.28194444444444444</v>
      </c>
      <c r="J1828" s="6" t="s">
        <v>247</v>
      </c>
      <c r="K1828" s="6">
        <v>2</v>
      </c>
      <c r="L1828" s="1">
        <v>2</v>
      </c>
      <c r="M1828" s="6">
        <v>1</v>
      </c>
      <c r="O1828" s="1" t="s">
        <v>88</v>
      </c>
      <c r="P1828" s="1" t="str">
        <f>INDEX(Sheet2!A:E, MATCH(F_NP_excluded_Data!O1828,Sheet2!A:A),4)</f>
        <v>tree</v>
      </c>
      <c r="Q1828" s="1" t="str">
        <f>INDEX(Sheet2!A:E, MATCH(F_NP_excluded_Data!O1828,Sheet2!A:A),5)</f>
        <v>ground forager</v>
      </c>
      <c r="R1828" s="1" t="str">
        <f>INDEX(Sheet2!A:E, MATCH(F_NP_excluded_Data!O1828,Sheet2!A:A),3)</f>
        <v>insects</v>
      </c>
      <c r="S1828" s="1" t="str">
        <f>INDEX(Sheet2!A:E, MATCH(F_NP_excluded_Data!O1828,Sheet2!A:A),2)</f>
        <v>open woodland</v>
      </c>
      <c r="T1828" s="5">
        <v>10</v>
      </c>
      <c r="U1828" s="1">
        <v>1</v>
      </c>
      <c r="W1828" s="5">
        <v>1</v>
      </c>
      <c r="X1828" s="1" t="s">
        <v>29</v>
      </c>
    </row>
    <row r="1829" spans="1:24" x14ac:dyDescent="0.2">
      <c r="A1829" s="5">
        <v>2054</v>
      </c>
      <c r="B1829" s="6" t="s">
        <v>185</v>
      </c>
      <c r="C1829" s="19" t="s">
        <v>189</v>
      </c>
      <c r="D1829" s="6" t="str">
        <f t="shared" si="28"/>
        <v>Kemp_3B_11</v>
      </c>
      <c r="E1829" s="1">
        <v>2017</v>
      </c>
      <c r="F1829" s="10">
        <v>42894</v>
      </c>
      <c r="G1829" s="1" t="s">
        <v>25</v>
      </c>
      <c r="H1829" s="6">
        <v>2</v>
      </c>
      <c r="I1829" s="8">
        <v>0.28194444444444444</v>
      </c>
      <c r="J1829" s="6" t="s">
        <v>247</v>
      </c>
      <c r="K1829" s="6">
        <v>2</v>
      </c>
      <c r="L1829" s="1">
        <v>2</v>
      </c>
      <c r="M1829" s="6">
        <v>1</v>
      </c>
      <c r="O1829" s="1" t="s">
        <v>172</v>
      </c>
      <c r="P1829" s="1" t="str">
        <f>INDEX(Sheet2!A:E, MATCH(F_NP_excluded_Data!O1829,Sheet2!A:A),4)</f>
        <v>ground</v>
      </c>
      <c r="Q1829" s="1" t="str">
        <f>INDEX(Sheet2!A:E, MATCH(F_NP_excluded_Data!O1829,Sheet2!A:A),5)</f>
        <v>ground forager</v>
      </c>
      <c r="R1829" s="1" t="str">
        <f>INDEX(Sheet2!A:E, MATCH(F_NP_excluded_Data!O1829,Sheet2!A:A),3)</f>
        <v>plants</v>
      </c>
      <c r="S1829" s="1" t="str">
        <f>INDEX(Sheet2!A:E, MATCH(F_NP_excluded_Data!O1829,Sheet2!A:A),2)</f>
        <v>grassland</v>
      </c>
      <c r="T1829" s="5">
        <v>100</v>
      </c>
      <c r="U1829" s="1">
        <v>1</v>
      </c>
      <c r="W1829" s="5">
        <v>1</v>
      </c>
      <c r="X1829" s="1" t="s">
        <v>29</v>
      </c>
    </row>
    <row r="1830" spans="1:24" x14ac:dyDescent="0.2">
      <c r="A1830" s="5">
        <v>2056</v>
      </c>
      <c r="B1830" s="6" t="s">
        <v>185</v>
      </c>
      <c r="C1830" s="19" t="s">
        <v>189</v>
      </c>
      <c r="D1830" s="6" t="str">
        <f t="shared" si="28"/>
        <v>Kemp_3B_11</v>
      </c>
      <c r="E1830" s="1">
        <v>2017</v>
      </c>
      <c r="F1830" s="10">
        <v>42894</v>
      </c>
      <c r="G1830" s="1" t="s">
        <v>25</v>
      </c>
      <c r="H1830" s="6">
        <v>2</v>
      </c>
      <c r="I1830" s="8">
        <v>0.28194444444444444</v>
      </c>
      <c r="J1830" s="6" t="s">
        <v>247</v>
      </c>
      <c r="K1830" s="6">
        <v>2</v>
      </c>
      <c r="L1830" s="1">
        <v>2</v>
      </c>
      <c r="M1830" s="6">
        <v>1</v>
      </c>
      <c r="O1830" s="1" t="s">
        <v>27</v>
      </c>
      <c r="P1830" s="1" t="str">
        <f>INDEX(Sheet2!A:E, MATCH(F_NP_excluded_Data!O1830,Sheet2!A:A),4)</f>
        <v>shrub</v>
      </c>
      <c r="Q1830" s="1" t="str">
        <f>INDEX(Sheet2!A:E, MATCH(F_NP_excluded_Data!O1830,Sheet2!A:A),5)</f>
        <v>ground forager</v>
      </c>
      <c r="R1830" s="1" t="str">
        <f>INDEX(Sheet2!A:E, MATCH(F_NP_excluded_Data!O1830,Sheet2!A:A),3)</f>
        <v>seeds</v>
      </c>
      <c r="S1830" s="1" t="str">
        <f>INDEX(Sheet2!A:E, MATCH(F_NP_excluded_Data!O1830,Sheet2!A:A),2)</f>
        <v>open woodland</v>
      </c>
      <c r="T1830" s="5">
        <v>10</v>
      </c>
      <c r="U1830" s="1">
        <v>1</v>
      </c>
      <c r="W1830" s="5">
        <v>1</v>
      </c>
      <c r="X1830" s="1" t="s">
        <v>29</v>
      </c>
    </row>
    <row r="1831" spans="1:24" x14ac:dyDescent="0.2">
      <c r="A1831" s="5">
        <v>2057</v>
      </c>
      <c r="B1831" s="6" t="s">
        <v>185</v>
      </c>
      <c r="C1831" s="19" t="s">
        <v>189</v>
      </c>
      <c r="D1831" s="6" t="str">
        <f t="shared" si="28"/>
        <v>Kemp_3B_11</v>
      </c>
      <c r="E1831" s="1">
        <v>2017</v>
      </c>
      <c r="F1831" s="10">
        <v>42894</v>
      </c>
      <c r="G1831" s="1" t="s">
        <v>25</v>
      </c>
      <c r="H1831" s="6">
        <v>2</v>
      </c>
      <c r="I1831" s="8">
        <v>0.28194444444444444</v>
      </c>
      <c r="J1831" s="6" t="s">
        <v>247</v>
      </c>
      <c r="K1831" s="6">
        <v>2</v>
      </c>
      <c r="L1831" s="1">
        <v>2</v>
      </c>
      <c r="M1831" s="6">
        <v>1</v>
      </c>
      <c r="O1831" s="1" t="s">
        <v>65</v>
      </c>
      <c r="P1831" s="1" t="str">
        <f>INDEX(Sheet2!A:E, MATCH(F_NP_excluded_Data!O1831,Sheet2!A:A),4)</f>
        <v>tree</v>
      </c>
      <c r="Q1831" s="1" t="str">
        <f>INDEX(Sheet2!A:E, MATCH(F_NP_excluded_Data!O1831,Sheet2!A:A),5)</f>
        <v>ground forager</v>
      </c>
      <c r="R1831" s="1" t="str">
        <f>INDEX(Sheet2!A:E, MATCH(F_NP_excluded_Data!O1831,Sheet2!A:A),3)</f>
        <v>seeds</v>
      </c>
      <c r="S1831" s="1" t="str">
        <f>INDEX(Sheet2!A:E, MATCH(F_NP_excluded_Data!O1831,Sheet2!A:A),2)</f>
        <v>open woodland</v>
      </c>
      <c r="T1831" s="5">
        <v>10</v>
      </c>
      <c r="U1831" s="1">
        <v>1</v>
      </c>
      <c r="W1831" s="5">
        <v>4</v>
      </c>
      <c r="X1831" s="1" t="s">
        <v>29</v>
      </c>
    </row>
    <row r="1832" spans="1:24" x14ac:dyDescent="0.2">
      <c r="A1832" s="5">
        <v>2058</v>
      </c>
      <c r="B1832" s="6" t="s">
        <v>185</v>
      </c>
      <c r="C1832" s="19" t="s">
        <v>189</v>
      </c>
      <c r="D1832" s="6" t="str">
        <f t="shared" si="28"/>
        <v>Kemp_3B_11</v>
      </c>
      <c r="E1832" s="1">
        <v>2017</v>
      </c>
      <c r="F1832" s="10">
        <v>42894</v>
      </c>
      <c r="G1832" s="1" t="s">
        <v>25</v>
      </c>
      <c r="H1832" s="6">
        <v>2</v>
      </c>
      <c r="I1832" s="8">
        <v>0.28194444444444444</v>
      </c>
      <c r="J1832" s="6" t="s">
        <v>247</v>
      </c>
      <c r="K1832" s="6">
        <v>2</v>
      </c>
      <c r="L1832" s="1">
        <v>2</v>
      </c>
      <c r="M1832" s="6">
        <v>1</v>
      </c>
      <c r="O1832" s="1" t="s">
        <v>38</v>
      </c>
      <c r="P1832" s="1" t="str">
        <f>INDEX(Sheet2!A:E, MATCH(F_NP_excluded_Data!O1832,Sheet2!A:A),4)</f>
        <v>cavity</v>
      </c>
      <c r="Q1832" s="1" t="str">
        <f>INDEX(Sheet2!A:E, MATCH(F_NP_excluded_Data!O1832,Sheet2!A:A),5)</f>
        <v>foliage gleaner</v>
      </c>
      <c r="R1832" s="1" t="str">
        <f>INDEX(Sheet2!A:E, MATCH(F_NP_excluded_Data!O1832,Sheet2!A:A),3)</f>
        <v>insects</v>
      </c>
      <c r="S1832" s="1" t="str">
        <f>INDEX(Sheet2!A:E, MATCH(F_NP_excluded_Data!O1832,Sheet2!A:A),2)</f>
        <v>forest</v>
      </c>
      <c r="T1832" s="5">
        <v>5</v>
      </c>
      <c r="U1832" s="1">
        <v>1</v>
      </c>
      <c r="W1832" s="5">
        <v>4</v>
      </c>
      <c r="X1832" s="1" t="s">
        <v>29</v>
      </c>
    </row>
    <row r="1833" spans="1:24" x14ac:dyDescent="0.2">
      <c r="A1833" s="5">
        <v>2059</v>
      </c>
      <c r="B1833" s="6" t="s">
        <v>185</v>
      </c>
      <c r="C1833" s="19" t="s">
        <v>189</v>
      </c>
      <c r="D1833" s="6" t="str">
        <f t="shared" si="28"/>
        <v>Kemp_3B_11</v>
      </c>
      <c r="E1833" s="1">
        <v>2017</v>
      </c>
      <c r="F1833" s="10">
        <v>42894</v>
      </c>
      <c r="G1833" s="1" t="s">
        <v>25</v>
      </c>
      <c r="H1833" s="6">
        <v>2</v>
      </c>
      <c r="I1833" s="8">
        <v>0.28194444444444444</v>
      </c>
      <c r="J1833" s="6" t="s">
        <v>247</v>
      </c>
      <c r="K1833" s="6">
        <v>2</v>
      </c>
      <c r="L1833" s="1">
        <v>2</v>
      </c>
      <c r="M1833" s="6">
        <v>1</v>
      </c>
      <c r="O1833" s="1" t="s">
        <v>118</v>
      </c>
      <c r="P1833" s="1" t="str">
        <f>INDEX(Sheet2!A:E, MATCH(F_NP_excluded_Data!O1833,Sheet2!A:A),4)</f>
        <v>cavity</v>
      </c>
      <c r="Q1833" s="1" t="str">
        <f>INDEX(Sheet2!A:E, MATCH(F_NP_excluded_Data!O1833,Sheet2!A:A),5)</f>
        <v>ground forager</v>
      </c>
      <c r="R1833" s="1" t="str">
        <f>INDEX(Sheet2!A:E, MATCH(F_NP_excluded_Data!O1833,Sheet2!A:A),3)</f>
        <v>insects</v>
      </c>
      <c r="S1833" s="1" t="str">
        <f>INDEX(Sheet2!A:E, MATCH(F_NP_excluded_Data!O1833,Sheet2!A:A),2)</f>
        <v>grassland</v>
      </c>
      <c r="T1833" s="5">
        <v>5</v>
      </c>
      <c r="U1833" s="1">
        <v>2</v>
      </c>
      <c r="W1833" s="5">
        <v>1</v>
      </c>
      <c r="X1833" s="1" t="s">
        <v>29</v>
      </c>
    </row>
    <row r="1834" spans="1:24" x14ac:dyDescent="0.2">
      <c r="A1834" s="5">
        <v>2060</v>
      </c>
      <c r="B1834" s="6" t="s">
        <v>185</v>
      </c>
      <c r="C1834" s="19" t="s">
        <v>189</v>
      </c>
      <c r="D1834" s="6" t="str">
        <f t="shared" si="28"/>
        <v>Kemp_3B_11</v>
      </c>
      <c r="E1834" s="1">
        <v>2017</v>
      </c>
      <c r="F1834" s="10">
        <v>42894</v>
      </c>
      <c r="G1834" s="1" t="s">
        <v>25</v>
      </c>
      <c r="H1834" s="6">
        <v>2</v>
      </c>
      <c r="I1834" s="8">
        <v>0.28194444444444444</v>
      </c>
      <c r="J1834" s="6" t="s">
        <v>247</v>
      </c>
      <c r="K1834" s="6">
        <v>2</v>
      </c>
      <c r="L1834" s="1">
        <v>2</v>
      </c>
      <c r="M1834" s="6">
        <v>1</v>
      </c>
      <c r="O1834" s="1" t="s">
        <v>80</v>
      </c>
      <c r="P1834" s="1" t="str">
        <f>INDEX(Sheet2!A:E, MATCH(F_NP_excluded_Data!O1834,Sheet2!A:A),4)</f>
        <v>tree</v>
      </c>
      <c r="Q1834" s="1" t="str">
        <f>INDEX(Sheet2!A:E, MATCH(F_NP_excluded_Data!O1834,Sheet2!A:A),5)</f>
        <v>foliage gleaner</v>
      </c>
      <c r="R1834" s="1" t="str">
        <f>INDEX(Sheet2!A:E, MATCH(F_NP_excluded_Data!O1834,Sheet2!A:A),3)</f>
        <v>insects</v>
      </c>
      <c r="S1834" s="1" t="str">
        <f>INDEX(Sheet2!A:E, MATCH(F_NP_excluded_Data!O1834,Sheet2!A:A),2)</f>
        <v>forest</v>
      </c>
      <c r="T1834" s="5">
        <v>10</v>
      </c>
      <c r="U1834" s="1">
        <v>2</v>
      </c>
      <c r="W1834" s="5">
        <v>1</v>
      </c>
      <c r="X1834" s="1" t="s">
        <v>29</v>
      </c>
    </row>
    <row r="1835" spans="1:24" x14ac:dyDescent="0.2">
      <c r="A1835" s="5">
        <v>2061</v>
      </c>
      <c r="B1835" s="6" t="s">
        <v>185</v>
      </c>
      <c r="C1835" s="19" t="s">
        <v>189</v>
      </c>
      <c r="D1835" s="6" t="str">
        <f t="shared" si="28"/>
        <v>Kemp_3B_11</v>
      </c>
      <c r="E1835" s="1">
        <v>2017</v>
      </c>
      <c r="F1835" s="10">
        <v>42894</v>
      </c>
      <c r="G1835" s="1" t="s">
        <v>25</v>
      </c>
      <c r="H1835" s="6">
        <v>2</v>
      </c>
      <c r="I1835" s="8">
        <v>0.28194444444444444</v>
      </c>
      <c r="J1835" s="6" t="s">
        <v>247</v>
      </c>
      <c r="K1835" s="6">
        <v>2</v>
      </c>
      <c r="L1835" s="1">
        <v>2</v>
      </c>
      <c r="M1835" s="6">
        <v>1</v>
      </c>
      <c r="O1835" s="1" t="s">
        <v>107</v>
      </c>
      <c r="P1835" s="1" t="str">
        <f>INDEX(Sheet2!A:E, MATCH(F_NP_excluded_Data!O1835,Sheet2!A:A),4)</f>
        <v>shrub</v>
      </c>
      <c r="Q1835" s="1" t="str">
        <f>INDEX(Sheet2!A:E, MATCH(F_NP_excluded_Data!O1835,Sheet2!A:A),5)</f>
        <v>ground forager</v>
      </c>
      <c r="R1835" s="1" t="str">
        <f>INDEX(Sheet2!A:E, MATCH(F_NP_excluded_Data!O1835,Sheet2!A:A),3)</f>
        <v>omnivore</v>
      </c>
      <c r="S1835" s="1" t="str">
        <f>INDEX(Sheet2!A:E, MATCH(F_NP_excluded_Data!O1835,Sheet2!A:A),2)</f>
        <v>town</v>
      </c>
      <c r="T1835" s="5">
        <v>10</v>
      </c>
      <c r="U1835" s="1">
        <v>2</v>
      </c>
      <c r="W1835" s="5">
        <v>4</v>
      </c>
      <c r="X1835" s="1" t="s">
        <v>29</v>
      </c>
    </row>
    <row r="1836" spans="1:24" x14ac:dyDescent="0.2">
      <c r="A1836" s="5">
        <v>2062</v>
      </c>
      <c r="B1836" s="6" t="s">
        <v>185</v>
      </c>
      <c r="C1836" s="19" t="s">
        <v>189</v>
      </c>
      <c r="D1836" s="6" t="str">
        <f t="shared" si="28"/>
        <v>Kemp_3B_11</v>
      </c>
      <c r="E1836" s="1">
        <v>2017</v>
      </c>
      <c r="F1836" s="10">
        <v>42894</v>
      </c>
      <c r="G1836" s="1" t="s">
        <v>25</v>
      </c>
      <c r="H1836" s="6">
        <v>2</v>
      </c>
      <c r="I1836" s="8">
        <v>0.28194444444444444</v>
      </c>
      <c r="J1836" s="6" t="s">
        <v>247</v>
      </c>
      <c r="K1836" s="6">
        <v>2</v>
      </c>
      <c r="L1836" s="1">
        <v>2</v>
      </c>
      <c r="M1836" s="6">
        <v>1</v>
      </c>
      <c r="O1836" s="1" t="s">
        <v>107</v>
      </c>
      <c r="P1836" s="1" t="str">
        <f>INDEX(Sheet2!A:E, MATCH(F_NP_excluded_Data!O1836,Sheet2!A:A),4)</f>
        <v>shrub</v>
      </c>
      <c r="Q1836" s="1" t="str">
        <f>INDEX(Sheet2!A:E, MATCH(F_NP_excluded_Data!O1836,Sheet2!A:A),5)</f>
        <v>ground forager</v>
      </c>
      <c r="R1836" s="1" t="str">
        <f>INDEX(Sheet2!A:E, MATCH(F_NP_excluded_Data!O1836,Sheet2!A:A),3)</f>
        <v>omnivore</v>
      </c>
      <c r="S1836" s="1" t="str">
        <f>INDEX(Sheet2!A:E, MATCH(F_NP_excluded_Data!O1836,Sheet2!A:A),2)</f>
        <v>town</v>
      </c>
      <c r="T1836" s="5">
        <v>5</v>
      </c>
      <c r="U1836" s="1">
        <v>2</v>
      </c>
      <c r="W1836" s="5">
        <v>2</v>
      </c>
      <c r="X1836" s="1" t="s">
        <v>29</v>
      </c>
    </row>
    <row r="1837" spans="1:24" x14ac:dyDescent="0.2">
      <c r="A1837" s="5">
        <v>2063</v>
      </c>
      <c r="B1837" s="6" t="s">
        <v>185</v>
      </c>
      <c r="C1837" s="19" t="s">
        <v>189</v>
      </c>
      <c r="D1837" s="6" t="str">
        <f t="shared" si="28"/>
        <v>Kemp_3B_11</v>
      </c>
      <c r="E1837" s="1">
        <v>2017</v>
      </c>
      <c r="F1837" s="10">
        <v>42894</v>
      </c>
      <c r="G1837" s="1" t="s">
        <v>25</v>
      </c>
      <c r="H1837" s="6">
        <v>2</v>
      </c>
      <c r="I1837" s="8">
        <v>0.28194444444444444</v>
      </c>
      <c r="J1837" s="6" t="s">
        <v>247</v>
      </c>
      <c r="K1837" s="6">
        <v>2</v>
      </c>
      <c r="L1837" s="1">
        <v>2</v>
      </c>
      <c r="M1837" s="6">
        <v>1</v>
      </c>
      <c r="O1837" s="1" t="s">
        <v>64</v>
      </c>
      <c r="P1837" s="1" t="str">
        <f>INDEX(Sheet2!A:E, MATCH(F_NP_excluded_Data!O1837,Sheet2!A:A),4)</f>
        <v>tree</v>
      </c>
      <c r="Q1837" s="1" t="str">
        <f>INDEX(Sheet2!A:E, MATCH(F_NP_excluded_Data!O1837,Sheet2!A:A),5)</f>
        <v>flycatching</v>
      </c>
      <c r="R1837" s="1" t="str">
        <f>INDEX(Sheet2!A:E, MATCH(F_NP_excluded_Data!O1837,Sheet2!A:A),3)</f>
        <v>insects</v>
      </c>
      <c r="S1837" s="1" t="str">
        <f>INDEX(Sheet2!A:E, MATCH(F_NP_excluded_Data!O1837,Sheet2!A:A),2)</f>
        <v>forest</v>
      </c>
      <c r="T1837" s="5">
        <v>10</v>
      </c>
      <c r="U1837" s="1">
        <v>3</v>
      </c>
      <c r="W1837" s="5">
        <v>1</v>
      </c>
      <c r="X1837" s="1" t="s">
        <v>29</v>
      </c>
    </row>
    <row r="1838" spans="1:24" x14ac:dyDescent="0.2">
      <c r="A1838" s="5">
        <v>2064</v>
      </c>
      <c r="B1838" s="6" t="s">
        <v>185</v>
      </c>
      <c r="C1838" s="19" t="s">
        <v>189</v>
      </c>
      <c r="D1838" s="6" t="str">
        <f t="shared" si="28"/>
        <v>Kemp_3B_11</v>
      </c>
      <c r="E1838" s="1">
        <v>2017</v>
      </c>
      <c r="F1838" s="10">
        <v>42894</v>
      </c>
      <c r="G1838" s="1" t="s">
        <v>25</v>
      </c>
      <c r="H1838" s="6">
        <v>2</v>
      </c>
      <c r="I1838" s="8">
        <v>0.28194444444444444</v>
      </c>
      <c r="J1838" s="6" t="s">
        <v>247</v>
      </c>
      <c r="K1838" s="6">
        <v>2</v>
      </c>
      <c r="L1838" s="1">
        <v>2</v>
      </c>
      <c r="M1838" s="6">
        <v>1</v>
      </c>
      <c r="O1838" s="1" t="s">
        <v>34</v>
      </c>
      <c r="P1838" s="1" t="str">
        <f>INDEX(Sheet2!A:E, MATCH(F_NP_excluded_Data!O1838,Sheet2!A:A),4)</f>
        <v>cavity</v>
      </c>
      <c r="Q1838" s="1" t="str">
        <f>INDEX(Sheet2!A:E, MATCH(F_NP_excluded_Data!O1838,Sheet2!A:A),5)</f>
        <v>foliage gleaner</v>
      </c>
      <c r="R1838" s="1" t="str">
        <f>INDEX(Sheet2!A:E, MATCH(F_NP_excluded_Data!O1838,Sheet2!A:A),3)</f>
        <v>insects</v>
      </c>
      <c r="S1838" s="1" t="str">
        <f>INDEX(Sheet2!A:E, MATCH(F_NP_excluded_Data!O1838,Sheet2!A:A),2)</f>
        <v>forest</v>
      </c>
      <c r="T1838" s="5">
        <v>10</v>
      </c>
      <c r="U1838" s="1">
        <v>3</v>
      </c>
      <c r="W1838" s="5">
        <v>1</v>
      </c>
      <c r="X1838" s="1" t="s">
        <v>29</v>
      </c>
    </row>
    <row r="1839" spans="1:24" x14ac:dyDescent="0.2">
      <c r="A1839" s="5">
        <v>2065</v>
      </c>
      <c r="B1839" s="6" t="s">
        <v>185</v>
      </c>
      <c r="C1839" s="19" t="s">
        <v>189</v>
      </c>
      <c r="D1839" s="6" t="str">
        <f t="shared" si="28"/>
        <v>Kemp_3B_11</v>
      </c>
      <c r="E1839" s="1">
        <v>2017</v>
      </c>
      <c r="F1839" s="10">
        <v>42894</v>
      </c>
      <c r="G1839" s="1" t="s">
        <v>25</v>
      </c>
      <c r="H1839" s="6">
        <v>2</v>
      </c>
      <c r="I1839" s="8">
        <v>0.28194444444444444</v>
      </c>
      <c r="J1839" s="6" t="s">
        <v>247</v>
      </c>
      <c r="K1839" s="6">
        <v>2</v>
      </c>
      <c r="L1839" s="1">
        <v>2</v>
      </c>
      <c r="M1839" s="6">
        <v>1</v>
      </c>
      <c r="O1839" s="1" t="s">
        <v>34</v>
      </c>
      <c r="P1839" s="1" t="str">
        <f>INDEX(Sheet2!A:E, MATCH(F_NP_excluded_Data!O1839,Sheet2!A:A),4)</f>
        <v>cavity</v>
      </c>
      <c r="Q1839" s="1" t="str">
        <f>INDEX(Sheet2!A:E, MATCH(F_NP_excluded_Data!O1839,Sheet2!A:A),5)</f>
        <v>foliage gleaner</v>
      </c>
      <c r="R1839" s="1" t="str">
        <f>INDEX(Sheet2!A:E, MATCH(F_NP_excluded_Data!O1839,Sheet2!A:A),3)</f>
        <v>insects</v>
      </c>
      <c r="S1839" s="1" t="str">
        <f>INDEX(Sheet2!A:E, MATCH(F_NP_excluded_Data!O1839,Sheet2!A:A),2)</f>
        <v>forest</v>
      </c>
      <c r="T1839" s="5">
        <v>5</v>
      </c>
      <c r="U1839" s="1">
        <v>3</v>
      </c>
      <c r="W1839" s="5">
        <v>1</v>
      </c>
      <c r="X1839" s="1" t="s">
        <v>29</v>
      </c>
    </row>
    <row r="1840" spans="1:24" x14ac:dyDescent="0.2">
      <c r="A1840" s="5">
        <v>2066</v>
      </c>
      <c r="B1840" s="6" t="s">
        <v>185</v>
      </c>
      <c r="C1840" s="19" t="s">
        <v>189</v>
      </c>
      <c r="D1840" s="6" t="str">
        <f t="shared" si="28"/>
        <v>Kemp_3B_11</v>
      </c>
      <c r="E1840" s="1">
        <v>2017</v>
      </c>
      <c r="F1840" s="10">
        <v>42894</v>
      </c>
      <c r="G1840" s="1" t="s">
        <v>25</v>
      </c>
      <c r="H1840" s="6">
        <v>2</v>
      </c>
      <c r="I1840" s="8">
        <v>0.28194444444444444</v>
      </c>
      <c r="J1840" s="6" t="s">
        <v>247</v>
      </c>
      <c r="K1840" s="6">
        <v>2</v>
      </c>
      <c r="L1840" s="1">
        <v>2</v>
      </c>
      <c r="M1840" s="6">
        <v>1</v>
      </c>
      <c r="O1840" s="1" t="s">
        <v>38</v>
      </c>
      <c r="P1840" s="1" t="str">
        <f>INDEX(Sheet2!A:E, MATCH(F_NP_excluded_Data!O1840,Sheet2!A:A),4)</f>
        <v>cavity</v>
      </c>
      <c r="Q1840" s="1" t="str">
        <f>INDEX(Sheet2!A:E, MATCH(F_NP_excluded_Data!O1840,Sheet2!A:A),5)</f>
        <v>foliage gleaner</v>
      </c>
      <c r="R1840" s="1" t="str">
        <f>INDEX(Sheet2!A:E, MATCH(F_NP_excluded_Data!O1840,Sheet2!A:A),3)</f>
        <v>insects</v>
      </c>
      <c r="S1840" s="1" t="str">
        <f>INDEX(Sheet2!A:E, MATCH(F_NP_excluded_Data!O1840,Sheet2!A:A),2)</f>
        <v>forest</v>
      </c>
      <c r="T1840" s="5">
        <v>10</v>
      </c>
      <c r="U1840" s="1">
        <v>3</v>
      </c>
      <c r="W1840" s="5">
        <v>1</v>
      </c>
      <c r="X1840" s="1" t="s">
        <v>29</v>
      </c>
    </row>
    <row r="1841" spans="1:24" x14ac:dyDescent="0.2">
      <c r="A1841" s="5">
        <v>2067</v>
      </c>
      <c r="B1841" s="6" t="s">
        <v>185</v>
      </c>
      <c r="C1841" s="19" t="s">
        <v>189</v>
      </c>
      <c r="D1841" s="6" t="str">
        <f t="shared" si="28"/>
        <v>Kemp_3B_11</v>
      </c>
      <c r="E1841" s="1">
        <v>2017</v>
      </c>
      <c r="F1841" s="10">
        <v>42894</v>
      </c>
      <c r="G1841" s="1" t="s">
        <v>25</v>
      </c>
      <c r="H1841" s="6">
        <v>2</v>
      </c>
      <c r="I1841" s="8">
        <v>0.28194444444444444</v>
      </c>
      <c r="J1841" s="6" t="s">
        <v>247</v>
      </c>
      <c r="K1841" s="6">
        <v>2</v>
      </c>
      <c r="L1841" s="1">
        <v>2</v>
      </c>
      <c r="M1841" s="6">
        <v>1</v>
      </c>
      <c r="O1841" s="1" t="s">
        <v>111</v>
      </c>
      <c r="P1841" s="1" t="str">
        <f>INDEX(Sheet2!A:E, MATCH(F_NP_excluded_Data!O1841,Sheet2!A:A),4)</f>
        <v>cavity</v>
      </c>
      <c r="Q1841" s="1" t="str">
        <f>INDEX(Sheet2!A:E, MATCH(F_NP_excluded_Data!O1841,Sheet2!A:A),5)</f>
        <v>bark forager</v>
      </c>
      <c r="R1841" s="1" t="str">
        <f>INDEX(Sheet2!A:E, MATCH(F_NP_excluded_Data!O1841,Sheet2!A:A),3)</f>
        <v>insects</v>
      </c>
      <c r="S1841" s="1" t="str">
        <f>INDEX(Sheet2!A:E, MATCH(F_NP_excluded_Data!O1841,Sheet2!A:A),2)</f>
        <v>forest</v>
      </c>
      <c r="T1841" s="5">
        <v>10</v>
      </c>
      <c r="U1841" s="1">
        <v>3</v>
      </c>
      <c r="W1841" s="5">
        <v>1</v>
      </c>
      <c r="X1841" s="1" t="s">
        <v>29</v>
      </c>
    </row>
    <row r="1842" spans="1:24" x14ac:dyDescent="0.2">
      <c r="A1842" s="5">
        <v>2068</v>
      </c>
      <c r="B1842" s="6" t="s">
        <v>185</v>
      </c>
      <c r="C1842" s="19" t="s">
        <v>189</v>
      </c>
      <c r="D1842" s="6" t="str">
        <f t="shared" si="28"/>
        <v>Kemp_3B_11</v>
      </c>
      <c r="E1842" s="1">
        <v>2017</v>
      </c>
      <c r="F1842" s="10">
        <v>42894</v>
      </c>
      <c r="G1842" s="1" t="s">
        <v>25</v>
      </c>
      <c r="H1842" s="6">
        <v>2</v>
      </c>
      <c r="I1842" s="8">
        <v>0.28194444444444444</v>
      </c>
      <c r="J1842" s="6" t="s">
        <v>247</v>
      </c>
      <c r="K1842" s="6">
        <v>2</v>
      </c>
      <c r="L1842" s="1">
        <v>2</v>
      </c>
      <c r="M1842" s="6">
        <v>1</v>
      </c>
      <c r="O1842" s="1" t="s">
        <v>74</v>
      </c>
      <c r="P1842" s="1" t="str">
        <f>INDEX(Sheet2!A:E, MATCH(F_NP_excluded_Data!O1842,Sheet2!A:A),4)</f>
        <v>shrub</v>
      </c>
      <c r="Q1842" s="1" t="str">
        <f>INDEX(Sheet2!A:E, MATCH(F_NP_excluded_Data!O1842,Sheet2!A:A),5)</f>
        <v>foliage gleaner</v>
      </c>
      <c r="R1842" s="1" t="str">
        <f>INDEX(Sheet2!A:E, MATCH(F_NP_excluded_Data!O1842,Sheet2!A:A),3)</f>
        <v>insects</v>
      </c>
      <c r="S1842" s="1" t="str">
        <f>INDEX(Sheet2!A:E, MATCH(F_NP_excluded_Data!O1842,Sheet2!A:A),2)</f>
        <v>open woodland</v>
      </c>
      <c r="T1842" s="5">
        <v>10</v>
      </c>
      <c r="U1842" s="1">
        <v>4</v>
      </c>
      <c r="W1842" s="5">
        <v>1</v>
      </c>
      <c r="X1842" s="1" t="s">
        <v>29</v>
      </c>
    </row>
    <row r="1843" spans="1:24" x14ac:dyDescent="0.2">
      <c r="A1843" s="5">
        <v>2069</v>
      </c>
      <c r="B1843" s="6" t="s">
        <v>185</v>
      </c>
      <c r="C1843" s="19" t="s">
        <v>189</v>
      </c>
      <c r="D1843" s="6" t="str">
        <f t="shared" si="28"/>
        <v>Kemp_3B_11</v>
      </c>
      <c r="E1843" s="1">
        <v>2017</v>
      </c>
      <c r="F1843" s="10">
        <v>42894</v>
      </c>
      <c r="G1843" s="1" t="s">
        <v>25</v>
      </c>
      <c r="H1843" s="6">
        <v>2</v>
      </c>
      <c r="I1843" s="8">
        <v>0.28194444444444444</v>
      </c>
      <c r="J1843" s="6" t="s">
        <v>247</v>
      </c>
      <c r="K1843" s="6">
        <v>2</v>
      </c>
      <c r="L1843" s="1">
        <v>2</v>
      </c>
      <c r="M1843" s="6">
        <v>1</v>
      </c>
      <c r="O1843" s="1" t="s">
        <v>39</v>
      </c>
      <c r="P1843" s="1" t="str">
        <f>INDEX(Sheet2!A:E, MATCH(F_NP_excluded_Data!O1843,Sheet2!A:A),4)</f>
        <v>cavity</v>
      </c>
      <c r="Q1843" s="1" t="str">
        <f>INDEX(Sheet2!A:E, MATCH(F_NP_excluded_Data!O1843,Sheet2!A:A),5)</f>
        <v>bark forager</v>
      </c>
      <c r="R1843" s="1" t="str">
        <f>INDEX(Sheet2!A:E, MATCH(F_NP_excluded_Data!O1843,Sheet2!A:A),3)</f>
        <v>insects</v>
      </c>
      <c r="S1843" s="1" t="str">
        <f>INDEX(Sheet2!A:E, MATCH(F_NP_excluded_Data!O1843,Sheet2!A:A),2)</f>
        <v>forest</v>
      </c>
      <c r="T1843" s="5">
        <v>5</v>
      </c>
      <c r="U1843" s="1">
        <v>4</v>
      </c>
      <c r="W1843" s="5">
        <v>4</v>
      </c>
      <c r="X1843" s="1" t="s">
        <v>29</v>
      </c>
    </row>
    <row r="1844" spans="1:24" x14ac:dyDescent="0.2">
      <c r="A1844" s="5">
        <v>2070</v>
      </c>
      <c r="B1844" s="6" t="s">
        <v>185</v>
      </c>
      <c r="C1844" s="19" t="s">
        <v>189</v>
      </c>
      <c r="D1844" s="6" t="str">
        <f t="shared" si="28"/>
        <v>Kemp_3B_11</v>
      </c>
      <c r="E1844" s="1">
        <v>2017</v>
      </c>
      <c r="F1844" s="10">
        <v>42894</v>
      </c>
      <c r="G1844" s="1" t="s">
        <v>25</v>
      </c>
      <c r="H1844" s="6">
        <v>2</v>
      </c>
      <c r="I1844" s="8">
        <v>0.28194444444444444</v>
      </c>
      <c r="J1844" s="6" t="s">
        <v>247</v>
      </c>
      <c r="K1844" s="6">
        <v>2</v>
      </c>
      <c r="L1844" s="1">
        <v>2</v>
      </c>
      <c r="M1844" s="6">
        <v>1</v>
      </c>
      <c r="O1844" s="1" t="s">
        <v>108</v>
      </c>
      <c r="P1844" s="1" t="str">
        <f>INDEX(Sheet2!A:E, MATCH(F_NP_excluded_Data!O1844,Sheet2!A:A),4)</f>
        <v>-</v>
      </c>
      <c r="Q1844" s="1" t="str">
        <f>INDEX(Sheet2!A:E, MATCH(F_NP_excluded_Data!O1844,Sheet2!A:A),5)</f>
        <v>-</v>
      </c>
      <c r="R1844" s="1" t="str">
        <f>INDEX(Sheet2!A:E, MATCH(F_NP_excluded_Data!O1844,Sheet2!A:A),3)</f>
        <v>-</v>
      </c>
      <c r="S1844" s="1" t="str">
        <f>INDEX(Sheet2!A:E, MATCH(F_NP_excluded_Data!O1844,Sheet2!A:A),2)</f>
        <v>-</v>
      </c>
      <c r="T1844" s="5">
        <v>5</v>
      </c>
      <c r="U1844" s="1">
        <v>4</v>
      </c>
      <c r="W1844" s="5">
        <v>2</v>
      </c>
      <c r="X1844" s="1" t="s">
        <v>29</v>
      </c>
    </row>
    <row r="1845" spans="1:24" x14ac:dyDescent="0.2">
      <c r="A1845" s="5">
        <v>2072</v>
      </c>
      <c r="B1845" s="6" t="s">
        <v>185</v>
      </c>
      <c r="C1845" s="19" t="s">
        <v>189</v>
      </c>
      <c r="D1845" s="6" t="str">
        <f t="shared" si="28"/>
        <v>Kemp_3B_11</v>
      </c>
      <c r="E1845" s="1">
        <v>2017</v>
      </c>
      <c r="F1845" s="10">
        <v>42894</v>
      </c>
      <c r="G1845" s="1" t="s">
        <v>25</v>
      </c>
      <c r="H1845" s="6">
        <v>2</v>
      </c>
      <c r="I1845" s="8">
        <v>0.28194444444444444</v>
      </c>
      <c r="J1845" s="6" t="s">
        <v>247</v>
      </c>
      <c r="K1845" s="6">
        <v>2</v>
      </c>
      <c r="L1845" s="1">
        <v>2</v>
      </c>
      <c r="M1845" s="6">
        <v>1</v>
      </c>
      <c r="O1845" s="1" t="s">
        <v>40</v>
      </c>
      <c r="P1845" s="1" t="str">
        <f>INDEX(Sheet2!A:E, MATCH(F_NP_excluded_Data!O1845,Sheet2!A:A),4)</f>
        <v>ground</v>
      </c>
      <c r="Q1845" s="1" t="str">
        <f>INDEX(Sheet2!A:E, MATCH(F_NP_excluded_Data!O1845,Sheet2!A:A),5)</f>
        <v>ground forager</v>
      </c>
      <c r="R1845" s="1" t="str">
        <f>INDEX(Sheet2!A:E, MATCH(F_NP_excluded_Data!O1845,Sheet2!A:A),3)</f>
        <v>omnivore</v>
      </c>
      <c r="S1845" s="1" t="str">
        <f>INDEX(Sheet2!A:E, MATCH(F_NP_excluded_Data!O1845,Sheet2!A:A),2)</f>
        <v>scrub</v>
      </c>
      <c r="T1845" s="5">
        <v>10</v>
      </c>
      <c r="U1845" s="1">
        <v>4</v>
      </c>
      <c r="W1845" s="5">
        <v>1</v>
      </c>
      <c r="X1845" s="1" t="s">
        <v>29</v>
      </c>
    </row>
    <row r="1846" spans="1:24" x14ac:dyDescent="0.2">
      <c r="A1846" s="5">
        <v>2073</v>
      </c>
      <c r="B1846" s="6" t="s">
        <v>185</v>
      </c>
      <c r="C1846" s="19" t="s">
        <v>198</v>
      </c>
      <c r="D1846" s="6" t="str">
        <f t="shared" si="28"/>
        <v>Kemp_2B_2</v>
      </c>
      <c r="E1846" s="1">
        <v>2017</v>
      </c>
      <c r="F1846" s="10">
        <v>42894</v>
      </c>
      <c r="G1846" s="1" t="s">
        <v>25</v>
      </c>
      <c r="H1846" s="6">
        <v>2</v>
      </c>
      <c r="I1846" s="8">
        <v>0.29722222222222222</v>
      </c>
      <c r="J1846" s="6" t="s">
        <v>43</v>
      </c>
      <c r="K1846" s="6">
        <v>4</v>
      </c>
      <c r="L1846" s="1">
        <v>2</v>
      </c>
      <c r="M1846" s="6">
        <v>1</v>
      </c>
      <c r="O1846" s="1" t="s">
        <v>34</v>
      </c>
      <c r="P1846" s="1" t="str">
        <f>INDEX(Sheet2!A:E, MATCH(F_NP_excluded_Data!O1846,Sheet2!A:A),4)</f>
        <v>cavity</v>
      </c>
      <c r="Q1846" s="1" t="str">
        <f>INDEX(Sheet2!A:E, MATCH(F_NP_excluded_Data!O1846,Sheet2!A:A),5)</f>
        <v>foliage gleaner</v>
      </c>
      <c r="R1846" s="1" t="str">
        <f>INDEX(Sheet2!A:E, MATCH(F_NP_excluded_Data!O1846,Sheet2!A:A),3)</f>
        <v>insects</v>
      </c>
      <c r="S1846" s="1" t="str">
        <f>INDEX(Sheet2!A:E, MATCH(F_NP_excluded_Data!O1846,Sheet2!A:A),2)</f>
        <v>forest</v>
      </c>
      <c r="T1846" s="5">
        <v>5</v>
      </c>
      <c r="U1846" s="1">
        <v>1</v>
      </c>
      <c r="W1846" s="5">
        <v>1</v>
      </c>
      <c r="X1846" s="1" t="s">
        <v>29</v>
      </c>
    </row>
    <row r="1847" spans="1:24" x14ac:dyDescent="0.2">
      <c r="A1847" s="5">
        <v>2074</v>
      </c>
      <c r="B1847" s="6" t="s">
        <v>185</v>
      </c>
      <c r="C1847" s="19" t="s">
        <v>198</v>
      </c>
      <c r="D1847" s="6" t="str">
        <f t="shared" si="28"/>
        <v>Kemp_2B_2</v>
      </c>
      <c r="E1847" s="1">
        <v>2017</v>
      </c>
      <c r="F1847" s="10">
        <v>42894</v>
      </c>
      <c r="G1847" s="1" t="s">
        <v>25</v>
      </c>
      <c r="H1847" s="6">
        <v>2</v>
      </c>
      <c r="I1847" s="8">
        <v>0.29722222222222222</v>
      </c>
      <c r="J1847" s="6" t="s">
        <v>43</v>
      </c>
      <c r="K1847" s="6">
        <v>4</v>
      </c>
      <c r="L1847" s="1">
        <v>2</v>
      </c>
      <c r="M1847" s="6">
        <v>1</v>
      </c>
      <c r="O1847" s="1" t="s">
        <v>34</v>
      </c>
      <c r="P1847" s="1" t="str">
        <f>INDEX(Sheet2!A:E, MATCH(F_NP_excluded_Data!O1847,Sheet2!A:A),4)</f>
        <v>cavity</v>
      </c>
      <c r="Q1847" s="1" t="str">
        <f>INDEX(Sheet2!A:E, MATCH(F_NP_excluded_Data!O1847,Sheet2!A:A),5)</f>
        <v>foliage gleaner</v>
      </c>
      <c r="R1847" s="1" t="str">
        <f>INDEX(Sheet2!A:E, MATCH(F_NP_excluded_Data!O1847,Sheet2!A:A),3)</f>
        <v>insects</v>
      </c>
      <c r="S1847" s="1" t="str">
        <f>INDEX(Sheet2!A:E, MATCH(F_NP_excluded_Data!O1847,Sheet2!A:A),2)</f>
        <v>forest</v>
      </c>
      <c r="T1847" s="5">
        <v>10</v>
      </c>
      <c r="U1847" s="1">
        <v>1</v>
      </c>
      <c r="W1847" s="5">
        <v>1</v>
      </c>
      <c r="X1847" s="1" t="s">
        <v>29</v>
      </c>
    </row>
    <row r="1848" spans="1:24" x14ac:dyDescent="0.2">
      <c r="A1848" s="5">
        <v>2075</v>
      </c>
      <c r="B1848" s="6" t="s">
        <v>185</v>
      </c>
      <c r="C1848" s="19" t="s">
        <v>198</v>
      </c>
      <c r="D1848" s="6" t="str">
        <f t="shared" si="28"/>
        <v>Kemp_2B_2</v>
      </c>
      <c r="E1848" s="1">
        <v>2017</v>
      </c>
      <c r="F1848" s="10">
        <v>42894</v>
      </c>
      <c r="G1848" s="1" t="s">
        <v>25</v>
      </c>
      <c r="H1848" s="6">
        <v>2</v>
      </c>
      <c r="I1848" s="8">
        <v>0.29722222222222222</v>
      </c>
      <c r="J1848" s="6" t="s">
        <v>43</v>
      </c>
      <c r="K1848" s="6">
        <v>4</v>
      </c>
      <c r="L1848" s="1">
        <v>2</v>
      </c>
      <c r="M1848" s="6">
        <v>1</v>
      </c>
      <c r="O1848" s="1" t="s">
        <v>38</v>
      </c>
      <c r="P1848" s="1" t="str">
        <f>INDEX(Sheet2!A:E, MATCH(F_NP_excluded_Data!O1848,Sheet2!A:A),4)</f>
        <v>cavity</v>
      </c>
      <c r="Q1848" s="1" t="str">
        <f>INDEX(Sheet2!A:E, MATCH(F_NP_excluded_Data!O1848,Sheet2!A:A),5)</f>
        <v>foliage gleaner</v>
      </c>
      <c r="R1848" s="1" t="str">
        <f>INDEX(Sheet2!A:E, MATCH(F_NP_excluded_Data!O1848,Sheet2!A:A),3)</f>
        <v>insects</v>
      </c>
      <c r="S1848" s="1" t="str">
        <f>INDEX(Sheet2!A:E, MATCH(F_NP_excluded_Data!O1848,Sheet2!A:A),2)</f>
        <v>forest</v>
      </c>
      <c r="T1848" s="5">
        <v>10</v>
      </c>
      <c r="U1848" s="1">
        <v>1</v>
      </c>
      <c r="W1848" s="5">
        <v>1</v>
      </c>
      <c r="X1848" s="1" t="s">
        <v>29</v>
      </c>
    </row>
    <row r="1849" spans="1:24" x14ac:dyDescent="0.2">
      <c r="A1849" s="5">
        <v>2077</v>
      </c>
      <c r="B1849" s="6" t="s">
        <v>185</v>
      </c>
      <c r="C1849" s="19" t="s">
        <v>198</v>
      </c>
      <c r="D1849" s="6" t="str">
        <f t="shared" si="28"/>
        <v>Kemp_2B_2</v>
      </c>
      <c r="E1849" s="1">
        <v>2017</v>
      </c>
      <c r="F1849" s="10">
        <v>42894</v>
      </c>
      <c r="G1849" s="1" t="s">
        <v>25</v>
      </c>
      <c r="H1849" s="6">
        <v>2</v>
      </c>
      <c r="I1849" s="8">
        <v>0.29722222222222222</v>
      </c>
      <c r="J1849" s="6" t="s">
        <v>43</v>
      </c>
      <c r="K1849" s="6">
        <v>4</v>
      </c>
      <c r="L1849" s="1">
        <v>2</v>
      </c>
      <c r="M1849" s="6">
        <v>1</v>
      </c>
      <c r="O1849" s="1" t="s">
        <v>80</v>
      </c>
      <c r="P1849" s="1" t="str">
        <f>INDEX(Sheet2!A:E, MATCH(F_NP_excluded_Data!O1849,Sheet2!A:A),4)</f>
        <v>tree</v>
      </c>
      <c r="Q1849" s="1" t="str">
        <f>INDEX(Sheet2!A:E, MATCH(F_NP_excluded_Data!O1849,Sheet2!A:A),5)</f>
        <v>foliage gleaner</v>
      </c>
      <c r="R1849" s="1" t="str">
        <f>INDEX(Sheet2!A:E, MATCH(F_NP_excluded_Data!O1849,Sheet2!A:A),3)</f>
        <v>insects</v>
      </c>
      <c r="S1849" s="1" t="str">
        <f>INDEX(Sheet2!A:E, MATCH(F_NP_excluded_Data!O1849,Sheet2!A:A),2)</f>
        <v>forest</v>
      </c>
      <c r="T1849" s="5">
        <v>10</v>
      </c>
      <c r="U1849" s="1">
        <v>1</v>
      </c>
      <c r="W1849" s="5">
        <v>1</v>
      </c>
      <c r="X1849" s="1" t="s">
        <v>29</v>
      </c>
    </row>
    <row r="1850" spans="1:24" x14ac:dyDescent="0.2">
      <c r="A1850" s="5">
        <v>2078</v>
      </c>
      <c r="B1850" s="6" t="s">
        <v>185</v>
      </c>
      <c r="C1850" s="19" t="s">
        <v>198</v>
      </c>
      <c r="D1850" s="6" t="str">
        <f t="shared" si="28"/>
        <v>Kemp_2B_2</v>
      </c>
      <c r="E1850" s="1">
        <v>2017</v>
      </c>
      <c r="F1850" s="10">
        <v>42894</v>
      </c>
      <c r="G1850" s="1" t="s">
        <v>25</v>
      </c>
      <c r="H1850" s="6">
        <v>2</v>
      </c>
      <c r="I1850" s="8">
        <v>0.29722222222222222</v>
      </c>
      <c r="J1850" s="6" t="s">
        <v>43</v>
      </c>
      <c r="K1850" s="6">
        <v>4</v>
      </c>
      <c r="L1850" s="1">
        <v>2</v>
      </c>
      <c r="M1850" s="6">
        <v>1</v>
      </c>
      <c r="O1850" s="1" t="s">
        <v>114</v>
      </c>
      <c r="P1850" s="1" t="str">
        <f>INDEX(Sheet2!A:E, MATCH(F_NP_excluded_Data!O1850,Sheet2!A:A),4)</f>
        <v>tree</v>
      </c>
      <c r="Q1850" s="1" t="str">
        <f>INDEX(Sheet2!A:E, MATCH(F_NP_excluded_Data!O1850,Sheet2!A:A),5)</f>
        <v>flycatching</v>
      </c>
      <c r="R1850" s="1" t="str">
        <f>INDEX(Sheet2!A:E, MATCH(F_NP_excluded_Data!O1850,Sheet2!A:A),3)</f>
        <v>insects</v>
      </c>
      <c r="S1850" s="1" t="str">
        <f>INDEX(Sheet2!A:E, MATCH(F_NP_excluded_Data!O1850,Sheet2!A:A),2)</f>
        <v>forest</v>
      </c>
      <c r="T1850" s="5">
        <v>5</v>
      </c>
      <c r="U1850" s="1">
        <v>1</v>
      </c>
      <c r="W1850" s="5">
        <v>1</v>
      </c>
      <c r="X1850" s="1" t="s">
        <v>29</v>
      </c>
    </row>
    <row r="1851" spans="1:24" x14ac:dyDescent="0.2">
      <c r="A1851" s="5">
        <v>2079</v>
      </c>
      <c r="B1851" s="6" t="s">
        <v>185</v>
      </c>
      <c r="C1851" s="19" t="s">
        <v>198</v>
      </c>
      <c r="D1851" s="6" t="str">
        <f t="shared" si="28"/>
        <v>Kemp_2B_2</v>
      </c>
      <c r="E1851" s="1">
        <v>2017</v>
      </c>
      <c r="F1851" s="10">
        <v>42894</v>
      </c>
      <c r="G1851" s="1" t="s">
        <v>25</v>
      </c>
      <c r="H1851" s="6">
        <v>2</v>
      </c>
      <c r="I1851" s="8">
        <v>0.29722222222222222</v>
      </c>
      <c r="J1851" s="6" t="s">
        <v>43</v>
      </c>
      <c r="K1851" s="6">
        <v>4</v>
      </c>
      <c r="L1851" s="1">
        <v>2</v>
      </c>
      <c r="M1851" s="6">
        <v>1</v>
      </c>
      <c r="O1851" s="1" t="s">
        <v>50</v>
      </c>
      <c r="P1851" s="1" t="str">
        <f>INDEX(Sheet2!A:E, MATCH(F_NP_excluded_Data!O1851,Sheet2!A:A),4)</f>
        <v>tree</v>
      </c>
      <c r="Q1851" s="1" t="str">
        <f>INDEX(Sheet2!A:E, MATCH(F_NP_excluded_Data!O1851,Sheet2!A:A),5)</f>
        <v>ground forager</v>
      </c>
      <c r="R1851" s="1" t="str">
        <f>INDEX(Sheet2!A:E, MATCH(F_NP_excluded_Data!O1851,Sheet2!A:A),3)</f>
        <v>omnivore</v>
      </c>
      <c r="S1851" s="1" t="str">
        <f>INDEX(Sheet2!A:E, MATCH(F_NP_excluded_Data!O1851,Sheet2!A:A),2)</f>
        <v>open woodland</v>
      </c>
      <c r="T1851" s="5">
        <v>100</v>
      </c>
      <c r="U1851" s="1">
        <v>1</v>
      </c>
      <c r="W1851" s="5">
        <v>1</v>
      </c>
      <c r="X1851" s="1" t="s">
        <v>29</v>
      </c>
    </row>
    <row r="1852" spans="1:24" x14ac:dyDescent="0.2">
      <c r="A1852" s="5">
        <v>2080</v>
      </c>
      <c r="B1852" s="6" t="s">
        <v>185</v>
      </c>
      <c r="C1852" s="19" t="s">
        <v>198</v>
      </c>
      <c r="D1852" s="6" t="str">
        <f t="shared" si="28"/>
        <v>Kemp_2B_2</v>
      </c>
      <c r="E1852" s="1">
        <v>2017</v>
      </c>
      <c r="F1852" s="10">
        <v>42894</v>
      </c>
      <c r="G1852" s="1" t="s">
        <v>25</v>
      </c>
      <c r="H1852" s="6">
        <v>2</v>
      </c>
      <c r="I1852" s="8">
        <v>0.29722222222222222</v>
      </c>
      <c r="J1852" s="6" t="s">
        <v>43</v>
      </c>
      <c r="K1852" s="6">
        <v>4</v>
      </c>
      <c r="L1852" s="1">
        <v>2</v>
      </c>
      <c r="M1852" s="6">
        <v>1</v>
      </c>
      <c r="O1852" s="1" t="s">
        <v>120</v>
      </c>
      <c r="P1852" s="1" t="str">
        <f>INDEX(Sheet2!A:E, MATCH(F_NP_excluded_Data!O1852,Sheet2!A:A),4)</f>
        <v>tree</v>
      </c>
      <c r="Q1852" s="1" t="str">
        <f>INDEX(Sheet2!A:E, MATCH(F_NP_excluded_Data!O1852,Sheet2!A:A),5)</f>
        <v>foliage gleaner</v>
      </c>
      <c r="R1852" s="1" t="str">
        <f>INDEX(Sheet2!A:E, MATCH(F_NP_excluded_Data!O1852,Sheet2!A:A),3)</f>
        <v>insects</v>
      </c>
      <c r="S1852" s="1" t="str">
        <f>INDEX(Sheet2!A:E, MATCH(F_NP_excluded_Data!O1852,Sheet2!A:A),2)</f>
        <v>open woodland</v>
      </c>
      <c r="T1852" s="5">
        <v>5</v>
      </c>
      <c r="U1852" s="1">
        <v>1</v>
      </c>
      <c r="W1852" s="5">
        <v>1</v>
      </c>
      <c r="X1852" s="1" t="s">
        <v>29</v>
      </c>
    </row>
    <row r="1853" spans="1:24" x14ac:dyDescent="0.2">
      <c r="A1853" s="5">
        <v>2081</v>
      </c>
      <c r="B1853" s="6" t="s">
        <v>185</v>
      </c>
      <c r="C1853" s="19" t="s">
        <v>198</v>
      </c>
      <c r="D1853" s="6" t="str">
        <f t="shared" si="28"/>
        <v>Kemp_2B_2</v>
      </c>
      <c r="E1853" s="1">
        <v>2017</v>
      </c>
      <c r="F1853" s="10">
        <v>42894</v>
      </c>
      <c r="G1853" s="1" t="s">
        <v>25</v>
      </c>
      <c r="H1853" s="6">
        <v>2</v>
      </c>
      <c r="I1853" s="8">
        <v>0.29722222222222222</v>
      </c>
      <c r="J1853" s="6" t="s">
        <v>43</v>
      </c>
      <c r="K1853" s="6">
        <v>4</v>
      </c>
      <c r="L1853" s="1">
        <v>2</v>
      </c>
      <c r="M1853" s="6">
        <v>1</v>
      </c>
      <c r="O1853" s="1" t="s">
        <v>32</v>
      </c>
      <c r="P1853" s="1" t="str">
        <f>INDEX(Sheet2!A:E, MATCH(F_NP_excluded_Data!O1853,Sheet2!A:A),4)</f>
        <v>cavity</v>
      </c>
      <c r="Q1853" s="1" t="str">
        <f>INDEX(Sheet2!A:E, MATCH(F_NP_excluded_Data!O1853,Sheet2!A:A),5)</f>
        <v>ground forager</v>
      </c>
      <c r="R1853" s="1" t="str">
        <f>INDEX(Sheet2!A:E, MATCH(F_NP_excluded_Data!O1853,Sheet2!A:A),3)</f>
        <v>insects</v>
      </c>
      <c r="S1853" s="1" t="str">
        <f>INDEX(Sheet2!A:E, MATCH(F_NP_excluded_Data!O1853,Sheet2!A:A),2)</f>
        <v>open woodland</v>
      </c>
      <c r="T1853" s="5">
        <v>10</v>
      </c>
      <c r="U1853" s="1">
        <v>1</v>
      </c>
      <c r="W1853" s="5">
        <v>1</v>
      </c>
      <c r="X1853" s="1" t="s">
        <v>29</v>
      </c>
    </row>
    <row r="1854" spans="1:24" x14ac:dyDescent="0.2">
      <c r="A1854" s="5">
        <v>2082</v>
      </c>
      <c r="B1854" s="6" t="s">
        <v>185</v>
      </c>
      <c r="C1854" s="19" t="s">
        <v>198</v>
      </c>
      <c r="D1854" s="6" t="str">
        <f t="shared" si="28"/>
        <v>Kemp_2B_2</v>
      </c>
      <c r="E1854" s="1">
        <v>2017</v>
      </c>
      <c r="F1854" s="10">
        <v>42894</v>
      </c>
      <c r="G1854" s="1" t="s">
        <v>25</v>
      </c>
      <c r="H1854" s="6">
        <v>2</v>
      </c>
      <c r="I1854" s="8">
        <v>0.29722222222222222</v>
      </c>
      <c r="J1854" s="6" t="s">
        <v>43</v>
      </c>
      <c r="K1854" s="6">
        <v>4</v>
      </c>
      <c r="L1854" s="1">
        <v>2</v>
      </c>
      <c r="M1854" s="6">
        <v>1</v>
      </c>
      <c r="O1854" s="1" t="s">
        <v>33</v>
      </c>
      <c r="P1854" s="1" t="str">
        <f>INDEX(Sheet2!A:E, MATCH(F_NP_excluded_Data!O1854,Sheet2!A:A),4)</f>
        <v>tree</v>
      </c>
      <c r="Q1854" s="1" t="str">
        <f>INDEX(Sheet2!A:E, MATCH(F_NP_excluded_Data!O1854,Sheet2!A:A),5)</f>
        <v>foliage gleaner</v>
      </c>
      <c r="R1854" s="1" t="str">
        <f>INDEX(Sheet2!A:E, MATCH(F_NP_excluded_Data!O1854,Sheet2!A:A),3)</f>
        <v>insects</v>
      </c>
      <c r="S1854" s="1" t="str">
        <f>INDEX(Sheet2!A:E, MATCH(F_NP_excluded_Data!O1854,Sheet2!A:A),2)</f>
        <v>forest</v>
      </c>
      <c r="T1854" s="5">
        <v>5</v>
      </c>
      <c r="U1854" s="1">
        <v>1</v>
      </c>
      <c r="W1854" s="5">
        <v>1</v>
      </c>
      <c r="X1854" s="1" t="s">
        <v>29</v>
      </c>
    </row>
    <row r="1855" spans="1:24" x14ac:dyDescent="0.2">
      <c r="A1855" s="5">
        <v>2083</v>
      </c>
      <c r="B1855" s="6" t="s">
        <v>185</v>
      </c>
      <c r="C1855" s="19" t="s">
        <v>198</v>
      </c>
      <c r="D1855" s="6" t="str">
        <f t="shared" ref="D1855:D1918" si="29">_xlfn.CONCAT(B1855,C1855)</f>
        <v>Kemp_2B_2</v>
      </c>
      <c r="E1855" s="1">
        <v>2017</v>
      </c>
      <c r="F1855" s="10">
        <v>42894</v>
      </c>
      <c r="G1855" s="1" t="s">
        <v>25</v>
      </c>
      <c r="H1855" s="6">
        <v>2</v>
      </c>
      <c r="I1855" s="8">
        <v>0.29722222222222222</v>
      </c>
      <c r="J1855" s="6" t="s">
        <v>43</v>
      </c>
      <c r="K1855" s="6">
        <v>4</v>
      </c>
      <c r="L1855" s="1">
        <v>2</v>
      </c>
      <c r="M1855" s="6">
        <v>1</v>
      </c>
      <c r="O1855" s="1" t="s">
        <v>33</v>
      </c>
      <c r="P1855" s="1" t="str">
        <f>INDEX(Sheet2!A:E, MATCH(F_NP_excluded_Data!O1855,Sheet2!A:A),4)</f>
        <v>tree</v>
      </c>
      <c r="Q1855" s="1" t="str">
        <f>INDEX(Sheet2!A:E, MATCH(F_NP_excluded_Data!O1855,Sheet2!A:A),5)</f>
        <v>foliage gleaner</v>
      </c>
      <c r="R1855" s="1" t="str">
        <f>INDEX(Sheet2!A:E, MATCH(F_NP_excluded_Data!O1855,Sheet2!A:A),3)</f>
        <v>insects</v>
      </c>
      <c r="S1855" s="1" t="str">
        <f>INDEX(Sheet2!A:E, MATCH(F_NP_excluded_Data!O1855,Sheet2!A:A),2)</f>
        <v>forest</v>
      </c>
      <c r="T1855" s="5">
        <v>5</v>
      </c>
      <c r="U1855" s="1">
        <v>1</v>
      </c>
      <c r="W1855" s="5">
        <v>1</v>
      </c>
      <c r="X1855" s="1" t="s">
        <v>29</v>
      </c>
    </row>
    <row r="1856" spans="1:24" x14ac:dyDescent="0.2">
      <c r="A1856" s="5">
        <v>2084</v>
      </c>
      <c r="B1856" s="6" t="s">
        <v>185</v>
      </c>
      <c r="C1856" s="19" t="s">
        <v>198</v>
      </c>
      <c r="D1856" s="6" t="str">
        <f t="shared" si="29"/>
        <v>Kemp_2B_2</v>
      </c>
      <c r="E1856" s="1">
        <v>2017</v>
      </c>
      <c r="F1856" s="10">
        <v>42894</v>
      </c>
      <c r="G1856" s="1" t="s">
        <v>25</v>
      </c>
      <c r="H1856" s="6">
        <v>2</v>
      </c>
      <c r="I1856" s="8">
        <v>0.29722222222222222</v>
      </c>
      <c r="J1856" s="6" t="s">
        <v>43</v>
      </c>
      <c r="K1856" s="6">
        <v>4</v>
      </c>
      <c r="L1856" s="1">
        <v>2</v>
      </c>
      <c r="M1856" s="6">
        <v>1</v>
      </c>
      <c r="O1856" s="1" t="s">
        <v>81</v>
      </c>
      <c r="P1856" s="1" t="str">
        <f>INDEX(Sheet2!A:E, MATCH(F_NP_excluded_Data!O1856,Sheet2!A:A),4)</f>
        <v>shrub</v>
      </c>
      <c r="Q1856" s="1" t="str">
        <f>INDEX(Sheet2!A:E, MATCH(F_NP_excluded_Data!O1856,Sheet2!A:A),5)</f>
        <v>foliage gleaner</v>
      </c>
      <c r="R1856" s="1" t="str">
        <f>INDEX(Sheet2!A:E, MATCH(F_NP_excluded_Data!O1856,Sheet2!A:A),3)</f>
        <v>insects</v>
      </c>
      <c r="S1856" s="1" t="str">
        <f>INDEX(Sheet2!A:E, MATCH(F_NP_excluded_Data!O1856,Sheet2!A:A),2)</f>
        <v>scrub</v>
      </c>
      <c r="T1856" s="5">
        <v>10</v>
      </c>
      <c r="U1856" s="1">
        <v>2</v>
      </c>
      <c r="W1856" s="5">
        <v>1</v>
      </c>
      <c r="X1856" s="1" t="s">
        <v>29</v>
      </c>
    </row>
    <row r="1857" spans="1:24" x14ac:dyDescent="0.2">
      <c r="A1857" s="5">
        <v>2085</v>
      </c>
      <c r="B1857" s="6" t="s">
        <v>185</v>
      </c>
      <c r="C1857" s="19" t="s">
        <v>198</v>
      </c>
      <c r="D1857" s="6" t="str">
        <f t="shared" si="29"/>
        <v>Kemp_2B_2</v>
      </c>
      <c r="E1857" s="1">
        <v>2017</v>
      </c>
      <c r="F1857" s="10">
        <v>42894</v>
      </c>
      <c r="G1857" s="1" t="s">
        <v>25</v>
      </c>
      <c r="H1857" s="6">
        <v>2</v>
      </c>
      <c r="I1857" s="8">
        <v>0.29722222222222222</v>
      </c>
      <c r="J1857" s="6" t="s">
        <v>43</v>
      </c>
      <c r="K1857" s="6">
        <v>4</v>
      </c>
      <c r="L1857" s="1">
        <v>2</v>
      </c>
      <c r="M1857" s="6">
        <v>1</v>
      </c>
      <c r="O1857" s="1" t="s">
        <v>68</v>
      </c>
      <c r="P1857" s="1" t="str">
        <f>INDEX(Sheet2!A:E, MATCH(F_NP_excluded_Data!O1857,Sheet2!A:A),4)</f>
        <v>cavity</v>
      </c>
      <c r="Q1857" s="1" t="str">
        <f>INDEX(Sheet2!A:E, MATCH(F_NP_excluded_Data!O1857,Sheet2!A:A),5)</f>
        <v>ground forager</v>
      </c>
      <c r="R1857" s="1" t="str">
        <f>INDEX(Sheet2!A:E, MATCH(F_NP_excluded_Data!O1857,Sheet2!A:A),3)</f>
        <v>insects</v>
      </c>
      <c r="S1857" s="1" t="str">
        <f>INDEX(Sheet2!A:E, MATCH(F_NP_excluded_Data!O1857,Sheet2!A:A),2)</f>
        <v>open woodland</v>
      </c>
      <c r="T1857" s="5">
        <v>5</v>
      </c>
      <c r="U1857" s="1">
        <v>2</v>
      </c>
      <c r="W1857" s="5">
        <v>1</v>
      </c>
      <c r="X1857" s="1" t="s">
        <v>29</v>
      </c>
    </row>
    <row r="1858" spans="1:24" x14ac:dyDescent="0.2">
      <c r="A1858" s="5">
        <v>2086</v>
      </c>
      <c r="B1858" s="6" t="s">
        <v>185</v>
      </c>
      <c r="C1858" s="19" t="s">
        <v>198</v>
      </c>
      <c r="D1858" s="6" t="str">
        <f t="shared" si="29"/>
        <v>Kemp_2B_2</v>
      </c>
      <c r="E1858" s="1">
        <v>2017</v>
      </c>
      <c r="F1858" s="10">
        <v>42894</v>
      </c>
      <c r="G1858" s="1" t="s">
        <v>25</v>
      </c>
      <c r="H1858" s="6">
        <v>2</v>
      </c>
      <c r="I1858" s="8">
        <v>0.29722222222222222</v>
      </c>
      <c r="J1858" s="6" t="s">
        <v>43</v>
      </c>
      <c r="K1858" s="6">
        <v>4</v>
      </c>
      <c r="L1858" s="1">
        <v>2</v>
      </c>
      <c r="M1858" s="6">
        <v>1</v>
      </c>
      <c r="O1858" s="1" t="s">
        <v>82</v>
      </c>
      <c r="P1858" s="1" t="str">
        <f>INDEX(Sheet2!A:E, MATCH(F_NP_excluded_Data!O1858,Sheet2!A:A),4)</f>
        <v>tree</v>
      </c>
      <c r="Q1858" s="1" t="str">
        <f>INDEX(Sheet2!A:E, MATCH(F_NP_excluded_Data!O1858,Sheet2!A:A),5)</f>
        <v>foliage gleaner</v>
      </c>
      <c r="R1858" s="1" t="str">
        <f>INDEX(Sheet2!A:E, MATCH(F_NP_excluded_Data!O1858,Sheet2!A:A),3)</f>
        <v>insects</v>
      </c>
      <c r="S1858" s="1" t="str">
        <f>INDEX(Sheet2!A:E, MATCH(F_NP_excluded_Data!O1858,Sheet2!A:A),2)</f>
        <v>forest</v>
      </c>
      <c r="T1858" s="5">
        <v>10</v>
      </c>
      <c r="U1858" s="1">
        <v>2</v>
      </c>
      <c r="W1858" s="5">
        <v>1</v>
      </c>
      <c r="X1858" s="1" t="s">
        <v>29</v>
      </c>
    </row>
    <row r="1859" spans="1:24" x14ac:dyDescent="0.2">
      <c r="A1859" s="5">
        <v>2087</v>
      </c>
      <c r="B1859" s="6" t="s">
        <v>185</v>
      </c>
      <c r="C1859" s="19" t="s">
        <v>198</v>
      </c>
      <c r="D1859" s="6" t="str">
        <f t="shared" si="29"/>
        <v>Kemp_2B_2</v>
      </c>
      <c r="E1859" s="1">
        <v>2017</v>
      </c>
      <c r="F1859" s="10">
        <v>42894</v>
      </c>
      <c r="G1859" s="1" t="s">
        <v>25</v>
      </c>
      <c r="H1859" s="6">
        <v>2</v>
      </c>
      <c r="I1859" s="8">
        <v>0.29722222222222222</v>
      </c>
      <c r="J1859" s="6" t="s">
        <v>43</v>
      </c>
      <c r="K1859" s="6">
        <v>4</v>
      </c>
      <c r="L1859" s="1">
        <v>2</v>
      </c>
      <c r="M1859" s="6">
        <v>1</v>
      </c>
      <c r="O1859" s="1" t="s">
        <v>30</v>
      </c>
      <c r="P1859" s="1" t="str">
        <f>INDEX(Sheet2!A:E, MATCH(F_NP_excluded_Data!O1859,Sheet2!A:A),4)</f>
        <v>tree</v>
      </c>
      <c r="Q1859" s="1" t="str">
        <f>INDEX(Sheet2!A:E, MATCH(F_NP_excluded_Data!O1859,Sheet2!A:A),5)</f>
        <v>bark forager</v>
      </c>
      <c r="R1859" s="1" t="str">
        <f>INDEX(Sheet2!A:E, MATCH(F_NP_excluded_Data!O1859,Sheet2!A:A),3)</f>
        <v>insects</v>
      </c>
      <c r="S1859" s="1" t="str">
        <f>INDEX(Sheet2!A:E, MATCH(F_NP_excluded_Data!O1859,Sheet2!A:A),2)</f>
        <v>forest</v>
      </c>
      <c r="T1859" s="5">
        <v>5</v>
      </c>
      <c r="U1859" s="1">
        <v>2</v>
      </c>
      <c r="W1859" s="5">
        <v>1</v>
      </c>
      <c r="X1859" s="1" t="s">
        <v>29</v>
      </c>
    </row>
    <row r="1860" spans="1:24" x14ac:dyDescent="0.2">
      <c r="A1860" s="5">
        <v>2088</v>
      </c>
      <c r="B1860" s="6" t="s">
        <v>185</v>
      </c>
      <c r="C1860" s="19" t="s">
        <v>198</v>
      </c>
      <c r="D1860" s="6" t="str">
        <f t="shared" si="29"/>
        <v>Kemp_2B_2</v>
      </c>
      <c r="E1860" s="1">
        <v>2017</v>
      </c>
      <c r="F1860" s="10">
        <v>42894</v>
      </c>
      <c r="G1860" s="1" t="s">
        <v>25</v>
      </c>
      <c r="H1860" s="6">
        <v>2</v>
      </c>
      <c r="I1860" s="8">
        <v>0.29722222222222222</v>
      </c>
      <c r="J1860" s="6" t="s">
        <v>43</v>
      </c>
      <c r="K1860" s="6">
        <v>4</v>
      </c>
      <c r="L1860" s="1">
        <v>2</v>
      </c>
      <c r="M1860" s="6">
        <v>1</v>
      </c>
      <c r="O1860" s="1" t="s">
        <v>80</v>
      </c>
      <c r="P1860" s="1" t="str">
        <f>INDEX(Sheet2!A:E, MATCH(F_NP_excluded_Data!O1860,Sheet2!A:A),4)</f>
        <v>tree</v>
      </c>
      <c r="Q1860" s="1" t="str">
        <f>INDEX(Sheet2!A:E, MATCH(F_NP_excluded_Data!O1860,Sheet2!A:A),5)</f>
        <v>foliage gleaner</v>
      </c>
      <c r="R1860" s="1" t="str">
        <f>INDEX(Sheet2!A:E, MATCH(F_NP_excluded_Data!O1860,Sheet2!A:A),3)</f>
        <v>insects</v>
      </c>
      <c r="S1860" s="1" t="str">
        <f>INDEX(Sheet2!A:E, MATCH(F_NP_excluded_Data!O1860,Sheet2!A:A),2)</f>
        <v>forest</v>
      </c>
      <c r="T1860" s="5">
        <v>10</v>
      </c>
      <c r="U1860" s="1">
        <v>3</v>
      </c>
      <c r="W1860" s="5">
        <v>1</v>
      </c>
      <c r="X1860" s="1" t="s">
        <v>29</v>
      </c>
    </row>
    <row r="1861" spans="1:24" x14ac:dyDescent="0.2">
      <c r="A1861" s="5">
        <v>2090</v>
      </c>
      <c r="B1861" s="6" t="s">
        <v>185</v>
      </c>
      <c r="C1861" s="19" t="s">
        <v>198</v>
      </c>
      <c r="D1861" s="6" t="str">
        <f t="shared" si="29"/>
        <v>Kemp_2B_2</v>
      </c>
      <c r="E1861" s="1">
        <v>2017</v>
      </c>
      <c r="F1861" s="10">
        <v>42894</v>
      </c>
      <c r="G1861" s="1" t="s">
        <v>25</v>
      </c>
      <c r="H1861" s="6">
        <v>2</v>
      </c>
      <c r="I1861" s="8">
        <v>0.29722222222222222</v>
      </c>
      <c r="J1861" s="6" t="s">
        <v>43</v>
      </c>
      <c r="K1861" s="6">
        <v>4</v>
      </c>
      <c r="L1861" s="1">
        <v>2</v>
      </c>
      <c r="M1861" s="6">
        <v>1</v>
      </c>
      <c r="O1861" s="1" t="s">
        <v>30</v>
      </c>
      <c r="P1861" s="1" t="str">
        <f>INDEX(Sheet2!A:E, MATCH(F_NP_excluded_Data!O1861,Sheet2!A:A),4)</f>
        <v>tree</v>
      </c>
      <c r="Q1861" s="1" t="str">
        <f>INDEX(Sheet2!A:E, MATCH(F_NP_excluded_Data!O1861,Sheet2!A:A),5)</f>
        <v>bark forager</v>
      </c>
      <c r="R1861" s="1" t="str">
        <f>INDEX(Sheet2!A:E, MATCH(F_NP_excluded_Data!O1861,Sheet2!A:A),3)</f>
        <v>insects</v>
      </c>
      <c r="S1861" s="1" t="str">
        <f>INDEX(Sheet2!A:E, MATCH(F_NP_excluded_Data!O1861,Sheet2!A:A),2)</f>
        <v>forest</v>
      </c>
      <c r="T1861" s="5">
        <v>10</v>
      </c>
      <c r="U1861" s="1">
        <v>4</v>
      </c>
      <c r="W1861" s="5">
        <v>1</v>
      </c>
      <c r="X1861" s="1" t="s">
        <v>29</v>
      </c>
    </row>
    <row r="1862" spans="1:24" x14ac:dyDescent="0.2">
      <c r="A1862" s="5">
        <v>2091</v>
      </c>
      <c r="B1862" s="6" t="s">
        <v>185</v>
      </c>
      <c r="C1862" s="19" t="s">
        <v>198</v>
      </c>
      <c r="D1862" s="6" t="str">
        <f t="shared" si="29"/>
        <v>Kemp_2B_2</v>
      </c>
      <c r="E1862" s="1">
        <v>2017</v>
      </c>
      <c r="F1862" s="10">
        <v>42894</v>
      </c>
      <c r="G1862" s="1" t="s">
        <v>25</v>
      </c>
      <c r="H1862" s="6">
        <v>2</v>
      </c>
      <c r="I1862" s="8">
        <v>0.29722222222222222</v>
      </c>
      <c r="J1862" s="6" t="s">
        <v>43</v>
      </c>
      <c r="K1862" s="6">
        <v>4</v>
      </c>
      <c r="L1862" s="1">
        <v>2</v>
      </c>
      <c r="M1862" s="6">
        <v>1</v>
      </c>
      <c r="O1862" s="1" t="s">
        <v>52</v>
      </c>
      <c r="P1862" s="1" t="str">
        <f>INDEX(Sheet2!A:E, MATCH(F_NP_excluded_Data!O1862,Sheet2!A:A),4)</f>
        <v>cavity</v>
      </c>
      <c r="Q1862" s="1" t="str">
        <f>INDEX(Sheet2!A:E, MATCH(F_NP_excluded_Data!O1862,Sheet2!A:A),5)</f>
        <v>bark forager</v>
      </c>
      <c r="R1862" s="1" t="str">
        <f>INDEX(Sheet2!A:E, MATCH(F_NP_excluded_Data!O1862,Sheet2!A:A),3)</f>
        <v>insects</v>
      </c>
      <c r="S1862" s="1" t="str">
        <f>INDEX(Sheet2!A:E, MATCH(F_NP_excluded_Data!O1862,Sheet2!A:A),2)</f>
        <v>forest</v>
      </c>
      <c r="T1862" s="5">
        <v>10</v>
      </c>
      <c r="U1862" s="1">
        <v>4</v>
      </c>
      <c r="W1862" s="5">
        <v>1</v>
      </c>
      <c r="X1862" s="1" t="s">
        <v>29</v>
      </c>
    </row>
    <row r="1863" spans="1:24" x14ac:dyDescent="0.2">
      <c r="A1863" s="5">
        <v>2092</v>
      </c>
      <c r="B1863" s="6" t="s">
        <v>185</v>
      </c>
      <c r="C1863" s="19" t="s">
        <v>200</v>
      </c>
      <c r="D1863" s="6" t="str">
        <f t="shared" si="29"/>
        <v>Kemp_0B_10</v>
      </c>
      <c r="E1863" s="1">
        <v>2017</v>
      </c>
      <c r="F1863" s="10">
        <v>42894</v>
      </c>
      <c r="G1863" s="1" t="s">
        <v>25</v>
      </c>
      <c r="H1863" s="6">
        <v>2</v>
      </c>
      <c r="I1863" s="8">
        <v>0.31805555555555554</v>
      </c>
      <c r="J1863" s="6" t="s">
        <v>43</v>
      </c>
      <c r="K1863" s="6">
        <v>3</v>
      </c>
      <c r="L1863" s="1">
        <v>2</v>
      </c>
      <c r="M1863" s="6">
        <v>0</v>
      </c>
      <c r="O1863" s="1" t="s">
        <v>40</v>
      </c>
      <c r="P1863" s="1" t="str">
        <f>INDEX(Sheet2!A:E, MATCH(F_NP_excluded_Data!O1863,Sheet2!A:A),4)</f>
        <v>ground</v>
      </c>
      <c r="Q1863" s="1" t="str">
        <f>INDEX(Sheet2!A:E, MATCH(F_NP_excluded_Data!O1863,Sheet2!A:A),5)</f>
        <v>ground forager</v>
      </c>
      <c r="R1863" s="1" t="str">
        <f>INDEX(Sheet2!A:E, MATCH(F_NP_excluded_Data!O1863,Sheet2!A:A),3)</f>
        <v>omnivore</v>
      </c>
      <c r="S1863" s="1" t="str">
        <f>INDEX(Sheet2!A:E, MATCH(F_NP_excluded_Data!O1863,Sheet2!A:A),2)</f>
        <v>scrub</v>
      </c>
      <c r="T1863" s="5">
        <v>5</v>
      </c>
      <c r="U1863" s="1">
        <v>1</v>
      </c>
      <c r="W1863" s="5">
        <v>4</v>
      </c>
      <c r="X1863" s="1" t="s">
        <v>29</v>
      </c>
    </row>
    <row r="1864" spans="1:24" x14ac:dyDescent="0.2">
      <c r="A1864" s="5">
        <v>2093</v>
      </c>
      <c r="B1864" s="6" t="s">
        <v>185</v>
      </c>
      <c r="C1864" s="19" t="s">
        <v>200</v>
      </c>
      <c r="D1864" s="6" t="str">
        <f t="shared" si="29"/>
        <v>Kemp_0B_10</v>
      </c>
      <c r="E1864" s="1">
        <v>2017</v>
      </c>
      <c r="F1864" s="10">
        <v>42894</v>
      </c>
      <c r="G1864" s="1" t="s">
        <v>25</v>
      </c>
      <c r="H1864" s="6">
        <v>2</v>
      </c>
      <c r="I1864" s="8">
        <v>0.31805555555555554</v>
      </c>
      <c r="J1864" s="6" t="s">
        <v>43</v>
      </c>
      <c r="K1864" s="6">
        <v>3</v>
      </c>
      <c r="L1864" s="1">
        <v>2</v>
      </c>
      <c r="M1864" s="6">
        <v>0</v>
      </c>
      <c r="O1864" s="1" t="s">
        <v>32</v>
      </c>
      <c r="P1864" s="1" t="str">
        <f>INDEX(Sheet2!A:E, MATCH(F_NP_excluded_Data!O1864,Sheet2!A:A),4)</f>
        <v>cavity</v>
      </c>
      <c r="Q1864" s="1" t="str">
        <f>INDEX(Sheet2!A:E, MATCH(F_NP_excluded_Data!O1864,Sheet2!A:A),5)</f>
        <v>ground forager</v>
      </c>
      <c r="R1864" s="1" t="str">
        <f>INDEX(Sheet2!A:E, MATCH(F_NP_excluded_Data!O1864,Sheet2!A:A),3)</f>
        <v>insects</v>
      </c>
      <c r="S1864" s="1" t="str">
        <f>INDEX(Sheet2!A:E, MATCH(F_NP_excluded_Data!O1864,Sheet2!A:A),2)</f>
        <v>open woodland</v>
      </c>
      <c r="T1864" s="5">
        <v>5</v>
      </c>
      <c r="U1864" s="1">
        <v>1</v>
      </c>
      <c r="W1864" s="5">
        <v>1</v>
      </c>
      <c r="X1864" s="1" t="s">
        <v>29</v>
      </c>
    </row>
    <row r="1865" spans="1:24" x14ac:dyDescent="0.2">
      <c r="A1865" s="5">
        <v>2094</v>
      </c>
      <c r="B1865" s="6" t="s">
        <v>185</v>
      </c>
      <c r="C1865" s="19" t="s">
        <v>200</v>
      </c>
      <c r="D1865" s="6" t="str">
        <f t="shared" si="29"/>
        <v>Kemp_0B_10</v>
      </c>
      <c r="E1865" s="1">
        <v>2017</v>
      </c>
      <c r="F1865" s="10">
        <v>42894</v>
      </c>
      <c r="G1865" s="1" t="s">
        <v>25</v>
      </c>
      <c r="H1865" s="6">
        <v>2</v>
      </c>
      <c r="I1865" s="8">
        <v>0.31805555555555554</v>
      </c>
      <c r="J1865" s="6" t="s">
        <v>43</v>
      </c>
      <c r="K1865" s="6">
        <v>3</v>
      </c>
      <c r="L1865" s="1">
        <v>2</v>
      </c>
      <c r="M1865" s="6">
        <v>0</v>
      </c>
      <c r="O1865" s="1" t="s">
        <v>74</v>
      </c>
      <c r="P1865" s="1" t="str">
        <f>INDEX(Sheet2!A:E, MATCH(F_NP_excluded_Data!O1865,Sheet2!A:A),4)</f>
        <v>shrub</v>
      </c>
      <c r="Q1865" s="1" t="str">
        <f>INDEX(Sheet2!A:E, MATCH(F_NP_excluded_Data!O1865,Sheet2!A:A),5)</f>
        <v>foliage gleaner</v>
      </c>
      <c r="R1865" s="1" t="str">
        <f>INDEX(Sheet2!A:E, MATCH(F_NP_excluded_Data!O1865,Sheet2!A:A),3)</f>
        <v>insects</v>
      </c>
      <c r="S1865" s="1" t="str">
        <f>INDEX(Sheet2!A:E, MATCH(F_NP_excluded_Data!O1865,Sheet2!A:A),2)</f>
        <v>open woodland</v>
      </c>
      <c r="T1865" s="5">
        <v>5</v>
      </c>
      <c r="U1865" s="1">
        <v>1</v>
      </c>
      <c r="W1865" s="5">
        <v>1</v>
      </c>
      <c r="X1865" s="1" t="s">
        <v>29</v>
      </c>
    </row>
    <row r="1866" spans="1:24" x14ac:dyDescent="0.2">
      <c r="A1866" s="5">
        <v>2095</v>
      </c>
      <c r="B1866" s="6" t="s">
        <v>185</v>
      </c>
      <c r="C1866" s="19" t="s">
        <v>200</v>
      </c>
      <c r="D1866" s="6" t="str">
        <f t="shared" si="29"/>
        <v>Kemp_0B_10</v>
      </c>
      <c r="E1866" s="1">
        <v>2017</v>
      </c>
      <c r="F1866" s="10">
        <v>42894</v>
      </c>
      <c r="G1866" s="1" t="s">
        <v>25</v>
      </c>
      <c r="H1866" s="6">
        <v>2</v>
      </c>
      <c r="I1866" s="8">
        <v>0.31805555555555554</v>
      </c>
      <c r="J1866" s="6" t="s">
        <v>43</v>
      </c>
      <c r="K1866" s="6">
        <v>3</v>
      </c>
      <c r="L1866" s="1">
        <v>2</v>
      </c>
      <c r="M1866" s="6">
        <v>0</v>
      </c>
      <c r="O1866" s="1" t="s">
        <v>38</v>
      </c>
      <c r="P1866" s="1" t="str">
        <f>INDEX(Sheet2!A:E, MATCH(F_NP_excluded_Data!O1866,Sheet2!A:A),4)</f>
        <v>cavity</v>
      </c>
      <c r="Q1866" s="1" t="str">
        <f>INDEX(Sheet2!A:E, MATCH(F_NP_excluded_Data!O1866,Sheet2!A:A),5)</f>
        <v>foliage gleaner</v>
      </c>
      <c r="R1866" s="1" t="str">
        <f>INDEX(Sheet2!A:E, MATCH(F_NP_excluded_Data!O1866,Sheet2!A:A),3)</f>
        <v>insects</v>
      </c>
      <c r="S1866" s="1" t="str">
        <f>INDEX(Sheet2!A:E, MATCH(F_NP_excluded_Data!O1866,Sheet2!A:A),2)</f>
        <v>forest</v>
      </c>
      <c r="T1866" s="5">
        <v>10</v>
      </c>
      <c r="U1866" s="1">
        <v>1</v>
      </c>
      <c r="W1866" s="5">
        <v>1</v>
      </c>
      <c r="X1866" s="1" t="s">
        <v>29</v>
      </c>
    </row>
    <row r="1867" spans="1:24" x14ac:dyDescent="0.2">
      <c r="A1867" s="5">
        <v>2096</v>
      </c>
      <c r="B1867" s="6" t="s">
        <v>185</v>
      </c>
      <c r="C1867" s="19" t="s">
        <v>200</v>
      </c>
      <c r="D1867" s="6" t="str">
        <f t="shared" si="29"/>
        <v>Kemp_0B_10</v>
      </c>
      <c r="E1867" s="1">
        <v>2017</v>
      </c>
      <c r="F1867" s="10">
        <v>42894</v>
      </c>
      <c r="G1867" s="1" t="s">
        <v>25</v>
      </c>
      <c r="H1867" s="6">
        <v>2</v>
      </c>
      <c r="I1867" s="8">
        <v>0.31805555555555554</v>
      </c>
      <c r="J1867" s="6" t="s">
        <v>43</v>
      </c>
      <c r="K1867" s="6">
        <v>3</v>
      </c>
      <c r="L1867" s="1">
        <v>2</v>
      </c>
      <c r="M1867" s="6">
        <v>0</v>
      </c>
      <c r="O1867" s="1" t="s">
        <v>82</v>
      </c>
      <c r="P1867" s="1" t="str">
        <f>INDEX(Sheet2!A:E, MATCH(F_NP_excluded_Data!O1867,Sheet2!A:A),4)</f>
        <v>tree</v>
      </c>
      <c r="Q1867" s="1" t="str">
        <f>INDEX(Sheet2!A:E, MATCH(F_NP_excluded_Data!O1867,Sheet2!A:A),5)</f>
        <v>foliage gleaner</v>
      </c>
      <c r="R1867" s="1" t="str">
        <f>INDEX(Sheet2!A:E, MATCH(F_NP_excluded_Data!O1867,Sheet2!A:A),3)</f>
        <v>insects</v>
      </c>
      <c r="S1867" s="1" t="str">
        <f>INDEX(Sheet2!A:E, MATCH(F_NP_excluded_Data!O1867,Sheet2!A:A),2)</f>
        <v>forest</v>
      </c>
      <c r="T1867" s="5">
        <v>10</v>
      </c>
      <c r="U1867" s="1">
        <v>1</v>
      </c>
      <c r="W1867" s="5">
        <v>1</v>
      </c>
      <c r="X1867" s="1" t="s">
        <v>29</v>
      </c>
    </row>
    <row r="1868" spans="1:24" x14ac:dyDescent="0.2">
      <c r="A1868" s="5">
        <v>2097</v>
      </c>
      <c r="B1868" s="6" t="s">
        <v>185</v>
      </c>
      <c r="C1868" s="19" t="s">
        <v>200</v>
      </c>
      <c r="D1868" s="6" t="str">
        <f t="shared" si="29"/>
        <v>Kemp_0B_10</v>
      </c>
      <c r="E1868" s="1">
        <v>2017</v>
      </c>
      <c r="F1868" s="10">
        <v>42894</v>
      </c>
      <c r="G1868" s="1" t="s">
        <v>25</v>
      </c>
      <c r="H1868" s="6">
        <v>2</v>
      </c>
      <c r="I1868" s="8">
        <v>0.31805555555555554</v>
      </c>
      <c r="J1868" s="6" t="s">
        <v>43</v>
      </c>
      <c r="K1868" s="6">
        <v>3</v>
      </c>
      <c r="L1868" s="1">
        <v>2</v>
      </c>
      <c r="M1868" s="6">
        <v>0</v>
      </c>
      <c r="O1868" s="1" t="s">
        <v>30</v>
      </c>
      <c r="P1868" s="1" t="str">
        <f>INDEX(Sheet2!A:E, MATCH(F_NP_excluded_Data!O1868,Sheet2!A:A),4)</f>
        <v>tree</v>
      </c>
      <c r="Q1868" s="1" t="str">
        <f>INDEX(Sheet2!A:E, MATCH(F_NP_excluded_Data!O1868,Sheet2!A:A),5)</f>
        <v>bark forager</v>
      </c>
      <c r="R1868" s="1" t="str">
        <f>INDEX(Sheet2!A:E, MATCH(F_NP_excluded_Data!O1868,Sheet2!A:A),3)</f>
        <v>insects</v>
      </c>
      <c r="S1868" s="1" t="str">
        <f>INDEX(Sheet2!A:E, MATCH(F_NP_excluded_Data!O1868,Sheet2!A:A),2)</f>
        <v>forest</v>
      </c>
      <c r="T1868" s="5">
        <v>5</v>
      </c>
      <c r="U1868" s="1">
        <v>1</v>
      </c>
      <c r="W1868" s="5">
        <v>1</v>
      </c>
      <c r="X1868" s="1" t="s">
        <v>29</v>
      </c>
    </row>
    <row r="1869" spans="1:24" x14ac:dyDescent="0.2">
      <c r="A1869" s="5">
        <v>2098</v>
      </c>
      <c r="B1869" s="6" t="s">
        <v>185</v>
      </c>
      <c r="C1869" s="19" t="s">
        <v>200</v>
      </c>
      <c r="D1869" s="6" t="str">
        <f t="shared" si="29"/>
        <v>Kemp_0B_10</v>
      </c>
      <c r="E1869" s="1">
        <v>2017</v>
      </c>
      <c r="F1869" s="10">
        <v>42894</v>
      </c>
      <c r="G1869" s="1" t="s">
        <v>25</v>
      </c>
      <c r="H1869" s="6">
        <v>2</v>
      </c>
      <c r="I1869" s="8">
        <v>0.31805555555555554</v>
      </c>
      <c r="J1869" s="6" t="s">
        <v>43</v>
      </c>
      <c r="K1869" s="6">
        <v>3</v>
      </c>
      <c r="L1869" s="1">
        <v>2</v>
      </c>
      <c r="M1869" s="6">
        <v>0</v>
      </c>
      <c r="O1869" s="1" t="s">
        <v>27</v>
      </c>
      <c r="P1869" s="1" t="str">
        <f>INDEX(Sheet2!A:E, MATCH(F_NP_excluded_Data!O1869,Sheet2!A:A),4)</f>
        <v>shrub</v>
      </c>
      <c r="Q1869" s="1" t="str">
        <f>INDEX(Sheet2!A:E, MATCH(F_NP_excluded_Data!O1869,Sheet2!A:A),5)</f>
        <v>ground forager</v>
      </c>
      <c r="R1869" s="1" t="str">
        <f>INDEX(Sheet2!A:E, MATCH(F_NP_excluded_Data!O1869,Sheet2!A:A),3)</f>
        <v>seeds</v>
      </c>
      <c r="S1869" s="1" t="str">
        <f>INDEX(Sheet2!A:E, MATCH(F_NP_excluded_Data!O1869,Sheet2!A:A),2)</f>
        <v>open woodland</v>
      </c>
      <c r="T1869" s="5">
        <v>10</v>
      </c>
      <c r="U1869" s="1">
        <v>1</v>
      </c>
      <c r="W1869" s="5">
        <v>1</v>
      </c>
      <c r="X1869" s="1" t="s">
        <v>29</v>
      </c>
    </row>
    <row r="1870" spans="1:24" x14ac:dyDescent="0.2">
      <c r="A1870" s="5">
        <v>2099</v>
      </c>
      <c r="B1870" s="6" t="s">
        <v>185</v>
      </c>
      <c r="C1870" s="19" t="s">
        <v>200</v>
      </c>
      <c r="D1870" s="6" t="str">
        <f t="shared" si="29"/>
        <v>Kemp_0B_10</v>
      </c>
      <c r="E1870" s="1">
        <v>2017</v>
      </c>
      <c r="F1870" s="10">
        <v>42894</v>
      </c>
      <c r="G1870" s="1" t="s">
        <v>25</v>
      </c>
      <c r="H1870" s="6">
        <v>2</v>
      </c>
      <c r="I1870" s="8">
        <v>0.31805555555555554</v>
      </c>
      <c r="J1870" s="6" t="s">
        <v>43</v>
      </c>
      <c r="K1870" s="6">
        <v>3</v>
      </c>
      <c r="L1870" s="1">
        <v>2</v>
      </c>
      <c r="M1870" s="6">
        <v>0</v>
      </c>
      <c r="O1870" s="1" t="s">
        <v>34</v>
      </c>
      <c r="P1870" s="1" t="str">
        <f>INDEX(Sheet2!A:E, MATCH(F_NP_excluded_Data!O1870,Sheet2!A:A),4)</f>
        <v>cavity</v>
      </c>
      <c r="Q1870" s="1" t="str">
        <f>INDEX(Sheet2!A:E, MATCH(F_NP_excluded_Data!O1870,Sheet2!A:A),5)</f>
        <v>foliage gleaner</v>
      </c>
      <c r="R1870" s="1" t="str">
        <f>INDEX(Sheet2!A:E, MATCH(F_NP_excluded_Data!O1870,Sheet2!A:A),3)</f>
        <v>insects</v>
      </c>
      <c r="S1870" s="1" t="str">
        <f>INDEX(Sheet2!A:E, MATCH(F_NP_excluded_Data!O1870,Sheet2!A:A),2)</f>
        <v>forest</v>
      </c>
      <c r="T1870" s="5">
        <v>10</v>
      </c>
      <c r="U1870" s="1">
        <v>1</v>
      </c>
      <c r="W1870" s="5">
        <v>1</v>
      </c>
      <c r="X1870" s="1" t="s">
        <v>29</v>
      </c>
    </row>
    <row r="1871" spans="1:24" x14ac:dyDescent="0.2">
      <c r="A1871" s="5">
        <v>2100</v>
      </c>
      <c r="B1871" s="6" t="s">
        <v>185</v>
      </c>
      <c r="C1871" s="19" t="s">
        <v>200</v>
      </c>
      <c r="D1871" s="6" t="str">
        <f t="shared" si="29"/>
        <v>Kemp_0B_10</v>
      </c>
      <c r="E1871" s="1">
        <v>2017</v>
      </c>
      <c r="F1871" s="10">
        <v>42894</v>
      </c>
      <c r="G1871" s="1" t="s">
        <v>25</v>
      </c>
      <c r="H1871" s="6">
        <v>2</v>
      </c>
      <c r="I1871" s="8">
        <v>0.31805555555555554</v>
      </c>
      <c r="J1871" s="6" t="s">
        <v>43</v>
      </c>
      <c r="K1871" s="6">
        <v>3</v>
      </c>
      <c r="L1871" s="1">
        <v>2</v>
      </c>
      <c r="M1871" s="6">
        <v>0</v>
      </c>
      <c r="O1871" s="1" t="s">
        <v>151</v>
      </c>
      <c r="P1871" s="1" t="str">
        <f>INDEX(Sheet2!A:E, MATCH(F_NP_excluded_Data!O1871,Sheet2!A:A),4)</f>
        <v>shrub</v>
      </c>
      <c r="Q1871" s="1" t="str">
        <f>INDEX(Sheet2!A:E, MATCH(F_NP_excluded_Data!O1871,Sheet2!A:A),5)</f>
        <v>foliage gleaner</v>
      </c>
      <c r="R1871" s="1" t="str">
        <f>INDEX(Sheet2!A:E, MATCH(F_NP_excluded_Data!O1871,Sheet2!A:A),3)</f>
        <v>insects</v>
      </c>
      <c r="S1871" s="1" t="str">
        <f>INDEX(Sheet2!A:E, MATCH(F_NP_excluded_Data!O1871,Sheet2!A:A),2)</f>
        <v>open woodland</v>
      </c>
      <c r="T1871" s="5">
        <v>10</v>
      </c>
      <c r="U1871" s="1">
        <v>1</v>
      </c>
      <c r="W1871" s="5">
        <v>1</v>
      </c>
      <c r="X1871" s="1" t="s">
        <v>29</v>
      </c>
    </row>
    <row r="1872" spans="1:24" x14ac:dyDescent="0.2">
      <c r="A1872" s="5">
        <v>2101</v>
      </c>
      <c r="B1872" s="6" t="s">
        <v>185</v>
      </c>
      <c r="C1872" s="19" t="s">
        <v>200</v>
      </c>
      <c r="D1872" s="6" t="str">
        <f t="shared" si="29"/>
        <v>Kemp_0B_10</v>
      </c>
      <c r="E1872" s="1">
        <v>2017</v>
      </c>
      <c r="F1872" s="10">
        <v>42894</v>
      </c>
      <c r="G1872" s="1" t="s">
        <v>25</v>
      </c>
      <c r="H1872" s="6">
        <v>2</v>
      </c>
      <c r="I1872" s="8">
        <v>0.31805555555555554</v>
      </c>
      <c r="J1872" s="6" t="s">
        <v>43</v>
      </c>
      <c r="K1872" s="6">
        <v>3</v>
      </c>
      <c r="L1872" s="1">
        <v>2</v>
      </c>
      <c r="M1872" s="6">
        <v>0</v>
      </c>
      <c r="O1872" s="1" t="s">
        <v>81</v>
      </c>
      <c r="P1872" s="1" t="str">
        <f>INDEX(Sheet2!A:E, MATCH(F_NP_excluded_Data!O1872,Sheet2!A:A),4)</f>
        <v>shrub</v>
      </c>
      <c r="Q1872" s="1" t="str">
        <f>INDEX(Sheet2!A:E, MATCH(F_NP_excluded_Data!O1872,Sheet2!A:A),5)</f>
        <v>foliage gleaner</v>
      </c>
      <c r="R1872" s="1" t="str">
        <f>INDEX(Sheet2!A:E, MATCH(F_NP_excluded_Data!O1872,Sheet2!A:A),3)</f>
        <v>insects</v>
      </c>
      <c r="S1872" s="1" t="str">
        <f>INDEX(Sheet2!A:E, MATCH(F_NP_excluded_Data!O1872,Sheet2!A:A),2)</f>
        <v>scrub</v>
      </c>
      <c r="T1872" s="5">
        <v>10</v>
      </c>
      <c r="U1872" s="1">
        <v>1</v>
      </c>
      <c r="W1872" s="5">
        <v>1</v>
      </c>
      <c r="X1872" s="1" t="s">
        <v>29</v>
      </c>
    </row>
    <row r="1873" spans="1:24" x14ac:dyDescent="0.2">
      <c r="A1873" s="5">
        <v>2102</v>
      </c>
      <c r="B1873" s="6" t="s">
        <v>185</v>
      </c>
      <c r="C1873" s="19" t="s">
        <v>200</v>
      </c>
      <c r="D1873" s="6" t="str">
        <f t="shared" si="29"/>
        <v>Kemp_0B_10</v>
      </c>
      <c r="E1873" s="1">
        <v>2017</v>
      </c>
      <c r="F1873" s="10">
        <v>42894</v>
      </c>
      <c r="G1873" s="1" t="s">
        <v>25</v>
      </c>
      <c r="H1873" s="6">
        <v>2</v>
      </c>
      <c r="I1873" s="8">
        <v>0.31805555555555554</v>
      </c>
      <c r="J1873" s="6" t="s">
        <v>43</v>
      </c>
      <c r="K1873" s="6">
        <v>3</v>
      </c>
      <c r="L1873" s="1">
        <v>2</v>
      </c>
      <c r="M1873" s="6">
        <v>0</v>
      </c>
      <c r="O1873" s="1" t="s">
        <v>93</v>
      </c>
      <c r="P1873" s="1" t="str">
        <f>INDEX(Sheet2!A:E, MATCH(F_NP_excluded_Data!O1873,Sheet2!A:A),4)</f>
        <v>tree</v>
      </c>
      <c r="Q1873" s="1" t="str">
        <f>INDEX(Sheet2!A:E, MATCH(F_NP_excluded_Data!O1873,Sheet2!A:A),5)</f>
        <v>bark forager</v>
      </c>
      <c r="R1873" s="1" t="str">
        <f>INDEX(Sheet2!A:E, MATCH(F_NP_excluded_Data!O1873,Sheet2!A:A),3)</f>
        <v>insects</v>
      </c>
      <c r="S1873" s="1" t="str">
        <f>INDEX(Sheet2!A:E, MATCH(F_NP_excluded_Data!O1873,Sheet2!A:A),2)</f>
        <v>forest</v>
      </c>
      <c r="T1873" s="5">
        <v>5</v>
      </c>
      <c r="U1873" s="1">
        <v>2</v>
      </c>
      <c r="W1873" s="5">
        <v>1</v>
      </c>
      <c r="X1873" s="1" t="s">
        <v>29</v>
      </c>
    </row>
    <row r="1874" spans="1:24" x14ac:dyDescent="0.2">
      <c r="A1874" s="5">
        <v>2103</v>
      </c>
      <c r="B1874" s="6" t="s">
        <v>185</v>
      </c>
      <c r="C1874" s="19" t="s">
        <v>200</v>
      </c>
      <c r="D1874" s="6" t="str">
        <f t="shared" si="29"/>
        <v>Kemp_0B_10</v>
      </c>
      <c r="E1874" s="1">
        <v>2017</v>
      </c>
      <c r="F1874" s="10">
        <v>42894</v>
      </c>
      <c r="G1874" s="1" t="s">
        <v>25</v>
      </c>
      <c r="H1874" s="6">
        <v>2</v>
      </c>
      <c r="I1874" s="8">
        <v>0.31805555555555554</v>
      </c>
      <c r="J1874" s="6" t="s">
        <v>43</v>
      </c>
      <c r="K1874" s="6">
        <v>3</v>
      </c>
      <c r="L1874" s="1">
        <v>2</v>
      </c>
      <c r="M1874" s="6">
        <v>0</v>
      </c>
      <c r="O1874" s="1" t="s">
        <v>38</v>
      </c>
      <c r="P1874" s="1" t="str">
        <f>INDEX(Sheet2!A:E, MATCH(F_NP_excluded_Data!O1874,Sheet2!A:A),4)</f>
        <v>cavity</v>
      </c>
      <c r="Q1874" s="1" t="str">
        <f>INDEX(Sheet2!A:E, MATCH(F_NP_excluded_Data!O1874,Sheet2!A:A),5)</f>
        <v>foliage gleaner</v>
      </c>
      <c r="R1874" s="1" t="str">
        <f>INDEX(Sheet2!A:E, MATCH(F_NP_excluded_Data!O1874,Sheet2!A:A),3)</f>
        <v>insects</v>
      </c>
      <c r="S1874" s="1" t="str">
        <f>INDEX(Sheet2!A:E, MATCH(F_NP_excluded_Data!O1874,Sheet2!A:A),2)</f>
        <v>forest</v>
      </c>
      <c r="T1874" s="5">
        <v>10</v>
      </c>
      <c r="U1874" s="1">
        <v>2</v>
      </c>
      <c r="W1874" s="5">
        <v>1</v>
      </c>
      <c r="X1874" s="1" t="s">
        <v>29</v>
      </c>
    </row>
    <row r="1875" spans="1:24" x14ac:dyDescent="0.2">
      <c r="A1875" s="5">
        <v>2104</v>
      </c>
      <c r="B1875" s="6" t="s">
        <v>185</v>
      </c>
      <c r="C1875" s="19" t="s">
        <v>200</v>
      </c>
      <c r="D1875" s="6" t="str">
        <f t="shared" si="29"/>
        <v>Kemp_0B_10</v>
      </c>
      <c r="E1875" s="1">
        <v>2017</v>
      </c>
      <c r="F1875" s="10">
        <v>42894</v>
      </c>
      <c r="G1875" s="1" t="s">
        <v>25</v>
      </c>
      <c r="H1875" s="6">
        <v>2</v>
      </c>
      <c r="I1875" s="8">
        <v>0.31805555555555554</v>
      </c>
      <c r="J1875" s="6" t="s">
        <v>43</v>
      </c>
      <c r="K1875" s="6">
        <v>3</v>
      </c>
      <c r="L1875" s="1">
        <v>2</v>
      </c>
      <c r="M1875" s="6">
        <v>0</v>
      </c>
      <c r="O1875" s="1" t="s">
        <v>244</v>
      </c>
      <c r="P1875" s="1" t="str">
        <f>INDEX(Sheet2!A:E, MATCH(F_NP_excluded_Data!O1875,Sheet2!A:A),4)</f>
        <v>shrub</v>
      </c>
      <c r="Q1875" s="1" t="str">
        <f>INDEX(Sheet2!A:E, MATCH(F_NP_excluded_Data!O1875,Sheet2!A:A),5)</f>
        <v>foliage gleaner</v>
      </c>
      <c r="R1875" s="1" t="str">
        <f>INDEX(Sheet2!A:E, MATCH(F_NP_excluded_Data!O1875,Sheet2!A:A),3)</f>
        <v>insects</v>
      </c>
      <c r="S1875" s="1" t="str">
        <f>INDEX(Sheet2!A:E, MATCH(F_NP_excluded_Data!O1875,Sheet2!A:A),2)</f>
        <v>scrub</v>
      </c>
      <c r="T1875" s="5">
        <v>10</v>
      </c>
      <c r="U1875" s="1">
        <v>2</v>
      </c>
      <c r="W1875" s="5">
        <v>1</v>
      </c>
      <c r="X1875" s="1" t="s">
        <v>29</v>
      </c>
    </row>
    <row r="1876" spans="1:24" x14ac:dyDescent="0.2">
      <c r="A1876" s="5">
        <v>2105</v>
      </c>
      <c r="B1876" s="6" t="s">
        <v>185</v>
      </c>
      <c r="C1876" s="19" t="s">
        <v>200</v>
      </c>
      <c r="D1876" s="6" t="str">
        <f t="shared" si="29"/>
        <v>Kemp_0B_10</v>
      </c>
      <c r="E1876" s="1">
        <v>2017</v>
      </c>
      <c r="F1876" s="10">
        <v>42894</v>
      </c>
      <c r="G1876" s="1" t="s">
        <v>25</v>
      </c>
      <c r="H1876" s="6">
        <v>2</v>
      </c>
      <c r="I1876" s="8">
        <v>0.31805555555555554</v>
      </c>
      <c r="J1876" s="6" t="s">
        <v>43</v>
      </c>
      <c r="K1876" s="6">
        <v>3</v>
      </c>
      <c r="L1876" s="1">
        <v>2</v>
      </c>
      <c r="M1876" s="6">
        <v>0</v>
      </c>
      <c r="O1876" s="1" t="s">
        <v>151</v>
      </c>
      <c r="P1876" s="1" t="str">
        <f>INDEX(Sheet2!A:E, MATCH(F_NP_excluded_Data!O1876,Sheet2!A:A),4)</f>
        <v>shrub</v>
      </c>
      <c r="Q1876" s="1" t="str">
        <f>INDEX(Sheet2!A:E, MATCH(F_NP_excluded_Data!O1876,Sheet2!A:A),5)</f>
        <v>foliage gleaner</v>
      </c>
      <c r="R1876" s="1" t="str">
        <f>INDEX(Sheet2!A:E, MATCH(F_NP_excluded_Data!O1876,Sheet2!A:A),3)</f>
        <v>insects</v>
      </c>
      <c r="S1876" s="1" t="str">
        <f>INDEX(Sheet2!A:E, MATCH(F_NP_excluded_Data!O1876,Sheet2!A:A),2)</f>
        <v>open woodland</v>
      </c>
      <c r="T1876" s="5">
        <v>5</v>
      </c>
      <c r="U1876" s="1">
        <v>3</v>
      </c>
      <c r="W1876" s="5">
        <v>4</v>
      </c>
      <c r="X1876" s="1" t="s">
        <v>29</v>
      </c>
    </row>
    <row r="1877" spans="1:24" x14ac:dyDescent="0.2">
      <c r="A1877" s="5">
        <v>2106</v>
      </c>
      <c r="B1877" s="6" t="s">
        <v>185</v>
      </c>
      <c r="C1877" s="19" t="s">
        <v>200</v>
      </c>
      <c r="D1877" s="6" t="str">
        <f t="shared" si="29"/>
        <v>Kemp_0B_10</v>
      </c>
      <c r="E1877" s="1">
        <v>2017</v>
      </c>
      <c r="F1877" s="10">
        <v>42894</v>
      </c>
      <c r="G1877" s="1" t="s">
        <v>25</v>
      </c>
      <c r="H1877" s="6">
        <v>2</v>
      </c>
      <c r="I1877" s="8">
        <v>0.31805555555555554</v>
      </c>
      <c r="J1877" s="6" t="s">
        <v>43</v>
      </c>
      <c r="K1877" s="6">
        <v>3</v>
      </c>
      <c r="L1877" s="1">
        <v>2</v>
      </c>
      <c r="M1877" s="6">
        <v>0</v>
      </c>
      <c r="O1877" s="1" t="s">
        <v>27</v>
      </c>
      <c r="P1877" s="1" t="str">
        <f>INDEX(Sheet2!A:E, MATCH(F_NP_excluded_Data!O1877,Sheet2!A:A),4)</f>
        <v>shrub</v>
      </c>
      <c r="Q1877" s="1" t="str">
        <f>INDEX(Sheet2!A:E, MATCH(F_NP_excluded_Data!O1877,Sheet2!A:A),5)</f>
        <v>ground forager</v>
      </c>
      <c r="R1877" s="1" t="str">
        <f>INDEX(Sheet2!A:E, MATCH(F_NP_excluded_Data!O1877,Sheet2!A:A),3)</f>
        <v>seeds</v>
      </c>
      <c r="S1877" s="1" t="str">
        <f>INDEX(Sheet2!A:E, MATCH(F_NP_excluded_Data!O1877,Sheet2!A:A),2)</f>
        <v>open woodland</v>
      </c>
      <c r="T1877" s="5">
        <v>5</v>
      </c>
      <c r="U1877" s="1">
        <v>4</v>
      </c>
      <c r="V1877" s="1" t="s">
        <v>28</v>
      </c>
      <c r="W1877" s="5">
        <v>4</v>
      </c>
      <c r="X1877" s="1" t="s">
        <v>29</v>
      </c>
    </row>
    <row r="1878" spans="1:24" x14ac:dyDescent="0.2">
      <c r="A1878" s="5">
        <v>2107</v>
      </c>
      <c r="B1878" s="6" t="s">
        <v>185</v>
      </c>
      <c r="C1878" s="19" t="s">
        <v>200</v>
      </c>
      <c r="D1878" s="6" t="str">
        <f t="shared" si="29"/>
        <v>Kemp_0B_10</v>
      </c>
      <c r="E1878" s="1">
        <v>2017</v>
      </c>
      <c r="F1878" s="10">
        <v>42894</v>
      </c>
      <c r="G1878" s="1" t="s">
        <v>25</v>
      </c>
      <c r="H1878" s="6">
        <v>2</v>
      </c>
      <c r="I1878" s="8">
        <v>0.31805555555555554</v>
      </c>
      <c r="J1878" s="6" t="s">
        <v>43</v>
      </c>
      <c r="K1878" s="6">
        <v>3</v>
      </c>
      <c r="L1878" s="1">
        <v>2</v>
      </c>
      <c r="M1878" s="6">
        <v>0</v>
      </c>
      <c r="O1878" s="1" t="s">
        <v>40</v>
      </c>
      <c r="P1878" s="1" t="str">
        <f>INDEX(Sheet2!A:E, MATCH(F_NP_excluded_Data!O1878,Sheet2!A:A),4)</f>
        <v>ground</v>
      </c>
      <c r="Q1878" s="1" t="str">
        <f>INDEX(Sheet2!A:E, MATCH(F_NP_excluded_Data!O1878,Sheet2!A:A),5)</f>
        <v>ground forager</v>
      </c>
      <c r="R1878" s="1" t="str">
        <f>INDEX(Sheet2!A:E, MATCH(F_NP_excluded_Data!O1878,Sheet2!A:A),3)</f>
        <v>omnivore</v>
      </c>
      <c r="S1878" s="1" t="str">
        <f>INDEX(Sheet2!A:E, MATCH(F_NP_excluded_Data!O1878,Sheet2!A:A),2)</f>
        <v>scrub</v>
      </c>
      <c r="T1878" s="5">
        <v>100</v>
      </c>
      <c r="U1878" s="1">
        <v>4</v>
      </c>
      <c r="W1878" s="5">
        <v>1</v>
      </c>
      <c r="X1878" s="1" t="s">
        <v>29</v>
      </c>
    </row>
    <row r="1879" spans="1:24" x14ac:dyDescent="0.2">
      <c r="A1879" s="5">
        <v>2108</v>
      </c>
      <c r="B1879" s="6" t="s">
        <v>122</v>
      </c>
      <c r="C1879" s="19" t="s">
        <v>123</v>
      </c>
      <c r="D1879" s="6" t="str">
        <f t="shared" si="29"/>
        <v>Livingston_3B_10</v>
      </c>
      <c r="E1879" s="1">
        <v>2017</v>
      </c>
      <c r="F1879" s="10">
        <v>42895</v>
      </c>
      <c r="G1879" s="1" t="s">
        <v>25</v>
      </c>
      <c r="H1879" s="6">
        <v>3</v>
      </c>
      <c r="I1879" s="8">
        <v>0.24722222222222223</v>
      </c>
      <c r="J1879" s="6" t="s">
        <v>26</v>
      </c>
      <c r="K1879" s="6">
        <v>1</v>
      </c>
      <c r="L1879" s="1">
        <v>1</v>
      </c>
      <c r="M1879" s="6">
        <v>1</v>
      </c>
      <c r="O1879" s="1" t="s">
        <v>172</v>
      </c>
      <c r="P1879" s="1" t="str">
        <f>INDEX(Sheet2!A:E, MATCH(F_NP_excluded_Data!O1879,Sheet2!A:A),4)</f>
        <v>ground</v>
      </c>
      <c r="Q1879" s="1" t="str">
        <f>INDEX(Sheet2!A:E, MATCH(F_NP_excluded_Data!O1879,Sheet2!A:A),5)</f>
        <v>ground forager</v>
      </c>
      <c r="R1879" s="1" t="str">
        <f>INDEX(Sheet2!A:E, MATCH(F_NP_excluded_Data!O1879,Sheet2!A:A),3)</f>
        <v>plants</v>
      </c>
      <c r="S1879" s="1" t="str">
        <f>INDEX(Sheet2!A:E, MATCH(F_NP_excluded_Data!O1879,Sheet2!A:A),2)</f>
        <v>grassland</v>
      </c>
      <c r="T1879" s="5">
        <v>10</v>
      </c>
      <c r="U1879" s="1">
        <v>1</v>
      </c>
      <c r="W1879" s="5">
        <v>1</v>
      </c>
      <c r="X1879" s="1" t="s">
        <v>29</v>
      </c>
    </row>
    <row r="1880" spans="1:24" x14ac:dyDescent="0.2">
      <c r="A1880" s="5">
        <v>2109</v>
      </c>
      <c r="B1880" s="6" t="s">
        <v>122</v>
      </c>
      <c r="C1880" s="19" t="s">
        <v>123</v>
      </c>
      <c r="D1880" s="6" t="str">
        <f t="shared" si="29"/>
        <v>Livingston_3B_10</v>
      </c>
      <c r="E1880" s="1">
        <v>2017</v>
      </c>
      <c r="F1880" s="10">
        <v>42895</v>
      </c>
      <c r="G1880" s="1" t="s">
        <v>25</v>
      </c>
      <c r="H1880" s="6">
        <v>3</v>
      </c>
      <c r="I1880" s="8">
        <v>0.24722222222222223</v>
      </c>
      <c r="J1880" s="6" t="s">
        <v>26</v>
      </c>
      <c r="K1880" s="6">
        <v>1</v>
      </c>
      <c r="L1880" s="1">
        <v>1</v>
      </c>
      <c r="M1880" s="6">
        <v>1</v>
      </c>
      <c r="O1880" s="1" t="s">
        <v>74</v>
      </c>
      <c r="P1880" s="1" t="str">
        <f>INDEX(Sheet2!A:E, MATCH(F_NP_excluded_Data!O1880,Sheet2!A:A),4)</f>
        <v>shrub</v>
      </c>
      <c r="Q1880" s="1" t="str">
        <f>INDEX(Sheet2!A:E, MATCH(F_NP_excluded_Data!O1880,Sheet2!A:A),5)</f>
        <v>foliage gleaner</v>
      </c>
      <c r="R1880" s="1" t="str">
        <f>INDEX(Sheet2!A:E, MATCH(F_NP_excluded_Data!O1880,Sheet2!A:A),3)</f>
        <v>insects</v>
      </c>
      <c r="S1880" s="1" t="str">
        <f>INDEX(Sheet2!A:E, MATCH(F_NP_excluded_Data!O1880,Sheet2!A:A),2)</f>
        <v>open woodland</v>
      </c>
      <c r="T1880" s="5">
        <v>10</v>
      </c>
      <c r="U1880" s="1">
        <v>1</v>
      </c>
      <c r="W1880" s="5">
        <v>1</v>
      </c>
      <c r="X1880" s="1" t="s">
        <v>29</v>
      </c>
    </row>
    <row r="1881" spans="1:24" x14ac:dyDescent="0.2">
      <c r="A1881" s="5">
        <v>2110</v>
      </c>
      <c r="B1881" s="6" t="s">
        <v>122</v>
      </c>
      <c r="C1881" s="19" t="s">
        <v>123</v>
      </c>
      <c r="D1881" s="6" t="str">
        <f t="shared" si="29"/>
        <v>Livingston_3B_10</v>
      </c>
      <c r="E1881" s="1">
        <v>2017</v>
      </c>
      <c r="F1881" s="10">
        <v>42895</v>
      </c>
      <c r="G1881" s="1" t="s">
        <v>25</v>
      </c>
      <c r="H1881" s="6">
        <v>3</v>
      </c>
      <c r="I1881" s="8">
        <v>0.24722222222222223</v>
      </c>
      <c r="J1881" s="6" t="s">
        <v>26</v>
      </c>
      <c r="K1881" s="6">
        <v>1</v>
      </c>
      <c r="L1881" s="1">
        <v>1</v>
      </c>
      <c r="M1881" s="6">
        <v>1</v>
      </c>
      <c r="O1881" s="1" t="s">
        <v>27</v>
      </c>
      <c r="P1881" s="1" t="str">
        <f>INDEX(Sheet2!A:E, MATCH(F_NP_excluded_Data!O1881,Sheet2!A:A),4)</f>
        <v>shrub</v>
      </c>
      <c r="Q1881" s="1" t="str">
        <f>INDEX(Sheet2!A:E, MATCH(F_NP_excluded_Data!O1881,Sheet2!A:A),5)</f>
        <v>ground forager</v>
      </c>
      <c r="R1881" s="1" t="str">
        <f>INDEX(Sheet2!A:E, MATCH(F_NP_excluded_Data!O1881,Sheet2!A:A),3)</f>
        <v>seeds</v>
      </c>
      <c r="S1881" s="1" t="str">
        <f>INDEX(Sheet2!A:E, MATCH(F_NP_excluded_Data!O1881,Sheet2!A:A),2)</f>
        <v>open woodland</v>
      </c>
      <c r="T1881" s="5">
        <v>5</v>
      </c>
      <c r="U1881" s="1">
        <v>1</v>
      </c>
      <c r="W1881" s="5">
        <v>4</v>
      </c>
      <c r="X1881" s="1" t="s">
        <v>29</v>
      </c>
    </row>
    <row r="1882" spans="1:24" x14ac:dyDescent="0.2">
      <c r="A1882" s="5">
        <v>2111</v>
      </c>
      <c r="B1882" s="6" t="s">
        <v>122</v>
      </c>
      <c r="C1882" s="19" t="s">
        <v>123</v>
      </c>
      <c r="D1882" s="6" t="str">
        <f t="shared" si="29"/>
        <v>Livingston_3B_10</v>
      </c>
      <c r="E1882" s="1">
        <v>2017</v>
      </c>
      <c r="F1882" s="10">
        <v>42895</v>
      </c>
      <c r="G1882" s="1" t="s">
        <v>25</v>
      </c>
      <c r="H1882" s="6">
        <v>3</v>
      </c>
      <c r="I1882" s="8">
        <v>0.24722222222222223</v>
      </c>
      <c r="J1882" s="6" t="s">
        <v>26</v>
      </c>
      <c r="K1882" s="6">
        <v>1</v>
      </c>
      <c r="L1882" s="1">
        <v>1</v>
      </c>
      <c r="M1882" s="6">
        <v>1</v>
      </c>
      <c r="O1882" s="1" t="s">
        <v>30</v>
      </c>
      <c r="P1882" s="1" t="str">
        <f>INDEX(Sheet2!A:E, MATCH(F_NP_excluded_Data!O1882,Sheet2!A:A),4)</f>
        <v>tree</v>
      </c>
      <c r="Q1882" s="1" t="str">
        <f>INDEX(Sheet2!A:E, MATCH(F_NP_excluded_Data!O1882,Sheet2!A:A),5)</f>
        <v>bark forager</v>
      </c>
      <c r="R1882" s="1" t="str">
        <f>INDEX(Sheet2!A:E, MATCH(F_NP_excluded_Data!O1882,Sheet2!A:A),3)</f>
        <v>insects</v>
      </c>
      <c r="S1882" s="1" t="str">
        <f>INDEX(Sheet2!A:E, MATCH(F_NP_excluded_Data!O1882,Sheet2!A:A),2)</f>
        <v>forest</v>
      </c>
      <c r="T1882" s="5">
        <v>5</v>
      </c>
      <c r="U1882" s="1">
        <v>1</v>
      </c>
      <c r="W1882" s="5">
        <v>4</v>
      </c>
      <c r="X1882" s="1" t="s">
        <v>29</v>
      </c>
    </row>
    <row r="1883" spans="1:24" x14ac:dyDescent="0.2">
      <c r="A1883" s="5">
        <v>2112</v>
      </c>
      <c r="B1883" s="6" t="s">
        <v>122</v>
      </c>
      <c r="C1883" s="19" t="s">
        <v>123</v>
      </c>
      <c r="D1883" s="6" t="str">
        <f t="shared" si="29"/>
        <v>Livingston_3B_10</v>
      </c>
      <c r="E1883" s="1">
        <v>2017</v>
      </c>
      <c r="F1883" s="10">
        <v>42895</v>
      </c>
      <c r="G1883" s="1" t="s">
        <v>25</v>
      </c>
      <c r="H1883" s="6">
        <v>3</v>
      </c>
      <c r="I1883" s="8">
        <v>0.24722222222222223</v>
      </c>
      <c r="J1883" s="6" t="s">
        <v>26</v>
      </c>
      <c r="K1883" s="6">
        <v>1</v>
      </c>
      <c r="L1883" s="1">
        <v>1</v>
      </c>
      <c r="M1883" s="6">
        <v>1</v>
      </c>
      <c r="O1883" s="1" t="s">
        <v>40</v>
      </c>
      <c r="P1883" s="1" t="str">
        <f>INDEX(Sheet2!A:E, MATCH(F_NP_excluded_Data!O1883,Sheet2!A:A),4)</f>
        <v>ground</v>
      </c>
      <c r="Q1883" s="1" t="str">
        <f>INDEX(Sheet2!A:E, MATCH(F_NP_excluded_Data!O1883,Sheet2!A:A),5)</f>
        <v>ground forager</v>
      </c>
      <c r="R1883" s="1" t="str">
        <f>INDEX(Sheet2!A:E, MATCH(F_NP_excluded_Data!O1883,Sheet2!A:A),3)</f>
        <v>omnivore</v>
      </c>
      <c r="S1883" s="1" t="str">
        <f>INDEX(Sheet2!A:E, MATCH(F_NP_excluded_Data!O1883,Sheet2!A:A),2)</f>
        <v>scrub</v>
      </c>
      <c r="T1883" s="5">
        <v>5</v>
      </c>
      <c r="U1883" s="1">
        <v>1</v>
      </c>
      <c r="W1883" s="5">
        <v>1</v>
      </c>
      <c r="X1883" s="1" t="s">
        <v>29</v>
      </c>
    </row>
    <row r="1884" spans="1:24" x14ac:dyDescent="0.2">
      <c r="A1884" s="5">
        <v>2113</v>
      </c>
      <c r="B1884" s="6" t="s">
        <v>122</v>
      </c>
      <c r="C1884" s="19" t="s">
        <v>123</v>
      </c>
      <c r="D1884" s="6" t="str">
        <f t="shared" si="29"/>
        <v>Livingston_3B_10</v>
      </c>
      <c r="E1884" s="1">
        <v>2017</v>
      </c>
      <c r="F1884" s="10">
        <v>42895</v>
      </c>
      <c r="G1884" s="1" t="s">
        <v>25</v>
      </c>
      <c r="H1884" s="6">
        <v>3</v>
      </c>
      <c r="I1884" s="8">
        <v>0.24722222222222223</v>
      </c>
      <c r="J1884" s="6" t="s">
        <v>26</v>
      </c>
      <c r="K1884" s="6">
        <v>1</v>
      </c>
      <c r="L1884" s="1">
        <v>1</v>
      </c>
      <c r="M1884" s="6">
        <v>1</v>
      </c>
      <c r="O1884" s="1" t="s">
        <v>27</v>
      </c>
      <c r="P1884" s="1" t="str">
        <f>INDEX(Sheet2!A:E, MATCH(F_NP_excluded_Data!O1884,Sheet2!A:A),4)</f>
        <v>shrub</v>
      </c>
      <c r="Q1884" s="1" t="str">
        <f>INDEX(Sheet2!A:E, MATCH(F_NP_excluded_Data!O1884,Sheet2!A:A),5)</f>
        <v>ground forager</v>
      </c>
      <c r="R1884" s="1" t="str">
        <f>INDEX(Sheet2!A:E, MATCH(F_NP_excluded_Data!O1884,Sheet2!A:A),3)</f>
        <v>seeds</v>
      </c>
      <c r="S1884" s="1" t="str">
        <f>INDEX(Sheet2!A:E, MATCH(F_NP_excluded_Data!O1884,Sheet2!A:A),2)</f>
        <v>open woodland</v>
      </c>
      <c r="T1884" s="5">
        <v>5</v>
      </c>
      <c r="U1884" s="1">
        <v>1</v>
      </c>
      <c r="V1884" s="1" t="s">
        <v>31</v>
      </c>
      <c r="W1884" s="5">
        <v>4</v>
      </c>
      <c r="X1884" s="1" t="s">
        <v>29</v>
      </c>
    </row>
    <row r="1885" spans="1:24" x14ac:dyDescent="0.2">
      <c r="A1885" s="5">
        <v>2114</v>
      </c>
      <c r="B1885" s="6" t="s">
        <v>122</v>
      </c>
      <c r="C1885" s="19" t="s">
        <v>123</v>
      </c>
      <c r="D1885" s="6" t="str">
        <f t="shared" si="29"/>
        <v>Livingston_3B_10</v>
      </c>
      <c r="E1885" s="1">
        <v>2017</v>
      </c>
      <c r="F1885" s="10">
        <v>42895</v>
      </c>
      <c r="G1885" s="1" t="s">
        <v>25</v>
      </c>
      <c r="H1885" s="6">
        <v>3</v>
      </c>
      <c r="I1885" s="8">
        <v>0.24722222222222223</v>
      </c>
      <c r="J1885" s="6" t="s">
        <v>26</v>
      </c>
      <c r="K1885" s="6">
        <v>1</v>
      </c>
      <c r="L1885" s="1">
        <v>1</v>
      </c>
      <c r="M1885" s="6">
        <v>1</v>
      </c>
      <c r="O1885" s="1" t="s">
        <v>27</v>
      </c>
      <c r="P1885" s="1" t="str">
        <f>INDEX(Sheet2!A:E, MATCH(F_NP_excluded_Data!O1885,Sheet2!A:A),4)</f>
        <v>shrub</v>
      </c>
      <c r="Q1885" s="1" t="str">
        <f>INDEX(Sheet2!A:E, MATCH(F_NP_excluded_Data!O1885,Sheet2!A:A),5)</f>
        <v>ground forager</v>
      </c>
      <c r="R1885" s="1" t="str">
        <f>INDEX(Sheet2!A:E, MATCH(F_NP_excluded_Data!O1885,Sheet2!A:A),3)</f>
        <v>seeds</v>
      </c>
      <c r="S1885" s="1" t="str">
        <f>INDEX(Sheet2!A:E, MATCH(F_NP_excluded_Data!O1885,Sheet2!A:A),2)</f>
        <v>open woodland</v>
      </c>
      <c r="T1885" s="5">
        <v>10</v>
      </c>
      <c r="U1885" s="1">
        <v>1</v>
      </c>
      <c r="W1885" s="5">
        <v>1</v>
      </c>
      <c r="X1885" s="1" t="s">
        <v>29</v>
      </c>
    </row>
    <row r="1886" spans="1:24" x14ac:dyDescent="0.2">
      <c r="A1886" s="5">
        <v>2115</v>
      </c>
      <c r="B1886" s="6" t="s">
        <v>122</v>
      </c>
      <c r="C1886" s="19" t="s">
        <v>123</v>
      </c>
      <c r="D1886" s="6" t="str">
        <f t="shared" si="29"/>
        <v>Livingston_3B_10</v>
      </c>
      <c r="E1886" s="1">
        <v>2017</v>
      </c>
      <c r="F1886" s="10">
        <v>42895</v>
      </c>
      <c r="G1886" s="1" t="s">
        <v>25</v>
      </c>
      <c r="H1886" s="6">
        <v>3</v>
      </c>
      <c r="I1886" s="8">
        <v>0.24722222222222223</v>
      </c>
      <c r="J1886" s="6" t="s">
        <v>26</v>
      </c>
      <c r="K1886" s="6">
        <v>1</v>
      </c>
      <c r="L1886" s="1">
        <v>1</v>
      </c>
      <c r="M1886" s="6">
        <v>1</v>
      </c>
      <c r="O1886" s="1" t="s">
        <v>48</v>
      </c>
      <c r="P1886" s="1" t="str">
        <f>INDEX(Sheet2!A:E, MATCH(F_NP_excluded_Data!O1886,Sheet2!A:A),4)</f>
        <v>tree</v>
      </c>
      <c r="Q1886" s="1" t="str">
        <f>INDEX(Sheet2!A:E, MATCH(F_NP_excluded_Data!O1886,Sheet2!A:A),5)</f>
        <v>ground forager</v>
      </c>
      <c r="R1886" s="1" t="str">
        <f>INDEX(Sheet2!A:E, MATCH(F_NP_excluded_Data!O1886,Sheet2!A:A),3)</f>
        <v>omnivore</v>
      </c>
      <c r="S1886" s="1" t="str">
        <f>INDEX(Sheet2!A:E, MATCH(F_NP_excluded_Data!O1886,Sheet2!A:A),2)</f>
        <v>forest</v>
      </c>
      <c r="T1886" s="5">
        <v>100</v>
      </c>
      <c r="U1886" s="1">
        <v>1</v>
      </c>
      <c r="W1886" s="5">
        <v>1</v>
      </c>
      <c r="X1886" s="1" t="s">
        <v>29</v>
      </c>
    </row>
    <row r="1887" spans="1:24" x14ac:dyDescent="0.2">
      <c r="A1887" s="5">
        <v>2117</v>
      </c>
      <c r="B1887" s="6" t="s">
        <v>122</v>
      </c>
      <c r="C1887" s="19" t="s">
        <v>123</v>
      </c>
      <c r="D1887" s="6" t="str">
        <f t="shared" si="29"/>
        <v>Livingston_3B_10</v>
      </c>
      <c r="E1887" s="1">
        <v>2017</v>
      </c>
      <c r="F1887" s="10">
        <v>42895</v>
      </c>
      <c r="G1887" s="1" t="s">
        <v>25</v>
      </c>
      <c r="H1887" s="6">
        <v>3</v>
      </c>
      <c r="I1887" s="8">
        <v>0.24722222222222223</v>
      </c>
      <c r="J1887" s="6" t="s">
        <v>26</v>
      </c>
      <c r="K1887" s="6">
        <v>1</v>
      </c>
      <c r="L1887" s="1">
        <v>1</v>
      </c>
      <c r="M1887" s="6">
        <v>1</v>
      </c>
      <c r="O1887" s="1" t="s">
        <v>120</v>
      </c>
      <c r="P1887" s="1" t="str">
        <f>INDEX(Sheet2!A:E, MATCH(F_NP_excluded_Data!O1887,Sheet2!A:A),4)</f>
        <v>tree</v>
      </c>
      <c r="Q1887" s="1" t="str">
        <f>INDEX(Sheet2!A:E, MATCH(F_NP_excluded_Data!O1887,Sheet2!A:A),5)</f>
        <v>foliage gleaner</v>
      </c>
      <c r="R1887" s="1" t="str">
        <f>INDEX(Sheet2!A:E, MATCH(F_NP_excluded_Data!O1887,Sheet2!A:A),3)</f>
        <v>insects</v>
      </c>
      <c r="S1887" s="1" t="str">
        <f>INDEX(Sheet2!A:E, MATCH(F_NP_excluded_Data!O1887,Sheet2!A:A),2)</f>
        <v>open woodland</v>
      </c>
      <c r="T1887" s="5">
        <v>5</v>
      </c>
      <c r="U1887" s="1">
        <v>1</v>
      </c>
      <c r="W1887" s="5">
        <v>1</v>
      </c>
      <c r="X1887" s="1" t="s">
        <v>29</v>
      </c>
    </row>
    <row r="1888" spans="1:24" x14ac:dyDescent="0.2">
      <c r="A1888" s="5">
        <v>2118</v>
      </c>
      <c r="B1888" s="6" t="s">
        <v>122</v>
      </c>
      <c r="C1888" s="19" t="s">
        <v>123</v>
      </c>
      <c r="D1888" s="6" t="str">
        <f t="shared" si="29"/>
        <v>Livingston_3B_10</v>
      </c>
      <c r="E1888" s="1">
        <v>2017</v>
      </c>
      <c r="F1888" s="10">
        <v>42895</v>
      </c>
      <c r="G1888" s="1" t="s">
        <v>25</v>
      </c>
      <c r="H1888" s="6">
        <v>3</v>
      </c>
      <c r="I1888" s="8">
        <v>0.24722222222222223</v>
      </c>
      <c r="J1888" s="6" t="s">
        <v>26</v>
      </c>
      <c r="K1888" s="6">
        <v>1</v>
      </c>
      <c r="L1888" s="1">
        <v>1</v>
      </c>
      <c r="M1888" s="6">
        <v>1</v>
      </c>
      <c r="O1888" s="1" t="s">
        <v>32</v>
      </c>
      <c r="P1888" s="1" t="str">
        <f>INDEX(Sheet2!A:E, MATCH(F_NP_excluded_Data!O1888,Sheet2!A:A),4)</f>
        <v>cavity</v>
      </c>
      <c r="Q1888" s="1" t="str">
        <f>INDEX(Sheet2!A:E, MATCH(F_NP_excluded_Data!O1888,Sheet2!A:A),5)</f>
        <v>ground forager</v>
      </c>
      <c r="R1888" s="1" t="str">
        <f>INDEX(Sheet2!A:E, MATCH(F_NP_excluded_Data!O1888,Sheet2!A:A),3)</f>
        <v>insects</v>
      </c>
      <c r="S1888" s="1" t="str">
        <f>INDEX(Sheet2!A:E, MATCH(F_NP_excluded_Data!O1888,Sheet2!A:A),2)</f>
        <v>open woodland</v>
      </c>
      <c r="T1888" s="5">
        <v>10</v>
      </c>
      <c r="U1888" s="1">
        <v>2</v>
      </c>
      <c r="W1888" s="5">
        <v>1</v>
      </c>
      <c r="X1888" s="1" t="s">
        <v>29</v>
      </c>
    </row>
    <row r="1889" spans="1:27" x14ac:dyDescent="0.2">
      <c r="A1889" s="5">
        <v>2119</v>
      </c>
      <c r="B1889" s="6" t="s">
        <v>122</v>
      </c>
      <c r="C1889" s="19" t="s">
        <v>123</v>
      </c>
      <c r="D1889" s="6" t="str">
        <f t="shared" si="29"/>
        <v>Livingston_3B_10</v>
      </c>
      <c r="E1889" s="1">
        <v>2017</v>
      </c>
      <c r="F1889" s="10">
        <v>42895</v>
      </c>
      <c r="G1889" s="1" t="s">
        <v>25</v>
      </c>
      <c r="H1889" s="6">
        <v>3</v>
      </c>
      <c r="I1889" s="8">
        <v>0.24722222222222223</v>
      </c>
      <c r="J1889" s="6" t="s">
        <v>26</v>
      </c>
      <c r="K1889" s="6">
        <v>1</v>
      </c>
      <c r="L1889" s="1">
        <v>1</v>
      </c>
      <c r="M1889" s="6">
        <v>1</v>
      </c>
      <c r="O1889" s="1" t="s">
        <v>179</v>
      </c>
      <c r="P1889" s="1" t="str">
        <f>INDEX(Sheet2!A:E, MATCH(F_NP_excluded_Data!O1889,Sheet2!A:A),4)</f>
        <v>shrub</v>
      </c>
      <c r="Q1889" s="1" t="str">
        <f>INDEX(Sheet2!A:E, MATCH(F_NP_excluded_Data!O1889,Sheet2!A:A),5)</f>
        <v>foliage gleaner</v>
      </c>
      <c r="R1889" s="1" t="str">
        <f>INDEX(Sheet2!A:E, MATCH(F_NP_excluded_Data!O1889,Sheet2!A:A),3)</f>
        <v>insects</v>
      </c>
      <c r="S1889" s="1" t="str">
        <f>INDEX(Sheet2!A:E, MATCH(F_NP_excluded_Data!O1889,Sheet2!A:A),2)</f>
        <v>scrub</v>
      </c>
      <c r="T1889" s="5">
        <v>5</v>
      </c>
      <c r="U1889" s="1">
        <v>2</v>
      </c>
      <c r="W1889" s="5">
        <v>1</v>
      </c>
      <c r="X1889" s="1" t="s">
        <v>29</v>
      </c>
    </row>
    <row r="1890" spans="1:27" x14ac:dyDescent="0.2">
      <c r="A1890" s="5">
        <v>2120</v>
      </c>
      <c r="B1890" s="6" t="s">
        <v>122</v>
      </c>
      <c r="C1890" s="19" t="s">
        <v>123</v>
      </c>
      <c r="D1890" s="6" t="str">
        <f t="shared" si="29"/>
        <v>Livingston_3B_10</v>
      </c>
      <c r="E1890" s="1">
        <v>2017</v>
      </c>
      <c r="F1890" s="10">
        <v>42895</v>
      </c>
      <c r="G1890" s="1" t="s">
        <v>25</v>
      </c>
      <c r="H1890" s="6">
        <v>3</v>
      </c>
      <c r="I1890" s="8">
        <v>0.24722222222222223</v>
      </c>
      <c r="J1890" s="6" t="s">
        <v>26</v>
      </c>
      <c r="K1890" s="6">
        <v>1</v>
      </c>
      <c r="L1890" s="1">
        <v>1</v>
      </c>
      <c r="M1890" s="6">
        <v>1</v>
      </c>
      <c r="O1890" s="1" t="s">
        <v>74</v>
      </c>
      <c r="P1890" s="1" t="str">
        <f>INDEX(Sheet2!A:E, MATCH(F_NP_excluded_Data!O1890,Sheet2!A:A),4)</f>
        <v>shrub</v>
      </c>
      <c r="Q1890" s="1" t="str">
        <f>INDEX(Sheet2!A:E, MATCH(F_NP_excluded_Data!O1890,Sheet2!A:A),5)</f>
        <v>foliage gleaner</v>
      </c>
      <c r="R1890" s="1" t="str">
        <f>INDEX(Sheet2!A:E, MATCH(F_NP_excluded_Data!O1890,Sheet2!A:A),3)</f>
        <v>insects</v>
      </c>
      <c r="S1890" s="1" t="str">
        <f>INDEX(Sheet2!A:E, MATCH(F_NP_excluded_Data!O1890,Sheet2!A:A),2)</f>
        <v>open woodland</v>
      </c>
      <c r="T1890" s="5">
        <v>10</v>
      </c>
      <c r="U1890" s="1">
        <v>2</v>
      </c>
      <c r="W1890" s="5">
        <v>1</v>
      </c>
      <c r="X1890" s="1" t="s">
        <v>29</v>
      </c>
    </row>
    <row r="1891" spans="1:27" x14ac:dyDescent="0.2">
      <c r="A1891" s="5">
        <v>2121</v>
      </c>
      <c r="B1891" s="6" t="s">
        <v>122</v>
      </c>
      <c r="C1891" s="19" t="s">
        <v>123</v>
      </c>
      <c r="D1891" s="6" t="str">
        <f t="shared" si="29"/>
        <v>Livingston_3B_10</v>
      </c>
      <c r="E1891" s="1">
        <v>2017</v>
      </c>
      <c r="F1891" s="10">
        <v>42895</v>
      </c>
      <c r="G1891" s="1" t="s">
        <v>25</v>
      </c>
      <c r="H1891" s="6">
        <v>3</v>
      </c>
      <c r="I1891" s="8">
        <v>0.24722222222222223</v>
      </c>
      <c r="J1891" s="6" t="s">
        <v>26</v>
      </c>
      <c r="K1891" s="6">
        <v>1</v>
      </c>
      <c r="L1891" s="1">
        <v>1</v>
      </c>
      <c r="M1891" s="6">
        <v>1</v>
      </c>
      <c r="O1891" s="1" t="s">
        <v>63</v>
      </c>
      <c r="P1891" s="1" t="str">
        <f>INDEX(Sheet2!A:E, MATCH(F_NP_excluded_Data!O1891,Sheet2!A:A),4)</f>
        <v>cavity</v>
      </c>
      <c r="Q1891" s="1" t="str">
        <f>INDEX(Sheet2!A:E, MATCH(F_NP_excluded_Data!O1891,Sheet2!A:A),5)</f>
        <v>bark forager</v>
      </c>
      <c r="R1891" s="1" t="str">
        <f>INDEX(Sheet2!A:E, MATCH(F_NP_excluded_Data!O1891,Sheet2!A:A),3)</f>
        <v>insects</v>
      </c>
      <c r="S1891" s="1" t="str">
        <f>INDEX(Sheet2!A:E, MATCH(F_NP_excluded_Data!O1891,Sheet2!A:A),2)</f>
        <v>forest</v>
      </c>
      <c r="T1891" s="5">
        <v>5</v>
      </c>
      <c r="U1891" s="1">
        <v>2</v>
      </c>
      <c r="W1891" s="5">
        <v>4</v>
      </c>
      <c r="X1891" s="1" t="s">
        <v>29</v>
      </c>
    </row>
    <row r="1892" spans="1:27" x14ac:dyDescent="0.2">
      <c r="A1892" s="5">
        <v>2122</v>
      </c>
      <c r="B1892" s="6" t="s">
        <v>122</v>
      </c>
      <c r="C1892" s="19" t="s">
        <v>123</v>
      </c>
      <c r="D1892" s="6" t="str">
        <f t="shared" si="29"/>
        <v>Livingston_3B_10</v>
      </c>
      <c r="E1892" s="1">
        <v>2017</v>
      </c>
      <c r="F1892" s="10">
        <v>42895</v>
      </c>
      <c r="G1892" s="1" t="s">
        <v>25</v>
      </c>
      <c r="H1892" s="6">
        <v>3</v>
      </c>
      <c r="I1892" s="8">
        <v>0.24722222222222223</v>
      </c>
      <c r="J1892" s="6" t="s">
        <v>26</v>
      </c>
      <c r="K1892" s="6">
        <v>1</v>
      </c>
      <c r="L1892" s="1">
        <v>1</v>
      </c>
      <c r="M1892" s="6">
        <v>1</v>
      </c>
      <c r="O1892" s="1" t="s">
        <v>38</v>
      </c>
      <c r="P1892" s="1" t="str">
        <f>INDEX(Sheet2!A:E, MATCH(F_NP_excluded_Data!O1892,Sheet2!A:A),4)</f>
        <v>cavity</v>
      </c>
      <c r="Q1892" s="1" t="str">
        <f>INDEX(Sheet2!A:E, MATCH(F_NP_excluded_Data!O1892,Sheet2!A:A),5)</f>
        <v>foliage gleaner</v>
      </c>
      <c r="R1892" s="1" t="str">
        <f>INDEX(Sheet2!A:E, MATCH(F_NP_excluded_Data!O1892,Sheet2!A:A),3)</f>
        <v>insects</v>
      </c>
      <c r="S1892" s="1" t="str">
        <f>INDEX(Sheet2!A:E, MATCH(F_NP_excluded_Data!O1892,Sheet2!A:A),2)</f>
        <v>forest</v>
      </c>
      <c r="T1892" s="5">
        <v>5</v>
      </c>
      <c r="U1892" s="1">
        <v>3</v>
      </c>
      <c r="W1892" s="5">
        <v>1</v>
      </c>
      <c r="X1892" s="1" t="s">
        <v>29</v>
      </c>
    </row>
    <row r="1893" spans="1:27" x14ac:dyDescent="0.2">
      <c r="A1893" s="5">
        <v>2123</v>
      </c>
      <c r="B1893" s="6" t="s">
        <v>122</v>
      </c>
      <c r="C1893" s="19" t="s">
        <v>123</v>
      </c>
      <c r="D1893" s="6" t="str">
        <f t="shared" si="29"/>
        <v>Livingston_3B_10</v>
      </c>
      <c r="E1893" s="1">
        <v>2017</v>
      </c>
      <c r="F1893" s="10">
        <v>42895</v>
      </c>
      <c r="G1893" s="1" t="s">
        <v>25</v>
      </c>
      <c r="H1893" s="6">
        <v>3</v>
      </c>
      <c r="I1893" s="8">
        <v>0.24722222222222223</v>
      </c>
      <c r="J1893" s="6" t="s">
        <v>26</v>
      </c>
      <c r="K1893" s="6">
        <v>1</v>
      </c>
      <c r="L1893" s="1">
        <v>1</v>
      </c>
      <c r="M1893" s="6">
        <v>1</v>
      </c>
      <c r="O1893" s="1" t="s">
        <v>81</v>
      </c>
      <c r="P1893" s="1" t="str">
        <f>INDEX(Sheet2!A:E, MATCH(F_NP_excluded_Data!O1893,Sheet2!A:A),4)</f>
        <v>shrub</v>
      </c>
      <c r="Q1893" s="1" t="str">
        <f>INDEX(Sheet2!A:E, MATCH(F_NP_excluded_Data!O1893,Sheet2!A:A),5)</f>
        <v>foliage gleaner</v>
      </c>
      <c r="R1893" s="1" t="str">
        <f>INDEX(Sheet2!A:E, MATCH(F_NP_excluded_Data!O1893,Sheet2!A:A),3)</f>
        <v>insects</v>
      </c>
      <c r="S1893" s="1" t="str">
        <f>INDEX(Sheet2!A:E, MATCH(F_NP_excluded_Data!O1893,Sheet2!A:A),2)</f>
        <v>scrub</v>
      </c>
      <c r="T1893" s="5">
        <v>10</v>
      </c>
      <c r="U1893" s="1">
        <v>3</v>
      </c>
      <c r="W1893" s="5">
        <v>1</v>
      </c>
      <c r="X1893" s="1" t="s">
        <v>29</v>
      </c>
    </row>
    <row r="1894" spans="1:27" x14ac:dyDescent="0.2">
      <c r="A1894" s="5">
        <v>2124</v>
      </c>
      <c r="B1894" s="6" t="s">
        <v>122</v>
      </c>
      <c r="C1894" s="19" t="s">
        <v>123</v>
      </c>
      <c r="D1894" s="6" t="str">
        <f t="shared" si="29"/>
        <v>Livingston_3B_10</v>
      </c>
      <c r="E1894" s="1">
        <v>2017</v>
      </c>
      <c r="F1894" s="10">
        <v>42895</v>
      </c>
      <c r="G1894" s="1" t="s">
        <v>25</v>
      </c>
      <c r="H1894" s="6">
        <v>3</v>
      </c>
      <c r="I1894" s="8">
        <v>0.24722222222222223</v>
      </c>
      <c r="J1894" s="6" t="s">
        <v>26</v>
      </c>
      <c r="K1894" s="6">
        <v>1</v>
      </c>
      <c r="L1894" s="1">
        <v>1</v>
      </c>
      <c r="M1894" s="6">
        <v>1</v>
      </c>
      <c r="O1894" s="1" t="s">
        <v>64</v>
      </c>
      <c r="P1894" s="1" t="str">
        <f>INDEX(Sheet2!A:E, MATCH(F_NP_excluded_Data!O1894,Sheet2!A:A),4)</f>
        <v>tree</v>
      </c>
      <c r="Q1894" s="1" t="str">
        <f>INDEX(Sheet2!A:E, MATCH(F_NP_excluded_Data!O1894,Sheet2!A:A),5)</f>
        <v>flycatching</v>
      </c>
      <c r="R1894" s="1" t="str">
        <f>INDEX(Sheet2!A:E, MATCH(F_NP_excluded_Data!O1894,Sheet2!A:A),3)</f>
        <v>insects</v>
      </c>
      <c r="S1894" s="1" t="str">
        <f>INDEX(Sheet2!A:E, MATCH(F_NP_excluded_Data!O1894,Sheet2!A:A),2)</f>
        <v>forest</v>
      </c>
      <c r="T1894" s="5">
        <v>10</v>
      </c>
      <c r="U1894" s="1">
        <v>3</v>
      </c>
      <c r="W1894" s="5">
        <v>1</v>
      </c>
      <c r="X1894" s="1" t="s">
        <v>29</v>
      </c>
    </row>
    <row r="1895" spans="1:27" x14ac:dyDescent="0.2">
      <c r="A1895" s="5">
        <v>2125</v>
      </c>
      <c r="B1895" s="6" t="s">
        <v>122</v>
      </c>
      <c r="C1895" s="19" t="s">
        <v>123</v>
      </c>
      <c r="D1895" s="6" t="str">
        <f t="shared" si="29"/>
        <v>Livingston_3B_10</v>
      </c>
      <c r="E1895" s="1">
        <v>2017</v>
      </c>
      <c r="F1895" s="10">
        <v>42895</v>
      </c>
      <c r="G1895" s="1" t="s">
        <v>25</v>
      </c>
      <c r="H1895" s="6">
        <v>3</v>
      </c>
      <c r="I1895" s="8">
        <v>0.24722222222222223</v>
      </c>
      <c r="J1895" s="6" t="s">
        <v>26</v>
      </c>
      <c r="K1895" s="6">
        <v>1</v>
      </c>
      <c r="L1895" s="1">
        <v>1</v>
      </c>
      <c r="M1895" s="6">
        <v>1</v>
      </c>
      <c r="O1895" s="1" t="s">
        <v>259</v>
      </c>
      <c r="P1895" s="1" t="str">
        <f>INDEX(Sheet2!A:E, MATCH(F_NP_excluded_Data!O1895,Sheet2!A:A),4)</f>
        <v>tree</v>
      </c>
      <c r="Q1895" s="1" t="str">
        <f>INDEX(Sheet2!A:E, MATCH(F_NP_excluded_Data!O1895,Sheet2!A:A),5)</f>
        <v>flycatching</v>
      </c>
      <c r="R1895" s="1" t="str">
        <f>INDEX(Sheet2!A:E, MATCH(F_NP_excluded_Data!O1895,Sheet2!A:A),3)</f>
        <v>insects</v>
      </c>
      <c r="S1895" s="1" t="str">
        <f>INDEX(Sheet2!A:E, MATCH(F_NP_excluded_Data!O1895,Sheet2!A:A),2)</f>
        <v>grassland</v>
      </c>
      <c r="T1895" s="5">
        <v>10</v>
      </c>
      <c r="U1895" s="1">
        <v>4</v>
      </c>
      <c r="W1895" s="5">
        <v>1</v>
      </c>
      <c r="X1895" s="1" t="s">
        <v>29</v>
      </c>
      <c r="AA1895" s="1" t="s">
        <v>260</v>
      </c>
    </row>
    <row r="1896" spans="1:27" x14ac:dyDescent="0.2">
      <c r="A1896" s="5">
        <v>2126</v>
      </c>
      <c r="B1896" s="6" t="s">
        <v>122</v>
      </c>
      <c r="C1896" s="19" t="s">
        <v>123</v>
      </c>
      <c r="D1896" s="6" t="str">
        <f t="shared" si="29"/>
        <v>Livingston_3B_10</v>
      </c>
      <c r="E1896" s="1">
        <v>2017</v>
      </c>
      <c r="F1896" s="10">
        <v>42895</v>
      </c>
      <c r="G1896" s="1" t="s">
        <v>25</v>
      </c>
      <c r="H1896" s="6">
        <v>3</v>
      </c>
      <c r="I1896" s="8">
        <v>0.24722222222222223</v>
      </c>
      <c r="J1896" s="6" t="s">
        <v>26</v>
      </c>
      <c r="K1896" s="6">
        <v>1</v>
      </c>
      <c r="L1896" s="1">
        <v>1</v>
      </c>
      <c r="M1896" s="6">
        <v>1</v>
      </c>
      <c r="O1896" s="1" t="s">
        <v>40</v>
      </c>
      <c r="P1896" s="1" t="str">
        <f>INDEX(Sheet2!A:E, MATCH(F_NP_excluded_Data!O1896,Sheet2!A:A),4)</f>
        <v>ground</v>
      </c>
      <c r="Q1896" s="1" t="str">
        <f>INDEX(Sheet2!A:E, MATCH(F_NP_excluded_Data!O1896,Sheet2!A:A),5)</f>
        <v>ground forager</v>
      </c>
      <c r="R1896" s="1" t="str">
        <f>INDEX(Sheet2!A:E, MATCH(F_NP_excluded_Data!O1896,Sheet2!A:A),3)</f>
        <v>omnivore</v>
      </c>
      <c r="S1896" s="1" t="str">
        <f>INDEX(Sheet2!A:E, MATCH(F_NP_excluded_Data!O1896,Sheet2!A:A),2)</f>
        <v>scrub</v>
      </c>
      <c r="T1896" s="5">
        <v>100</v>
      </c>
      <c r="U1896" s="1">
        <v>4</v>
      </c>
      <c r="W1896" s="5">
        <v>1</v>
      </c>
      <c r="X1896" s="1" t="s">
        <v>29</v>
      </c>
    </row>
    <row r="1897" spans="1:27" x14ac:dyDescent="0.2">
      <c r="A1897" s="5">
        <v>2128</v>
      </c>
      <c r="B1897" s="6" t="s">
        <v>112</v>
      </c>
      <c r="C1897" s="19" t="s">
        <v>117</v>
      </c>
      <c r="D1897" s="6" t="str">
        <f t="shared" si="29"/>
        <v>Blease_3B_9</v>
      </c>
      <c r="E1897" s="1">
        <v>2017</v>
      </c>
      <c r="F1897" s="10">
        <v>42895</v>
      </c>
      <c r="G1897" s="1" t="s">
        <v>25</v>
      </c>
      <c r="H1897" s="6">
        <v>3</v>
      </c>
      <c r="I1897" s="8">
        <v>0.27708333333333335</v>
      </c>
      <c r="J1897" s="6" t="s">
        <v>26</v>
      </c>
      <c r="K1897" s="6">
        <v>2</v>
      </c>
      <c r="L1897" s="1">
        <v>1</v>
      </c>
      <c r="M1897" s="6">
        <v>1</v>
      </c>
      <c r="O1897" s="1" t="s">
        <v>74</v>
      </c>
      <c r="P1897" s="1" t="str">
        <f>INDEX(Sheet2!A:E, MATCH(F_NP_excluded_Data!O1897,Sheet2!A:A),4)</f>
        <v>shrub</v>
      </c>
      <c r="Q1897" s="1" t="str">
        <f>INDEX(Sheet2!A:E, MATCH(F_NP_excluded_Data!O1897,Sheet2!A:A),5)</f>
        <v>foliage gleaner</v>
      </c>
      <c r="R1897" s="1" t="str">
        <f>INDEX(Sheet2!A:E, MATCH(F_NP_excluded_Data!O1897,Sheet2!A:A),3)</f>
        <v>insects</v>
      </c>
      <c r="S1897" s="1" t="str">
        <f>INDEX(Sheet2!A:E, MATCH(F_NP_excluded_Data!O1897,Sheet2!A:A),2)</f>
        <v>open woodland</v>
      </c>
      <c r="T1897" s="5">
        <v>5</v>
      </c>
      <c r="U1897" s="1">
        <v>1</v>
      </c>
      <c r="W1897" s="5">
        <v>4</v>
      </c>
      <c r="X1897" s="1" t="s">
        <v>29</v>
      </c>
    </row>
    <row r="1898" spans="1:27" x14ac:dyDescent="0.2">
      <c r="A1898" s="5">
        <v>2129</v>
      </c>
      <c r="B1898" s="6" t="s">
        <v>112</v>
      </c>
      <c r="C1898" s="19" t="s">
        <v>117</v>
      </c>
      <c r="D1898" s="6" t="str">
        <f t="shared" si="29"/>
        <v>Blease_3B_9</v>
      </c>
      <c r="E1898" s="1">
        <v>2017</v>
      </c>
      <c r="F1898" s="10">
        <v>42895</v>
      </c>
      <c r="G1898" s="1" t="s">
        <v>25</v>
      </c>
      <c r="H1898" s="6">
        <v>3</v>
      </c>
      <c r="I1898" s="8">
        <v>0.27708333333333335</v>
      </c>
      <c r="J1898" s="6" t="s">
        <v>26</v>
      </c>
      <c r="K1898" s="6">
        <v>2</v>
      </c>
      <c r="L1898" s="1">
        <v>1</v>
      </c>
      <c r="M1898" s="6">
        <v>1</v>
      </c>
      <c r="O1898" s="1" t="s">
        <v>64</v>
      </c>
      <c r="P1898" s="1" t="str">
        <f>INDEX(Sheet2!A:E, MATCH(F_NP_excluded_Data!O1898,Sheet2!A:A),4)</f>
        <v>tree</v>
      </c>
      <c r="Q1898" s="1" t="str">
        <f>INDEX(Sheet2!A:E, MATCH(F_NP_excluded_Data!O1898,Sheet2!A:A),5)</f>
        <v>flycatching</v>
      </c>
      <c r="R1898" s="1" t="str">
        <f>INDEX(Sheet2!A:E, MATCH(F_NP_excluded_Data!O1898,Sheet2!A:A),3)</f>
        <v>insects</v>
      </c>
      <c r="S1898" s="1" t="str">
        <f>INDEX(Sheet2!A:E, MATCH(F_NP_excluded_Data!O1898,Sheet2!A:A),2)</f>
        <v>forest</v>
      </c>
      <c r="T1898" s="5">
        <v>10</v>
      </c>
      <c r="U1898" s="1">
        <v>1</v>
      </c>
      <c r="W1898" s="5">
        <v>1</v>
      </c>
      <c r="X1898" s="1" t="s">
        <v>29</v>
      </c>
    </row>
    <row r="1899" spans="1:27" x14ac:dyDescent="0.2">
      <c r="A1899" s="5">
        <v>2130</v>
      </c>
      <c r="B1899" s="6" t="s">
        <v>112</v>
      </c>
      <c r="C1899" s="19" t="s">
        <v>117</v>
      </c>
      <c r="D1899" s="6" t="str">
        <f t="shared" si="29"/>
        <v>Blease_3B_9</v>
      </c>
      <c r="E1899" s="1">
        <v>2017</v>
      </c>
      <c r="F1899" s="10">
        <v>42895</v>
      </c>
      <c r="G1899" s="1" t="s">
        <v>25</v>
      </c>
      <c r="H1899" s="6">
        <v>3</v>
      </c>
      <c r="I1899" s="8">
        <v>0.27708333333333335</v>
      </c>
      <c r="J1899" s="6" t="s">
        <v>26</v>
      </c>
      <c r="K1899" s="6">
        <v>2</v>
      </c>
      <c r="L1899" s="1">
        <v>1</v>
      </c>
      <c r="M1899" s="6">
        <v>1</v>
      </c>
      <c r="O1899" s="1" t="s">
        <v>38</v>
      </c>
      <c r="P1899" s="1" t="str">
        <f>INDEX(Sheet2!A:E, MATCH(F_NP_excluded_Data!O1899,Sheet2!A:A),4)</f>
        <v>cavity</v>
      </c>
      <c r="Q1899" s="1" t="str">
        <f>INDEX(Sheet2!A:E, MATCH(F_NP_excluded_Data!O1899,Sheet2!A:A),5)</f>
        <v>foliage gleaner</v>
      </c>
      <c r="R1899" s="1" t="str">
        <f>INDEX(Sheet2!A:E, MATCH(F_NP_excluded_Data!O1899,Sheet2!A:A),3)</f>
        <v>insects</v>
      </c>
      <c r="S1899" s="1" t="str">
        <f>INDEX(Sheet2!A:E, MATCH(F_NP_excluded_Data!O1899,Sheet2!A:A),2)</f>
        <v>forest</v>
      </c>
      <c r="T1899" s="5">
        <v>10</v>
      </c>
      <c r="U1899" s="1">
        <v>1</v>
      </c>
      <c r="W1899" s="5">
        <v>1</v>
      </c>
      <c r="X1899" s="1" t="s">
        <v>29</v>
      </c>
    </row>
    <row r="1900" spans="1:27" x14ac:dyDescent="0.2">
      <c r="A1900" s="5">
        <v>2131</v>
      </c>
      <c r="B1900" s="6" t="s">
        <v>112</v>
      </c>
      <c r="C1900" s="19" t="s">
        <v>117</v>
      </c>
      <c r="D1900" s="6" t="str">
        <f t="shared" si="29"/>
        <v>Blease_3B_9</v>
      </c>
      <c r="E1900" s="1">
        <v>2017</v>
      </c>
      <c r="F1900" s="10">
        <v>42895</v>
      </c>
      <c r="G1900" s="1" t="s">
        <v>25</v>
      </c>
      <c r="H1900" s="6">
        <v>3</v>
      </c>
      <c r="I1900" s="8">
        <v>0.27708333333333335</v>
      </c>
      <c r="J1900" s="6" t="s">
        <v>26</v>
      </c>
      <c r="K1900" s="6">
        <v>2</v>
      </c>
      <c r="L1900" s="1">
        <v>1</v>
      </c>
      <c r="M1900" s="6">
        <v>1</v>
      </c>
      <c r="O1900" s="1" t="s">
        <v>38</v>
      </c>
      <c r="P1900" s="1" t="str">
        <f>INDEX(Sheet2!A:E, MATCH(F_NP_excluded_Data!O1900,Sheet2!A:A),4)</f>
        <v>cavity</v>
      </c>
      <c r="Q1900" s="1" t="str">
        <f>INDEX(Sheet2!A:E, MATCH(F_NP_excluded_Data!O1900,Sheet2!A:A),5)</f>
        <v>foliage gleaner</v>
      </c>
      <c r="R1900" s="1" t="str">
        <f>INDEX(Sheet2!A:E, MATCH(F_NP_excluded_Data!O1900,Sheet2!A:A),3)</f>
        <v>insects</v>
      </c>
      <c r="S1900" s="1" t="str">
        <f>INDEX(Sheet2!A:E, MATCH(F_NP_excluded_Data!O1900,Sheet2!A:A),2)</f>
        <v>forest</v>
      </c>
      <c r="T1900" s="5">
        <v>10</v>
      </c>
      <c r="U1900" s="1">
        <v>1</v>
      </c>
      <c r="W1900" s="5">
        <v>1</v>
      </c>
      <c r="X1900" s="1" t="s">
        <v>29</v>
      </c>
    </row>
    <row r="1901" spans="1:27" x14ac:dyDescent="0.2">
      <c r="A1901" s="5">
        <v>2132</v>
      </c>
      <c r="B1901" s="6" t="s">
        <v>112</v>
      </c>
      <c r="C1901" s="19" t="s">
        <v>117</v>
      </c>
      <c r="D1901" s="6" t="str">
        <f t="shared" si="29"/>
        <v>Blease_3B_9</v>
      </c>
      <c r="E1901" s="1">
        <v>2017</v>
      </c>
      <c r="F1901" s="10">
        <v>42895</v>
      </c>
      <c r="G1901" s="1" t="s">
        <v>25</v>
      </c>
      <c r="H1901" s="6">
        <v>3</v>
      </c>
      <c r="I1901" s="8">
        <v>0.27708333333333335</v>
      </c>
      <c r="J1901" s="6" t="s">
        <v>26</v>
      </c>
      <c r="K1901" s="6">
        <v>2</v>
      </c>
      <c r="L1901" s="1">
        <v>1</v>
      </c>
      <c r="M1901" s="6">
        <v>1</v>
      </c>
      <c r="O1901" s="1" t="s">
        <v>120</v>
      </c>
      <c r="P1901" s="1" t="str">
        <f>INDEX(Sheet2!A:E, MATCH(F_NP_excluded_Data!O1901,Sheet2!A:A),4)</f>
        <v>tree</v>
      </c>
      <c r="Q1901" s="1" t="str">
        <f>INDEX(Sheet2!A:E, MATCH(F_NP_excluded_Data!O1901,Sheet2!A:A),5)</f>
        <v>foliage gleaner</v>
      </c>
      <c r="R1901" s="1" t="str">
        <f>INDEX(Sheet2!A:E, MATCH(F_NP_excluded_Data!O1901,Sheet2!A:A),3)</f>
        <v>insects</v>
      </c>
      <c r="S1901" s="1" t="str">
        <f>INDEX(Sheet2!A:E, MATCH(F_NP_excluded_Data!O1901,Sheet2!A:A),2)</f>
        <v>open woodland</v>
      </c>
      <c r="T1901" s="5">
        <v>5</v>
      </c>
      <c r="U1901" s="1">
        <v>1</v>
      </c>
      <c r="W1901" s="5">
        <v>1</v>
      </c>
      <c r="X1901" s="1" t="s">
        <v>29</v>
      </c>
    </row>
    <row r="1902" spans="1:27" x14ac:dyDescent="0.2">
      <c r="A1902" s="5">
        <v>2133</v>
      </c>
      <c r="B1902" s="6" t="s">
        <v>112</v>
      </c>
      <c r="C1902" s="19" t="s">
        <v>117</v>
      </c>
      <c r="D1902" s="6" t="str">
        <f t="shared" si="29"/>
        <v>Blease_3B_9</v>
      </c>
      <c r="E1902" s="1">
        <v>2017</v>
      </c>
      <c r="F1902" s="10">
        <v>42895</v>
      </c>
      <c r="G1902" s="1" t="s">
        <v>25</v>
      </c>
      <c r="H1902" s="6">
        <v>3</v>
      </c>
      <c r="I1902" s="8">
        <v>0.27708333333333335</v>
      </c>
      <c r="J1902" s="6" t="s">
        <v>26</v>
      </c>
      <c r="K1902" s="6">
        <v>2</v>
      </c>
      <c r="L1902" s="1">
        <v>1</v>
      </c>
      <c r="M1902" s="6">
        <v>1</v>
      </c>
      <c r="O1902" s="1" t="s">
        <v>40</v>
      </c>
      <c r="P1902" s="1" t="str">
        <f>INDEX(Sheet2!A:E, MATCH(F_NP_excluded_Data!O1902,Sheet2!A:A),4)</f>
        <v>ground</v>
      </c>
      <c r="Q1902" s="1" t="str">
        <f>INDEX(Sheet2!A:E, MATCH(F_NP_excluded_Data!O1902,Sheet2!A:A),5)</f>
        <v>ground forager</v>
      </c>
      <c r="R1902" s="1" t="str">
        <f>INDEX(Sheet2!A:E, MATCH(F_NP_excluded_Data!O1902,Sheet2!A:A),3)</f>
        <v>omnivore</v>
      </c>
      <c r="S1902" s="1" t="str">
        <f>INDEX(Sheet2!A:E, MATCH(F_NP_excluded_Data!O1902,Sheet2!A:A),2)</f>
        <v>scrub</v>
      </c>
      <c r="T1902" s="5">
        <v>10</v>
      </c>
      <c r="U1902" s="1">
        <v>1</v>
      </c>
      <c r="W1902" s="5">
        <v>1</v>
      </c>
      <c r="X1902" s="1" t="s">
        <v>29</v>
      </c>
    </row>
    <row r="1903" spans="1:27" x14ac:dyDescent="0.2">
      <c r="A1903" s="5">
        <v>2134</v>
      </c>
      <c r="B1903" s="6" t="s">
        <v>112</v>
      </c>
      <c r="C1903" s="19" t="s">
        <v>117</v>
      </c>
      <c r="D1903" s="6" t="str">
        <f t="shared" si="29"/>
        <v>Blease_3B_9</v>
      </c>
      <c r="E1903" s="1">
        <v>2017</v>
      </c>
      <c r="F1903" s="10">
        <v>42895</v>
      </c>
      <c r="G1903" s="1" t="s">
        <v>25</v>
      </c>
      <c r="H1903" s="6">
        <v>3</v>
      </c>
      <c r="I1903" s="8">
        <v>0.27708333333333335</v>
      </c>
      <c r="J1903" s="6" t="s">
        <v>26</v>
      </c>
      <c r="K1903" s="6">
        <v>2</v>
      </c>
      <c r="L1903" s="1">
        <v>1</v>
      </c>
      <c r="M1903" s="6">
        <v>1</v>
      </c>
      <c r="O1903" s="1" t="s">
        <v>32</v>
      </c>
      <c r="P1903" s="1" t="str">
        <f>INDEX(Sheet2!A:E, MATCH(F_NP_excluded_Data!O1903,Sheet2!A:A),4)</f>
        <v>cavity</v>
      </c>
      <c r="Q1903" s="1" t="str">
        <f>INDEX(Sheet2!A:E, MATCH(F_NP_excluded_Data!O1903,Sheet2!A:A),5)</f>
        <v>ground forager</v>
      </c>
      <c r="R1903" s="1" t="str">
        <f>INDEX(Sheet2!A:E, MATCH(F_NP_excluded_Data!O1903,Sheet2!A:A),3)</f>
        <v>insects</v>
      </c>
      <c r="S1903" s="1" t="str">
        <f>INDEX(Sheet2!A:E, MATCH(F_NP_excluded_Data!O1903,Sheet2!A:A),2)</f>
        <v>open woodland</v>
      </c>
      <c r="T1903" s="5">
        <v>5</v>
      </c>
      <c r="U1903" s="1">
        <v>1</v>
      </c>
      <c r="W1903" s="5">
        <v>1</v>
      </c>
      <c r="X1903" s="1" t="s">
        <v>29</v>
      </c>
    </row>
    <row r="1904" spans="1:27" x14ac:dyDescent="0.2">
      <c r="A1904" s="5">
        <v>2135</v>
      </c>
      <c r="B1904" s="6" t="s">
        <v>112</v>
      </c>
      <c r="C1904" s="19" t="s">
        <v>117</v>
      </c>
      <c r="D1904" s="6" t="str">
        <f t="shared" si="29"/>
        <v>Blease_3B_9</v>
      </c>
      <c r="E1904" s="1">
        <v>2017</v>
      </c>
      <c r="F1904" s="10">
        <v>42895</v>
      </c>
      <c r="G1904" s="1" t="s">
        <v>25</v>
      </c>
      <c r="H1904" s="6">
        <v>3</v>
      </c>
      <c r="I1904" s="8">
        <v>0.27708333333333335</v>
      </c>
      <c r="J1904" s="6" t="s">
        <v>26</v>
      </c>
      <c r="K1904" s="6">
        <v>2</v>
      </c>
      <c r="L1904" s="1">
        <v>1</v>
      </c>
      <c r="M1904" s="6">
        <v>1</v>
      </c>
      <c r="O1904" s="1" t="s">
        <v>57</v>
      </c>
      <c r="P1904" s="1" t="str">
        <f>INDEX(Sheet2!A:E, MATCH(F_NP_excluded_Data!O1904,Sheet2!A:A),4)</f>
        <v>shrub</v>
      </c>
      <c r="Q1904" s="1" t="str">
        <f>INDEX(Sheet2!A:E, MATCH(F_NP_excluded_Data!O1904,Sheet2!A:A),5)</f>
        <v>ground forager</v>
      </c>
      <c r="R1904" s="1" t="str">
        <f>INDEX(Sheet2!A:E, MATCH(F_NP_excluded_Data!O1904,Sheet2!A:A),3)</f>
        <v>seeds</v>
      </c>
      <c r="S1904" s="1" t="str">
        <f>INDEX(Sheet2!A:E, MATCH(F_NP_excluded_Data!O1904,Sheet2!A:A),2)</f>
        <v>open woodland</v>
      </c>
      <c r="T1904" s="5">
        <v>5</v>
      </c>
      <c r="U1904" s="1">
        <v>1</v>
      </c>
      <c r="W1904" s="5">
        <v>4</v>
      </c>
      <c r="X1904" s="1" t="s">
        <v>29</v>
      </c>
    </row>
    <row r="1905" spans="1:24" x14ac:dyDescent="0.2">
      <c r="A1905" s="5">
        <v>2136</v>
      </c>
      <c r="B1905" s="6" t="s">
        <v>112</v>
      </c>
      <c r="C1905" s="19" t="s">
        <v>117</v>
      </c>
      <c r="D1905" s="6" t="str">
        <f t="shared" si="29"/>
        <v>Blease_3B_9</v>
      </c>
      <c r="E1905" s="1">
        <v>2017</v>
      </c>
      <c r="F1905" s="10">
        <v>42895</v>
      </c>
      <c r="G1905" s="1" t="s">
        <v>25</v>
      </c>
      <c r="H1905" s="6">
        <v>3</v>
      </c>
      <c r="I1905" s="8">
        <v>0.27708333333333335</v>
      </c>
      <c r="J1905" s="6" t="s">
        <v>26</v>
      </c>
      <c r="K1905" s="6">
        <v>2</v>
      </c>
      <c r="L1905" s="1">
        <v>1</v>
      </c>
      <c r="M1905" s="6">
        <v>1</v>
      </c>
      <c r="O1905" s="1" t="s">
        <v>52</v>
      </c>
      <c r="P1905" s="1" t="str">
        <f>INDEX(Sheet2!A:E, MATCH(F_NP_excluded_Data!O1905,Sheet2!A:A),4)</f>
        <v>cavity</v>
      </c>
      <c r="Q1905" s="1" t="str">
        <f>INDEX(Sheet2!A:E, MATCH(F_NP_excluded_Data!O1905,Sheet2!A:A),5)</f>
        <v>bark forager</v>
      </c>
      <c r="R1905" s="1" t="str">
        <f>INDEX(Sheet2!A:E, MATCH(F_NP_excluded_Data!O1905,Sheet2!A:A),3)</f>
        <v>insects</v>
      </c>
      <c r="S1905" s="1" t="str">
        <f>INDEX(Sheet2!A:E, MATCH(F_NP_excluded_Data!O1905,Sheet2!A:A),2)</f>
        <v>forest</v>
      </c>
      <c r="T1905" s="5">
        <v>5</v>
      </c>
      <c r="U1905" s="1">
        <v>1</v>
      </c>
      <c r="W1905" s="5">
        <v>4</v>
      </c>
      <c r="X1905" s="1" t="s">
        <v>29</v>
      </c>
    </row>
    <row r="1906" spans="1:24" x14ac:dyDescent="0.2">
      <c r="A1906" s="5">
        <v>2137</v>
      </c>
      <c r="B1906" s="6" t="s">
        <v>112</v>
      </c>
      <c r="C1906" s="19" t="s">
        <v>117</v>
      </c>
      <c r="D1906" s="6" t="str">
        <f t="shared" si="29"/>
        <v>Blease_3B_9</v>
      </c>
      <c r="E1906" s="1">
        <v>2017</v>
      </c>
      <c r="F1906" s="10">
        <v>42895</v>
      </c>
      <c r="G1906" s="1" t="s">
        <v>25</v>
      </c>
      <c r="H1906" s="6">
        <v>3</v>
      </c>
      <c r="I1906" s="8">
        <v>0.27708333333333335</v>
      </c>
      <c r="J1906" s="6" t="s">
        <v>26</v>
      </c>
      <c r="K1906" s="6">
        <v>2</v>
      </c>
      <c r="L1906" s="1">
        <v>1</v>
      </c>
      <c r="M1906" s="6">
        <v>1</v>
      </c>
      <c r="O1906" s="1" t="s">
        <v>74</v>
      </c>
      <c r="P1906" s="1" t="str">
        <f>INDEX(Sheet2!A:E, MATCH(F_NP_excluded_Data!O1906,Sheet2!A:A),4)</f>
        <v>shrub</v>
      </c>
      <c r="Q1906" s="1" t="str">
        <f>INDEX(Sheet2!A:E, MATCH(F_NP_excluded_Data!O1906,Sheet2!A:A),5)</f>
        <v>foliage gleaner</v>
      </c>
      <c r="R1906" s="1" t="str">
        <f>INDEX(Sheet2!A:E, MATCH(F_NP_excluded_Data!O1906,Sheet2!A:A),3)</f>
        <v>insects</v>
      </c>
      <c r="S1906" s="1" t="str">
        <f>INDEX(Sheet2!A:E, MATCH(F_NP_excluded_Data!O1906,Sheet2!A:A),2)</f>
        <v>open woodland</v>
      </c>
      <c r="T1906" s="5">
        <v>10</v>
      </c>
      <c r="U1906" s="1">
        <v>1</v>
      </c>
      <c r="W1906" s="5">
        <v>1</v>
      </c>
      <c r="X1906" s="1" t="s">
        <v>29</v>
      </c>
    </row>
    <row r="1907" spans="1:24" x14ac:dyDescent="0.2">
      <c r="A1907" s="5">
        <v>2138</v>
      </c>
      <c r="B1907" s="6" t="s">
        <v>112</v>
      </c>
      <c r="C1907" s="19" t="s">
        <v>117</v>
      </c>
      <c r="D1907" s="6" t="str">
        <f t="shared" si="29"/>
        <v>Blease_3B_9</v>
      </c>
      <c r="E1907" s="1">
        <v>2017</v>
      </c>
      <c r="F1907" s="10">
        <v>42895</v>
      </c>
      <c r="G1907" s="1" t="s">
        <v>25</v>
      </c>
      <c r="H1907" s="6">
        <v>3</v>
      </c>
      <c r="I1907" s="8">
        <v>0.27708333333333335</v>
      </c>
      <c r="J1907" s="6" t="s">
        <v>26</v>
      </c>
      <c r="K1907" s="6">
        <v>2</v>
      </c>
      <c r="L1907" s="1">
        <v>1</v>
      </c>
      <c r="M1907" s="6">
        <v>1</v>
      </c>
      <c r="O1907" s="1" t="s">
        <v>50</v>
      </c>
      <c r="P1907" s="1" t="str">
        <f>INDEX(Sheet2!A:E, MATCH(F_NP_excluded_Data!O1907,Sheet2!A:A),4)</f>
        <v>tree</v>
      </c>
      <c r="Q1907" s="1" t="str">
        <f>INDEX(Sheet2!A:E, MATCH(F_NP_excluded_Data!O1907,Sheet2!A:A),5)</f>
        <v>ground forager</v>
      </c>
      <c r="R1907" s="1" t="str">
        <f>INDEX(Sheet2!A:E, MATCH(F_NP_excluded_Data!O1907,Sheet2!A:A),3)</f>
        <v>omnivore</v>
      </c>
      <c r="S1907" s="1" t="str">
        <f>INDEX(Sheet2!A:E, MATCH(F_NP_excluded_Data!O1907,Sheet2!A:A),2)</f>
        <v>open woodland</v>
      </c>
      <c r="T1907" s="5">
        <v>10</v>
      </c>
      <c r="U1907" s="1">
        <v>1</v>
      </c>
      <c r="W1907" s="5">
        <v>1</v>
      </c>
      <c r="X1907" s="1" t="s">
        <v>29</v>
      </c>
    </row>
    <row r="1908" spans="1:24" x14ac:dyDescent="0.2">
      <c r="A1908" s="5">
        <v>2139</v>
      </c>
      <c r="B1908" s="6" t="s">
        <v>112</v>
      </c>
      <c r="C1908" s="19" t="s">
        <v>117</v>
      </c>
      <c r="D1908" s="6" t="str">
        <f t="shared" si="29"/>
        <v>Blease_3B_9</v>
      </c>
      <c r="E1908" s="1">
        <v>2017</v>
      </c>
      <c r="F1908" s="10">
        <v>42895</v>
      </c>
      <c r="G1908" s="1" t="s">
        <v>25</v>
      </c>
      <c r="H1908" s="6">
        <v>3</v>
      </c>
      <c r="I1908" s="8">
        <v>0.27708333333333335</v>
      </c>
      <c r="J1908" s="6" t="s">
        <v>26</v>
      </c>
      <c r="K1908" s="6">
        <v>2</v>
      </c>
      <c r="L1908" s="1">
        <v>1</v>
      </c>
      <c r="M1908" s="6">
        <v>1</v>
      </c>
      <c r="O1908" s="1" t="s">
        <v>65</v>
      </c>
      <c r="P1908" s="1" t="str">
        <f>INDEX(Sheet2!A:E, MATCH(F_NP_excluded_Data!O1908,Sheet2!A:A),4)</f>
        <v>tree</v>
      </c>
      <c r="Q1908" s="1" t="str">
        <f>INDEX(Sheet2!A:E, MATCH(F_NP_excluded_Data!O1908,Sheet2!A:A),5)</f>
        <v>ground forager</v>
      </c>
      <c r="R1908" s="1" t="str">
        <f>INDEX(Sheet2!A:E, MATCH(F_NP_excluded_Data!O1908,Sheet2!A:A),3)</f>
        <v>seeds</v>
      </c>
      <c r="S1908" s="1" t="str">
        <f>INDEX(Sheet2!A:E, MATCH(F_NP_excluded_Data!O1908,Sheet2!A:A),2)</f>
        <v>open woodland</v>
      </c>
      <c r="T1908" s="5">
        <v>100</v>
      </c>
      <c r="U1908" s="1">
        <v>1</v>
      </c>
      <c r="W1908" s="5">
        <v>1</v>
      </c>
      <c r="X1908" s="1" t="s">
        <v>29</v>
      </c>
    </row>
    <row r="1909" spans="1:24" x14ac:dyDescent="0.2">
      <c r="A1909" s="5">
        <v>2140</v>
      </c>
      <c r="B1909" s="6" t="s">
        <v>112</v>
      </c>
      <c r="C1909" s="19" t="s">
        <v>117</v>
      </c>
      <c r="D1909" s="6" t="str">
        <f t="shared" si="29"/>
        <v>Blease_3B_9</v>
      </c>
      <c r="E1909" s="1">
        <v>2017</v>
      </c>
      <c r="F1909" s="10">
        <v>42895</v>
      </c>
      <c r="G1909" s="1" t="s">
        <v>25</v>
      </c>
      <c r="H1909" s="6">
        <v>3</v>
      </c>
      <c r="I1909" s="8">
        <v>0.27708333333333335</v>
      </c>
      <c r="J1909" s="6" t="s">
        <v>26</v>
      </c>
      <c r="K1909" s="6">
        <v>2</v>
      </c>
      <c r="L1909" s="1">
        <v>1</v>
      </c>
      <c r="M1909" s="6">
        <v>1</v>
      </c>
      <c r="O1909" s="1" t="s">
        <v>118</v>
      </c>
      <c r="P1909" s="1" t="str">
        <f>INDEX(Sheet2!A:E, MATCH(F_NP_excluded_Data!O1909,Sheet2!A:A),4)</f>
        <v>cavity</v>
      </c>
      <c r="Q1909" s="1" t="str">
        <f>INDEX(Sheet2!A:E, MATCH(F_NP_excluded_Data!O1909,Sheet2!A:A),5)</f>
        <v>ground forager</v>
      </c>
      <c r="R1909" s="1" t="str">
        <f>INDEX(Sheet2!A:E, MATCH(F_NP_excluded_Data!O1909,Sheet2!A:A),3)</f>
        <v>insects</v>
      </c>
      <c r="S1909" s="1" t="str">
        <f>INDEX(Sheet2!A:E, MATCH(F_NP_excluded_Data!O1909,Sheet2!A:A),2)</f>
        <v>grassland</v>
      </c>
      <c r="T1909" s="5">
        <v>10</v>
      </c>
      <c r="U1909" s="1">
        <v>2</v>
      </c>
      <c r="W1909" s="5">
        <v>1</v>
      </c>
      <c r="X1909" s="1" t="s">
        <v>29</v>
      </c>
    </row>
    <row r="1910" spans="1:24" x14ac:dyDescent="0.2">
      <c r="A1910" s="5">
        <v>2141</v>
      </c>
      <c r="B1910" s="6" t="s">
        <v>112</v>
      </c>
      <c r="C1910" s="19" t="s">
        <v>117</v>
      </c>
      <c r="D1910" s="6" t="str">
        <f t="shared" si="29"/>
        <v>Blease_3B_9</v>
      </c>
      <c r="E1910" s="1">
        <v>2017</v>
      </c>
      <c r="F1910" s="10">
        <v>42895</v>
      </c>
      <c r="G1910" s="1" t="s">
        <v>25</v>
      </c>
      <c r="H1910" s="6">
        <v>3</v>
      </c>
      <c r="I1910" s="8">
        <v>0.27708333333333335</v>
      </c>
      <c r="J1910" s="6" t="s">
        <v>26</v>
      </c>
      <c r="K1910" s="6">
        <v>2</v>
      </c>
      <c r="L1910" s="1">
        <v>1</v>
      </c>
      <c r="M1910" s="6">
        <v>1</v>
      </c>
      <c r="N1910" s="1" t="s">
        <v>58</v>
      </c>
      <c r="O1910" s="1" t="s">
        <v>82</v>
      </c>
      <c r="P1910" s="1" t="str">
        <f>INDEX(Sheet2!A:E, MATCH(F_NP_excluded_Data!O1910,Sheet2!A:A),4)</f>
        <v>tree</v>
      </c>
      <c r="Q1910" s="1" t="str">
        <f>INDEX(Sheet2!A:E, MATCH(F_NP_excluded_Data!O1910,Sheet2!A:A),5)</f>
        <v>foliage gleaner</v>
      </c>
      <c r="R1910" s="1" t="str">
        <f>INDEX(Sheet2!A:E, MATCH(F_NP_excluded_Data!O1910,Sheet2!A:A),3)</f>
        <v>insects</v>
      </c>
      <c r="S1910" s="1" t="str">
        <f>INDEX(Sheet2!A:E, MATCH(F_NP_excluded_Data!O1910,Sheet2!A:A),2)</f>
        <v>forest</v>
      </c>
      <c r="T1910" s="5">
        <v>10</v>
      </c>
      <c r="U1910" s="1">
        <v>2</v>
      </c>
      <c r="W1910" s="5">
        <v>1</v>
      </c>
      <c r="X1910" s="1" t="s">
        <v>29</v>
      </c>
    </row>
    <row r="1911" spans="1:24" x14ac:dyDescent="0.2">
      <c r="A1911" s="5">
        <v>2142</v>
      </c>
      <c r="B1911" s="6" t="s">
        <v>112</v>
      </c>
      <c r="C1911" s="19" t="s">
        <v>117</v>
      </c>
      <c r="D1911" s="6" t="str">
        <f t="shared" si="29"/>
        <v>Blease_3B_9</v>
      </c>
      <c r="E1911" s="1">
        <v>2017</v>
      </c>
      <c r="F1911" s="10">
        <v>42895</v>
      </c>
      <c r="G1911" s="1" t="s">
        <v>25</v>
      </c>
      <c r="H1911" s="6">
        <v>3</v>
      </c>
      <c r="I1911" s="8">
        <v>0.27708333333333335</v>
      </c>
      <c r="J1911" s="6" t="s">
        <v>26</v>
      </c>
      <c r="K1911" s="6">
        <v>2</v>
      </c>
      <c r="L1911" s="1">
        <v>1</v>
      </c>
      <c r="M1911" s="6">
        <v>1</v>
      </c>
      <c r="O1911" s="1" t="s">
        <v>63</v>
      </c>
      <c r="P1911" s="1" t="str">
        <f>INDEX(Sheet2!A:E, MATCH(F_NP_excluded_Data!O1911,Sheet2!A:A),4)</f>
        <v>cavity</v>
      </c>
      <c r="Q1911" s="1" t="str">
        <f>INDEX(Sheet2!A:E, MATCH(F_NP_excluded_Data!O1911,Sheet2!A:A),5)</f>
        <v>bark forager</v>
      </c>
      <c r="R1911" s="1" t="str">
        <f>INDEX(Sheet2!A:E, MATCH(F_NP_excluded_Data!O1911,Sheet2!A:A),3)</f>
        <v>insects</v>
      </c>
      <c r="S1911" s="1" t="str">
        <f>INDEX(Sheet2!A:E, MATCH(F_NP_excluded_Data!O1911,Sheet2!A:A),2)</f>
        <v>forest</v>
      </c>
      <c r="T1911" s="5">
        <v>5</v>
      </c>
      <c r="U1911" s="1">
        <v>2</v>
      </c>
      <c r="W1911" s="5">
        <v>1</v>
      </c>
      <c r="X1911" s="1" t="s">
        <v>29</v>
      </c>
    </row>
    <row r="1912" spans="1:24" x14ac:dyDescent="0.2">
      <c r="A1912" s="5">
        <v>2144</v>
      </c>
      <c r="B1912" s="6" t="s">
        <v>112</v>
      </c>
      <c r="C1912" s="19" t="s">
        <v>117</v>
      </c>
      <c r="D1912" s="6" t="str">
        <f t="shared" si="29"/>
        <v>Blease_3B_9</v>
      </c>
      <c r="E1912" s="1">
        <v>2017</v>
      </c>
      <c r="F1912" s="10">
        <v>42895</v>
      </c>
      <c r="G1912" s="1" t="s">
        <v>25</v>
      </c>
      <c r="H1912" s="6">
        <v>3</v>
      </c>
      <c r="I1912" s="8">
        <v>0.27708333333333335</v>
      </c>
      <c r="J1912" s="6" t="s">
        <v>26</v>
      </c>
      <c r="K1912" s="6">
        <v>2</v>
      </c>
      <c r="L1912" s="1">
        <v>1</v>
      </c>
      <c r="M1912" s="6">
        <v>1</v>
      </c>
      <c r="O1912" s="1" t="s">
        <v>34</v>
      </c>
      <c r="P1912" s="1" t="str">
        <f>INDEX(Sheet2!A:E, MATCH(F_NP_excluded_Data!O1912,Sheet2!A:A),4)</f>
        <v>cavity</v>
      </c>
      <c r="Q1912" s="1" t="str">
        <f>INDEX(Sheet2!A:E, MATCH(F_NP_excluded_Data!O1912,Sheet2!A:A),5)</f>
        <v>foliage gleaner</v>
      </c>
      <c r="R1912" s="1" t="str">
        <f>INDEX(Sheet2!A:E, MATCH(F_NP_excluded_Data!O1912,Sheet2!A:A),3)</f>
        <v>insects</v>
      </c>
      <c r="S1912" s="1" t="str">
        <f>INDEX(Sheet2!A:E, MATCH(F_NP_excluded_Data!O1912,Sheet2!A:A),2)</f>
        <v>forest</v>
      </c>
      <c r="T1912" s="5">
        <v>5</v>
      </c>
      <c r="U1912" s="1">
        <v>3</v>
      </c>
      <c r="W1912" s="5">
        <v>4</v>
      </c>
      <c r="X1912" s="1" t="s">
        <v>29</v>
      </c>
    </row>
    <row r="1913" spans="1:24" x14ac:dyDescent="0.2">
      <c r="A1913" s="5">
        <v>2145</v>
      </c>
      <c r="B1913" s="6" t="s">
        <v>112</v>
      </c>
      <c r="C1913" s="19" t="s">
        <v>117</v>
      </c>
      <c r="D1913" s="6" t="str">
        <f t="shared" si="29"/>
        <v>Blease_3B_9</v>
      </c>
      <c r="E1913" s="1">
        <v>2017</v>
      </c>
      <c r="F1913" s="10">
        <v>42895</v>
      </c>
      <c r="G1913" s="1" t="s">
        <v>25</v>
      </c>
      <c r="H1913" s="6">
        <v>3</v>
      </c>
      <c r="I1913" s="8">
        <v>0.27708333333333335</v>
      </c>
      <c r="J1913" s="6" t="s">
        <v>26</v>
      </c>
      <c r="K1913" s="6">
        <v>2</v>
      </c>
      <c r="L1913" s="1">
        <v>1</v>
      </c>
      <c r="M1913" s="6">
        <v>1</v>
      </c>
      <c r="O1913" s="1" t="s">
        <v>39</v>
      </c>
      <c r="P1913" s="1" t="str">
        <f>INDEX(Sheet2!A:E, MATCH(F_NP_excluded_Data!O1913,Sheet2!A:A),4)</f>
        <v>cavity</v>
      </c>
      <c r="Q1913" s="1" t="str">
        <f>INDEX(Sheet2!A:E, MATCH(F_NP_excluded_Data!O1913,Sheet2!A:A),5)</f>
        <v>bark forager</v>
      </c>
      <c r="R1913" s="1" t="str">
        <f>INDEX(Sheet2!A:E, MATCH(F_NP_excluded_Data!O1913,Sheet2!A:A),3)</f>
        <v>insects</v>
      </c>
      <c r="S1913" s="1" t="str">
        <f>INDEX(Sheet2!A:E, MATCH(F_NP_excluded_Data!O1913,Sheet2!A:A),2)</f>
        <v>forest</v>
      </c>
      <c r="T1913" s="5">
        <v>10</v>
      </c>
      <c r="U1913" s="1">
        <v>3</v>
      </c>
      <c r="W1913" s="5">
        <v>1</v>
      </c>
      <c r="X1913" s="1" t="s">
        <v>29</v>
      </c>
    </row>
    <row r="1914" spans="1:24" x14ac:dyDescent="0.2">
      <c r="A1914" s="5">
        <v>2146</v>
      </c>
      <c r="B1914" s="6" t="s">
        <v>112</v>
      </c>
      <c r="C1914" s="19" t="s">
        <v>117</v>
      </c>
      <c r="D1914" s="6" t="str">
        <f t="shared" si="29"/>
        <v>Blease_3B_9</v>
      </c>
      <c r="E1914" s="1">
        <v>2017</v>
      </c>
      <c r="F1914" s="10">
        <v>42895</v>
      </c>
      <c r="G1914" s="1" t="s">
        <v>25</v>
      </c>
      <c r="H1914" s="6">
        <v>3</v>
      </c>
      <c r="I1914" s="8">
        <v>0.27708333333333335</v>
      </c>
      <c r="J1914" s="6" t="s">
        <v>26</v>
      </c>
      <c r="K1914" s="6">
        <v>2</v>
      </c>
      <c r="L1914" s="1">
        <v>1</v>
      </c>
      <c r="M1914" s="6">
        <v>1</v>
      </c>
      <c r="O1914" s="1" t="s">
        <v>74</v>
      </c>
      <c r="P1914" s="1" t="str">
        <f>INDEX(Sheet2!A:E, MATCH(F_NP_excluded_Data!O1914,Sheet2!A:A),4)</f>
        <v>shrub</v>
      </c>
      <c r="Q1914" s="1" t="str">
        <f>INDEX(Sheet2!A:E, MATCH(F_NP_excluded_Data!O1914,Sheet2!A:A),5)</f>
        <v>foliage gleaner</v>
      </c>
      <c r="R1914" s="1" t="str">
        <f>INDEX(Sheet2!A:E, MATCH(F_NP_excluded_Data!O1914,Sheet2!A:A),3)</f>
        <v>insects</v>
      </c>
      <c r="S1914" s="1" t="str">
        <f>INDEX(Sheet2!A:E, MATCH(F_NP_excluded_Data!O1914,Sheet2!A:A),2)</f>
        <v>open woodland</v>
      </c>
      <c r="T1914" s="5">
        <v>10</v>
      </c>
      <c r="U1914" s="1">
        <v>3</v>
      </c>
      <c r="W1914" s="5">
        <v>1</v>
      </c>
      <c r="X1914" s="1" t="s">
        <v>29</v>
      </c>
    </row>
    <row r="1915" spans="1:24" x14ac:dyDescent="0.2">
      <c r="A1915" s="5">
        <v>2147</v>
      </c>
      <c r="B1915" s="6" t="s">
        <v>112</v>
      </c>
      <c r="C1915" s="19" t="s">
        <v>117</v>
      </c>
      <c r="D1915" s="6" t="str">
        <f t="shared" si="29"/>
        <v>Blease_3B_9</v>
      </c>
      <c r="E1915" s="1">
        <v>2017</v>
      </c>
      <c r="F1915" s="10">
        <v>42895</v>
      </c>
      <c r="G1915" s="1" t="s">
        <v>25</v>
      </c>
      <c r="H1915" s="6">
        <v>3</v>
      </c>
      <c r="I1915" s="8">
        <v>0.27708333333333335</v>
      </c>
      <c r="J1915" s="6" t="s">
        <v>26</v>
      </c>
      <c r="K1915" s="6">
        <v>2</v>
      </c>
      <c r="L1915" s="1">
        <v>1</v>
      </c>
      <c r="M1915" s="6">
        <v>1</v>
      </c>
      <c r="O1915" s="1" t="s">
        <v>48</v>
      </c>
      <c r="P1915" s="1" t="str">
        <f>INDEX(Sheet2!A:E, MATCH(F_NP_excluded_Data!O1915,Sheet2!A:A),4)</f>
        <v>tree</v>
      </c>
      <c r="Q1915" s="1" t="str">
        <f>INDEX(Sheet2!A:E, MATCH(F_NP_excluded_Data!O1915,Sheet2!A:A),5)</f>
        <v>ground forager</v>
      </c>
      <c r="R1915" s="1" t="str">
        <f>INDEX(Sheet2!A:E, MATCH(F_NP_excluded_Data!O1915,Sheet2!A:A),3)</f>
        <v>omnivore</v>
      </c>
      <c r="S1915" s="1" t="str">
        <f>INDEX(Sheet2!A:E, MATCH(F_NP_excluded_Data!O1915,Sheet2!A:A),2)</f>
        <v>forest</v>
      </c>
      <c r="T1915" s="5">
        <v>10</v>
      </c>
      <c r="U1915" s="1">
        <v>3</v>
      </c>
      <c r="W1915" s="5">
        <v>1</v>
      </c>
      <c r="X1915" s="1" t="s">
        <v>29</v>
      </c>
    </row>
    <row r="1916" spans="1:24" x14ac:dyDescent="0.2">
      <c r="A1916" s="5">
        <v>2148</v>
      </c>
      <c r="B1916" s="6" t="s">
        <v>112</v>
      </c>
      <c r="C1916" s="19" t="s">
        <v>117</v>
      </c>
      <c r="D1916" s="6" t="str">
        <f t="shared" si="29"/>
        <v>Blease_3B_9</v>
      </c>
      <c r="E1916" s="1">
        <v>2017</v>
      </c>
      <c r="F1916" s="10">
        <v>42895</v>
      </c>
      <c r="G1916" s="1" t="s">
        <v>25</v>
      </c>
      <c r="H1916" s="6">
        <v>3</v>
      </c>
      <c r="I1916" s="8">
        <v>0.27708333333333335</v>
      </c>
      <c r="J1916" s="6" t="s">
        <v>26</v>
      </c>
      <c r="K1916" s="6">
        <v>2</v>
      </c>
      <c r="L1916" s="1">
        <v>1</v>
      </c>
      <c r="M1916" s="6">
        <v>1</v>
      </c>
      <c r="O1916" s="1" t="s">
        <v>34</v>
      </c>
      <c r="P1916" s="1" t="str">
        <f>INDEX(Sheet2!A:E, MATCH(F_NP_excluded_Data!O1916,Sheet2!A:A),4)</f>
        <v>cavity</v>
      </c>
      <c r="Q1916" s="1" t="str">
        <f>INDEX(Sheet2!A:E, MATCH(F_NP_excluded_Data!O1916,Sheet2!A:A),5)</f>
        <v>foliage gleaner</v>
      </c>
      <c r="R1916" s="1" t="str">
        <f>INDEX(Sheet2!A:E, MATCH(F_NP_excluded_Data!O1916,Sheet2!A:A),3)</f>
        <v>insects</v>
      </c>
      <c r="S1916" s="1" t="str">
        <f>INDEX(Sheet2!A:E, MATCH(F_NP_excluded_Data!O1916,Sheet2!A:A),2)</f>
        <v>forest</v>
      </c>
      <c r="T1916" s="5">
        <v>5</v>
      </c>
      <c r="U1916" s="1">
        <v>3</v>
      </c>
      <c r="W1916" s="5">
        <v>1</v>
      </c>
      <c r="X1916" s="1" t="s">
        <v>29</v>
      </c>
    </row>
    <row r="1917" spans="1:24" x14ac:dyDescent="0.2">
      <c r="A1917" s="5">
        <v>2149</v>
      </c>
      <c r="B1917" s="6" t="s">
        <v>112</v>
      </c>
      <c r="C1917" s="19" t="s">
        <v>117</v>
      </c>
      <c r="D1917" s="6" t="str">
        <f t="shared" si="29"/>
        <v>Blease_3B_9</v>
      </c>
      <c r="E1917" s="1">
        <v>2017</v>
      </c>
      <c r="F1917" s="10">
        <v>42895</v>
      </c>
      <c r="G1917" s="1" t="s">
        <v>25</v>
      </c>
      <c r="H1917" s="6">
        <v>3</v>
      </c>
      <c r="I1917" s="8">
        <v>0.27708333333333335</v>
      </c>
      <c r="J1917" s="6" t="s">
        <v>26</v>
      </c>
      <c r="K1917" s="6">
        <v>2</v>
      </c>
      <c r="L1917" s="1">
        <v>1</v>
      </c>
      <c r="M1917" s="6">
        <v>1</v>
      </c>
      <c r="O1917" s="1" t="s">
        <v>103</v>
      </c>
      <c r="P1917" s="1" t="str">
        <f>INDEX(Sheet2!A:E, MATCH(F_NP_excluded_Data!O1917,Sheet2!A:A),4)</f>
        <v>tree</v>
      </c>
      <c r="Q1917" s="1" t="str">
        <f>INDEX(Sheet2!A:E, MATCH(F_NP_excluded_Data!O1917,Sheet2!A:A),5)</f>
        <v>ground forager</v>
      </c>
      <c r="R1917" s="1" t="str">
        <f>INDEX(Sheet2!A:E, MATCH(F_NP_excluded_Data!O1917,Sheet2!A:A),3)</f>
        <v>seeds</v>
      </c>
      <c r="S1917" s="1" t="str">
        <f>INDEX(Sheet2!A:E, MATCH(F_NP_excluded_Data!O1917,Sheet2!A:A),2)</f>
        <v>grassland</v>
      </c>
      <c r="T1917" s="5">
        <v>5</v>
      </c>
      <c r="U1917" s="1">
        <v>4</v>
      </c>
      <c r="W1917" s="5">
        <v>4</v>
      </c>
      <c r="X1917" s="1" t="s">
        <v>29</v>
      </c>
    </row>
    <row r="1918" spans="1:24" x14ac:dyDescent="0.2">
      <c r="A1918" s="5">
        <v>2150</v>
      </c>
      <c r="B1918" s="6" t="s">
        <v>112</v>
      </c>
      <c r="C1918" s="19" t="s">
        <v>117</v>
      </c>
      <c r="D1918" s="6" t="str">
        <f t="shared" si="29"/>
        <v>Blease_3B_9</v>
      </c>
      <c r="E1918" s="1">
        <v>2017</v>
      </c>
      <c r="F1918" s="10">
        <v>42895</v>
      </c>
      <c r="G1918" s="1" t="s">
        <v>25</v>
      </c>
      <c r="H1918" s="6">
        <v>3</v>
      </c>
      <c r="I1918" s="8">
        <v>0.27708333333333335</v>
      </c>
      <c r="J1918" s="6" t="s">
        <v>26</v>
      </c>
      <c r="K1918" s="6">
        <v>2</v>
      </c>
      <c r="L1918" s="1">
        <v>1</v>
      </c>
      <c r="M1918" s="6">
        <v>1</v>
      </c>
      <c r="O1918" s="1" t="s">
        <v>27</v>
      </c>
      <c r="P1918" s="1" t="str">
        <f>INDEX(Sheet2!A:E, MATCH(F_NP_excluded_Data!O1918,Sheet2!A:A),4)</f>
        <v>shrub</v>
      </c>
      <c r="Q1918" s="1" t="str">
        <f>INDEX(Sheet2!A:E, MATCH(F_NP_excluded_Data!O1918,Sheet2!A:A),5)</f>
        <v>ground forager</v>
      </c>
      <c r="R1918" s="1" t="str">
        <f>INDEX(Sheet2!A:E, MATCH(F_NP_excluded_Data!O1918,Sheet2!A:A),3)</f>
        <v>seeds</v>
      </c>
      <c r="S1918" s="1" t="str">
        <f>INDEX(Sheet2!A:E, MATCH(F_NP_excluded_Data!O1918,Sheet2!A:A),2)</f>
        <v>open woodland</v>
      </c>
      <c r="T1918" s="5">
        <v>100</v>
      </c>
      <c r="U1918" s="1">
        <v>4</v>
      </c>
      <c r="W1918" s="5">
        <v>1</v>
      </c>
      <c r="X1918" s="1" t="s">
        <v>29</v>
      </c>
    </row>
    <row r="1919" spans="1:24" x14ac:dyDescent="0.2">
      <c r="A1919" s="5">
        <v>2151</v>
      </c>
      <c r="B1919" s="6" t="s">
        <v>112</v>
      </c>
      <c r="C1919" s="19" t="s">
        <v>117</v>
      </c>
      <c r="D1919" s="6" t="str">
        <f t="shared" ref="D1919:D1982" si="30">_xlfn.CONCAT(B1919,C1919)</f>
        <v>Blease_3B_9</v>
      </c>
      <c r="E1919" s="1">
        <v>2017</v>
      </c>
      <c r="F1919" s="10">
        <v>42895</v>
      </c>
      <c r="G1919" s="1" t="s">
        <v>25</v>
      </c>
      <c r="H1919" s="6">
        <v>3</v>
      </c>
      <c r="I1919" s="8">
        <v>0.27708333333333335</v>
      </c>
      <c r="J1919" s="6" t="s">
        <v>26</v>
      </c>
      <c r="K1919" s="6">
        <v>2</v>
      </c>
      <c r="L1919" s="1">
        <v>1</v>
      </c>
      <c r="M1919" s="6">
        <v>1</v>
      </c>
      <c r="O1919" s="1" t="s">
        <v>125</v>
      </c>
      <c r="P1919" s="1" t="str">
        <f>INDEX(Sheet2!A:E, MATCH(F_NP_excluded_Data!O1919,Sheet2!A:A),4)</f>
        <v>shrub</v>
      </c>
      <c r="Q1919" s="1" t="str">
        <f>INDEX(Sheet2!A:E, MATCH(F_NP_excluded_Data!O1919,Sheet2!A:A),5)</f>
        <v>foliage gleaner</v>
      </c>
      <c r="R1919" s="1" t="str">
        <f>INDEX(Sheet2!A:E, MATCH(F_NP_excluded_Data!O1919,Sheet2!A:A),3)</f>
        <v>seeds</v>
      </c>
      <c r="S1919" s="1" t="str">
        <f>INDEX(Sheet2!A:E, MATCH(F_NP_excluded_Data!O1919,Sheet2!A:A),2)</f>
        <v>open woodland</v>
      </c>
      <c r="T1919" s="5">
        <v>5</v>
      </c>
      <c r="U1919" s="1">
        <v>4</v>
      </c>
      <c r="W1919" s="5">
        <v>4</v>
      </c>
      <c r="X1919" s="1" t="s">
        <v>29</v>
      </c>
    </row>
    <row r="1920" spans="1:24" x14ac:dyDescent="0.2">
      <c r="A1920" s="5">
        <v>2152</v>
      </c>
      <c r="B1920" s="6" t="s">
        <v>112</v>
      </c>
      <c r="C1920" s="19" t="s">
        <v>113</v>
      </c>
      <c r="D1920" s="6" t="str">
        <f t="shared" si="30"/>
        <v>Blease_3B_6</v>
      </c>
      <c r="E1920" s="1">
        <v>2017</v>
      </c>
      <c r="F1920" s="10">
        <v>42895</v>
      </c>
      <c r="G1920" s="1" t="s">
        <v>25</v>
      </c>
      <c r="H1920" s="6">
        <v>3</v>
      </c>
      <c r="I1920" s="8">
        <v>0.28750000000000003</v>
      </c>
      <c r="J1920" s="6" t="s">
        <v>26</v>
      </c>
      <c r="K1920" s="6">
        <v>2</v>
      </c>
      <c r="L1920" s="1">
        <v>1</v>
      </c>
      <c r="M1920" s="6">
        <v>1</v>
      </c>
      <c r="O1920" s="1" t="s">
        <v>27</v>
      </c>
      <c r="P1920" s="1" t="str">
        <f>INDEX(Sheet2!A:E, MATCH(F_NP_excluded_Data!O1920,Sheet2!A:A),4)</f>
        <v>shrub</v>
      </c>
      <c r="Q1920" s="1" t="str">
        <f>INDEX(Sheet2!A:E, MATCH(F_NP_excluded_Data!O1920,Sheet2!A:A),5)</f>
        <v>ground forager</v>
      </c>
      <c r="R1920" s="1" t="str">
        <f>INDEX(Sheet2!A:E, MATCH(F_NP_excluded_Data!O1920,Sheet2!A:A),3)</f>
        <v>seeds</v>
      </c>
      <c r="S1920" s="1" t="str">
        <f>INDEX(Sheet2!A:E, MATCH(F_NP_excluded_Data!O1920,Sheet2!A:A),2)</f>
        <v>open woodland</v>
      </c>
      <c r="T1920" s="5">
        <v>5</v>
      </c>
      <c r="U1920" s="1">
        <v>1</v>
      </c>
      <c r="W1920" s="5">
        <v>1</v>
      </c>
      <c r="X1920" s="1" t="s">
        <v>29</v>
      </c>
    </row>
    <row r="1921" spans="1:24" x14ac:dyDescent="0.2">
      <c r="A1921" s="5">
        <v>2153</v>
      </c>
      <c r="B1921" s="6" t="s">
        <v>112</v>
      </c>
      <c r="C1921" s="19" t="s">
        <v>113</v>
      </c>
      <c r="D1921" s="6" t="str">
        <f t="shared" si="30"/>
        <v>Blease_3B_6</v>
      </c>
      <c r="E1921" s="1">
        <v>2017</v>
      </c>
      <c r="F1921" s="10">
        <v>42895</v>
      </c>
      <c r="G1921" s="1" t="s">
        <v>25</v>
      </c>
      <c r="H1921" s="6">
        <v>3</v>
      </c>
      <c r="I1921" s="8">
        <v>0.28750000000000003</v>
      </c>
      <c r="J1921" s="6" t="s">
        <v>26</v>
      </c>
      <c r="K1921" s="6">
        <v>2</v>
      </c>
      <c r="L1921" s="1">
        <v>1</v>
      </c>
      <c r="M1921" s="6">
        <v>1</v>
      </c>
      <c r="O1921" s="1" t="s">
        <v>64</v>
      </c>
      <c r="P1921" s="1" t="str">
        <f>INDEX(Sheet2!A:E, MATCH(F_NP_excluded_Data!O1921,Sheet2!A:A),4)</f>
        <v>tree</v>
      </c>
      <c r="Q1921" s="1" t="str">
        <f>INDEX(Sheet2!A:E, MATCH(F_NP_excluded_Data!O1921,Sheet2!A:A),5)</f>
        <v>flycatching</v>
      </c>
      <c r="R1921" s="1" t="str">
        <f>INDEX(Sheet2!A:E, MATCH(F_NP_excluded_Data!O1921,Sheet2!A:A),3)</f>
        <v>insects</v>
      </c>
      <c r="S1921" s="1" t="str">
        <f>INDEX(Sheet2!A:E, MATCH(F_NP_excluded_Data!O1921,Sheet2!A:A),2)</f>
        <v>forest</v>
      </c>
      <c r="T1921" s="5">
        <v>10</v>
      </c>
      <c r="U1921" s="1">
        <v>1</v>
      </c>
      <c r="W1921" s="5">
        <v>1</v>
      </c>
      <c r="X1921" s="1" t="s">
        <v>29</v>
      </c>
    </row>
    <row r="1922" spans="1:24" x14ac:dyDescent="0.2">
      <c r="A1922" s="5">
        <v>2154</v>
      </c>
      <c r="B1922" s="6" t="s">
        <v>112</v>
      </c>
      <c r="C1922" s="19" t="s">
        <v>113</v>
      </c>
      <c r="D1922" s="6" t="str">
        <f t="shared" si="30"/>
        <v>Blease_3B_6</v>
      </c>
      <c r="E1922" s="1">
        <v>2017</v>
      </c>
      <c r="F1922" s="10">
        <v>42895</v>
      </c>
      <c r="G1922" s="1" t="s">
        <v>25</v>
      </c>
      <c r="H1922" s="6">
        <v>3</v>
      </c>
      <c r="I1922" s="8">
        <v>0.28750000000000003</v>
      </c>
      <c r="J1922" s="6" t="s">
        <v>26</v>
      </c>
      <c r="K1922" s="6">
        <v>2</v>
      </c>
      <c r="L1922" s="1">
        <v>1</v>
      </c>
      <c r="M1922" s="6">
        <v>1</v>
      </c>
      <c r="O1922" s="1" t="s">
        <v>48</v>
      </c>
      <c r="P1922" s="1" t="str">
        <f>INDEX(Sheet2!A:E, MATCH(F_NP_excluded_Data!O1922,Sheet2!A:A),4)</f>
        <v>tree</v>
      </c>
      <c r="Q1922" s="1" t="str">
        <f>INDEX(Sheet2!A:E, MATCH(F_NP_excluded_Data!O1922,Sheet2!A:A),5)</f>
        <v>ground forager</v>
      </c>
      <c r="R1922" s="1" t="str">
        <f>INDEX(Sheet2!A:E, MATCH(F_NP_excluded_Data!O1922,Sheet2!A:A),3)</f>
        <v>omnivore</v>
      </c>
      <c r="S1922" s="1" t="str">
        <f>INDEX(Sheet2!A:E, MATCH(F_NP_excluded_Data!O1922,Sheet2!A:A),2)</f>
        <v>forest</v>
      </c>
      <c r="T1922" s="5">
        <v>5</v>
      </c>
      <c r="U1922" s="1">
        <v>1</v>
      </c>
      <c r="W1922" s="5">
        <v>1</v>
      </c>
      <c r="X1922" s="1" t="s">
        <v>29</v>
      </c>
    </row>
    <row r="1923" spans="1:24" x14ac:dyDescent="0.2">
      <c r="A1923" s="5">
        <v>2155</v>
      </c>
      <c r="B1923" s="6" t="s">
        <v>112</v>
      </c>
      <c r="C1923" s="19" t="s">
        <v>113</v>
      </c>
      <c r="D1923" s="6" t="str">
        <f t="shared" si="30"/>
        <v>Blease_3B_6</v>
      </c>
      <c r="E1923" s="1">
        <v>2017</v>
      </c>
      <c r="F1923" s="10">
        <v>42895</v>
      </c>
      <c r="G1923" s="1" t="s">
        <v>25</v>
      </c>
      <c r="H1923" s="6">
        <v>3</v>
      </c>
      <c r="I1923" s="8">
        <v>0.28750000000000003</v>
      </c>
      <c r="J1923" s="6" t="s">
        <v>26</v>
      </c>
      <c r="K1923" s="6">
        <v>2</v>
      </c>
      <c r="L1923" s="1">
        <v>1</v>
      </c>
      <c r="M1923" s="6">
        <v>1</v>
      </c>
      <c r="O1923" s="1" t="s">
        <v>38</v>
      </c>
      <c r="P1923" s="1" t="str">
        <f>INDEX(Sheet2!A:E, MATCH(F_NP_excluded_Data!O1923,Sheet2!A:A),4)</f>
        <v>cavity</v>
      </c>
      <c r="Q1923" s="1" t="str">
        <f>INDEX(Sheet2!A:E, MATCH(F_NP_excluded_Data!O1923,Sheet2!A:A),5)</f>
        <v>foliage gleaner</v>
      </c>
      <c r="R1923" s="1" t="str">
        <f>INDEX(Sheet2!A:E, MATCH(F_NP_excluded_Data!O1923,Sheet2!A:A),3)</f>
        <v>insects</v>
      </c>
      <c r="S1923" s="1" t="str">
        <f>INDEX(Sheet2!A:E, MATCH(F_NP_excluded_Data!O1923,Sheet2!A:A),2)</f>
        <v>forest</v>
      </c>
      <c r="T1923" s="5">
        <v>100</v>
      </c>
      <c r="U1923" s="1">
        <v>1</v>
      </c>
      <c r="W1923" s="5">
        <v>1</v>
      </c>
      <c r="X1923" s="1" t="s">
        <v>29</v>
      </c>
    </row>
    <row r="1924" spans="1:24" x14ac:dyDescent="0.2">
      <c r="A1924" s="5">
        <v>2156</v>
      </c>
      <c r="B1924" s="6" t="s">
        <v>112</v>
      </c>
      <c r="C1924" s="19" t="s">
        <v>113</v>
      </c>
      <c r="D1924" s="6" t="str">
        <f t="shared" si="30"/>
        <v>Blease_3B_6</v>
      </c>
      <c r="E1924" s="1">
        <v>2017</v>
      </c>
      <c r="F1924" s="10">
        <v>42895</v>
      </c>
      <c r="G1924" s="1" t="s">
        <v>25</v>
      </c>
      <c r="H1924" s="6">
        <v>3</v>
      </c>
      <c r="I1924" s="8">
        <v>0.28750000000000003</v>
      </c>
      <c r="J1924" s="6" t="s">
        <v>26</v>
      </c>
      <c r="K1924" s="6">
        <v>2</v>
      </c>
      <c r="L1924" s="1">
        <v>1</v>
      </c>
      <c r="M1924" s="6">
        <v>1</v>
      </c>
      <c r="O1924" s="1" t="s">
        <v>39</v>
      </c>
      <c r="P1924" s="1" t="str">
        <f>INDEX(Sheet2!A:E, MATCH(F_NP_excluded_Data!O1924,Sheet2!A:A),4)</f>
        <v>cavity</v>
      </c>
      <c r="Q1924" s="1" t="str">
        <f>INDEX(Sheet2!A:E, MATCH(F_NP_excluded_Data!O1924,Sheet2!A:A),5)</f>
        <v>bark forager</v>
      </c>
      <c r="R1924" s="1" t="str">
        <f>INDEX(Sheet2!A:E, MATCH(F_NP_excluded_Data!O1924,Sheet2!A:A),3)</f>
        <v>insects</v>
      </c>
      <c r="S1924" s="1" t="str">
        <f>INDEX(Sheet2!A:E, MATCH(F_NP_excluded_Data!O1924,Sheet2!A:A),2)</f>
        <v>forest</v>
      </c>
      <c r="T1924" s="5">
        <v>5</v>
      </c>
      <c r="U1924" s="1">
        <v>1</v>
      </c>
      <c r="W1924" s="5">
        <v>1</v>
      </c>
      <c r="X1924" s="1" t="s">
        <v>29</v>
      </c>
    </row>
    <row r="1925" spans="1:24" x14ac:dyDescent="0.2">
      <c r="A1925" s="5">
        <v>2157</v>
      </c>
      <c r="B1925" s="6" t="s">
        <v>112</v>
      </c>
      <c r="C1925" s="19" t="s">
        <v>113</v>
      </c>
      <c r="D1925" s="6" t="str">
        <f t="shared" si="30"/>
        <v>Blease_3B_6</v>
      </c>
      <c r="E1925" s="1">
        <v>2017</v>
      </c>
      <c r="F1925" s="10">
        <v>42895</v>
      </c>
      <c r="G1925" s="1" t="s">
        <v>25</v>
      </c>
      <c r="H1925" s="6">
        <v>3</v>
      </c>
      <c r="I1925" s="8">
        <v>0.28750000000000003</v>
      </c>
      <c r="J1925" s="6" t="s">
        <v>26</v>
      </c>
      <c r="K1925" s="6">
        <v>2</v>
      </c>
      <c r="L1925" s="1">
        <v>1</v>
      </c>
      <c r="M1925" s="6">
        <v>1</v>
      </c>
      <c r="O1925" s="1" t="s">
        <v>151</v>
      </c>
      <c r="P1925" s="1" t="str">
        <f>INDEX(Sheet2!A:E, MATCH(F_NP_excluded_Data!O1925,Sheet2!A:A),4)</f>
        <v>shrub</v>
      </c>
      <c r="Q1925" s="1" t="str">
        <f>INDEX(Sheet2!A:E, MATCH(F_NP_excluded_Data!O1925,Sheet2!A:A),5)</f>
        <v>foliage gleaner</v>
      </c>
      <c r="R1925" s="1" t="str">
        <f>INDEX(Sheet2!A:E, MATCH(F_NP_excluded_Data!O1925,Sheet2!A:A),3)</f>
        <v>insects</v>
      </c>
      <c r="S1925" s="1" t="str">
        <f>INDEX(Sheet2!A:E, MATCH(F_NP_excluded_Data!O1925,Sheet2!A:A),2)</f>
        <v>open woodland</v>
      </c>
      <c r="T1925" s="5">
        <v>5</v>
      </c>
      <c r="U1925" s="1">
        <v>1</v>
      </c>
      <c r="W1925" s="5">
        <v>1</v>
      </c>
      <c r="X1925" s="1" t="s">
        <v>29</v>
      </c>
    </row>
    <row r="1926" spans="1:24" x14ac:dyDescent="0.2">
      <c r="A1926" s="5">
        <v>2158</v>
      </c>
      <c r="B1926" s="6" t="s">
        <v>112</v>
      </c>
      <c r="C1926" s="19" t="s">
        <v>113</v>
      </c>
      <c r="D1926" s="6" t="str">
        <f t="shared" si="30"/>
        <v>Blease_3B_6</v>
      </c>
      <c r="E1926" s="1">
        <v>2017</v>
      </c>
      <c r="F1926" s="10">
        <v>42895</v>
      </c>
      <c r="G1926" s="1" t="s">
        <v>25</v>
      </c>
      <c r="H1926" s="6">
        <v>3</v>
      </c>
      <c r="I1926" s="8">
        <v>0.28750000000000003</v>
      </c>
      <c r="J1926" s="6" t="s">
        <v>26</v>
      </c>
      <c r="K1926" s="6">
        <v>2</v>
      </c>
      <c r="L1926" s="1">
        <v>1</v>
      </c>
      <c r="M1926" s="6">
        <v>1</v>
      </c>
      <c r="O1926" s="1" t="s">
        <v>32</v>
      </c>
      <c r="P1926" s="1" t="str">
        <f>INDEX(Sheet2!A:E, MATCH(F_NP_excluded_Data!O1926,Sheet2!A:A),4)</f>
        <v>cavity</v>
      </c>
      <c r="Q1926" s="1" t="str">
        <f>INDEX(Sheet2!A:E, MATCH(F_NP_excluded_Data!O1926,Sheet2!A:A),5)</f>
        <v>ground forager</v>
      </c>
      <c r="R1926" s="1" t="str">
        <f>INDEX(Sheet2!A:E, MATCH(F_NP_excluded_Data!O1926,Sheet2!A:A),3)</f>
        <v>insects</v>
      </c>
      <c r="S1926" s="1" t="str">
        <f>INDEX(Sheet2!A:E, MATCH(F_NP_excluded_Data!O1926,Sheet2!A:A),2)</f>
        <v>open woodland</v>
      </c>
      <c r="T1926" s="5">
        <v>5</v>
      </c>
      <c r="U1926" s="1">
        <v>1</v>
      </c>
      <c r="W1926" s="5">
        <v>1</v>
      </c>
      <c r="X1926" s="1" t="s">
        <v>29</v>
      </c>
    </row>
    <row r="1927" spans="1:24" x14ac:dyDescent="0.2">
      <c r="A1927" s="5">
        <v>2159</v>
      </c>
      <c r="B1927" s="6" t="s">
        <v>112</v>
      </c>
      <c r="C1927" s="19" t="s">
        <v>113</v>
      </c>
      <c r="D1927" s="6" t="str">
        <f t="shared" si="30"/>
        <v>Blease_3B_6</v>
      </c>
      <c r="E1927" s="1">
        <v>2017</v>
      </c>
      <c r="F1927" s="10">
        <v>42895</v>
      </c>
      <c r="G1927" s="1" t="s">
        <v>25</v>
      </c>
      <c r="H1927" s="6">
        <v>3</v>
      </c>
      <c r="I1927" s="8">
        <v>0.28750000000000003</v>
      </c>
      <c r="J1927" s="6" t="s">
        <v>26</v>
      </c>
      <c r="K1927" s="6">
        <v>2</v>
      </c>
      <c r="L1927" s="1">
        <v>1</v>
      </c>
      <c r="M1927" s="6">
        <v>1</v>
      </c>
      <c r="O1927" s="1" t="s">
        <v>125</v>
      </c>
      <c r="P1927" s="1" t="str">
        <f>INDEX(Sheet2!A:E, MATCH(F_NP_excluded_Data!O1927,Sheet2!A:A),4)</f>
        <v>shrub</v>
      </c>
      <c r="Q1927" s="1" t="str">
        <f>INDEX(Sheet2!A:E, MATCH(F_NP_excluded_Data!O1927,Sheet2!A:A),5)</f>
        <v>foliage gleaner</v>
      </c>
      <c r="R1927" s="1" t="str">
        <f>INDEX(Sheet2!A:E, MATCH(F_NP_excluded_Data!O1927,Sheet2!A:A),3)</f>
        <v>seeds</v>
      </c>
      <c r="S1927" s="1" t="str">
        <f>INDEX(Sheet2!A:E, MATCH(F_NP_excluded_Data!O1927,Sheet2!A:A),2)</f>
        <v>open woodland</v>
      </c>
      <c r="T1927" s="5">
        <v>10</v>
      </c>
      <c r="U1927" s="1">
        <v>1</v>
      </c>
      <c r="W1927" s="5">
        <v>1</v>
      </c>
      <c r="X1927" s="1" t="s">
        <v>29</v>
      </c>
    </row>
    <row r="1928" spans="1:24" x14ac:dyDescent="0.2">
      <c r="A1928" s="5">
        <v>2160</v>
      </c>
      <c r="B1928" s="6" t="s">
        <v>112</v>
      </c>
      <c r="C1928" s="19" t="s">
        <v>113</v>
      </c>
      <c r="D1928" s="6" t="str">
        <f t="shared" si="30"/>
        <v>Blease_3B_6</v>
      </c>
      <c r="E1928" s="1">
        <v>2017</v>
      </c>
      <c r="F1928" s="10">
        <v>42895</v>
      </c>
      <c r="G1928" s="1" t="s">
        <v>25</v>
      </c>
      <c r="H1928" s="6">
        <v>3</v>
      </c>
      <c r="I1928" s="8">
        <v>0.28750000000000003</v>
      </c>
      <c r="J1928" s="6" t="s">
        <v>26</v>
      </c>
      <c r="K1928" s="6">
        <v>2</v>
      </c>
      <c r="L1928" s="1">
        <v>1</v>
      </c>
      <c r="M1928" s="6">
        <v>1</v>
      </c>
      <c r="O1928" s="1" t="s">
        <v>66</v>
      </c>
      <c r="P1928" s="1" t="str">
        <f>INDEX(Sheet2!A:E, MATCH(F_NP_excluded_Data!O1928,Sheet2!A:A),4)</f>
        <v>shrub</v>
      </c>
      <c r="Q1928" s="1" t="str">
        <f>INDEX(Sheet2!A:E, MATCH(F_NP_excluded_Data!O1928,Sheet2!A:A),5)</f>
        <v>foliage gleaner</v>
      </c>
      <c r="R1928" s="1" t="str">
        <f>INDEX(Sheet2!A:E, MATCH(F_NP_excluded_Data!O1928,Sheet2!A:A),3)</f>
        <v>insects</v>
      </c>
      <c r="S1928" s="1" t="str">
        <f>INDEX(Sheet2!A:E, MATCH(F_NP_excluded_Data!O1928,Sheet2!A:A),2)</f>
        <v>open woodland</v>
      </c>
      <c r="T1928" s="5">
        <v>5</v>
      </c>
      <c r="U1928" s="1">
        <v>1</v>
      </c>
      <c r="W1928" s="5">
        <v>1</v>
      </c>
      <c r="X1928" s="1" t="s">
        <v>29</v>
      </c>
    </row>
    <row r="1929" spans="1:24" x14ac:dyDescent="0.2">
      <c r="A1929" s="5">
        <v>2161</v>
      </c>
      <c r="B1929" s="6" t="s">
        <v>112</v>
      </c>
      <c r="C1929" s="19" t="s">
        <v>113</v>
      </c>
      <c r="D1929" s="6" t="str">
        <f t="shared" si="30"/>
        <v>Blease_3B_6</v>
      </c>
      <c r="E1929" s="1">
        <v>2017</v>
      </c>
      <c r="F1929" s="10">
        <v>42895</v>
      </c>
      <c r="G1929" s="1" t="s">
        <v>25</v>
      </c>
      <c r="H1929" s="6">
        <v>3</v>
      </c>
      <c r="I1929" s="8">
        <v>0.28750000000000003</v>
      </c>
      <c r="J1929" s="6" t="s">
        <v>26</v>
      </c>
      <c r="K1929" s="6">
        <v>2</v>
      </c>
      <c r="L1929" s="1">
        <v>1</v>
      </c>
      <c r="M1929" s="6">
        <v>1</v>
      </c>
      <c r="O1929" s="1" t="s">
        <v>30</v>
      </c>
      <c r="P1929" s="1" t="str">
        <f>INDEX(Sheet2!A:E, MATCH(F_NP_excluded_Data!O1929,Sheet2!A:A),4)</f>
        <v>tree</v>
      </c>
      <c r="Q1929" s="1" t="str">
        <f>INDEX(Sheet2!A:E, MATCH(F_NP_excluded_Data!O1929,Sheet2!A:A),5)</f>
        <v>bark forager</v>
      </c>
      <c r="R1929" s="1" t="str">
        <f>INDEX(Sheet2!A:E, MATCH(F_NP_excluded_Data!O1929,Sheet2!A:A),3)</f>
        <v>insects</v>
      </c>
      <c r="S1929" s="1" t="str">
        <f>INDEX(Sheet2!A:E, MATCH(F_NP_excluded_Data!O1929,Sheet2!A:A),2)</f>
        <v>forest</v>
      </c>
      <c r="T1929" s="5">
        <v>5</v>
      </c>
      <c r="U1929" s="1">
        <v>1</v>
      </c>
      <c r="W1929" s="5">
        <v>1</v>
      </c>
      <c r="X1929" s="1" t="s">
        <v>29</v>
      </c>
    </row>
    <row r="1930" spans="1:24" x14ac:dyDescent="0.2">
      <c r="A1930" s="5">
        <v>2162</v>
      </c>
      <c r="B1930" s="6" t="s">
        <v>112</v>
      </c>
      <c r="C1930" s="19" t="s">
        <v>113</v>
      </c>
      <c r="D1930" s="6" t="str">
        <f t="shared" si="30"/>
        <v>Blease_3B_6</v>
      </c>
      <c r="E1930" s="1">
        <v>2017</v>
      </c>
      <c r="F1930" s="10">
        <v>42895</v>
      </c>
      <c r="G1930" s="1" t="s">
        <v>25</v>
      </c>
      <c r="H1930" s="6">
        <v>3</v>
      </c>
      <c r="I1930" s="8">
        <v>0.28750000000000003</v>
      </c>
      <c r="J1930" s="6" t="s">
        <v>26</v>
      </c>
      <c r="K1930" s="6">
        <v>2</v>
      </c>
      <c r="L1930" s="1">
        <v>1</v>
      </c>
      <c r="M1930" s="6">
        <v>1</v>
      </c>
      <c r="O1930" s="1" t="s">
        <v>30</v>
      </c>
      <c r="P1930" s="1" t="str">
        <f>INDEX(Sheet2!A:E, MATCH(F_NP_excluded_Data!O1930,Sheet2!A:A),4)</f>
        <v>tree</v>
      </c>
      <c r="Q1930" s="1" t="str">
        <f>INDEX(Sheet2!A:E, MATCH(F_NP_excluded_Data!O1930,Sheet2!A:A),5)</f>
        <v>bark forager</v>
      </c>
      <c r="R1930" s="1" t="str">
        <f>INDEX(Sheet2!A:E, MATCH(F_NP_excluded_Data!O1930,Sheet2!A:A),3)</f>
        <v>insects</v>
      </c>
      <c r="S1930" s="1" t="str">
        <f>INDEX(Sheet2!A:E, MATCH(F_NP_excluded_Data!O1930,Sheet2!A:A),2)</f>
        <v>forest</v>
      </c>
      <c r="T1930" s="5">
        <v>10</v>
      </c>
      <c r="U1930" s="1">
        <v>1</v>
      </c>
      <c r="W1930" s="5">
        <v>1</v>
      </c>
      <c r="X1930" s="1" t="s">
        <v>29</v>
      </c>
    </row>
    <row r="1931" spans="1:24" x14ac:dyDescent="0.2">
      <c r="A1931" s="5">
        <v>2163</v>
      </c>
      <c r="B1931" s="6" t="s">
        <v>112</v>
      </c>
      <c r="C1931" s="19" t="s">
        <v>113</v>
      </c>
      <c r="D1931" s="6" t="str">
        <f t="shared" si="30"/>
        <v>Blease_3B_6</v>
      </c>
      <c r="E1931" s="1">
        <v>2017</v>
      </c>
      <c r="F1931" s="10">
        <v>42895</v>
      </c>
      <c r="G1931" s="1" t="s">
        <v>25</v>
      </c>
      <c r="H1931" s="6">
        <v>3</v>
      </c>
      <c r="I1931" s="8">
        <v>0.28750000000000003</v>
      </c>
      <c r="J1931" s="6" t="s">
        <v>26</v>
      </c>
      <c r="K1931" s="6">
        <v>2</v>
      </c>
      <c r="L1931" s="1">
        <v>1</v>
      </c>
      <c r="M1931" s="6">
        <v>1</v>
      </c>
      <c r="O1931" s="1" t="s">
        <v>50</v>
      </c>
      <c r="P1931" s="1" t="str">
        <f>INDEX(Sheet2!A:E, MATCH(F_NP_excluded_Data!O1931,Sheet2!A:A),4)</f>
        <v>tree</v>
      </c>
      <c r="Q1931" s="1" t="str">
        <f>INDEX(Sheet2!A:E, MATCH(F_NP_excluded_Data!O1931,Sheet2!A:A),5)</f>
        <v>ground forager</v>
      </c>
      <c r="R1931" s="1" t="str">
        <f>INDEX(Sheet2!A:E, MATCH(F_NP_excluded_Data!O1931,Sheet2!A:A),3)</f>
        <v>omnivore</v>
      </c>
      <c r="S1931" s="1" t="str">
        <f>INDEX(Sheet2!A:E, MATCH(F_NP_excluded_Data!O1931,Sheet2!A:A),2)</f>
        <v>open woodland</v>
      </c>
      <c r="T1931" s="5">
        <v>10</v>
      </c>
      <c r="U1931" s="1">
        <v>1</v>
      </c>
      <c r="W1931" s="5">
        <v>1</v>
      </c>
      <c r="X1931" s="1" t="s">
        <v>29</v>
      </c>
    </row>
    <row r="1932" spans="1:24" x14ac:dyDescent="0.2">
      <c r="A1932" s="5">
        <v>2165</v>
      </c>
      <c r="B1932" s="6" t="s">
        <v>112</v>
      </c>
      <c r="C1932" s="19" t="s">
        <v>113</v>
      </c>
      <c r="D1932" s="6" t="str">
        <f t="shared" si="30"/>
        <v>Blease_3B_6</v>
      </c>
      <c r="E1932" s="1">
        <v>2017</v>
      </c>
      <c r="F1932" s="10">
        <v>42895</v>
      </c>
      <c r="G1932" s="1" t="s">
        <v>25</v>
      </c>
      <c r="H1932" s="6">
        <v>3</v>
      </c>
      <c r="I1932" s="8">
        <v>0.28750000000000003</v>
      </c>
      <c r="J1932" s="6" t="s">
        <v>26</v>
      </c>
      <c r="K1932" s="6">
        <v>2</v>
      </c>
      <c r="L1932" s="1">
        <v>1</v>
      </c>
      <c r="M1932" s="6">
        <v>1</v>
      </c>
      <c r="O1932" s="1" t="s">
        <v>40</v>
      </c>
      <c r="P1932" s="1" t="str">
        <f>INDEX(Sheet2!A:E, MATCH(F_NP_excluded_Data!O1932,Sheet2!A:A),4)</f>
        <v>ground</v>
      </c>
      <c r="Q1932" s="1" t="str">
        <f>INDEX(Sheet2!A:E, MATCH(F_NP_excluded_Data!O1932,Sheet2!A:A),5)</f>
        <v>ground forager</v>
      </c>
      <c r="R1932" s="1" t="str">
        <f>INDEX(Sheet2!A:E, MATCH(F_NP_excluded_Data!O1932,Sheet2!A:A),3)</f>
        <v>omnivore</v>
      </c>
      <c r="S1932" s="1" t="str">
        <f>INDEX(Sheet2!A:E, MATCH(F_NP_excluded_Data!O1932,Sheet2!A:A),2)</f>
        <v>scrub</v>
      </c>
      <c r="T1932" s="5">
        <v>100</v>
      </c>
      <c r="U1932" s="1">
        <v>2</v>
      </c>
      <c r="W1932" s="5">
        <v>1</v>
      </c>
      <c r="X1932" s="1" t="s">
        <v>29</v>
      </c>
    </row>
    <row r="1933" spans="1:24" x14ac:dyDescent="0.2">
      <c r="A1933" s="5">
        <v>2166</v>
      </c>
      <c r="B1933" s="6" t="s">
        <v>112</v>
      </c>
      <c r="C1933" s="19" t="s">
        <v>113</v>
      </c>
      <c r="D1933" s="6" t="str">
        <f t="shared" si="30"/>
        <v>Blease_3B_6</v>
      </c>
      <c r="E1933" s="1">
        <v>2017</v>
      </c>
      <c r="F1933" s="10">
        <v>42895</v>
      </c>
      <c r="G1933" s="1" t="s">
        <v>25</v>
      </c>
      <c r="H1933" s="6">
        <v>3</v>
      </c>
      <c r="I1933" s="8">
        <v>0.28750000000000003</v>
      </c>
      <c r="J1933" s="6" t="s">
        <v>26</v>
      </c>
      <c r="K1933" s="6">
        <v>2</v>
      </c>
      <c r="L1933" s="1">
        <v>1</v>
      </c>
      <c r="M1933" s="6">
        <v>1</v>
      </c>
      <c r="O1933" s="1" t="s">
        <v>114</v>
      </c>
      <c r="P1933" s="1" t="str">
        <f>INDEX(Sheet2!A:E, MATCH(F_NP_excluded_Data!O1933,Sheet2!A:A),4)</f>
        <v>tree</v>
      </c>
      <c r="Q1933" s="1" t="str">
        <f>INDEX(Sheet2!A:E, MATCH(F_NP_excluded_Data!O1933,Sheet2!A:A),5)</f>
        <v>flycatching</v>
      </c>
      <c r="R1933" s="1" t="str">
        <f>INDEX(Sheet2!A:E, MATCH(F_NP_excluded_Data!O1933,Sheet2!A:A),3)</f>
        <v>insects</v>
      </c>
      <c r="S1933" s="1" t="str">
        <f>INDEX(Sheet2!A:E, MATCH(F_NP_excluded_Data!O1933,Sheet2!A:A),2)</f>
        <v>forest</v>
      </c>
      <c r="T1933" s="5">
        <v>10</v>
      </c>
      <c r="U1933" s="1">
        <v>2</v>
      </c>
      <c r="W1933" s="5">
        <v>1</v>
      </c>
      <c r="X1933" s="1" t="s">
        <v>29</v>
      </c>
    </row>
    <row r="1934" spans="1:24" x14ac:dyDescent="0.2">
      <c r="A1934" s="5">
        <v>2167</v>
      </c>
      <c r="B1934" s="6" t="s">
        <v>112</v>
      </c>
      <c r="C1934" s="19" t="s">
        <v>113</v>
      </c>
      <c r="D1934" s="6" t="str">
        <f t="shared" si="30"/>
        <v>Blease_3B_6</v>
      </c>
      <c r="E1934" s="1">
        <v>2017</v>
      </c>
      <c r="F1934" s="10">
        <v>42895</v>
      </c>
      <c r="G1934" s="1" t="s">
        <v>25</v>
      </c>
      <c r="H1934" s="6">
        <v>3</v>
      </c>
      <c r="I1934" s="8">
        <v>0.28750000000000003</v>
      </c>
      <c r="J1934" s="6" t="s">
        <v>26</v>
      </c>
      <c r="K1934" s="6">
        <v>2</v>
      </c>
      <c r="L1934" s="1">
        <v>1</v>
      </c>
      <c r="M1934" s="6">
        <v>1</v>
      </c>
      <c r="O1934" s="1" t="s">
        <v>103</v>
      </c>
      <c r="P1934" s="1" t="str">
        <f>INDEX(Sheet2!A:E, MATCH(F_NP_excluded_Data!O1934,Sheet2!A:A),4)</f>
        <v>tree</v>
      </c>
      <c r="Q1934" s="1" t="str">
        <f>INDEX(Sheet2!A:E, MATCH(F_NP_excluded_Data!O1934,Sheet2!A:A),5)</f>
        <v>ground forager</v>
      </c>
      <c r="R1934" s="1" t="str">
        <f>INDEX(Sheet2!A:E, MATCH(F_NP_excluded_Data!O1934,Sheet2!A:A),3)</f>
        <v>seeds</v>
      </c>
      <c r="S1934" s="1" t="str">
        <f>INDEX(Sheet2!A:E, MATCH(F_NP_excluded_Data!O1934,Sheet2!A:A),2)</f>
        <v>grassland</v>
      </c>
      <c r="T1934" s="5">
        <v>5</v>
      </c>
      <c r="U1934" s="1">
        <v>2</v>
      </c>
      <c r="W1934" s="5">
        <v>1</v>
      </c>
      <c r="X1934" s="1" t="s">
        <v>29</v>
      </c>
    </row>
    <row r="1935" spans="1:24" x14ac:dyDescent="0.2">
      <c r="A1935" s="5">
        <v>2168</v>
      </c>
      <c r="B1935" s="6" t="s">
        <v>112</v>
      </c>
      <c r="C1935" s="19" t="s">
        <v>113</v>
      </c>
      <c r="D1935" s="6" t="str">
        <f t="shared" si="30"/>
        <v>Blease_3B_6</v>
      </c>
      <c r="E1935" s="1">
        <v>2017</v>
      </c>
      <c r="F1935" s="10">
        <v>42895</v>
      </c>
      <c r="G1935" s="1" t="s">
        <v>25</v>
      </c>
      <c r="H1935" s="6">
        <v>3</v>
      </c>
      <c r="I1935" s="8">
        <v>0.28750000000000003</v>
      </c>
      <c r="J1935" s="6" t="s">
        <v>26</v>
      </c>
      <c r="K1935" s="6">
        <v>2</v>
      </c>
      <c r="L1935" s="1">
        <v>1</v>
      </c>
      <c r="M1935" s="6">
        <v>1</v>
      </c>
      <c r="O1935" s="1" t="s">
        <v>81</v>
      </c>
      <c r="P1935" s="1" t="str">
        <f>INDEX(Sheet2!A:E, MATCH(F_NP_excluded_Data!O1935,Sheet2!A:A),4)</f>
        <v>shrub</v>
      </c>
      <c r="Q1935" s="1" t="str">
        <f>INDEX(Sheet2!A:E, MATCH(F_NP_excluded_Data!O1935,Sheet2!A:A),5)</f>
        <v>foliage gleaner</v>
      </c>
      <c r="R1935" s="1" t="str">
        <f>INDEX(Sheet2!A:E, MATCH(F_NP_excluded_Data!O1935,Sheet2!A:A),3)</f>
        <v>insects</v>
      </c>
      <c r="S1935" s="1" t="str">
        <f>INDEX(Sheet2!A:E, MATCH(F_NP_excluded_Data!O1935,Sheet2!A:A),2)</f>
        <v>scrub</v>
      </c>
      <c r="T1935" s="5">
        <v>10</v>
      </c>
      <c r="U1935" s="1">
        <v>2</v>
      </c>
      <c r="W1935" s="5">
        <v>1</v>
      </c>
      <c r="X1935" s="1" t="s">
        <v>29</v>
      </c>
    </row>
    <row r="1936" spans="1:24" x14ac:dyDescent="0.2">
      <c r="A1936" s="5">
        <v>2169</v>
      </c>
      <c r="B1936" s="6" t="s">
        <v>112</v>
      </c>
      <c r="C1936" s="19" t="s">
        <v>113</v>
      </c>
      <c r="D1936" s="6" t="str">
        <f t="shared" si="30"/>
        <v>Blease_3B_6</v>
      </c>
      <c r="E1936" s="1">
        <v>2017</v>
      </c>
      <c r="F1936" s="10">
        <v>42895</v>
      </c>
      <c r="G1936" s="1" t="s">
        <v>25</v>
      </c>
      <c r="H1936" s="6">
        <v>3</v>
      </c>
      <c r="I1936" s="8">
        <v>0.28750000000000003</v>
      </c>
      <c r="J1936" s="6" t="s">
        <v>26</v>
      </c>
      <c r="K1936" s="6">
        <v>2</v>
      </c>
      <c r="L1936" s="1">
        <v>1</v>
      </c>
      <c r="M1936" s="6">
        <v>1</v>
      </c>
      <c r="N1936" s="1" t="s">
        <v>58</v>
      </c>
      <c r="O1936" s="1" t="s">
        <v>111</v>
      </c>
      <c r="P1936" s="1" t="str">
        <f>INDEX(Sheet2!A:E, MATCH(F_NP_excluded_Data!O1936,Sheet2!A:A),4)</f>
        <v>cavity</v>
      </c>
      <c r="Q1936" s="1" t="str">
        <f>INDEX(Sheet2!A:E, MATCH(F_NP_excluded_Data!O1936,Sheet2!A:A),5)</f>
        <v>bark forager</v>
      </c>
      <c r="R1936" s="1" t="str">
        <f>INDEX(Sheet2!A:E, MATCH(F_NP_excluded_Data!O1936,Sheet2!A:A),3)</f>
        <v>insects</v>
      </c>
      <c r="S1936" s="1" t="str">
        <f>INDEX(Sheet2!A:E, MATCH(F_NP_excluded_Data!O1936,Sheet2!A:A),2)</f>
        <v>forest</v>
      </c>
      <c r="T1936" s="5">
        <v>10</v>
      </c>
      <c r="U1936" s="1">
        <v>2</v>
      </c>
      <c r="W1936" s="5">
        <v>1</v>
      </c>
      <c r="X1936" s="1" t="s">
        <v>29</v>
      </c>
    </row>
    <row r="1937" spans="1:24" x14ac:dyDescent="0.2">
      <c r="A1937" s="5">
        <v>2170</v>
      </c>
      <c r="B1937" s="6" t="s">
        <v>112</v>
      </c>
      <c r="C1937" s="19" t="s">
        <v>113</v>
      </c>
      <c r="D1937" s="6" t="str">
        <f t="shared" si="30"/>
        <v>Blease_3B_6</v>
      </c>
      <c r="E1937" s="1">
        <v>2017</v>
      </c>
      <c r="F1937" s="10">
        <v>42895</v>
      </c>
      <c r="G1937" s="1" t="s">
        <v>25</v>
      </c>
      <c r="H1937" s="6">
        <v>3</v>
      </c>
      <c r="I1937" s="8">
        <v>0.28750000000000003</v>
      </c>
      <c r="J1937" s="6" t="s">
        <v>26</v>
      </c>
      <c r="K1937" s="6">
        <v>2</v>
      </c>
      <c r="L1937" s="1">
        <v>1</v>
      </c>
      <c r="M1937" s="6">
        <v>1</v>
      </c>
      <c r="O1937" s="1" t="s">
        <v>172</v>
      </c>
      <c r="P1937" s="1" t="str">
        <f>INDEX(Sheet2!A:E, MATCH(F_NP_excluded_Data!O1937,Sheet2!A:A),4)</f>
        <v>ground</v>
      </c>
      <c r="Q1937" s="1" t="str">
        <f>INDEX(Sheet2!A:E, MATCH(F_NP_excluded_Data!O1937,Sheet2!A:A),5)</f>
        <v>ground forager</v>
      </c>
      <c r="R1937" s="1" t="str">
        <f>INDEX(Sheet2!A:E, MATCH(F_NP_excluded_Data!O1937,Sheet2!A:A),3)</f>
        <v>plants</v>
      </c>
      <c r="S1937" s="1" t="str">
        <f>INDEX(Sheet2!A:E, MATCH(F_NP_excluded_Data!O1937,Sheet2!A:A),2)</f>
        <v>grassland</v>
      </c>
      <c r="T1937" s="5">
        <v>100</v>
      </c>
      <c r="U1937" s="1">
        <v>2</v>
      </c>
      <c r="W1937" s="5">
        <v>1</v>
      </c>
      <c r="X1937" s="1" t="s">
        <v>29</v>
      </c>
    </row>
    <row r="1938" spans="1:24" x14ac:dyDescent="0.2">
      <c r="A1938" s="5">
        <v>2171</v>
      </c>
      <c r="B1938" s="6" t="s">
        <v>112</v>
      </c>
      <c r="C1938" s="19" t="s">
        <v>113</v>
      </c>
      <c r="D1938" s="6" t="str">
        <f t="shared" si="30"/>
        <v>Blease_3B_6</v>
      </c>
      <c r="E1938" s="1">
        <v>2017</v>
      </c>
      <c r="F1938" s="10">
        <v>42895</v>
      </c>
      <c r="G1938" s="1" t="s">
        <v>25</v>
      </c>
      <c r="H1938" s="6">
        <v>3</v>
      </c>
      <c r="I1938" s="8">
        <v>0.28750000000000003</v>
      </c>
      <c r="J1938" s="6" t="s">
        <v>26</v>
      </c>
      <c r="K1938" s="6">
        <v>2</v>
      </c>
      <c r="L1938" s="1">
        <v>1</v>
      </c>
      <c r="M1938" s="6">
        <v>1</v>
      </c>
      <c r="O1938" s="1" t="s">
        <v>39</v>
      </c>
      <c r="P1938" s="1" t="str">
        <f>INDEX(Sheet2!A:E, MATCH(F_NP_excluded_Data!O1938,Sheet2!A:A),4)</f>
        <v>cavity</v>
      </c>
      <c r="Q1938" s="1" t="str">
        <f>INDEX(Sheet2!A:E, MATCH(F_NP_excluded_Data!O1938,Sheet2!A:A),5)</f>
        <v>bark forager</v>
      </c>
      <c r="R1938" s="1" t="str">
        <f>INDEX(Sheet2!A:E, MATCH(F_NP_excluded_Data!O1938,Sheet2!A:A),3)</f>
        <v>insects</v>
      </c>
      <c r="S1938" s="1" t="str">
        <f>INDEX(Sheet2!A:E, MATCH(F_NP_excluded_Data!O1938,Sheet2!A:A),2)</f>
        <v>forest</v>
      </c>
      <c r="T1938" s="5">
        <v>10</v>
      </c>
      <c r="U1938" s="1">
        <v>3</v>
      </c>
      <c r="W1938" s="5">
        <v>1</v>
      </c>
      <c r="X1938" s="1" t="s">
        <v>29</v>
      </c>
    </row>
    <row r="1939" spans="1:24" x14ac:dyDescent="0.2">
      <c r="A1939" s="5">
        <v>2172</v>
      </c>
      <c r="B1939" s="6" t="s">
        <v>112</v>
      </c>
      <c r="C1939" s="19" t="s">
        <v>113</v>
      </c>
      <c r="D1939" s="6" t="str">
        <f t="shared" si="30"/>
        <v>Blease_3B_6</v>
      </c>
      <c r="E1939" s="1">
        <v>2017</v>
      </c>
      <c r="F1939" s="10">
        <v>42895</v>
      </c>
      <c r="G1939" s="1" t="s">
        <v>25</v>
      </c>
      <c r="H1939" s="6">
        <v>3</v>
      </c>
      <c r="I1939" s="8">
        <v>0.28750000000000003</v>
      </c>
      <c r="J1939" s="6" t="s">
        <v>26</v>
      </c>
      <c r="K1939" s="6">
        <v>2</v>
      </c>
      <c r="L1939" s="1">
        <v>1</v>
      </c>
      <c r="M1939" s="6">
        <v>1</v>
      </c>
      <c r="O1939" s="1" t="s">
        <v>48</v>
      </c>
      <c r="P1939" s="1" t="str">
        <f>INDEX(Sheet2!A:E, MATCH(F_NP_excluded_Data!O1939,Sheet2!A:A),4)</f>
        <v>tree</v>
      </c>
      <c r="Q1939" s="1" t="str">
        <f>INDEX(Sheet2!A:E, MATCH(F_NP_excluded_Data!O1939,Sheet2!A:A),5)</f>
        <v>ground forager</v>
      </c>
      <c r="R1939" s="1" t="str">
        <f>INDEX(Sheet2!A:E, MATCH(F_NP_excluded_Data!O1939,Sheet2!A:A),3)</f>
        <v>omnivore</v>
      </c>
      <c r="S1939" s="1" t="str">
        <f>INDEX(Sheet2!A:E, MATCH(F_NP_excluded_Data!O1939,Sheet2!A:A),2)</f>
        <v>forest</v>
      </c>
      <c r="T1939" s="5">
        <v>100</v>
      </c>
      <c r="U1939" s="1">
        <v>3</v>
      </c>
      <c r="W1939" s="5">
        <v>1</v>
      </c>
      <c r="X1939" s="1" t="s">
        <v>29</v>
      </c>
    </row>
    <row r="1940" spans="1:24" x14ac:dyDescent="0.2">
      <c r="A1940" s="5">
        <v>2173</v>
      </c>
      <c r="B1940" s="6" t="s">
        <v>112</v>
      </c>
      <c r="C1940" s="19" t="s">
        <v>113</v>
      </c>
      <c r="D1940" s="6" t="str">
        <f t="shared" si="30"/>
        <v>Blease_3B_6</v>
      </c>
      <c r="E1940" s="1">
        <v>2017</v>
      </c>
      <c r="F1940" s="10">
        <v>42895</v>
      </c>
      <c r="G1940" s="1" t="s">
        <v>25</v>
      </c>
      <c r="H1940" s="6">
        <v>3</v>
      </c>
      <c r="I1940" s="8">
        <v>0.28750000000000003</v>
      </c>
      <c r="J1940" s="6" t="s">
        <v>26</v>
      </c>
      <c r="K1940" s="6">
        <v>2</v>
      </c>
      <c r="L1940" s="1">
        <v>1</v>
      </c>
      <c r="M1940" s="6">
        <v>1</v>
      </c>
      <c r="O1940" s="1" t="s">
        <v>38</v>
      </c>
      <c r="P1940" s="1" t="str">
        <f>INDEX(Sheet2!A:E, MATCH(F_NP_excluded_Data!O1940,Sheet2!A:A),4)</f>
        <v>cavity</v>
      </c>
      <c r="Q1940" s="1" t="str">
        <f>INDEX(Sheet2!A:E, MATCH(F_NP_excluded_Data!O1940,Sheet2!A:A),5)</f>
        <v>foliage gleaner</v>
      </c>
      <c r="R1940" s="1" t="str">
        <f>INDEX(Sheet2!A:E, MATCH(F_NP_excluded_Data!O1940,Sheet2!A:A),3)</f>
        <v>insects</v>
      </c>
      <c r="S1940" s="1" t="str">
        <f>INDEX(Sheet2!A:E, MATCH(F_NP_excluded_Data!O1940,Sheet2!A:A),2)</f>
        <v>forest</v>
      </c>
      <c r="T1940" s="5">
        <v>5</v>
      </c>
      <c r="U1940" s="1">
        <v>4</v>
      </c>
      <c r="W1940" s="5">
        <v>1</v>
      </c>
      <c r="X1940" s="1" t="s">
        <v>29</v>
      </c>
    </row>
    <row r="1941" spans="1:24" x14ac:dyDescent="0.2">
      <c r="A1941" s="5">
        <v>2174</v>
      </c>
      <c r="B1941" s="6" t="s">
        <v>112</v>
      </c>
      <c r="C1941" s="19" t="s">
        <v>113</v>
      </c>
      <c r="D1941" s="6" t="str">
        <f t="shared" si="30"/>
        <v>Blease_3B_6</v>
      </c>
      <c r="E1941" s="1">
        <v>2017</v>
      </c>
      <c r="F1941" s="10">
        <v>42895</v>
      </c>
      <c r="G1941" s="1" t="s">
        <v>25</v>
      </c>
      <c r="H1941" s="6">
        <v>3</v>
      </c>
      <c r="I1941" s="8">
        <v>0.28750000000000003</v>
      </c>
      <c r="J1941" s="6" t="s">
        <v>26</v>
      </c>
      <c r="K1941" s="6">
        <v>2</v>
      </c>
      <c r="L1941" s="1">
        <v>1</v>
      </c>
      <c r="M1941" s="6">
        <v>1</v>
      </c>
      <c r="O1941" s="1" t="s">
        <v>65</v>
      </c>
      <c r="P1941" s="1" t="str">
        <f>INDEX(Sheet2!A:E, MATCH(F_NP_excluded_Data!O1941,Sheet2!A:A),4)</f>
        <v>tree</v>
      </c>
      <c r="Q1941" s="1" t="str">
        <f>INDEX(Sheet2!A:E, MATCH(F_NP_excluded_Data!O1941,Sheet2!A:A),5)</f>
        <v>ground forager</v>
      </c>
      <c r="R1941" s="1" t="str">
        <f>INDEX(Sheet2!A:E, MATCH(F_NP_excluded_Data!O1941,Sheet2!A:A),3)</f>
        <v>seeds</v>
      </c>
      <c r="S1941" s="1" t="str">
        <f>INDEX(Sheet2!A:E, MATCH(F_NP_excluded_Data!O1941,Sheet2!A:A),2)</f>
        <v>open woodland</v>
      </c>
      <c r="T1941" s="5">
        <v>10</v>
      </c>
      <c r="U1941" s="1">
        <v>4</v>
      </c>
      <c r="W1941" s="5">
        <v>4</v>
      </c>
      <c r="X1941" s="1" t="s">
        <v>29</v>
      </c>
    </row>
    <row r="1942" spans="1:24" x14ac:dyDescent="0.2">
      <c r="A1942" s="5">
        <v>2175</v>
      </c>
      <c r="B1942" s="6" t="s">
        <v>112</v>
      </c>
      <c r="C1942" s="19" t="s">
        <v>113</v>
      </c>
      <c r="D1942" s="6" t="str">
        <f t="shared" si="30"/>
        <v>Blease_3B_6</v>
      </c>
      <c r="E1942" s="1">
        <v>2017</v>
      </c>
      <c r="F1942" s="10">
        <v>42895</v>
      </c>
      <c r="G1942" s="1" t="s">
        <v>25</v>
      </c>
      <c r="H1942" s="6">
        <v>3</v>
      </c>
      <c r="I1942" s="8">
        <v>0.28750000000000003</v>
      </c>
      <c r="J1942" s="6" t="s">
        <v>26</v>
      </c>
      <c r="K1942" s="6">
        <v>2</v>
      </c>
      <c r="L1942" s="1">
        <v>1</v>
      </c>
      <c r="M1942" s="6">
        <v>1</v>
      </c>
      <c r="O1942" s="1" t="s">
        <v>50</v>
      </c>
      <c r="P1942" s="1" t="str">
        <f>INDEX(Sheet2!A:E, MATCH(F_NP_excluded_Data!O1942,Sheet2!A:A),4)</f>
        <v>tree</v>
      </c>
      <c r="Q1942" s="1" t="str">
        <f>INDEX(Sheet2!A:E, MATCH(F_NP_excluded_Data!O1942,Sheet2!A:A),5)</f>
        <v>ground forager</v>
      </c>
      <c r="R1942" s="1" t="str">
        <f>INDEX(Sheet2!A:E, MATCH(F_NP_excluded_Data!O1942,Sheet2!A:A),3)</f>
        <v>omnivore</v>
      </c>
      <c r="S1942" s="1" t="str">
        <f>INDEX(Sheet2!A:E, MATCH(F_NP_excluded_Data!O1942,Sheet2!A:A),2)</f>
        <v>open woodland</v>
      </c>
      <c r="T1942" s="5">
        <v>10</v>
      </c>
      <c r="U1942" s="1">
        <v>4</v>
      </c>
      <c r="W1942" s="5">
        <v>4</v>
      </c>
      <c r="X1942" s="1" t="s">
        <v>29</v>
      </c>
    </row>
    <row r="1943" spans="1:24" x14ac:dyDescent="0.2">
      <c r="A1943" s="5">
        <v>2176</v>
      </c>
      <c r="B1943" s="6" t="s">
        <v>112</v>
      </c>
      <c r="C1943" s="19" t="s">
        <v>113</v>
      </c>
      <c r="D1943" s="6" t="str">
        <f t="shared" si="30"/>
        <v>Blease_3B_6</v>
      </c>
      <c r="E1943" s="1">
        <v>2017</v>
      </c>
      <c r="F1943" s="10">
        <v>42895</v>
      </c>
      <c r="G1943" s="1" t="s">
        <v>25</v>
      </c>
      <c r="H1943" s="6">
        <v>3</v>
      </c>
      <c r="I1943" s="8">
        <v>0.28750000000000003</v>
      </c>
      <c r="J1943" s="6" t="s">
        <v>26</v>
      </c>
      <c r="K1943" s="6">
        <v>2</v>
      </c>
      <c r="L1943" s="1">
        <v>1</v>
      </c>
      <c r="M1943" s="6">
        <v>1</v>
      </c>
      <c r="O1943" s="1" t="s">
        <v>125</v>
      </c>
      <c r="P1943" s="1" t="str">
        <f>INDEX(Sheet2!A:E, MATCH(F_NP_excluded_Data!O1943,Sheet2!A:A),4)</f>
        <v>shrub</v>
      </c>
      <c r="Q1943" s="1" t="str">
        <f>INDEX(Sheet2!A:E, MATCH(F_NP_excluded_Data!O1943,Sheet2!A:A),5)</f>
        <v>foliage gleaner</v>
      </c>
      <c r="R1943" s="1" t="str">
        <f>INDEX(Sheet2!A:E, MATCH(F_NP_excluded_Data!O1943,Sheet2!A:A),3)</f>
        <v>seeds</v>
      </c>
      <c r="S1943" s="1" t="str">
        <f>INDEX(Sheet2!A:E, MATCH(F_NP_excluded_Data!O1943,Sheet2!A:A),2)</f>
        <v>open woodland</v>
      </c>
      <c r="T1943" s="5">
        <v>5</v>
      </c>
      <c r="U1943" s="1">
        <v>4</v>
      </c>
      <c r="W1943" s="5">
        <v>1</v>
      </c>
      <c r="X1943" s="1" t="s">
        <v>29</v>
      </c>
    </row>
    <row r="1944" spans="1:24" x14ac:dyDescent="0.2">
      <c r="A1944" s="5">
        <v>2177</v>
      </c>
      <c r="B1944" s="6" t="s">
        <v>203</v>
      </c>
      <c r="C1944" s="19" t="s">
        <v>207</v>
      </c>
      <c r="D1944" s="6" t="str">
        <f t="shared" si="30"/>
        <v>Timberhaven_3B_7</v>
      </c>
      <c r="E1944" s="1">
        <v>2017</v>
      </c>
      <c r="F1944" s="10">
        <v>42895</v>
      </c>
      <c r="G1944" s="1" t="s">
        <v>25</v>
      </c>
      <c r="H1944" s="6">
        <v>3</v>
      </c>
      <c r="I1944" s="8">
        <v>0.31736111111111115</v>
      </c>
      <c r="J1944" s="6" t="s">
        <v>26</v>
      </c>
      <c r="K1944" s="6">
        <v>1</v>
      </c>
      <c r="L1944" s="1">
        <v>0</v>
      </c>
      <c r="M1944" s="6">
        <v>0</v>
      </c>
      <c r="O1944" s="1" t="s">
        <v>81</v>
      </c>
      <c r="P1944" s="1" t="str">
        <f>INDEX(Sheet2!A:E, MATCH(F_NP_excluded_Data!O1944,Sheet2!A:A),4)</f>
        <v>shrub</v>
      </c>
      <c r="Q1944" s="1" t="str">
        <f>INDEX(Sheet2!A:E, MATCH(F_NP_excluded_Data!O1944,Sheet2!A:A),5)</f>
        <v>foliage gleaner</v>
      </c>
      <c r="R1944" s="1" t="str">
        <f>INDEX(Sheet2!A:E, MATCH(F_NP_excluded_Data!O1944,Sheet2!A:A),3)</f>
        <v>insects</v>
      </c>
      <c r="S1944" s="1" t="str">
        <f>INDEX(Sheet2!A:E, MATCH(F_NP_excluded_Data!O1944,Sheet2!A:A),2)</f>
        <v>scrub</v>
      </c>
      <c r="T1944" s="5">
        <v>5</v>
      </c>
      <c r="U1944" s="1">
        <v>1</v>
      </c>
      <c r="W1944" s="5">
        <v>4</v>
      </c>
      <c r="X1944" s="1" t="s">
        <v>29</v>
      </c>
    </row>
    <row r="1945" spans="1:24" x14ac:dyDescent="0.2">
      <c r="A1945" s="5">
        <v>2178</v>
      </c>
      <c r="B1945" s="6" t="s">
        <v>203</v>
      </c>
      <c r="C1945" s="19" t="s">
        <v>207</v>
      </c>
      <c r="D1945" s="6" t="str">
        <f t="shared" si="30"/>
        <v>Timberhaven_3B_7</v>
      </c>
      <c r="E1945" s="1">
        <v>2017</v>
      </c>
      <c r="F1945" s="10">
        <v>42895</v>
      </c>
      <c r="G1945" s="1" t="s">
        <v>25</v>
      </c>
      <c r="H1945" s="6">
        <v>3</v>
      </c>
      <c r="I1945" s="8">
        <v>0.31736111111111115</v>
      </c>
      <c r="J1945" s="6" t="s">
        <v>26</v>
      </c>
      <c r="K1945" s="6">
        <v>1</v>
      </c>
      <c r="L1945" s="1">
        <v>0</v>
      </c>
      <c r="M1945" s="6">
        <v>0</v>
      </c>
      <c r="O1945" s="1" t="s">
        <v>81</v>
      </c>
      <c r="P1945" s="1" t="str">
        <f>INDEX(Sheet2!A:E, MATCH(F_NP_excluded_Data!O1945,Sheet2!A:A),4)</f>
        <v>shrub</v>
      </c>
      <c r="Q1945" s="1" t="str">
        <f>INDEX(Sheet2!A:E, MATCH(F_NP_excluded_Data!O1945,Sheet2!A:A),5)</f>
        <v>foliage gleaner</v>
      </c>
      <c r="R1945" s="1" t="str">
        <f>INDEX(Sheet2!A:E, MATCH(F_NP_excluded_Data!O1945,Sheet2!A:A),3)</f>
        <v>insects</v>
      </c>
      <c r="S1945" s="1" t="str">
        <f>INDEX(Sheet2!A:E, MATCH(F_NP_excluded_Data!O1945,Sheet2!A:A),2)</f>
        <v>scrub</v>
      </c>
      <c r="T1945" s="5">
        <v>10</v>
      </c>
      <c r="U1945" s="1">
        <v>1</v>
      </c>
      <c r="W1945" s="5">
        <v>1</v>
      </c>
      <c r="X1945" s="1" t="s">
        <v>29</v>
      </c>
    </row>
    <row r="1946" spans="1:24" x14ac:dyDescent="0.2">
      <c r="A1946" s="5">
        <v>2179</v>
      </c>
      <c r="B1946" s="6" t="s">
        <v>203</v>
      </c>
      <c r="C1946" s="19" t="s">
        <v>207</v>
      </c>
      <c r="D1946" s="6" t="str">
        <f t="shared" si="30"/>
        <v>Timberhaven_3B_7</v>
      </c>
      <c r="E1946" s="1">
        <v>2017</v>
      </c>
      <c r="F1946" s="10">
        <v>42895</v>
      </c>
      <c r="G1946" s="1" t="s">
        <v>25</v>
      </c>
      <c r="H1946" s="6">
        <v>3</v>
      </c>
      <c r="I1946" s="8">
        <v>0.31736111111111115</v>
      </c>
      <c r="J1946" s="6" t="s">
        <v>26</v>
      </c>
      <c r="K1946" s="6">
        <v>1</v>
      </c>
      <c r="L1946" s="1">
        <v>0</v>
      </c>
      <c r="M1946" s="6">
        <v>0</v>
      </c>
      <c r="O1946" s="1" t="s">
        <v>40</v>
      </c>
      <c r="P1946" s="1" t="str">
        <f>INDEX(Sheet2!A:E, MATCH(F_NP_excluded_Data!O1946,Sheet2!A:A),4)</f>
        <v>ground</v>
      </c>
      <c r="Q1946" s="1" t="str">
        <f>INDEX(Sheet2!A:E, MATCH(F_NP_excluded_Data!O1946,Sheet2!A:A),5)</f>
        <v>ground forager</v>
      </c>
      <c r="R1946" s="1" t="str">
        <f>INDEX(Sheet2!A:E, MATCH(F_NP_excluded_Data!O1946,Sheet2!A:A),3)</f>
        <v>omnivore</v>
      </c>
      <c r="S1946" s="1" t="str">
        <f>INDEX(Sheet2!A:E, MATCH(F_NP_excluded_Data!O1946,Sheet2!A:A),2)</f>
        <v>scrub</v>
      </c>
      <c r="T1946" s="5">
        <v>5</v>
      </c>
      <c r="U1946" s="1">
        <v>1</v>
      </c>
      <c r="W1946" s="5">
        <v>1</v>
      </c>
      <c r="X1946" s="1" t="s">
        <v>29</v>
      </c>
    </row>
    <row r="1947" spans="1:24" x14ac:dyDescent="0.2">
      <c r="A1947" s="5">
        <v>2180</v>
      </c>
      <c r="B1947" s="6" t="s">
        <v>203</v>
      </c>
      <c r="C1947" s="19" t="s">
        <v>207</v>
      </c>
      <c r="D1947" s="6" t="str">
        <f t="shared" si="30"/>
        <v>Timberhaven_3B_7</v>
      </c>
      <c r="E1947" s="1">
        <v>2017</v>
      </c>
      <c r="F1947" s="10">
        <v>42895</v>
      </c>
      <c r="G1947" s="1" t="s">
        <v>25</v>
      </c>
      <c r="H1947" s="6">
        <v>3</v>
      </c>
      <c r="I1947" s="8">
        <v>0.31736111111111115</v>
      </c>
      <c r="J1947" s="6" t="s">
        <v>26</v>
      </c>
      <c r="K1947" s="6">
        <v>1</v>
      </c>
      <c r="L1947" s="1">
        <v>0</v>
      </c>
      <c r="M1947" s="6">
        <v>0</v>
      </c>
      <c r="O1947" s="1" t="s">
        <v>65</v>
      </c>
      <c r="P1947" s="1" t="str">
        <f>INDEX(Sheet2!A:E, MATCH(F_NP_excluded_Data!O1947,Sheet2!A:A),4)</f>
        <v>tree</v>
      </c>
      <c r="Q1947" s="1" t="str">
        <f>INDEX(Sheet2!A:E, MATCH(F_NP_excluded_Data!O1947,Sheet2!A:A),5)</f>
        <v>ground forager</v>
      </c>
      <c r="R1947" s="1" t="str">
        <f>INDEX(Sheet2!A:E, MATCH(F_NP_excluded_Data!O1947,Sheet2!A:A),3)</f>
        <v>seeds</v>
      </c>
      <c r="S1947" s="1" t="str">
        <f>INDEX(Sheet2!A:E, MATCH(F_NP_excluded_Data!O1947,Sheet2!A:A),2)</f>
        <v>open woodland</v>
      </c>
      <c r="T1947" s="5">
        <v>10</v>
      </c>
      <c r="U1947" s="1">
        <v>1</v>
      </c>
      <c r="W1947" s="5">
        <v>1</v>
      </c>
      <c r="X1947" s="1" t="s">
        <v>29</v>
      </c>
    </row>
    <row r="1948" spans="1:24" x14ac:dyDescent="0.2">
      <c r="A1948" s="5">
        <v>2181</v>
      </c>
      <c r="B1948" s="6" t="s">
        <v>203</v>
      </c>
      <c r="C1948" s="19" t="s">
        <v>207</v>
      </c>
      <c r="D1948" s="6" t="str">
        <f t="shared" si="30"/>
        <v>Timberhaven_3B_7</v>
      </c>
      <c r="E1948" s="1">
        <v>2017</v>
      </c>
      <c r="F1948" s="10">
        <v>42895</v>
      </c>
      <c r="G1948" s="1" t="s">
        <v>25</v>
      </c>
      <c r="H1948" s="6">
        <v>3</v>
      </c>
      <c r="I1948" s="8">
        <v>0.31736111111111115</v>
      </c>
      <c r="J1948" s="6" t="s">
        <v>26</v>
      </c>
      <c r="K1948" s="6">
        <v>1</v>
      </c>
      <c r="L1948" s="1">
        <v>0</v>
      </c>
      <c r="M1948" s="6">
        <v>0</v>
      </c>
      <c r="O1948" s="1" t="s">
        <v>48</v>
      </c>
      <c r="P1948" s="1" t="str">
        <f>INDEX(Sheet2!A:E, MATCH(F_NP_excluded_Data!O1948,Sheet2!A:A),4)</f>
        <v>tree</v>
      </c>
      <c r="Q1948" s="1" t="str">
        <f>INDEX(Sheet2!A:E, MATCH(F_NP_excluded_Data!O1948,Sheet2!A:A),5)</f>
        <v>ground forager</v>
      </c>
      <c r="R1948" s="1" t="str">
        <f>INDEX(Sheet2!A:E, MATCH(F_NP_excluded_Data!O1948,Sheet2!A:A),3)</f>
        <v>omnivore</v>
      </c>
      <c r="S1948" s="1" t="str">
        <f>INDEX(Sheet2!A:E, MATCH(F_NP_excluded_Data!O1948,Sheet2!A:A),2)</f>
        <v>forest</v>
      </c>
      <c r="T1948" s="5">
        <v>10</v>
      </c>
      <c r="U1948" s="1">
        <v>1</v>
      </c>
      <c r="W1948" s="5">
        <v>1</v>
      </c>
      <c r="X1948" s="1" t="s">
        <v>29</v>
      </c>
    </row>
    <row r="1949" spans="1:24" x14ac:dyDescent="0.2">
      <c r="A1949" s="5">
        <v>2182</v>
      </c>
      <c r="B1949" s="6" t="s">
        <v>203</v>
      </c>
      <c r="C1949" s="19" t="s">
        <v>207</v>
      </c>
      <c r="D1949" s="6" t="str">
        <f t="shared" si="30"/>
        <v>Timberhaven_3B_7</v>
      </c>
      <c r="E1949" s="1">
        <v>2017</v>
      </c>
      <c r="F1949" s="10">
        <v>42895</v>
      </c>
      <c r="G1949" s="1" t="s">
        <v>25</v>
      </c>
      <c r="H1949" s="6">
        <v>3</v>
      </c>
      <c r="I1949" s="8">
        <v>0.31736111111111115</v>
      </c>
      <c r="J1949" s="6" t="s">
        <v>26</v>
      </c>
      <c r="K1949" s="6">
        <v>1</v>
      </c>
      <c r="L1949" s="1">
        <v>0</v>
      </c>
      <c r="M1949" s="6">
        <v>0</v>
      </c>
      <c r="O1949" s="1" t="s">
        <v>118</v>
      </c>
      <c r="P1949" s="1" t="str">
        <f>INDEX(Sheet2!A:E, MATCH(F_NP_excluded_Data!O1949,Sheet2!A:A),4)</f>
        <v>cavity</v>
      </c>
      <c r="Q1949" s="1" t="str">
        <f>INDEX(Sheet2!A:E, MATCH(F_NP_excluded_Data!O1949,Sheet2!A:A),5)</f>
        <v>ground forager</v>
      </c>
      <c r="R1949" s="1" t="str">
        <f>INDEX(Sheet2!A:E, MATCH(F_NP_excluded_Data!O1949,Sheet2!A:A),3)</f>
        <v>insects</v>
      </c>
      <c r="S1949" s="1" t="str">
        <f>INDEX(Sheet2!A:E, MATCH(F_NP_excluded_Data!O1949,Sheet2!A:A),2)</f>
        <v>grassland</v>
      </c>
      <c r="T1949" s="5">
        <v>10</v>
      </c>
      <c r="U1949" s="1">
        <v>1</v>
      </c>
      <c r="W1949" s="5">
        <v>1</v>
      </c>
      <c r="X1949" s="1" t="s">
        <v>29</v>
      </c>
    </row>
    <row r="1950" spans="1:24" x14ac:dyDescent="0.2">
      <c r="A1950" s="5">
        <v>2183</v>
      </c>
      <c r="B1950" s="6" t="s">
        <v>203</v>
      </c>
      <c r="C1950" s="19" t="s">
        <v>207</v>
      </c>
      <c r="D1950" s="6" t="str">
        <f t="shared" si="30"/>
        <v>Timberhaven_3B_7</v>
      </c>
      <c r="E1950" s="1">
        <v>2017</v>
      </c>
      <c r="F1950" s="10">
        <v>42895</v>
      </c>
      <c r="G1950" s="1" t="s">
        <v>25</v>
      </c>
      <c r="H1950" s="6">
        <v>3</v>
      </c>
      <c r="I1950" s="8">
        <v>0.31736111111111115</v>
      </c>
      <c r="J1950" s="6" t="s">
        <v>26</v>
      </c>
      <c r="K1950" s="6">
        <v>1</v>
      </c>
      <c r="L1950" s="1">
        <v>0</v>
      </c>
      <c r="M1950" s="6">
        <v>0</v>
      </c>
      <c r="O1950" s="1" t="s">
        <v>74</v>
      </c>
      <c r="P1950" s="1" t="str">
        <f>INDEX(Sheet2!A:E, MATCH(F_NP_excluded_Data!O1950,Sheet2!A:A),4)</f>
        <v>shrub</v>
      </c>
      <c r="Q1950" s="1" t="str">
        <f>INDEX(Sheet2!A:E, MATCH(F_NP_excluded_Data!O1950,Sheet2!A:A),5)</f>
        <v>foliage gleaner</v>
      </c>
      <c r="R1950" s="1" t="str">
        <f>INDEX(Sheet2!A:E, MATCH(F_NP_excluded_Data!O1950,Sheet2!A:A),3)</f>
        <v>insects</v>
      </c>
      <c r="S1950" s="1" t="str">
        <f>INDEX(Sheet2!A:E, MATCH(F_NP_excluded_Data!O1950,Sheet2!A:A),2)</f>
        <v>open woodland</v>
      </c>
      <c r="T1950" s="5">
        <v>5</v>
      </c>
      <c r="U1950" s="1">
        <v>1</v>
      </c>
      <c r="W1950" s="5">
        <v>1</v>
      </c>
      <c r="X1950" s="1" t="s">
        <v>29</v>
      </c>
    </row>
    <row r="1951" spans="1:24" x14ac:dyDescent="0.2">
      <c r="A1951" s="5">
        <v>2184</v>
      </c>
      <c r="B1951" s="6" t="s">
        <v>203</v>
      </c>
      <c r="C1951" s="19" t="s">
        <v>207</v>
      </c>
      <c r="D1951" s="6" t="str">
        <f t="shared" si="30"/>
        <v>Timberhaven_3B_7</v>
      </c>
      <c r="E1951" s="1">
        <v>2017</v>
      </c>
      <c r="F1951" s="10">
        <v>42895</v>
      </c>
      <c r="G1951" s="1" t="s">
        <v>25</v>
      </c>
      <c r="H1951" s="6">
        <v>3</v>
      </c>
      <c r="I1951" s="8">
        <v>0.31736111111111115</v>
      </c>
      <c r="J1951" s="6" t="s">
        <v>26</v>
      </c>
      <c r="K1951" s="6">
        <v>1</v>
      </c>
      <c r="L1951" s="1">
        <v>0</v>
      </c>
      <c r="M1951" s="6">
        <v>0</v>
      </c>
      <c r="O1951" s="1" t="s">
        <v>38</v>
      </c>
      <c r="P1951" s="1" t="str">
        <f>INDEX(Sheet2!A:E, MATCH(F_NP_excluded_Data!O1951,Sheet2!A:A),4)</f>
        <v>cavity</v>
      </c>
      <c r="Q1951" s="1" t="str">
        <f>INDEX(Sheet2!A:E, MATCH(F_NP_excluded_Data!O1951,Sheet2!A:A),5)</f>
        <v>foliage gleaner</v>
      </c>
      <c r="R1951" s="1" t="str">
        <f>INDEX(Sheet2!A:E, MATCH(F_NP_excluded_Data!O1951,Sheet2!A:A),3)</f>
        <v>insects</v>
      </c>
      <c r="S1951" s="1" t="str">
        <f>INDEX(Sheet2!A:E, MATCH(F_NP_excluded_Data!O1951,Sheet2!A:A),2)</f>
        <v>forest</v>
      </c>
      <c r="T1951" s="5">
        <v>10</v>
      </c>
      <c r="U1951" s="1">
        <v>1</v>
      </c>
      <c r="W1951" s="5">
        <v>1</v>
      </c>
      <c r="X1951" s="1" t="s">
        <v>29</v>
      </c>
    </row>
    <row r="1952" spans="1:24" x14ac:dyDescent="0.2">
      <c r="A1952" s="5">
        <v>2185</v>
      </c>
      <c r="B1952" s="6" t="s">
        <v>203</v>
      </c>
      <c r="C1952" s="19" t="s">
        <v>207</v>
      </c>
      <c r="D1952" s="6" t="str">
        <f t="shared" si="30"/>
        <v>Timberhaven_3B_7</v>
      </c>
      <c r="E1952" s="1">
        <v>2017</v>
      </c>
      <c r="F1952" s="10">
        <v>42895</v>
      </c>
      <c r="G1952" s="1" t="s">
        <v>25</v>
      </c>
      <c r="H1952" s="6">
        <v>3</v>
      </c>
      <c r="I1952" s="8">
        <v>0.31736111111111115</v>
      </c>
      <c r="J1952" s="6" t="s">
        <v>26</v>
      </c>
      <c r="K1952" s="6">
        <v>1</v>
      </c>
      <c r="L1952" s="1">
        <v>0</v>
      </c>
      <c r="M1952" s="6">
        <v>0</v>
      </c>
      <c r="O1952" s="1" t="s">
        <v>34</v>
      </c>
      <c r="P1952" s="1" t="str">
        <f>INDEX(Sheet2!A:E, MATCH(F_NP_excluded_Data!O1952,Sheet2!A:A),4)</f>
        <v>cavity</v>
      </c>
      <c r="Q1952" s="1" t="str">
        <f>INDEX(Sheet2!A:E, MATCH(F_NP_excluded_Data!O1952,Sheet2!A:A),5)</f>
        <v>foliage gleaner</v>
      </c>
      <c r="R1952" s="1" t="str">
        <f>INDEX(Sheet2!A:E, MATCH(F_NP_excluded_Data!O1952,Sheet2!A:A),3)</f>
        <v>insects</v>
      </c>
      <c r="S1952" s="1" t="str">
        <f>INDEX(Sheet2!A:E, MATCH(F_NP_excluded_Data!O1952,Sheet2!A:A),2)</f>
        <v>forest</v>
      </c>
      <c r="T1952" s="5">
        <v>5</v>
      </c>
      <c r="U1952" s="1">
        <v>1</v>
      </c>
      <c r="W1952" s="5">
        <v>4</v>
      </c>
      <c r="X1952" s="1" t="s">
        <v>29</v>
      </c>
    </row>
    <row r="1953" spans="1:24" x14ac:dyDescent="0.2">
      <c r="A1953" s="5">
        <v>2186</v>
      </c>
      <c r="B1953" s="6" t="s">
        <v>203</v>
      </c>
      <c r="C1953" s="19" t="s">
        <v>207</v>
      </c>
      <c r="D1953" s="6" t="str">
        <f t="shared" si="30"/>
        <v>Timberhaven_3B_7</v>
      </c>
      <c r="E1953" s="1">
        <v>2017</v>
      </c>
      <c r="F1953" s="10">
        <v>42895</v>
      </c>
      <c r="G1953" s="1" t="s">
        <v>25</v>
      </c>
      <c r="H1953" s="6">
        <v>3</v>
      </c>
      <c r="I1953" s="8">
        <v>0.31736111111111115</v>
      </c>
      <c r="J1953" s="6" t="s">
        <v>26</v>
      </c>
      <c r="K1953" s="6">
        <v>1</v>
      </c>
      <c r="L1953" s="1">
        <v>0</v>
      </c>
      <c r="M1953" s="6">
        <v>0</v>
      </c>
      <c r="O1953" s="1" t="s">
        <v>150</v>
      </c>
      <c r="P1953" s="1" t="str">
        <f>INDEX(Sheet2!A:E, MATCH(F_NP_excluded_Data!O1953,Sheet2!A:A),4)</f>
        <v>ground</v>
      </c>
      <c r="Q1953" s="1" t="str">
        <f>INDEX(Sheet2!A:E, MATCH(F_NP_excluded_Data!O1953,Sheet2!A:A),5)</f>
        <v>ground forager</v>
      </c>
      <c r="R1953" s="1" t="str">
        <f>INDEX(Sheet2!A:E, MATCH(F_NP_excluded_Data!O1953,Sheet2!A:A),3)</f>
        <v>insects</v>
      </c>
      <c r="S1953" s="1" t="str">
        <f>INDEX(Sheet2!A:E, MATCH(F_NP_excluded_Data!O1953,Sheet2!A:A),2)</f>
        <v>scrub</v>
      </c>
      <c r="T1953" s="5">
        <v>10</v>
      </c>
      <c r="U1953" s="1">
        <v>1</v>
      </c>
      <c r="W1953" s="5">
        <v>1</v>
      </c>
      <c r="X1953" s="1" t="s">
        <v>29</v>
      </c>
    </row>
    <row r="1954" spans="1:24" x14ac:dyDescent="0.2">
      <c r="A1954" s="5">
        <v>2187</v>
      </c>
      <c r="B1954" s="6" t="s">
        <v>203</v>
      </c>
      <c r="C1954" s="19" t="s">
        <v>207</v>
      </c>
      <c r="D1954" s="6" t="str">
        <f t="shared" si="30"/>
        <v>Timberhaven_3B_7</v>
      </c>
      <c r="E1954" s="1">
        <v>2017</v>
      </c>
      <c r="F1954" s="10">
        <v>42895</v>
      </c>
      <c r="G1954" s="1" t="s">
        <v>25</v>
      </c>
      <c r="H1954" s="6">
        <v>3</v>
      </c>
      <c r="I1954" s="8">
        <v>0.31736111111111115</v>
      </c>
      <c r="J1954" s="6" t="s">
        <v>26</v>
      </c>
      <c r="K1954" s="6">
        <v>1</v>
      </c>
      <c r="L1954" s="1">
        <v>0</v>
      </c>
      <c r="M1954" s="6">
        <v>0</v>
      </c>
      <c r="O1954" s="1" t="s">
        <v>150</v>
      </c>
      <c r="P1954" s="1" t="str">
        <f>INDEX(Sheet2!A:E, MATCH(F_NP_excluded_Data!O1954,Sheet2!A:A),4)</f>
        <v>ground</v>
      </c>
      <c r="Q1954" s="1" t="str">
        <f>INDEX(Sheet2!A:E, MATCH(F_NP_excluded_Data!O1954,Sheet2!A:A),5)</f>
        <v>ground forager</v>
      </c>
      <c r="R1954" s="1" t="str">
        <f>INDEX(Sheet2!A:E, MATCH(F_NP_excluded_Data!O1954,Sheet2!A:A),3)</f>
        <v>insects</v>
      </c>
      <c r="S1954" s="1" t="str">
        <f>INDEX(Sheet2!A:E, MATCH(F_NP_excluded_Data!O1954,Sheet2!A:A),2)</f>
        <v>scrub</v>
      </c>
      <c r="T1954" s="5">
        <v>10</v>
      </c>
      <c r="U1954" s="1">
        <v>2</v>
      </c>
      <c r="W1954" s="5">
        <v>1</v>
      </c>
      <c r="X1954" s="1" t="s">
        <v>29</v>
      </c>
    </row>
    <row r="1955" spans="1:24" x14ac:dyDescent="0.2">
      <c r="A1955" s="5">
        <v>2188</v>
      </c>
      <c r="B1955" s="6" t="s">
        <v>203</v>
      </c>
      <c r="C1955" s="19" t="s">
        <v>207</v>
      </c>
      <c r="D1955" s="6" t="str">
        <f t="shared" si="30"/>
        <v>Timberhaven_3B_7</v>
      </c>
      <c r="E1955" s="1">
        <v>2017</v>
      </c>
      <c r="F1955" s="10">
        <v>42895</v>
      </c>
      <c r="G1955" s="1" t="s">
        <v>25</v>
      </c>
      <c r="H1955" s="6">
        <v>3</v>
      </c>
      <c r="I1955" s="8">
        <v>0.31736111111111115</v>
      </c>
      <c r="J1955" s="6" t="s">
        <v>26</v>
      </c>
      <c r="K1955" s="6">
        <v>1</v>
      </c>
      <c r="L1955" s="1">
        <v>0</v>
      </c>
      <c r="M1955" s="6">
        <v>0</v>
      </c>
      <c r="O1955" s="1" t="s">
        <v>39</v>
      </c>
      <c r="P1955" s="1" t="str">
        <f>INDEX(Sheet2!A:E, MATCH(F_NP_excluded_Data!O1955,Sheet2!A:A),4)</f>
        <v>cavity</v>
      </c>
      <c r="Q1955" s="1" t="str">
        <f>INDEX(Sheet2!A:E, MATCH(F_NP_excluded_Data!O1955,Sheet2!A:A),5)</f>
        <v>bark forager</v>
      </c>
      <c r="R1955" s="1" t="str">
        <f>INDEX(Sheet2!A:E, MATCH(F_NP_excluded_Data!O1955,Sheet2!A:A),3)</f>
        <v>insects</v>
      </c>
      <c r="S1955" s="1" t="str">
        <f>INDEX(Sheet2!A:E, MATCH(F_NP_excluded_Data!O1955,Sheet2!A:A),2)</f>
        <v>forest</v>
      </c>
      <c r="T1955" s="5">
        <v>10</v>
      </c>
      <c r="U1955" s="1">
        <v>2</v>
      </c>
      <c r="W1955" s="5">
        <v>1</v>
      </c>
      <c r="X1955" s="1" t="s">
        <v>29</v>
      </c>
    </row>
    <row r="1956" spans="1:24" x14ac:dyDescent="0.2">
      <c r="A1956" s="5">
        <v>2189</v>
      </c>
      <c r="B1956" s="6" t="s">
        <v>203</v>
      </c>
      <c r="C1956" s="19" t="s">
        <v>207</v>
      </c>
      <c r="D1956" s="6" t="str">
        <f t="shared" si="30"/>
        <v>Timberhaven_3B_7</v>
      </c>
      <c r="E1956" s="1">
        <v>2017</v>
      </c>
      <c r="F1956" s="10">
        <v>42895</v>
      </c>
      <c r="G1956" s="1" t="s">
        <v>25</v>
      </c>
      <c r="H1956" s="6">
        <v>3</v>
      </c>
      <c r="I1956" s="8">
        <v>0.31736111111111115</v>
      </c>
      <c r="J1956" s="6" t="s">
        <v>26</v>
      </c>
      <c r="K1956" s="6">
        <v>1</v>
      </c>
      <c r="L1956" s="1">
        <v>0</v>
      </c>
      <c r="M1956" s="6">
        <v>0</v>
      </c>
      <c r="O1956" s="1" t="s">
        <v>151</v>
      </c>
      <c r="P1956" s="1" t="str">
        <f>INDEX(Sheet2!A:E, MATCH(F_NP_excluded_Data!O1956,Sheet2!A:A),4)</f>
        <v>shrub</v>
      </c>
      <c r="Q1956" s="1" t="str">
        <f>INDEX(Sheet2!A:E, MATCH(F_NP_excluded_Data!O1956,Sheet2!A:A),5)</f>
        <v>foliage gleaner</v>
      </c>
      <c r="R1956" s="1" t="str">
        <f>INDEX(Sheet2!A:E, MATCH(F_NP_excluded_Data!O1956,Sheet2!A:A),3)</f>
        <v>insects</v>
      </c>
      <c r="S1956" s="1" t="str">
        <f>INDEX(Sheet2!A:E, MATCH(F_NP_excluded_Data!O1956,Sheet2!A:A),2)</f>
        <v>open woodland</v>
      </c>
      <c r="T1956" s="5">
        <v>5</v>
      </c>
      <c r="U1956" s="1">
        <v>2</v>
      </c>
      <c r="W1956" s="5">
        <v>1</v>
      </c>
      <c r="X1956" s="1" t="s">
        <v>29</v>
      </c>
    </row>
    <row r="1957" spans="1:24" x14ac:dyDescent="0.2">
      <c r="A1957" s="5">
        <v>2190</v>
      </c>
      <c r="B1957" s="6" t="s">
        <v>203</v>
      </c>
      <c r="C1957" s="19" t="s">
        <v>207</v>
      </c>
      <c r="D1957" s="6" t="str">
        <f t="shared" si="30"/>
        <v>Timberhaven_3B_7</v>
      </c>
      <c r="E1957" s="1">
        <v>2017</v>
      </c>
      <c r="F1957" s="10">
        <v>42895</v>
      </c>
      <c r="G1957" s="1" t="s">
        <v>25</v>
      </c>
      <c r="H1957" s="6">
        <v>3</v>
      </c>
      <c r="I1957" s="8">
        <v>0.31736111111111115</v>
      </c>
      <c r="J1957" s="6" t="s">
        <v>26</v>
      </c>
      <c r="K1957" s="6">
        <v>1</v>
      </c>
      <c r="L1957" s="1">
        <v>0</v>
      </c>
      <c r="M1957" s="6">
        <v>0</v>
      </c>
      <c r="O1957" s="1" t="s">
        <v>74</v>
      </c>
      <c r="P1957" s="1" t="str">
        <f>INDEX(Sheet2!A:E, MATCH(F_NP_excluded_Data!O1957,Sheet2!A:A),4)</f>
        <v>shrub</v>
      </c>
      <c r="Q1957" s="1" t="str">
        <f>INDEX(Sheet2!A:E, MATCH(F_NP_excluded_Data!O1957,Sheet2!A:A),5)</f>
        <v>foliage gleaner</v>
      </c>
      <c r="R1957" s="1" t="str">
        <f>INDEX(Sheet2!A:E, MATCH(F_NP_excluded_Data!O1957,Sheet2!A:A),3)</f>
        <v>insects</v>
      </c>
      <c r="S1957" s="1" t="str">
        <f>INDEX(Sheet2!A:E, MATCH(F_NP_excluded_Data!O1957,Sheet2!A:A),2)</f>
        <v>open woodland</v>
      </c>
      <c r="T1957" s="5">
        <v>10</v>
      </c>
      <c r="U1957" s="1">
        <v>2</v>
      </c>
      <c r="W1957" s="5">
        <v>1</v>
      </c>
      <c r="X1957" s="1" t="s">
        <v>29</v>
      </c>
    </row>
    <row r="1958" spans="1:24" x14ac:dyDescent="0.2">
      <c r="A1958" s="5">
        <v>2191</v>
      </c>
      <c r="B1958" s="6" t="s">
        <v>203</v>
      </c>
      <c r="C1958" s="19" t="s">
        <v>207</v>
      </c>
      <c r="D1958" s="6" t="str">
        <f t="shared" si="30"/>
        <v>Timberhaven_3B_7</v>
      </c>
      <c r="E1958" s="1">
        <v>2017</v>
      </c>
      <c r="F1958" s="10">
        <v>42895</v>
      </c>
      <c r="G1958" s="1" t="s">
        <v>25</v>
      </c>
      <c r="H1958" s="6">
        <v>3</v>
      </c>
      <c r="I1958" s="8">
        <v>0.31736111111111115</v>
      </c>
      <c r="J1958" s="6" t="s">
        <v>26</v>
      </c>
      <c r="K1958" s="6">
        <v>1</v>
      </c>
      <c r="L1958" s="1">
        <v>0</v>
      </c>
      <c r="M1958" s="6">
        <v>0</v>
      </c>
      <c r="O1958" s="1" t="s">
        <v>57</v>
      </c>
      <c r="P1958" s="1" t="str">
        <f>INDEX(Sheet2!A:E, MATCH(F_NP_excluded_Data!O1958,Sheet2!A:A),4)</f>
        <v>shrub</v>
      </c>
      <c r="Q1958" s="1" t="str">
        <f>INDEX(Sheet2!A:E, MATCH(F_NP_excluded_Data!O1958,Sheet2!A:A),5)</f>
        <v>ground forager</v>
      </c>
      <c r="R1958" s="1" t="str">
        <f>INDEX(Sheet2!A:E, MATCH(F_NP_excluded_Data!O1958,Sheet2!A:A),3)</f>
        <v>seeds</v>
      </c>
      <c r="S1958" s="1" t="str">
        <f>INDEX(Sheet2!A:E, MATCH(F_NP_excluded_Data!O1958,Sheet2!A:A),2)</f>
        <v>open woodland</v>
      </c>
      <c r="T1958" s="5">
        <v>10</v>
      </c>
      <c r="U1958" s="1">
        <v>2</v>
      </c>
      <c r="W1958" s="5">
        <v>1</v>
      </c>
      <c r="X1958" s="1" t="s">
        <v>29</v>
      </c>
    </row>
    <row r="1959" spans="1:24" x14ac:dyDescent="0.2">
      <c r="A1959" s="5">
        <v>2192</v>
      </c>
      <c r="B1959" s="6" t="s">
        <v>203</v>
      </c>
      <c r="C1959" s="19" t="s">
        <v>207</v>
      </c>
      <c r="D1959" s="6" t="str">
        <f t="shared" si="30"/>
        <v>Timberhaven_3B_7</v>
      </c>
      <c r="E1959" s="1">
        <v>2017</v>
      </c>
      <c r="F1959" s="10">
        <v>42895</v>
      </c>
      <c r="G1959" s="1" t="s">
        <v>25</v>
      </c>
      <c r="H1959" s="6">
        <v>3</v>
      </c>
      <c r="I1959" s="8">
        <v>0.31736111111111115</v>
      </c>
      <c r="J1959" s="6" t="s">
        <v>26</v>
      </c>
      <c r="K1959" s="6">
        <v>1</v>
      </c>
      <c r="L1959" s="1">
        <v>0</v>
      </c>
      <c r="M1959" s="6">
        <v>0</v>
      </c>
      <c r="O1959" s="1" t="s">
        <v>103</v>
      </c>
      <c r="P1959" s="1" t="str">
        <f>INDEX(Sheet2!A:E, MATCH(F_NP_excluded_Data!O1959,Sheet2!A:A),4)</f>
        <v>tree</v>
      </c>
      <c r="Q1959" s="1" t="str">
        <f>INDEX(Sheet2!A:E, MATCH(F_NP_excluded_Data!O1959,Sheet2!A:A),5)</f>
        <v>ground forager</v>
      </c>
      <c r="R1959" s="1" t="str">
        <f>INDEX(Sheet2!A:E, MATCH(F_NP_excluded_Data!O1959,Sheet2!A:A),3)</f>
        <v>seeds</v>
      </c>
      <c r="S1959" s="1" t="str">
        <f>INDEX(Sheet2!A:E, MATCH(F_NP_excluded_Data!O1959,Sheet2!A:A),2)</f>
        <v>grassland</v>
      </c>
      <c r="T1959" s="5">
        <v>5</v>
      </c>
      <c r="U1959" s="1">
        <v>2</v>
      </c>
      <c r="W1959" s="5">
        <v>1</v>
      </c>
      <c r="X1959" s="1" t="s">
        <v>29</v>
      </c>
    </row>
    <row r="1960" spans="1:24" x14ac:dyDescent="0.2">
      <c r="A1960" s="5">
        <v>2193</v>
      </c>
      <c r="B1960" s="6" t="s">
        <v>203</v>
      </c>
      <c r="C1960" s="19" t="s">
        <v>207</v>
      </c>
      <c r="D1960" s="6" t="str">
        <f t="shared" si="30"/>
        <v>Timberhaven_3B_7</v>
      </c>
      <c r="E1960" s="1">
        <v>2017</v>
      </c>
      <c r="F1960" s="10">
        <v>42895</v>
      </c>
      <c r="G1960" s="1" t="s">
        <v>25</v>
      </c>
      <c r="H1960" s="6">
        <v>3</v>
      </c>
      <c r="I1960" s="8">
        <v>0.31736111111111115</v>
      </c>
      <c r="J1960" s="6" t="s">
        <v>26</v>
      </c>
      <c r="K1960" s="6">
        <v>1</v>
      </c>
      <c r="L1960" s="1">
        <v>0</v>
      </c>
      <c r="M1960" s="6">
        <v>0</v>
      </c>
      <c r="O1960" s="1" t="s">
        <v>27</v>
      </c>
      <c r="P1960" s="1" t="str">
        <f>INDEX(Sheet2!A:E, MATCH(F_NP_excluded_Data!O1960,Sheet2!A:A),4)</f>
        <v>shrub</v>
      </c>
      <c r="Q1960" s="1" t="str">
        <f>INDEX(Sheet2!A:E, MATCH(F_NP_excluded_Data!O1960,Sheet2!A:A),5)</f>
        <v>ground forager</v>
      </c>
      <c r="R1960" s="1" t="str">
        <f>INDEX(Sheet2!A:E, MATCH(F_NP_excluded_Data!O1960,Sheet2!A:A),3)</f>
        <v>seeds</v>
      </c>
      <c r="S1960" s="1" t="str">
        <f>INDEX(Sheet2!A:E, MATCH(F_NP_excluded_Data!O1960,Sheet2!A:A),2)</f>
        <v>open woodland</v>
      </c>
      <c r="T1960" s="5">
        <v>100</v>
      </c>
      <c r="U1960" s="1">
        <v>3</v>
      </c>
      <c r="W1960" s="5">
        <v>1</v>
      </c>
      <c r="X1960" s="1" t="s">
        <v>29</v>
      </c>
    </row>
    <row r="1961" spans="1:24" x14ac:dyDescent="0.2">
      <c r="A1961" s="5">
        <v>2194</v>
      </c>
      <c r="B1961" s="6" t="s">
        <v>203</v>
      </c>
      <c r="C1961" s="19" t="s">
        <v>207</v>
      </c>
      <c r="D1961" s="6" t="str">
        <f t="shared" si="30"/>
        <v>Timberhaven_3B_7</v>
      </c>
      <c r="E1961" s="1">
        <v>2017</v>
      </c>
      <c r="F1961" s="10">
        <v>42895</v>
      </c>
      <c r="G1961" s="1" t="s">
        <v>25</v>
      </c>
      <c r="H1961" s="6">
        <v>3</v>
      </c>
      <c r="I1961" s="8">
        <v>0.31736111111111115</v>
      </c>
      <c r="J1961" s="6" t="s">
        <v>26</v>
      </c>
      <c r="K1961" s="6">
        <v>1</v>
      </c>
      <c r="L1961" s="1">
        <v>0</v>
      </c>
      <c r="M1961" s="6">
        <v>0</v>
      </c>
      <c r="O1961" s="1" t="s">
        <v>27</v>
      </c>
      <c r="P1961" s="1" t="str">
        <f>INDEX(Sheet2!A:E, MATCH(F_NP_excluded_Data!O1961,Sheet2!A:A),4)</f>
        <v>shrub</v>
      </c>
      <c r="Q1961" s="1" t="str">
        <f>INDEX(Sheet2!A:E, MATCH(F_NP_excluded_Data!O1961,Sheet2!A:A),5)</f>
        <v>ground forager</v>
      </c>
      <c r="R1961" s="1" t="str">
        <f>INDEX(Sheet2!A:E, MATCH(F_NP_excluded_Data!O1961,Sheet2!A:A),3)</f>
        <v>seeds</v>
      </c>
      <c r="S1961" s="1" t="str">
        <f>INDEX(Sheet2!A:E, MATCH(F_NP_excluded_Data!O1961,Sheet2!A:A),2)</f>
        <v>open woodland</v>
      </c>
      <c r="T1961" s="5">
        <v>10</v>
      </c>
      <c r="U1961" s="1">
        <v>3</v>
      </c>
      <c r="W1961" s="5">
        <v>1</v>
      </c>
      <c r="X1961" s="1" t="s">
        <v>29</v>
      </c>
    </row>
    <row r="1962" spans="1:24" x14ac:dyDescent="0.2">
      <c r="A1962" s="5">
        <v>2195</v>
      </c>
      <c r="B1962" s="6" t="s">
        <v>203</v>
      </c>
      <c r="C1962" s="19" t="s">
        <v>207</v>
      </c>
      <c r="D1962" s="6" t="str">
        <f t="shared" si="30"/>
        <v>Timberhaven_3B_7</v>
      </c>
      <c r="E1962" s="1">
        <v>2017</v>
      </c>
      <c r="F1962" s="10">
        <v>42895</v>
      </c>
      <c r="G1962" s="1" t="s">
        <v>25</v>
      </c>
      <c r="H1962" s="6">
        <v>3</v>
      </c>
      <c r="I1962" s="8">
        <v>0.31736111111111115</v>
      </c>
      <c r="J1962" s="6" t="s">
        <v>26</v>
      </c>
      <c r="K1962" s="6">
        <v>1</v>
      </c>
      <c r="L1962" s="1">
        <v>0</v>
      </c>
      <c r="M1962" s="6">
        <v>0</v>
      </c>
      <c r="O1962" s="1" t="s">
        <v>107</v>
      </c>
      <c r="P1962" s="1" t="str">
        <f>INDEX(Sheet2!A:E, MATCH(F_NP_excluded_Data!O1962,Sheet2!A:A),4)</f>
        <v>shrub</v>
      </c>
      <c r="Q1962" s="1" t="str">
        <f>INDEX(Sheet2!A:E, MATCH(F_NP_excluded_Data!O1962,Sheet2!A:A),5)</f>
        <v>ground forager</v>
      </c>
      <c r="R1962" s="1" t="str">
        <f>INDEX(Sheet2!A:E, MATCH(F_NP_excluded_Data!O1962,Sheet2!A:A),3)</f>
        <v>omnivore</v>
      </c>
      <c r="S1962" s="1" t="str">
        <f>INDEX(Sheet2!A:E, MATCH(F_NP_excluded_Data!O1962,Sheet2!A:A),2)</f>
        <v>town</v>
      </c>
      <c r="T1962" s="5">
        <v>10</v>
      </c>
      <c r="U1962" s="1">
        <v>3</v>
      </c>
      <c r="W1962" s="5">
        <v>1</v>
      </c>
      <c r="X1962" s="1" t="s">
        <v>29</v>
      </c>
    </row>
    <row r="1963" spans="1:24" x14ac:dyDescent="0.2">
      <c r="A1963" s="5">
        <v>2196</v>
      </c>
      <c r="B1963" s="6" t="s">
        <v>203</v>
      </c>
      <c r="C1963" s="19" t="s">
        <v>207</v>
      </c>
      <c r="D1963" s="6" t="str">
        <f t="shared" si="30"/>
        <v>Timberhaven_3B_7</v>
      </c>
      <c r="E1963" s="1">
        <v>2017</v>
      </c>
      <c r="F1963" s="10">
        <v>42895</v>
      </c>
      <c r="G1963" s="1" t="s">
        <v>25</v>
      </c>
      <c r="H1963" s="6">
        <v>3</v>
      </c>
      <c r="I1963" s="8">
        <v>0.31736111111111115</v>
      </c>
      <c r="J1963" s="6" t="s">
        <v>26</v>
      </c>
      <c r="K1963" s="6">
        <v>1</v>
      </c>
      <c r="L1963" s="1">
        <v>0</v>
      </c>
      <c r="M1963" s="6">
        <v>0</v>
      </c>
      <c r="O1963" s="1" t="s">
        <v>57</v>
      </c>
      <c r="P1963" s="1" t="str">
        <f>INDEX(Sheet2!A:E, MATCH(F_NP_excluded_Data!O1963,Sheet2!A:A),4)</f>
        <v>shrub</v>
      </c>
      <c r="Q1963" s="1" t="str">
        <f>INDEX(Sheet2!A:E, MATCH(F_NP_excluded_Data!O1963,Sheet2!A:A),5)</f>
        <v>ground forager</v>
      </c>
      <c r="R1963" s="1" t="str">
        <f>INDEX(Sheet2!A:E, MATCH(F_NP_excluded_Data!O1963,Sheet2!A:A),3)</f>
        <v>seeds</v>
      </c>
      <c r="S1963" s="1" t="str">
        <f>INDEX(Sheet2!A:E, MATCH(F_NP_excluded_Data!O1963,Sheet2!A:A),2)</f>
        <v>open woodland</v>
      </c>
      <c r="T1963" s="5">
        <v>5</v>
      </c>
      <c r="U1963" s="1">
        <v>3</v>
      </c>
      <c r="W1963" s="5">
        <v>4</v>
      </c>
      <c r="X1963" s="1" t="s">
        <v>29</v>
      </c>
    </row>
    <row r="1964" spans="1:24" x14ac:dyDescent="0.2">
      <c r="A1964" s="5">
        <v>2197</v>
      </c>
      <c r="B1964" s="6" t="s">
        <v>203</v>
      </c>
      <c r="C1964" s="19" t="s">
        <v>207</v>
      </c>
      <c r="D1964" s="6" t="str">
        <f t="shared" si="30"/>
        <v>Timberhaven_3B_7</v>
      </c>
      <c r="E1964" s="1">
        <v>2017</v>
      </c>
      <c r="F1964" s="10">
        <v>42895</v>
      </c>
      <c r="G1964" s="1" t="s">
        <v>25</v>
      </c>
      <c r="H1964" s="6">
        <v>3</v>
      </c>
      <c r="I1964" s="8">
        <v>0.31736111111111115</v>
      </c>
      <c r="J1964" s="6" t="s">
        <v>26</v>
      </c>
      <c r="K1964" s="6">
        <v>1</v>
      </c>
      <c r="L1964" s="1">
        <v>0</v>
      </c>
      <c r="M1964" s="6">
        <v>0</v>
      </c>
      <c r="O1964" s="1" t="s">
        <v>111</v>
      </c>
      <c r="P1964" s="1" t="str">
        <f>INDEX(Sheet2!A:E, MATCH(F_NP_excluded_Data!O1964,Sheet2!A:A),4)</f>
        <v>cavity</v>
      </c>
      <c r="Q1964" s="1" t="str">
        <f>INDEX(Sheet2!A:E, MATCH(F_NP_excluded_Data!O1964,Sheet2!A:A),5)</f>
        <v>bark forager</v>
      </c>
      <c r="R1964" s="1" t="str">
        <f>INDEX(Sheet2!A:E, MATCH(F_NP_excluded_Data!O1964,Sheet2!A:A),3)</f>
        <v>insects</v>
      </c>
      <c r="S1964" s="1" t="str">
        <f>INDEX(Sheet2!A:E, MATCH(F_NP_excluded_Data!O1964,Sheet2!A:A),2)</f>
        <v>forest</v>
      </c>
      <c r="T1964" s="5">
        <v>10</v>
      </c>
      <c r="U1964" s="1">
        <v>3</v>
      </c>
      <c r="W1964" s="5">
        <v>1</v>
      </c>
      <c r="X1964" s="1" t="s">
        <v>29</v>
      </c>
    </row>
    <row r="1965" spans="1:24" x14ac:dyDescent="0.2">
      <c r="A1965" s="5">
        <v>2198</v>
      </c>
      <c r="B1965" s="6" t="s">
        <v>203</v>
      </c>
      <c r="C1965" s="19" t="s">
        <v>207</v>
      </c>
      <c r="D1965" s="6" t="str">
        <f t="shared" si="30"/>
        <v>Timberhaven_3B_7</v>
      </c>
      <c r="E1965" s="1">
        <v>2017</v>
      </c>
      <c r="F1965" s="10">
        <v>42895</v>
      </c>
      <c r="G1965" s="1" t="s">
        <v>25</v>
      </c>
      <c r="H1965" s="6">
        <v>3</v>
      </c>
      <c r="I1965" s="8">
        <v>0.31736111111111115</v>
      </c>
      <c r="J1965" s="6" t="s">
        <v>26</v>
      </c>
      <c r="K1965" s="6">
        <v>1</v>
      </c>
      <c r="L1965" s="1">
        <v>0</v>
      </c>
      <c r="M1965" s="6">
        <v>0</v>
      </c>
      <c r="O1965" s="1" t="s">
        <v>172</v>
      </c>
      <c r="P1965" s="1" t="str">
        <f>INDEX(Sheet2!A:E, MATCH(F_NP_excluded_Data!O1965,Sheet2!A:A),4)</f>
        <v>ground</v>
      </c>
      <c r="Q1965" s="1" t="str">
        <f>INDEX(Sheet2!A:E, MATCH(F_NP_excluded_Data!O1965,Sheet2!A:A),5)</f>
        <v>ground forager</v>
      </c>
      <c r="R1965" s="1" t="str">
        <f>INDEX(Sheet2!A:E, MATCH(F_NP_excluded_Data!O1965,Sheet2!A:A),3)</f>
        <v>plants</v>
      </c>
      <c r="S1965" s="1" t="str">
        <f>INDEX(Sheet2!A:E, MATCH(F_NP_excluded_Data!O1965,Sheet2!A:A),2)</f>
        <v>grassland</v>
      </c>
      <c r="T1965" s="5">
        <v>10</v>
      </c>
      <c r="U1965" s="1">
        <v>3</v>
      </c>
      <c r="W1965" s="5">
        <v>1</v>
      </c>
      <c r="X1965" s="1" t="s">
        <v>29</v>
      </c>
    </row>
    <row r="1966" spans="1:24" x14ac:dyDescent="0.2">
      <c r="A1966" s="5">
        <v>2199</v>
      </c>
      <c r="B1966" s="6" t="s">
        <v>203</v>
      </c>
      <c r="C1966" s="19" t="s">
        <v>207</v>
      </c>
      <c r="D1966" s="6" t="str">
        <f t="shared" si="30"/>
        <v>Timberhaven_3B_7</v>
      </c>
      <c r="E1966" s="1">
        <v>2017</v>
      </c>
      <c r="F1966" s="10">
        <v>42895</v>
      </c>
      <c r="G1966" s="1" t="s">
        <v>25</v>
      </c>
      <c r="H1966" s="6">
        <v>3</v>
      </c>
      <c r="I1966" s="8">
        <v>0.31736111111111115</v>
      </c>
      <c r="J1966" s="6" t="s">
        <v>26</v>
      </c>
      <c r="K1966" s="6">
        <v>1</v>
      </c>
      <c r="L1966" s="1">
        <v>0</v>
      </c>
      <c r="M1966" s="6">
        <v>0</v>
      </c>
      <c r="O1966" s="1" t="s">
        <v>38</v>
      </c>
      <c r="P1966" s="1" t="str">
        <f>INDEX(Sheet2!A:E, MATCH(F_NP_excluded_Data!O1966,Sheet2!A:A),4)</f>
        <v>cavity</v>
      </c>
      <c r="Q1966" s="1" t="str">
        <f>INDEX(Sheet2!A:E, MATCH(F_NP_excluded_Data!O1966,Sheet2!A:A),5)</f>
        <v>foliage gleaner</v>
      </c>
      <c r="R1966" s="1" t="str">
        <f>INDEX(Sheet2!A:E, MATCH(F_NP_excluded_Data!O1966,Sheet2!A:A),3)</f>
        <v>insects</v>
      </c>
      <c r="S1966" s="1" t="str">
        <f>INDEX(Sheet2!A:E, MATCH(F_NP_excluded_Data!O1966,Sheet2!A:A),2)</f>
        <v>forest</v>
      </c>
      <c r="T1966" s="5">
        <v>100</v>
      </c>
      <c r="U1966" s="1">
        <v>3</v>
      </c>
      <c r="W1966" s="5">
        <v>1</v>
      </c>
      <c r="X1966" s="1" t="s">
        <v>29</v>
      </c>
    </row>
    <row r="1967" spans="1:24" x14ac:dyDescent="0.2">
      <c r="A1967" s="5">
        <v>2200</v>
      </c>
      <c r="B1967" s="6" t="s">
        <v>203</v>
      </c>
      <c r="C1967" s="19" t="s">
        <v>207</v>
      </c>
      <c r="D1967" s="6" t="str">
        <f t="shared" si="30"/>
        <v>Timberhaven_3B_7</v>
      </c>
      <c r="E1967" s="1">
        <v>2017</v>
      </c>
      <c r="F1967" s="10">
        <v>42895</v>
      </c>
      <c r="G1967" s="1" t="s">
        <v>25</v>
      </c>
      <c r="H1967" s="6">
        <v>3</v>
      </c>
      <c r="I1967" s="8">
        <v>0.31736111111111115</v>
      </c>
      <c r="J1967" s="6" t="s">
        <v>26</v>
      </c>
      <c r="K1967" s="6">
        <v>1</v>
      </c>
      <c r="L1967" s="1">
        <v>0</v>
      </c>
      <c r="M1967" s="6">
        <v>0</v>
      </c>
      <c r="O1967" s="1" t="s">
        <v>64</v>
      </c>
      <c r="P1967" s="1" t="str">
        <f>INDEX(Sheet2!A:E, MATCH(F_NP_excluded_Data!O1967,Sheet2!A:A),4)</f>
        <v>tree</v>
      </c>
      <c r="Q1967" s="1" t="str">
        <f>INDEX(Sheet2!A:E, MATCH(F_NP_excluded_Data!O1967,Sheet2!A:A),5)</f>
        <v>flycatching</v>
      </c>
      <c r="R1967" s="1" t="str">
        <f>INDEX(Sheet2!A:E, MATCH(F_NP_excluded_Data!O1967,Sheet2!A:A),3)</f>
        <v>insects</v>
      </c>
      <c r="S1967" s="1" t="str">
        <f>INDEX(Sheet2!A:E, MATCH(F_NP_excluded_Data!O1967,Sheet2!A:A),2)</f>
        <v>forest</v>
      </c>
      <c r="T1967" s="5">
        <v>5</v>
      </c>
      <c r="U1967" s="1">
        <v>4</v>
      </c>
      <c r="W1967" s="5">
        <v>1</v>
      </c>
      <c r="X1967" s="1" t="s">
        <v>29</v>
      </c>
    </row>
    <row r="1968" spans="1:24" x14ac:dyDescent="0.2">
      <c r="A1968" s="5">
        <v>2201</v>
      </c>
      <c r="B1968" s="6" t="s">
        <v>203</v>
      </c>
      <c r="C1968" s="19" t="s">
        <v>207</v>
      </c>
      <c r="D1968" s="6" t="str">
        <f t="shared" si="30"/>
        <v>Timberhaven_3B_7</v>
      </c>
      <c r="E1968" s="1">
        <v>2017</v>
      </c>
      <c r="F1968" s="10">
        <v>42895</v>
      </c>
      <c r="G1968" s="1" t="s">
        <v>25</v>
      </c>
      <c r="H1968" s="6">
        <v>3</v>
      </c>
      <c r="I1968" s="8">
        <v>0.31736111111111115</v>
      </c>
      <c r="J1968" s="6" t="s">
        <v>26</v>
      </c>
      <c r="K1968" s="6">
        <v>1</v>
      </c>
      <c r="L1968" s="1">
        <v>0</v>
      </c>
      <c r="M1968" s="6">
        <v>0</v>
      </c>
      <c r="O1968" s="1" t="s">
        <v>40</v>
      </c>
      <c r="P1968" s="1" t="str">
        <f>INDEX(Sheet2!A:E, MATCH(F_NP_excluded_Data!O1968,Sheet2!A:A),4)</f>
        <v>ground</v>
      </c>
      <c r="Q1968" s="1" t="str">
        <f>INDEX(Sheet2!A:E, MATCH(F_NP_excluded_Data!O1968,Sheet2!A:A),5)</f>
        <v>ground forager</v>
      </c>
      <c r="R1968" s="1" t="str">
        <f>INDEX(Sheet2!A:E, MATCH(F_NP_excluded_Data!O1968,Sheet2!A:A),3)</f>
        <v>omnivore</v>
      </c>
      <c r="S1968" s="1" t="str">
        <f>INDEX(Sheet2!A:E, MATCH(F_NP_excluded_Data!O1968,Sheet2!A:A),2)</f>
        <v>scrub</v>
      </c>
      <c r="T1968" s="5">
        <v>5</v>
      </c>
      <c r="U1968" s="1">
        <v>4</v>
      </c>
      <c r="W1968" s="5">
        <v>1</v>
      </c>
      <c r="X1968" s="1" t="s">
        <v>29</v>
      </c>
    </row>
    <row r="1969" spans="1:25" x14ac:dyDescent="0.2">
      <c r="A1969" s="5">
        <v>2202</v>
      </c>
      <c r="B1969" s="6" t="s">
        <v>203</v>
      </c>
      <c r="C1969" s="19" t="s">
        <v>207</v>
      </c>
      <c r="D1969" s="6" t="str">
        <f t="shared" si="30"/>
        <v>Timberhaven_3B_7</v>
      </c>
      <c r="E1969" s="1">
        <v>2017</v>
      </c>
      <c r="F1969" s="10">
        <v>42895</v>
      </c>
      <c r="G1969" s="1" t="s">
        <v>25</v>
      </c>
      <c r="H1969" s="6">
        <v>3</v>
      </c>
      <c r="I1969" s="8">
        <v>0.31736111111111115</v>
      </c>
      <c r="J1969" s="6" t="s">
        <v>26</v>
      </c>
      <c r="K1969" s="6">
        <v>1</v>
      </c>
      <c r="L1969" s="1">
        <v>0</v>
      </c>
      <c r="M1969" s="6">
        <v>0</v>
      </c>
      <c r="O1969" s="1" t="s">
        <v>52</v>
      </c>
      <c r="P1969" s="1" t="str">
        <f>INDEX(Sheet2!A:E, MATCH(F_NP_excluded_Data!O1969,Sheet2!A:A),4)</f>
        <v>cavity</v>
      </c>
      <c r="Q1969" s="1" t="str">
        <f>INDEX(Sheet2!A:E, MATCH(F_NP_excluded_Data!O1969,Sheet2!A:A),5)</f>
        <v>bark forager</v>
      </c>
      <c r="R1969" s="1" t="str">
        <f>INDEX(Sheet2!A:E, MATCH(F_NP_excluded_Data!O1969,Sheet2!A:A),3)</f>
        <v>insects</v>
      </c>
      <c r="S1969" s="1" t="str">
        <f>INDEX(Sheet2!A:E, MATCH(F_NP_excluded_Data!O1969,Sheet2!A:A),2)</f>
        <v>forest</v>
      </c>
      <c r="T1969" s="5">
        <v>100</v>
      </c>
      <c r="U1969" s="1">
        <v>4</v>
      </c>
      <c r="W1969" s="5">
        <v>1</v>
      </c>
      <c r="X1969" s="1" t="s">
        <v>29</v>
      </c>
    </row>
    <row r="1970" spans="1:25" x14ac:dyDescent="0.2">
      <c r="A1970" s="5">
        <v>2203</v>
      </c>
      <c r="B1970" s="6" t="s">
        <v>203</v>
      </c>
      <c r="C1970" s="19" t="s">
        <v>207</v>
      </c>
      <c r="D1970" s="6" t="str">
        <f t="shared" si="30"/>
        <v>Timberhaven_3B_7</v>
      </c>
      <c r="E1970" s="1">
        <v>2017</v>
      </c>
      <c r="F1970" s="10">
        <v>42895</v>
      </c>
      <c r="G1970" s="1" t="s">
        <v>25</v>
      </c>
      <c r="H1970" s="6">
        <v>3</v>
      </c>
      <c r="I1970" s="8">
        <v>0.31736111111111115</v>
      </c>
      <c r="J1970" s="6" t="s">
        <v>26</v>
      </c>
      <c r="K1970" s="6">
        <v>1</v>
      </c>
      <c r="L1970" s="1">
        <v>0</v>
      </c>
      <c r="M1970" s="6">
        <v>0</v>
      </c>
      <c r="O1970" s="1" t="s">
        <v>125</v>
      </c>
      <c r="P1970" s="1" t="str">
        <f>INDEX(Sheet2!A:E, MATCH(F_NP_excluded_Data!O1970,Sheet2!A:A),4)</f>
        <v>shrub</v>
      </c>
      <c r="Q1970" s="1" t="str">
        <f>INDEX(Sheet2!A:E, MATCH(F_NP_excluded_Data!O1970,Sheet2!A:A),5)</f>
        <v>foliage gleaner</v>
      </c>
      <c r="R1970" s="1" t="str">
        <f>INDEX(Sheet2!A:E, MATCH(F_NP_excluded_Data!O1970,Sheet2!A:A),3)</f>
        <v>seeds</v>
      </c>
      <c r="S1970" s="1" t="str">
        <f>INDEX(Sheet2!A:E, MATCH(F_NP_excluded_Data!O1970,Sheet2!A:A),2)</f>
        <v>open woodland</v>
      </c>
      <c r="T1970" s="5">
        <v>10</v>
      </c>
      <c r="U1970" s="1">
        <v>4</v>
      </c>
      <c r="W1970" s="5">
        <v>4</v>
      </c>
      <c r="X1970" s="1" t="s">
        <v>29</v>
      </c>
      <c r="Y1970" s="1">
        <v>2</v>
      </c>
    </row>
    <row r="1971" spans="1:25" x14ac:dyDescent="0.2">
      <c r="A1971" s="5">
        <v>2204</v>
      </c>
      <c r="B1971" s="6" t="s">
        <v>203</v>
      </c>
      <c r="C1971" s="19" t="s">
        <v>205</v>
      </c>
      <c r="D1971" s="6" t="str">
        <f t="shared" si="30"/>
        <v>Timberhaven_3B_8</v>
      </c>
      <c r="E1971" s="1">
        <v>2017</v>
      </c>
      <c r="F1971" s="10">
        <v>42895</v>
      </c>
      <c r="G1971" s="1" t="s">
        <v>25</v>
      </c>
      <c r="H1971" s="6">
        <v>3</v>
      </c>
      <c r="I1971" s="8">
        <v>0.33124999999999999</v>
      </c>
      <c r="J1971" s="6" t="s">
        <v>26</v>
      </c>
      <c r="K1971" s="6">
        <v>1</v>
      </c>
      <c r="L1971" s="1">
        <v>0</v>
      </c>
      <c r="M1971" s="6">
        <v>0</v>
      </c>
      <c r="O1971" s="1" t="s">
        <v>172</v>
      </c>
      <c r="P1971" s="1" t="str">
        <f>INDEX(Sheet2!A:E, MATCH(F_NP_excluded_Data!O1971,Sheet2!A:A),4)</f>
        <v>ground</v>
      </c>
      <c r="Q1971" s="1" t="str">
        <f>INDEX(Sheet2!A:E, MATCH(F_NP_excluded_Data!O1971,Sheet2!A:A),5)</f>
        <v>ground forager</v>
      </c>
      <c r="R1971" s="1" t="str">
        <f>INDEX(Sheet2!A:E, MATCH(F_NP_excluded_Data!O1971,Sheet2!A:A),3)</f>
        <v>plants</v>
      </c>
      <c r="S1971" s="1" t="str">
        <f>INDEX(Sheet2!A:E, MATCH(F_NP_excluded_Data!O1971,Sheet2!A:A),2)</f>
        <v>grassland</v>
      </c>
      <c r="T1971" s="5">
        <v>10</v>
      </c>
      <c r="U1971" s="1">
        <v>1</v>
      </c>
      <c r="W1971" s="5">
        <v>1</v>
      </c>
      <c r="X1971" s="1" t="s">
        <v>29</v>
      </c>
    </row>
    <row r="1972" spans="1:25" x14ac:dyDescent="0.2">
      <c r="A1972" s="5">
        <v>2205</v>
      </c>
      <c r="B1972" s="6" t="s">
        <v>203</v>
      </c>
      <c r="C1972" s="19" t="s">
        <v>205</v>
      </c>
      <c r="D1972" s="6" t="str">
        <f t="shared" si="30"/>
        <v>Timberhaven_3B_8</v>
      </c>
      <c r="E1972" s="1">
        <v>2017</v>
      </c>
      <c r="F1972" s="10">
        <v>42895</v>
      </c>
      <c r="G1972" s="1" t="s">
        <v>25</v>
      </c>
      <c r="H1972" s="6">
        <v>3</v>
      </c>
      <c r="I1972" s="8">
        <v>0.33124999999999999</v>
      </c>
      <c r="J1972" s="6" t="s">
        <v>26</v>
      </c>
      <c r="K1972" s="6">
        <v>1</v>
      </c>
      <c r="L1972" s="1">
        <v>0</v>
      </c>
      <c r="M1972" s="6">
        <v>0</v>
      </c>
      <c r="O1972" s="1" t="s">
        <v>150</v>
      </c>
      <c r="P1972" s="1" t="str">
        <f>INDEX(Sheet2!A:E, MATCH(F_NP_excluded_Data!O1972,Sheet2!A:A),4)</f>
        <v>ground</v>
      </c>
      <c r="Q1972" s="1" t="str">
        <f>INDEX(Sheet2!A:E, MATCH(F_NP_excluded_Data!O1972,Sheet2!A:A),5)</f>
        <v>ground forager</v>
      </c>
      <c r="R1972" s="1" t="str">
        <f>INDEX(Sheet2!A:E, MATCH(F_NP_excluded_Data!O1972,Sheet2!A:A),3)</f>
        <v>insects</v>
      </c>
      <c r="S1972" s="1" t="str">
        <f>INDEX(Sheet2!A:E, MATCH(F_NP_excluded_Data!O1972,Sheet2!A:A),2)</f>
        <v>scrub</v>
      </c>
      <c r="T1972" s="5">
        <v>5</v>
      </c>
      <c r="U1972" s="1">
        <v>1</v>
      </c>
      <c r="W1972" s="5">
        <v>1</v>
      </c>
      <c r="X1972" s="1" t="s">
        <v>29</v>
      </c>
    </row>
    <row r="1973" spans="1:25" x14ac:dyDescent="0.2">
      <c r="A1973" s="5">
        <v>2206</v>
      </c>
      <c r="B1973" s="6" t="s">
        <v>203</v>
      </c>
      <c r="C1973" s="19" t="s">
        <v>205</v>
      </c>
      <c r="D1973" s="6" t="str">
        <f t="shared" si="30"/>
        <v>Timberhaven_3B_8</v>
      </c>
      <c r="E1973" s="1">
        <v>2017</v>
      </c>
      <c r="F1973" s="10">
        <v>42895</v>
      </c>
      <c r="G1973" s="1" t="s">
        <v>25</v>
      </c>
      <c r="H1973" s="6">
        <v>3</v>
      </c>
      <c r="I1973" s="8">
        <v>0.33124999999999999</v>
      </c>
      <c r="J1973" s="6" t="s">
        <v>26</v>
      </c>
      <c r="K1973" s="6">
        <v>1</v>
      </c>
      <c r="L1973" s="1">
        <v>0</v>
      </c>
      <c r="M1973" s="6">
        <v>0</v>
      </c>
      <c r="O1973" s="1" t="s">
        <v>38</v>
      </c>
      <c r="P1973" s="1" t="str">
        <f>INDEX(Sheet2!A:E, MATCH(F_NP_excluded_Data!O1973,Sheet2!A:A),4)</f>
        <v>cavity</v>
      </c>
      <c r="Q1973" s="1" t="str">
        <f>INDEX(Sheet2!A:E, MATCH(F_NP_excluded_Data!O1973,Sheet2!A:A),5)</f>
        <v>foliage gleaner</v>
      </c>
      <c r="R1973" s="1" t="str">
        <f>INDEX(Sheet2!A:E, MATCH(F_NP_excluded_Data!O1973,Sheet2!A:A),3)</f>
        <v>insects</v>
      </c>
      <c r="S1973" s="1" t="str">
        <f>INDEX(Sheet2!A:E, MATCH(F_NP_excluded_Data!O1973,Sheet2!A:A),2)</f>
        <v>forest</v>
      </c>
      <c r="T1973" s="5">
        <v>5</v>
      </c>
      <c r="U1973" s="1">
        <v>1</v>
      </c>
      <c r="W1973" s="5">
        <v>1</v>
      </c>
      <c r="X1973" s="1" t="s">
        <v>29</v>
      </c>
    </row>
    <row r="1974" spans="1:25" x14ac:dyDescent="0.2">
      <c r="A1974" s="5">
        <v>2207</v>
      </c>
      <c r="B1974" s="6" t="s">
        <v>203</v>
      </c>
      <c r="C1974" s="19" t="s">
        <v>205</v>
      </c>
      <c r="D1974" s="6" t="str">
        <f t="shared" si="30"/>
        <v>Timberhaven_3B_8</v>
      </c>
      <c r="E1974" s="1">
        <v>2017</v>
      </c>
      <c r="F1974" s="10">
        <v>42895</v>
      </c>
      <c r="G1974" s="1" t="s">
        <v>25</v>
      </c>
      <c r="H1974" s="6">
        <v>3</v>
      </c>
      <c r="I1974" s="8">
        <v>0.33124999999999999</v>
      </c>
      <c r="J1974" s="6" t="s">
        <v>26</v>
      </c>
      <c r="K1974" s="6">
        <v>1</v>
      </c>
      <c r="L1974" s="1">
        <v>0</v>
      </c>
      <c r="M1974" s="6">
        <v>0</v>
      </c>
      <c r="O1974" s="1" t="s">
        <v>38</v>
      </c>
      <c r="P1974" s="1" t="str">
        <f>INDEX(Sheet2!A:E, MATCH(F_NP_excluded_Data!O1974,Sheet2!A:A),4)</f>
        <v>cavity</v>
      </c>
      <c r="Q1974" s="1" t="str">
        <f>INDEX(Sheet2!A:E, MATCH(F_NP_excluded_Data!O1974,Sheet2!A:A),5)</f>
        <v>foliage gleaner</v>
      </c>
      <c r="R1974" s="1" t="str">
        <f>INDEX(Sheet2!A:E, MATCH(F_NP_excluded_Data!O1974,Sheet2!A:A),3)</f>
        <v>insects</v>
      </c>
      <c r="S1974" s="1" t="str">
        <f>INDEX(Sheet2!A:E, MATCH(F_NP_excluded_Data!O1974,Sheet2!A:A),2)</f>
        <v>forest</v>
      </c>
      <c r="T1974" s="5">
        <v>10</v>
      </c>
      <c r="U1974" s="1">
        <v>1</v>
      </c>
      <c r="W1974" s="5">
        <v>1</v>
      </c>
      <c r="X1974" s="1" t="s">
        <v>29</v>
      </c>
    </row>
    <row r="1975" spans="1:25" x14ac:dyDescent="0.2">
      <c r="A1975" s="5">
        <v>2208</v>
      </c>
      <c r="B1975" s="6" t="s">
        <v>203</v>
      </c>
      <c r="C1975" s="19" t="s">
        <v>205</v>
      </c>
      <c r="D1975" s="6" t="str">
        <f t="shared" si="30"/>
        <v>Timberhaven_3B_8</v>
      </c>
      <c r="E1975" s="1">
        <v>2017</v>
      </c>
      <c r="F1975" s="10">
        <v>42895</v>
      </c>
      <c r="G1975" s="1" t="s">
        <v>25</v>
      </c>
      <c r="H1975" s="6">
        <v>3</v>
      </c>
      <c r="I1975" s="8">
        <v>0.33124999999999999</v>
      </c>
      <c r="J1975" s="6" t="s">
        <v>26</v>
      </c>
      <c r="K1975" s="6">
        <v>1</v>
      </c>
      <c r="L1975" s="1">
        <v>0</v>
      </c>
      <c r="M1975" s="6">
        <v>0</v>
      </c>
      <c r="O1975" s="1" t="s">
        <v>40</v>
      </c>
      <c r="P1975" s="1" t="str">
        <f>INDEX(Sheet2!A:E, MATCH(F_NP_excluded_Data!O1975,Sheet2!A:A),4)</f>
        <v>ground</v>
      </c>
      <c r="Q1975" s="1" t="str">
        <f>INDEX(Sheet2!A:E, MATCH(F_NP_excluded_Data!O1975,Sheet2!A:A),5)</f>
        <v>ground forager</v>
      </c>
      <c r="R1975" s="1" t="str">
        <f>INDEX(Sheet2!A:E, MATCH(F_NP_excluded_Data!O1975,Sheet2!A:A),3)</f>
        <v>omnivore</v>
      </c>
      <c r="S1975" s="1" t="str">
        <f>INDEX(Sheet2!A:E, MATCH(F_NP_excluded_Data!O1975,Sheet2!A:A),2)</f>
        <v>scrub</v>
      </c>
      <c r="T1975" s="5">
        <v>5</v>
      </c>
      <c r="U1975" s="1">
        <v>1</v>
      </c>
      <c r="V1975" s="1" t="s">
        <v>28</v>
      </c>
      <c r="W1975" s="5">
        <v>4</v>
      </c>
      <c r="X1975" s="1" t="s">
        <v>29</v>
      </c>
    </row>
    <row r="1976" spans="1:25" x14ac:dyDescent="0.2">
      <c r="A1976" s="5">
        <v>2209</v>
      </c>
      <c r="B1976" s="6" t="s">
        <v>203</v>
      </c>
      <c r="C1976" s="19" t="s">
        <v>205</v>
      </c>
      <c r="D1976" s="6" t="str">
        <f t="shared" si="30"/>
        <v>Timberhaven_3B_8</v>
      </c>
      <c r="E1976" s="1">
        <v>2017</v>
      </c>
      <c r="F1976" s="10">
        <v>42895</v>
      </c>
      <c r="G1976" s="1" t="s">
        <v>25</v>
      </c>
      <c r="H1976" s="6">
        <v>3</v>
      </c>
      <c r="I1976" s="8">
        <v>0.33124999999999999</v>
      </c>
      <c r="J1976" s="6" t="s">
        <v>26</v>
      </c>
      <c r="K1976" s="6">
        <v>1</v>
      </c>
      <c r="L1976" s="1">
        <v>0</v>
      </c>
      <c r="M1976" s="6">
        <v>0</v>
      </c>
      <c r="O1976" s="1" t="s">
        <v>39</v>
      </c>
      <c r="P1976" s="1" t="str">
        <f>INDEX(Sheet2!A:E, MATCH(F_NP_excluded_Data!O1976,Sheet2!A:A),4)</f>
        <v>cavity</v>
      </c>
      <c r="Q1976" s="1" t="str">
        <f>INDEX(Sheet2!A:E, MATCH(F_NP_excluded_Data!O1976,Sheet2!A:A),5)</f>
        <v>bark forager</v>
      </c>
      <c r="R1976" s="1" t="str">
        <f>INDEX(Sheet2!A:E, MATCH(F_NP_excluded_Data!O1976,Sheet2!A:A),3)</f>
        <v>insects</v>
      </c>
      <c r="S1976" s="1" t="str">
        <f>INDEX(Sheet2!A:E, MATCH(F_NP_excluded_Data!O1976,Sheet2!A:A),2)</f>
        <v>forest</v>
      </c>
      <c r="T1976" s="5">
        <v>10</v>
      </c>
      <c r="U1976" s="1">
        <v>1</v>
      </c>
      <c r="W1976" s="5">
        <v>1</v>
      </c>
      <c r="X1976" s="1" t="s">
        <v>29</v>
      </c>
    </row>
    <row r="1977" spans="1:25" x14ac:dyDescent="0.2">
      <c r="A1977" s="5">
        <v>2210</v>
      </c>
      <c r="B1977" s="6" t="s">
        <v>203</v>
      </c>
      <c r="C1977" s="19" t="s">
        <v>205</v>
      </c>
      <c r="D1977" s="6" t="str">
        <f t="shared" si="30"/>
        <v>Timberhaven_3B_8</v>
      </c>
      <c r="E1977" s="1">
        <v>2017</v>
      </c>
      <c r="F1977" s="10">
        <v>42895</v>
      </c>
      <c r="G1977" s="1" t="s">
        <v>25</v>
      </c>
      <c r="H1977" s="6">
        <v>3</v>
      </c>
      <c r="I1977" s="8">
        <v>0.33124999999999999</v>
      </c>
      <c r="J1977" s="6" t="s">
        <v>26</v>
      </c>
      <c r="K1977" s="6">
        <v>1</v>
      </c>
      <c r="L1977" s="1">
        <v>0</v>
      </c>
      <c r="M1977" s="6">
        <v>0</v>
      </c>
      <c r="O1977" s="1" t="s">
        <v>83</v>
      </c>
      <c r="P1977" s="1" t="str">
        <f>INDEX(Sheet2!A:E, MATCH(F_NP_excluded_Data!O1977,Sheet2!A:A),4)</f>
        <v>tree</v>
      </c>
      <c r="Q1977" s="1" t="str">
        <f>INDEX(Sheet2!A:E, MATCH(F_NP_excluded_Data!O1977,Sheet2!A:A),5)</f>
        <v>ground forager</v>
      </c>
      <c r="R1977" s="1" t="str">
        <f>INDEX(Sheet2!A:E, MATCH(F_NP_excluded_Data!O1977,Sheet2!A:A),3)</f>
        <v>insects</v>
      </c>
      <c r="S1977" s="1" t="str">
        <f>INDEX(Sheet2!A:E, MATCH(F_NP_excluded_Data!O1977,Sheet2!A:A),2)</f>
        <v>forest</v>
      </c>
      <c r="T1977" s="5">
        <v>10</v>
      </c>
      <c r="U1977" s="1">
        <v>1</v>
      </c>
      <c r="W1977" s="5">
        <v>1</v>
      </c>
      <c r="X1977" s="1" t="s">
        <v>29</v>
      </c>
    </row>
    <row r="1978" spans="1:25" x14ac:dyDescent="0.2">
      <c r="A1978" s="5">
        <v>2211</v>
      </c>
      <c r="B1978" s="6" t="s">
        <v>203</v>
      </c>
      <c r="C1978" s="19" t="s">
        <v>205</v>
      </c>
      <c r="D1978" s="6" t="str">
        <f t="shared" si="30"/>
        <v>Timberhaven_3B_8</v>
      </c>
      <c r="E1978" s="1">
        <v>2017</v>
      </c>
      <c r="F1978" s="10">
        <v>42895</v>
      </c>
      <c r="G1978" s="1" t="s">
        <v>25</v>
      </c>
      <c r="H1978" s="6">
        <v>3</v>
      </c>
      <c r="I1978" s="8">
        <v>0.33124999999999999</v>
      </c>
      <c r="J1978" s="6" t="s">
        <v>26</v>
      </c>
      <c r="K1978" s="6">
        <v>1</v>
      </c>
      <c r="L1978" s="1">
        <v>0</v>
      </c>
      <c r="M1978" s="6">
        <v>0</v>
      </c>
      <c r="O1978" s="1" t="s">
        <v>64</v>
      </c>
      <c r="P1978" s="1" t="str">
        <f>INDEX(Sheet2!A:E, MATCH(F_NP_excluded_Data!O1978,Sheet2!A:A),4)</f>
        <v>tree</v>
      </c>
      <c r="Q1978" s="1" t="str">
        <f>INDEX(Sheet2!A:E, MATCH(F_NP_excluded_Data!O1978,Sheet2!A:A),5)</f>
        <v>flycatching</v>
      </c>
      <c r="R1978" s="1" t="str">
        <f>INDEX(Sheet2!A:E, MATCH(F_NP_excluded_Data!O1978,Sheet2!A:A),3)</f>
        <v>insects</v>
      </c>
      <c r="S1978" s="1" t="str">
        <f>INDEX(Sheet2!A:E, MATCH(F_NP_excluded_Data!O1978,Sheet2!A:A),2)</f>
        <v>forest</v>
      </c>
      <c r="T1978" s="5">
        <v>5</v>
      </c>
      <c r="U1978" s="1">
        <v>1</v>
      </c>
      <c r="W1978" s="5">
        <v>1</v>
      </c>
      <c r="X1978" s="1" t="s">
        <v>29</v>
      </c>
    </row>
    <row r="1979" spans="1:25" x14ac:dyDescent="0.2">
      <c r="A1979" s="5">
        <v>2212</v>
      </c>
      <c r="B1979" s="6" t="s">
        <v>203</v>
      </c>
      <c r="C1979" s="19" t="s">
        <v>205</v>
      </c>
      <c r="D1979" s="6" t="str">
        <f t="shared" si="30"/>
        <v>Timberhaven_3B_8</v>
      </c>
      <c r="E1979" s="1">
        <v>2017</v>
      </c>
      <c r="F1979" s="10">
        <v>42895</v>
      </c>
      <c r="G1979" s="1" t="s">
        <v>25</v>
      </c>
      <c r="H1979" s="6">
        <v>3</v>
      </c>
      <c r="I1979" s="8">
        <v>0.33124999999999999</v>
      </c>
      <c r="J1979" s="6" t="s">
        <v>26</v>
      </c>
      <c r="K1979" s="6">
        <v>1</v>
      </c>
      <c r="L1979" s="1">
        <v>0</v>
      </c>
      <c r="M1979" s="6">
        <v>0</v>
      </c>
      <c r="O1979" s="1" t="s">
        <v>27</v>
      </c>
      <c r="P1979" s="1" t="str">
        <f>INDEX(Sheet2!A:E, MATCH(F_NP_excluded_Data!O1979,Sheet2!A:A),4)</f>
        <v>shrub</v>
      </c>
      <c r="Q1979" s="1" t="str">
        <f>INDEX(Sheet2!A:E, MATCH(F_NP_excluded_Data!O1979,Sheet2!A:A),5)</f>
        <v>ground forager</v>
      </c>
      <c r="R1979" s="1" t="str">
        <f>INDEX(Sheet2!A:E, MATCH(F_NP_excluded_Data!O1979,Sheet2!A:A),3)</f>
        <v>seeds</v>
      </c>
      <c r="S1979" s="1" t="str">
        <f>INDEX(Sheet2!A:E, MATCH(F_NP_excluded_Data!O1979,Sheet2!A:A),2)</f>
        <v>open woodland</v>
      </c>
      <c r="T1979" s="5">
        <v>5</v>
      </c>
      <c r="U1979" s="1">
        <v>1</v>
      </c>
      <c r="W1979" s="5">
        <v>1</v>
      </c>
      <c r="X1979" s="1" t="s">
        <v>29</v>
      </c>
    </row>
    <row r="1980" spans="1:25" x14ac:dyDescent="0.2">
      <c r="A1980" s="5">
        <v>2214</v>
      </c>
      <c r="B1980" s="6" t="s">
        <v>203</v>
      </c>
      <c r="C1980" s="19" t="s">
        <v>205</v>
      </c>
      <c r="D1980" s="6" t="str">
        <f t="shared" si="30"/>
        <v>Timberhaven_3B_8</v>
      </c>
      <c r="E1980" s="1">
        <v>2017</v>
      </c>
      <c r="F1980" s="10">
        <v>42895</v>
      </c>
      <c r="G1980" s="1" t="s">
        <v>25</v>
      </c>
      <c r="H1980" s="6">
        <v>3</v>
      </c>
      <c r="I1980" s="8">
        <v>0.33124999999999999</v>
      </c>
      <c r="J1980" s="6" t="s">
        <v>26</v>
      </c>
      <c r="K1980" s="6">
        <v>1</v>
      </c>
      <c r="L1980" s="1">
        <v>0</v>
      </c>
      <c r="M1980" s="6">
        <v>0</v>
      </c>
      <c r="O1980" s="1" t="s">
        <v>74</v>
      </c>
      <c r="P1980" s="1" t="str">
        <f>INDEX(Sheet2!A:E, MATCH(F_NP_excluded_Data!O1980,Sheet2!A:A),4)</f>
        <v>shrub</v>
      </c>
      <c r="Q1980" s="1" t="str">
        <f>INDEX(Sheet2!A:E, MATCH(F_NP_excluded_Data!O1980,Sheet2!A:A),5)</f>
        <v>foliage gleaner</v>
      </c>
      <c r="R1980" s="1" t="str">
        <f>INDEX(Sheet2!A:E, MATCH(F_NP_excluded_Data!O1980,Sheet2!A:A),3)</f>
        <v>insects</v>
      </c>
      <c r="S1980" s="1" t="str">
        <f>INDEX(Sheet2!A:E, MATCH(F_NP_excluded_Data!O1980,Sheet2!A:A),2)</f>
        <v>open woodland</v>
      </c>
      <c r="T1980" s="5">
        <v>10</v>
      </c>
      <c r="U1980" s="1">
        <v>1</v>
      </c>
      <c r="W1980" s="5">
        <v>1</v>
      </c>
      <c r="X1980" s="1" t="s">
        <v>29</v>
      </c>
    </row>
    <row r="1981" spans="1:25" x14ac:dyDescent="0.2">
      <c r="A1981" s="5">
        <v>2215</v>
      </c>
      <c r="B1981" s="6" t="s">
        <v>203</v>
      </c>
      <c r="C1981" s="19" t="s">
        <v>205</v>
      </c>
      <c r="D1981" s="6" t="str">
        <f t="shared" si="30"/>
        <v>Timberhaven_3B_8</v>
      </c>
      <c r="E1981" s="1">
        <v>2017</v>
      </c>
      <c r="F1981" s="10">
        <v>42895</v>
      </c>
      <c r="G1981" s="1" t="s">
        <v>25</v>
      </c>
      <c r="H1981" s="6">
        <v>3</v>
      </c>
      <c r="I1981" s="8">
        <v>0.33124999999999999</v>
      </c>
      <c r="J1981" s="6" t="s">
        <v>26</v>
      </c>
      <c r="K1981" s="6">
        <v>1</v>
      </c>
      <c r="L1981" s="1">
        <v>0</v>
      </c>
      <c r="M1981" s="6">
        <v>0</v>
      </c>
      <c r="O1981" s="1" t="s">
        <v>30</v>
      </c>
      <c r="P1981" s="1" t="str">
        <f>INDEX(Sheet2!A:E, MATCH(F_NP_excluded_Data!O1981,Sheet2!A:A),4)</f>
        <v>tree</v>
      </c>
      <c r="Q1981" s="1" t="str">
        <f>INDEX(Sheet2!A:E, MATCH(F_NP_excluded_Data!O1981,Sheet2!A:A),5)</f>
        <v>bark forager</v>
      </c>
      <c r="R1981" s="1" t="str">
        <f>INDEX(Sheet2!A:E, MATCH(F_NP_excluded_Data!O1981,Sheet2!A:A),3)</f>
        <v>insects</v>
      </c>
      <c r="S1981" s="1" t="str">
        <f>INDEX(Sheet2!A:E, MATCH(F_NP_excluded_Data!O1981,Sheet2!A:A),2)</f>
        <v>forest</v>
      </c>
      <c r="T1981" s="5">
        <v>5</v>
      </c>
      <c r="U1981" s="1">
        <v>1</v>
      </c>
      <c r="W1981" s="5">
        <v>1</v>
      </c>
      <c r="X1981" s="1" t="s">
        <v>29</v>
      </c>
    </row>
    <row r="1982" spans="1:25" x14ac:dyDescent="0.2">
      <c r="A1982" s="5">
        <v>2216</v>
      </c>
      <c r="B1982" s="6" t="s">
        <v>203</v>
      </c>
      <c r="C1982" s="19" t="s">
        <v>205</v>
      </c>
      <c r="D1982" s="6" t="str">
        <f t="shared" si="30"/>
        <v>Timberhaven_3B_8</v>
      </c>
      <c r="E1982" s="1">
        <v>2017</v>
      </c>
      <c r="F1982" s="10">
        <v>42895</v>
      </c>
      <c r="G1982" s="1" t="s">
        <v>25</v>
      </c>
      <c r="H1982" s="6">
        <v>3</v>
      </c>
      <c r="I1982" s="8">
        <v>0.33124999999999999</v>
      </c>
      <c r="J1982" s="6" t="s">
        <v>26</v>
      </c>
      <c r="K1982" s="6">
        <v>1</v>
      </c>
      <c r="L1982" s="1">
        <v>0</v>
      </c>
      <c r="M1982" s="6">
        <v>0</v>
      </c>
      <c r="O1982" s="1" t="s">
        <v>88</v>
      </c>
      <c r="P1982" s="1" t="str">
        <f>INDEX(Sheet2!A:E, MATCH(F_NP_excluded_Data!O1982,Sheet2!A:A),4)</f>
        <v>tree</v>
      </c>
      <c r="Q1982" s="1" t="str">
        <f>INDEX(Sheet2!A:E, MATCH(F_NP_excluded_Data!O1982,Sheet2!A:A),5)</f>
        <v>ground forager</v>
      </c>
      <c r="R1982" s="1" t="str">
        <f>INDEX(Sheet2!A:E, MATCH(F_NP_excluded_Data!O1982,Sheet2!A:A),3)</f>
        <v>insects</v>
      </c>
      <c r="S1982" s="1" t="str">
        <f>INDEX(Sheet2!A:E, MATCH(F_NP_excluded_Data!O1982,Sheet2!A:A),2)</f>
        <v>open woodland</v>
      </c>
      <c r="T1982" s="5">
        <v>5</v>
      </c>
      <c r="U1982" s="1">
        <v>2</v>
      </c>
      <c r="W1982" s="5">
        <v>2</v>
      </c>
      <c r="X1982" s="1" t="s">
        <v>29</v>
      </c>
    </row>
    <row r="1983" spans="1:25" x14ac:dyDescent="0.2">
      <c r="A1983" s="5">
        <v>2217</v>
      </c>
      <c r="B1983" s="6" t="s">
        <v>203</v>
      </c>
      <c r="C1983" s="19" t="s">
        <v>205</v>
      </c>
      <c r="D1983" s="6" t="str">
        <f t="shared" ref="D1983:D2044" si="31">_xlfn.CONCAT(B1983,C1983)</f>
        <v>Timberhaven_3B_8</v>
      </c>
      <c r="E1983" s="1">
        <v>2017</v>
      </c>
      <c r="F1983" s="10">
        <v>42895</v>
      </c>
      <c r="G1983" s="1" t="s">
        <v>25</v>
      </c>
      <c r="H1983" s="6">
        <v>3</v>
      </c>
      <c r="I1983" s="8">
        <v>0.33124999999999999</v>
      </c>
      <c r="J1983" s="6" t="s">
        <v>26</v>
      </c>
      <c r="K1983" s="6">
        <v>1</v>
      </c>
      <c r="L1983" s="1">
        <v>0</v>
      </c>
      <c r="M1983" s="6">
        <v>0</v>
      </c>
      <c r="O1983" s="1" t="s">
        <v>88</v>
      </c>
      <c r="P1983" s="1" t="str">
        <f>INDEX(Sheet2!A:E, MATCH(F_NP_excluded_Data!O1983,Sheet2!A:A),4)</f>
        <v>tree</v>
      </c>
      <c r="Q1983" s="1" t="str">
        <f>INDEX(Sheet2!A:E, MATCH(F_NP_excluded_Data!O1983,Sheet2!A:A),5)</f>
        <v>ground forager</v>
      </c>
      <c r="R1983" s="1" t="str">
        <f>INDEX(Sheet2!A:E, MATCH(F_NP_excluded_Data!O1983,Sheet2!A:A),3)</f>
        <v>insects</v>
      </c>
      <c r="S1983" s="1" t="str">
        <f>INDEX(Sheet2!A:E, MATCH(F_NP_excluded_Data!O1983,Sheet2!A:A),2)</f>
        <v>open woodland</v>
      </c>
      <c r="T1983" s="5">
        <v>10</v>
      </c>
      <c r="U1983" s="1">
        <v>2</v>
      </c>
      <c r="W1983" s="5">
        <v>1</v>
      </c>
      <c r="X1983" s="1" t="s">
        <v>29</v>
      </c>
    </row>
    <row r="1984" spans="1:25" x14ac:dyDescent="0.2">
      <c r="A1984" s="5">
        <v>2220</v>
      </c>
      <c r="B1984" s="6" t="s">
        <v>203</v>
      </c>
      <c r="C1984" s="19" t="s">
        <v>205</v>
      </c>
      <c r="D1984" s="6" t="str">
        <f t="shared" si="31"/>
        <v>Timberhaven_3B_8</v>
      </c>
      <c r="E1984" s="1">
        <v>2017</v>
      </c>
      <c r="F1984" s="10">
        <v>42895</v>
      </c>
      <c r="G1984" s="1" t="s">
        <v>25</v>
      </c>
      <c r="H1984" s="6">
        <v>3</v>
      </c>
      <c r="I1984" s="8">
        <v>0.33124999999999999</v>
      </c>
      <c r="J1984" s="6" t="s">
        <v>26</v>
      </c>
      <c r="K1984" s="6">
        <v>1</v>
      </c>
      <c r="L1984" s="1">
        <v>0</v>
      </c>
      <c r="M1984" s="6">
        <v>0</v>
      </c>
      <c r="O1984" s="1" t="s">
        <v>81</v>
      </c>
      <c r="P1984" s="1" t="str">
        <f>INDEX(Sheet2!A:E, MATCH(F_NP_excluded_Data!O1984,Sheet2!A:A),4)</f>
        <v>shrub</v>
      </c>
      <c r="Q1984" s="1" t="str">
        <f>INDEX(Sheet2!A:E, MATCH(F_NP_excluded_Data!O1984,Sheet2!A:A),5)</f>
        <v>foliage gleaner</v>
      </c>
      <c r="R1984" s="1" t="str">
        <f>INDEX(Sheet2!A:E, MATCH(F_NP_excluded_Data!O1984,Sheet2!A:A),3)</f>
        <v>insects</v>
      </c>
      <c r="S1984" s="1" t="str">
        <f>INDEX(Sheet2!A:E, MATCH(F_NP_excluded_Data!O1984,Sheet2!A:A),2)</f>
        <v>scrub</v>
      </c>
      <c r="T1984" s="5">
        <v>10</v>
      </c>
      <c r="U1984" s="1">
        <v>2</v>
      </c>
      <c r="W1984" s="5">
        <v>1</v>
      </c>
      <c r="X1984" s="1" t="s">
        <v>29</v>
      </c>
    </row>
    <row r="1985" spans="1:27" x14ac:dyDescent="0.2">
      <c r="A1985" s="5">
        <v>2221</v>
      </c>
      <c r="B1985" s="6" t="s">
        <v>203</v>
      </c>
      <c r="C1985" s="19" t="s">
        <v>205</v>
      </c>
      <c r="D1985" s="6" t="str">
        <f t="shared" si="31"/>
        <v>Timberhaven_3B_8</v>
      </c>
      <c r="E1985" s="1">
        <v>2017</v>
      </c>
      <c r="F1985" s="10">
        <v>42895</v>
      </c>
      <c r="G1985" s="1" t="s">
        <v>25</v>
      </c>
      <c r="H1985" s="6">
        <v>3</v>
      </c>
      <c r="I1985" s="8">
        <v>0.33124999999999999</v>
      </c>
      <c r="J1985" s="6" t="s">
        <v>26</v>
      </c>
      <c r="K1985" s="6">
        <v>1</v>
      </c>
      <c r="L1985" s="1">
        <v>0</v>
      </c>
      <c r="M1985" s="6">
        <v>0</v>
      </c>
      <c r="O1985" s="1" t="s">
        <v>48</v>
      </c>
      <c r="P1985" s="1" t="str">
        <f>INDEX(Sheet2!A:E, MATCH(F_NP_excluded_Data!O1985,Sheet2!A:A),4)</f>
        <v>tree</v>
      </c>
      <c r="Q1985" s="1" t="str">
        <f>INDEX(Sheet2!A:E, MATCH(F_NP_excluded_Data!O1985,Sheet2!A:A),5)</f>
        <v>ground forager</v>
      </c>
      <c r="R1985" s="1" t="str">
        <f>INDEX(Sheet2!A:E, MATCH(F_NP_excluded_Data!O1985,Sheet2!A:A),3)</f>
        <v>omnivore</v>
      </c>
      <c r="S1985" s="1" t="str">
        <f>INDEX(Sheet2!A:E, MATCH(F_NP_excluded_Data!O1985,Sheet2!A:A),2)</f>
        <v>forest</v>
      </c>
      <c r="T1985" s="5">
        <v>10</v>
      </c>
      <c r="U1985" s="1">
        <v>2</v>
      </c>
      <c r="W1985" s="5">
        <v>4</v>
      </c>
      <c r="X1985" s="1" t="s">
        <v>29</v>
      </c>
    </row>
    <row r="1986" spans="1:27" x14ac:dyDescent="0.2">
      <c r="A1986" s="5">
        <v>2222</v>
      </c>
      <c r="B1986" s="6" t="s">
        <v>203</v>
      </c>
      <c r="C1986" s="19" t="s">
        <v>205</v>
      </c>
      <c r="D1986" s="6" t="str">
        <f t="shared" si="31"/>
        <v>Timberhaven_3B_8</v>
      </c>
      <c r="E1986" s="1">
        <v>2017</v>
      </c>
      <c r="F1986" s="10">
        <v>42895</v>
      </c>
      <c r="G1986" s="1" t="s">
        <v>25</v>
      </c>
      <c r="H1986" s="6">
        <v>3</v>
      </c>
      <c r="I1986" s="8">
        <v>0.33124999999999999</v>
      </c>
      <c r="J1986" s="6" t="s">
        <v>26</v>
      </c>
      <c r="K1986" s="6">
        <v>1</v>
      </c>
      <c r="L1986" s="1">
        <v>0</v>
      </c>
      <c r="M1986" s="6">
        <v>0</v>
      </c>
      <c r="O1986" s="1" t="s">
        <v>33</v>
      </c>
      <c r="P1986" s="1" t="str">
        <f>INDEX(Sheet2!A:E, MATCH(F_NP_excluded_Data!O1986,Sheet2!A:A),4)</f>
        <v>tree</v>
      </c>
      <c r="Q1986" s="1" t="str">
        <f>INDEX(Sheet2!A:E, MATCH(F_NP_excluded_Data!O1986,Sheet2!A:A),5)</f>
        <v>foliage gleaner</v>
      </c>
      <c r="R1986" s="1" t="str">
        <f>INDEX(Sheet2!A:E, MATCH(F_NP_excluded_Data!O1986,Sheet2!A:A),3)</f>
        <v>insects</v>
      </c>
      <c r="S1986" s="1" t="str">
        <f>INDEX(Sheet2!A:E, MATCH(F_NP_excluded_Data!O1986,Sheet2!A:A),2)</f>
        <v>forest</v>
      </c>
      <c r="T1986" s="5">
        <v>5</v>
      </c>
      <c r="U1986" s="1">
        <v>3</v>
      </c>
      <c r="W1986" s="5">
        <v>1</v>
      </c>
      <c r="X1986" s="1" t="s">
        <v>29</v>
      </c>
    </row>
    <row r="1987" spans="1:27" x14ac:dyDescent="0.2">
      <c r="A1987" s="5">
        <v>2223</v>
      </c>
      <c r="B1987" s="6" t="s">
        <v>203</v>
      </c>
      <c r="C1987" s="19" t="s">
        <v>205</v>
      </c>
      <c r="D1987" s="6" t="str">
        <f t="shared" si="31"/>
        <v>Timberhaven_3B_8</v>
      </c>
      <c r="E1987" s="1">
        <v>2017</v>
      </c>
      <c r="F1987" s="10">
        <v>42895</v>
      </c>
      <c r="G1987" s="1" t="s">
        <v>25</v>
      </c>
      <c r="H1987" s="6">
        <v>3</v>
      </c>
      <c r="I1987" s="8">
        <v>0.33124999999999999</v>
      </c>
      <c r="J1987" s="6" t="s">
        <v>26</v>
      </c>
      <c r="K1987" s="6">
        <v>1</v>
      </c>
      <c r="L1987" s="1">
        <v>0</v>
      </c>
      <c r="M1987" s="6">
        <v>0</v>
      </c>
      <c r="O1987" s="1" t="s">
        <v>39</v>
      </c>
      <c r="P1987" s="1" t="str">
        <f>INDEX(Sheet2!A:E, MATCH(F_NP_excluded_Data!O1987,Sheet2!A:A),4)</f>
        <v>cavity</v>
      </c>
      <c r="Q1987" s="1" t="str">
        <f>INDEX(Sheet2!A:E, MATCH(F_NP_excluded_Data!O1987,Sheet2!A:A),5)</f>
        <v>bark forager</v>
      </c>
      <c r="R1987" s="1" t="str">
        <f>INDEX(Sheet2!A:E, MATCH(F_NP_excluded_Data!O1987,Sheet2!A:A),3)</f>
        <v>insects</v>
      </c>
      <c r="S1987" s="1" t="str">
        <f>INDEX(Sheet2!A:E, MATCH(F_NP_excluded_Data!O1987,Sheet2!A:A),2)</f>
        <v>forest</v>
      </c>
      <c r="T1987" s="5">
        <v>100</v>
      </c>
      <c r="U1987" s="1">
        <v>3</v>
      </c>
      <c r="W1987" s="5">
        <v>1</v>
      </c>
      <c r="X1987" s="1" t="s">
        <v>29</v>
      </c>
    </row>
    <row r="1988" spans="1:27" x14ac:dyDescent="0.2">
      <c r="A1988" s="5">
        <v>2224</v>
      </c>
      <c r="B1988" s="6" t="s">
        <v>203</v>
      </c>
      <c r="C1988" s="19" t="s">
        <v>205</v>
      </c>
      <c r="D1988" s="6" t="str">
        <f t="shared" si="31"/>
        <v>Timberhaven_3B_8</v>
      </c>
      <c r="E1988" s="1">
        <v>2017</v>
      </c>
      <c r="F1988" s="10">
        <v>42895</v>
      </c>
      <c r="G1988" s="1" t="s">
        <v>25</v>
      </c>
      <c r="H1988" s="6">
        <v>3</v>
      </c>
      <c r="I1988" s="8">
        <v>0.33124999999999999</v>
      </c>
      <c r="J1988" s="6" t="s">
        <v>26</v>
      </c>
      <c r="K1988" s="6">
        <v>1</v>
      </c>
      <c r="L1988" s="1">
        <v>0</v>
      </c>
      <c r="M1988" s="6">
        <v>0</v>
      </c>
      <c r="O1988" s="1" t="s">
        <v>40</v>
      </c>
      <c r="P1988" s="1" t="str">
        <f>INDEX(Sheet2!A:E, MATCH(F_NP_excluded_Data!O1988,Sheet2!A:A),4)</f>
        <v>ground</v>
      </c>
      <c r="Q1988" s="1" t="str">
        <f>INDEX(Sheet2!A:E, MATCH(F_NP_excluded_Data!O1988,Sheet2!A:A),5)</f>
        <v>ground forager</v>
      </c>
      <c r="R1988" s="1" t="str">
        <f>INDEX(Sheet2!A:E, MATCH(F_NP_excluded_Data!O1988,Sheet2!A:A),3)</f>
        <v>omnivore</v>
      </c>
      <c r="S1988" s="1" t="str">
        <f>INDEX(Sheet2!A:E, MATCH(F_NP_excluded_Data!O1988,Sheet2!A:A),2)</f>
        <v>scrub</v>
      </c>
      <c r="T1988" s="5">
        <v>10</v>
      </c>
      <c r="U1988" s="1">
        <v>3</v>
      </c>
      <c r="V1988" s="1" t="s">
        <v>31</v>
      </c>
      <c r="W1988" s="5">
        <v>2</v>
      </c>
      <c r="X1988" s="1" t="s">
        <v>29</v>
      </c>
    </row>
    <row r="1989" spans="1:27" x14ac:dyDescent="0.2">
      <c r="A1989" s="5">
        <v>2225</v>
      </c>
      <c r="B1989" s="6" t="s">
        <v>203</v>
      </c>
      <c r="C1989" s="19" t="s">
        <v>205</v>
      </c>
      <c r="D1989" s="6" t="str">
        <f t="shared" si="31"/>
        <v>Timberhaven_3B_8</v>
      </c>
      <c r="E1989" s="1">
        <v>2017</v>
      </c>
      <c r="F1989" s="10">
        <v>42895</v>
      </c>
      <c r="G1989" s="1" t="s">
        <v>25</v>
      </c>
      <c r="H1989" s="6">
        <v>3</v>
      </c>
      <c r="I1989" s="8">
        <v>0.33124999999999999</v>
      </c>
      <c r="J1989" s="6" t="s">
        <v>26</v>
      </c>
      <c r="K1989" s="6">
        <v>1</v>
      </c>
      <c r="L1989" s="1">
        <v>0</v>
      </c>
      <c r="M1989" s="6">
        <v>0</v>
      </c>
      <c r="N1989" s="1" t="s">
        <v>58</v>
      </c>
      <c r="O1989" s="1" t="s">
        <v>66</v>
      </c>
      <c r="P1989" s="1" t="str">
        <f>INDEX(Sheet2!A:E, MATCH(F_NP_excluded_Data!O1989,Sheet2!A:A),4)</f>
        <v>shrub</v>
      </c>
      <c r="Q1989" s="1" t="str">
        <f>INDEX(Sheet2!A:E, MATCH(F_NP_excluded_Data!O1989,Sheet2!A:A),5)</f>
        <v>foliage gleaner</v>
      </c>
      <c r="R1989" s="1" t="str">
        <f>INDEX(Sheet2!A:E, MATCH(F_NP_excluded_Data!O1989,Sheet2!A:A),3)</f>
        <v>insects</v>
      </c>
      <c r="S1989" s="1" t="str">
        <f>INDEX(Sheet2!A:E, MATCH(F_NP_excluded_Data!O1989,Sheet2!A:A),2)</f>
        <v>open woodland</v>
      </c>
      <c r="T1989" s="5">
        <v>5</v>
      </c>
      <c r="U1989" s="1">
        <v>3</v>
      </c>
      <c r="W1989" s="5">
        <v>1</v>
      </c>
      <c r="X1989" s="1" t="s">
        <v>29</v>
      </c>
      <c r="AA1989" s="1" t="s">
        <v>261</v>
      </c>
    </row>
    <row r="1990" spans="1:27" x14ac:dyDescent="0.2">
      <c r="A1990" s="5">
        <v>2226</v>
      </c>
      <c r="B1990" s="6" t="s">
        <v>203</v>
      </c>
      <c r="C1990" s="19" t="s">
        <v>205</v>
      </c>
      <c r="D1990" s="6" t="str">
        <f t="shared" si="31"/>
        <v>Timberhaven_3B_8</v>
      </c>
      <c r="E1990" s="1">
        <v>2017</v>
      </c>
      <c r="F1990" s="10">
        <v>42895</v>
      </c>
      <c r="G1990" s="1" t="s">
        <v>25</v>
      </c>
      <c r="H1990" s="6">
        <v>3</v>
      </c>
      <c r="I1990" s="8">
        <v>0.33124999999999999</v>
      </c>
      <c r="J1990" s="6" t="s">
        <v>26</v>
      </c>
      <c r="K1990" s="6">
        <v>1</v>
      </c>
      <c r="L1990" s="1">
        <v>0</v>
      </c>
      <c r="M1990" s="6">
        <v>0</v>
      </c>
      <c r="N1990" s="1" t="s">
        <v>58</v>
      </c>
      <c r="O1990" s="1" t="s">
        <v>66</v>
      </c>
      <c r="P1990" s="1" t="str">
        <f>INDEX(Sheet2!A:E, MATCH(F_NP_excluded_Data!O1990,Sheet2!A:A),4)</f>
        <v>shrub</v>
      </c>
      <c r="Q1990" s="1" t="str">
        <f>INDEX(Sheet2!A:E, MATCH(F_NP_excluded_Data!O1990,Sheet2!A:A),5)</f>
        <v>foliage gleaner</v>
      </c>
      <c r="R1990" s="1" t="str">
        <f>INDEX(Sheet2!A:E, MATCH(F_NP_excluded_Data!O1990,Sheet2!A:A),3)</f>
        <v>insects</v>
      </c>
      <c r="S1990" s="1" t="str">
        <f>INDEX(Sheet2!A:E, MATCH(F_NP_excluded_Data!O1990,Sheet2!A:A),2)</f>
        <v>open woodland</v>
      </c>
      <c r="T1990" s="5">
        <v>10</v>
      </c>
      <c r="U1990" s="1">
        <v>3</v>
      </c>
      <c r="W1990" s="5">
        <v>1</v>
      </c>
      <c r="X1990" s="1" t="s">
        <v>29</v>
      </c>
      <c r="AA1990" s="1" t="s">
        <v>261</v>
      </c>
    </row>
    <row r="1991" spans="1:27" x14ac:dyDescent="0.2">
      <c r="A1991" s="5">
        <v>2227</v>
      </c>
      <c r="B1991" s="6" t="s">
        <v>203</v>
      </c>
      <c r="C1991" s="19" t="s">
        <v>205</v>
      </c>
      <c r="D1991" s="6" t="str">
        <f t="shared" si="31"/>
        <v>Timberhaven_3B_8</v>
      </c>
      <c r="E1991" s="1">
        <v>2017</v>
      </c>
      <c r="F1991" s="10">
        <v>42895</v>
      </c>
      <c r="G1991" s="1" t="s">
        <v>25</v>
      </c>
      <c r="H1991" s="6">
        <v>3</v>
      </c>
      <c r="I1991" s="8">
        <v>0.33124999999999999</v>
      </c>
      <c r="J1991" s="6" t="s">
        <v>26</v>
      </c>
      <c r="K1991" s="6">
        <v>1</v>
      </c>
      <c r="L1991" s="1">
        <v>0</v>
      </c>
      <c r="M1991" s="6">
        <v>0</v>
      </c>
      <c r="O1991" s="1" t="s">
        <v>30</v>
      </c>
      <c r="P1991" s="1" t="str">
        <f>INDEX(Sheet2!A:E, MATCH(F_NP_excluded_Data!O1991,Sheet2!A:A),4)</f>
        <v>tree</v>
      </c>
      <c r="Q1991" s="1" t="str">
        <f>INDEX(Sheet2!A:E, MATCH(F_NP_excluded_Data!O1991,Sheet2!A:A),5)</f>
        <v>bark forager</v>
      </c>
      <c r="R1991" s="1" t="str">
        <f>INDEX(Sheet2!A:E, MATCH(F_NP_excluded_Data!O1991,Sheet2!A:A),3)</f>
        <v>insects</v>
      </c>
      <c r="S1991" s="1" t="str">
        <f>INDEX(Sheet2!A:E, MATCH(F_NP_excluded_Data!O1991,Sheet2!A:A),2)</f>
        <v>forest</v>
      </c>
      <c r="T1991" s="5">
        <v>10</v>
      </c>
      <c r="U1991" s="1">
        <v>3</v>
      </c>
      <c r="W1991" s="5">
        <v>1</v>
      </c>
      <c r="X1991" s="1" t="s">
        <v>29</v>
      </c>
    </row>
    <row r="1992" spans="1:27" x14ac:dyDescent="0.2">
      <c r="A1992" s="5">
        <v>2228</v>
      </c>
      <c r="B1992" s="6" t="s">
        <v>203</v>
      </c>
      <c r="C1992" s="19" t="s">
        <v>205</v>
      </c>
      <c r="D1992" s="6" t="str">
        <f t="shared" si="31"/>
        <v>Timberhaven_3B_8</v>
      </c>
      <c r="E1992" s="1">
        <v>2017</v>
      </c>
      <c r="F1992" s="10">
        <v>42895</v>
      </c>
      <c r="G1992" s="1" t="s">
        <v>25</v>
      </c>
      <c r="H1992" s="6">
        <v>3</v>
      </c>
      <c r="I1992" s="8">
        <v>0.33124999999999999</v>
      </c>
      <c r="J1992" s="6" t="s">
        <v>26</v>
      </c>
      <c r="K1992" s="6">
        <v>1</v>
      </c>
      <c r="L1992" s="1">
        <v>0</v>
      </c>
      <c r="M1992" s="6">
        <v>0</v>
      </c>
      <c r="O1992" s="1" t="s">
        <v>64</v>
      </c>
      <c r="P1992" s="1" t="str">
        <f>INDEX(Sheet2!A:E, MATCH(F_NP_excluded_Data!O1992,Sheet2!A:A),4)</f>
        <v>tree</v>
      </c>
      <c r="Q1992" s="1" t="str">
        <f>INDEX(Sheet2!A:E, MATCH(F_NP_excluded_Data!O1992,Sheet2!A:A),5)</f>
        <v>flycatching</v>
      </c>
      <c r="R1992" s="1" t="str">
        <f>INDEX(Sheet2!A:E, MATCH(F_NP_excluded_Data!O1992,Sheet2!A:A),3)</f>
        <v>insects</v>
      </c>
      <c r="S1992" s="1" t="str">
        <f>INDEX(Sheet2!A:E, MATCH(F_NP_excluded_Data!O1992,Sheet2!A:A),2)</f>
        <v>forest</v>
      </c>
      <c r="T1992" s="5">
        <v>10</v>
      </c>
      <c r="U1992" s="1">
        <v>4</v>
      </c>
      <c r="W1992" s="5">
        <v>1</v>
      </c>
      <c r="X1992" s="1" t="s">
        <v>29</v>
      </c>
    </row>
    <row r="1993" spans="1:27" x14ac:dyDescent="0.2">
      <c r="A1993" s="5">
        <v>2229</v>
      </c>
      <c r="B1993" s="6" t="s">
        <v>203</v>
      </c>
      <c r="C1993" s="19" t="s">
        <v>205</v>
      </c>
      <c r="D1993" s="6" t="str">
        <f t="shared" si="31"/>
        <v>Timberhaven_3B_8</v>
      </c>
      <c r="E1993" s="1">
        <v>2017</v>
      </c>
      <c r="F1993" s="10">
        <v>42895</v>
      </c>
      <c r="G1993" s="1" t="s">
        <v>25</v>
      </c>
      <c r="H1993" s="6">
        <v>3</v>
      </c>
      <c r="I1993" s="8">
        <v>0.33124999999999999</v>
      </c>
      <c r="J1993" s="6" t="s">
        <v>26</v>
      </c>
      <c r="K1993" s="6">
        <v>1</v>
      </c>
      <c r="L1993" s="1">
        <v>0</v>
      </c>
      <c r="M1993" s="6">
        <v>0</v>
      </c>
      <c r="O1993" s="1" t="s">
        <v>34</v>
      </c>
      <c r="P1993" s="1" t="str">
        <f>INDEX(Sheet2!A:E, MATCH(F_NP_excluded_Data!O1993,Sheet2!A:A),4)</f>
        <v>cavity</v>
      </c>
      <c r="Q1993" s="1" t="str">
        <f>INDEX(Sheet2!A:E, MATCH(F_NP_excluded_Data!O1993,Sheet2!A:A),5)</f>
        <v>foliage gleaner</v>
      </c>
      <c r="R1993" s="1" t="str">
        <f>INDEX(Sheet2!A:E, MATCH(F_NP_excluded_Data!O1993,Sheet2!A:A),3)</f>
        <v>insects</v>
      </c>
      <c r="S1993" s="1" t="str">
        <f>INDEX(Sheet2!A:E, MATCH(F_NP_excluded_Data!O1993,Sheet2!A:A),2)</f>
        <v>forest</v>
      </c>
      <c r="T1993" s="5">
        <v>5</v>
      </c>
      <c r="U1993" s="1">
        <v>4</v>
      </c>
      <c r="W1993" s="5">
        <v>1</v>
      </c>
      <c r="X1993" s="1" t="s">
        <v>29</v>
      </c>
    </row>
    <row r="1994" spans="1:27" x14ac:dyDescent="0.2">
      <c r="A1994" s="5">
        <v>2230</v>
      </c>
      <c r="B1994" s="6" t="s">
        <v>203</v>
      </c>
      <c r="C1994" s="19" t="s">
        <v>204</v>
      </c>
      <c r="D1994" s="6" t="str">
        <f t="shared" si="31"/>
        <v>Timberhaven_2B_1</v>
      </c>
      <c r="E1994" s="1">
        <v>2017</v>
      </c>
      <c r="F1994" s="10">
        <v>42895</v>
      </c>
      <c r="G1994" s="1" t="s">
        <v>25</v>
      </c>
      <c r="H1994" s="6">
        <v>3</v>
      </c>
      <c r="I1994" s="8">
        <v>0.34791666666666665</v>
      </c>
      <c r="J1994" s="6" t="s">
        <v>26</v>
      </c>
      <c r="K1994" s="6">
        <v>2</v>
      </c>
      <c r="L1994" s="1">
        <v>1</v>
      </c>
      <c r="M1994" s="6">
        <v>0</v>
      </c>
      <c r="O1994" s="1" t="s">
        <v>34</v>
      </c>
      <c r="P1994" s="1" t="str">
        <f>INDEX(Sheet2!A:E, MATCH(F_NP_excluded_Data!O1994,Sheet2!A:A),4)</f>
        <v>cavity</v>
      </c>
      <c r="Q1994" s="1" t="str">
        <f>INDEX(Sheet2!A:E, MATCH(F_NP_excluded_Data!O1994,Sheet2!A:A),5)</f>
        <v>foliage gleaner</v>
      </c>
      <c r="R1994" s="1" t="str">
        <f>INDEX(Sheet2!A:E, MATCH(F_NP_excluded_Data!O1994,Sheet2!A:A),3)</f>
        <v>insects</v>
      </c>
      <c r="S1994" s="1" t="str">
        <f>INDEX(Sheet2!A:E, MATCH(F_NP_excluded_Data!O1994,Sheet2!A:A),2)</f>
        <v>forest</v>
      </c>
      <c r="T1994" s="5">
        <v>5</v>
      </c>
      <c r="U1994" s="1">
        <v>1</v>
      </c>
      <c r="W1994" s="5">
        <v>1</v>
      </c>
      <c r="X1994" s="1" t="s">
        <v>29</v>
      </c>
    </row>
    <row r="1995" spans="1:27" x14ac:dyDescent="0.2">
      <c r="A1995" s="5">
        <v>2231</v>
      </c>
      <c r="B1995" s="6" t="s">
        <v>203</v>
      </c>
      <c r="C1995" s="19" t="s">
        <v>204</v>
      </c>
      <c r="D1995" s="6" t="str">
        <f t="shared" si="31"/>
        <v>Timberhaven_2B_1</v>
      </c>
      <c r="E1995" s="1">
        <v>2017</v>
      </c>
      <c r="F1995" s="10">
        <v>42895</v>
      </c>
      <c r="G1995" s="1" t="s">
        <v>25</v>
      </c>
      <c r="H1995" s="6">
        <v>3</v>
      </c>
      <c r="I1995" s="8">
        <v>0.34791666666666665</v>
      </c>
      <c r="J1995" s="6" t="s">
        <v>26</v>
      </c>
      <c r="K1995" s="6">
        <v>2</v>
      </c>
      <c r="L1995" s="1">
        <v>1</v>
      </c>
      <c r="M1995" s="6">
        <v>0</v>
      </c>
      <c r="O1995" s="1" t="s">
        <v>179</v>
      </c>
      <c r="P1995" s="1" t="str">
        <f>INDEX(Sheet2!A:E, MATCH(F_NP_excluded_Data!O1995,Sheet2!A:A),4)</f>
        <v>shrub</v>
      </c>
      <c r="Q1995" s="1" t="str">
        <f>INDEX(Sheet2!A:E, MATCH(F_NP_excluded_Data!O1995,Sheet2!A:A),5)</f>
        <v>foliage gleaner</v>
      </c>
      <c r="R1995" s="1" t="str">
        <f>INDEX(Sheet2!A:E, MATCH(F_NP_excluded_Data!O1995,Sheet2!A:A),3)</f>
        <v>insects</v>
      </c>
      <c r="S1995" s="1" t="str">
        <f>INDEX(Sheet2!A:E, MATCH(F_NP_excluded_Data!O1995,Sheet2!A:A),2)</f>
        <v>scrub</v>
      </c>
      <c r="T1995" s="5">
        <v>10</v>
      </c>
      <c r="U1995" s="1">
        <v>1</v>
      </c>
      <c r="W1995" s="5">
        <v>1</v>
      </c>
      <c r="X1995" s="1" t="s">
        <v>29</v>
      </c>
    </row>
    <row r="1996" spans="1:27" x14ac:dyDescent="0.2">
      <c r="A1996" s="5">
        <v>2232</v>
      </c>
      <c r="B1996" s="6" t="s">
        <v>203</v>
      </c>
      <c r="C1996" s="19" t="s">
        <v>204</v>
      </c>
      <c r="D1996" s="6" t="str">
        <f t="shared" si="31"/>
        <v>Timberhaven_2B_1</v>
      </c>
      <c r="E1996" s="1">
        <v>2017</v>
      </c>
      <c r="F1996" s="10">
        <v>42895</v>
      </c>
      <c r="G1996" s="1" t="s">
        <v>25</v>
      </c>
      <c r="H1996" s="6">
        <v>3</v>
      </c>
      <c r="I1996" s="8">
        <v>0.34791666666666665</v>
      </c>
      <c r="J1996" s="6" t="s">
        <v>26</v>
      </c>
      <c r="K1996" s="6">
        <v>2</v>
      </c>
      <c r="L1996" s="1">
        <v>1</v>
      </c>
      <c r="M1996" s="6">
        <v>0</v>
      </c>
      <c r="O1996" s="1" t="s">
        <v>81</v>
      </c>
      <c r="P1996" s="1" t="str">
        <f>INDEX(Sheet2!A:E, MATCH(F_NP_excluded_Data!O1996,Sheet2!A:A),4)</f>
        <v>shrub</v>
      </c>
      <c r="Q1996" s="1" t="str">
        <f>INDEX(Sheet2!A:E, MATCH(F_NP_excluded_Data!O1996,Sheet2!A:A),5)</f>
        <v>foliage gleaner</v>
      </c>
      <c r="R1996" s="1" t="str">
        <f>INDEX(Sheet2!A:E, MATCH(F_NP_excluded_Data!O1996,Sheet2!A:A),3)</f>
        <v>insects</v>
      </c>
      <c r="S1996" s="1" t="str">
        <f>INDEX(Sheet2!A:E, MATCH(F_NP_excluded_Data!O1996,Sheet2!A:A),2)</f>
        <v>scrub</v>
      </c>
      <c r="T1996" s="5">
        <v>5</v>
      </c>
      <c r="U1996" s="1">
        <v>1</v>
      </c>
      <c r="W1996" s="5">
        <v>1</v>
      </c>
      <c r="X1996" s="1" t="s">
        <v>29</v>
      </c>
    </row>
    <row r="1997" spans="1:27" x14ac:dyDescent="0.2">
      <c r="A1997" s="5">
        <v>2233</v>
      </c>
      <c r="B1997" s="6" t="s">
        <v>203</v>
      </c>
      <c r="C1997" s="19" t="s">
        <v>204</v>
      </c>
      <c r="D1997" s="6" t="str">
        <f t="shared" si="31"/>
        <v>Timberhaven_2B_1</v>
      </c>
      <c r="E1997" s="1">
        <v>2017</v>
      </c>
      <c r="F1997" s="10">
        <v>42895</v>
      </c>
      <c r="G1997" s="1" t="s">
        <v>25</v>
      </c>
      <c r="H1997" s="6">
        <v>3</v>
      </c>
      <c r="I1997" s="8">
        <v>0.34791666666666665</v>
      </c>
      <c r="J1997" s="6" t="s">
        <v>26</v>
      </c>
      <c r="K1997" s="6">
        <v>2</v>
      </c>
      <c r="L1997" s="1">
        <v>1</v>
      </c>
      <c r="M1997" s="6">
        <v>0</v>
      </c>
      <c r="O1997" s="1" t="s">
        <v>39</v>
      </c>
      <c r="P1997" s="1" t="str">
        <f>INDEX(Sheet2!A:E, MATCH(F_NP_excluded_Data!O1997,Sheet2!A:A),4)</f>
        <v>cavity</v>
      </c>
      <c r="Q1997" s="1" t="str">
        <f>INDEX(Sheet2!A:E, MATCH(F_NP_excluded_Data!O1997,Sheet2!A:A),5)</f>
        <v>bark forager</v>
      </c>
      <c r="R1997" s="1" t="str">
        <f>INDEX(Sheet2!A:E, MATCH(F_NP_excluded_Data!O1997,Sheet2!A:A),3)</f>
        <v>insects</v>
      </c>
      <c r="S1997" s="1" t="str">
        <f>INDEX(Sheet2!A:E, MATCH(F_NP_excluded_Data!O1997,Sheet2!A:A),2)</f>
        <v>forest</v>
      </c>
      <c r="T1997" s="5">
        <v>5</v>
      </c>
      <c r="U1997" s="1">
        <v>1</v>
      </c>
      <c r="W1997" s="5">
        <v>1</v>
      </c>
      <c r="X1997" s="1" t="s">
        <v>29</v>
      </c>
    </row>
    <row r="1998" spans="1:27" x14ac:dyDescent="0.2">
      <c r="A1998" s="5">
        <v>2235</v>
      </c>
      <c r="B1998" s="6" t="s">
        <v>203</v>
      </c>
      <c r="C1998" s="19" t="s">
        <v>204</v>
      </c>
      <c r="D1998" s="6" t="str">
        <f t="shared" si="31"/>
        <v>Timberhaven_2B_1</v>
      </c>
      <c r="E1998" s="1">
        <v>2017</v>
      </c>
      <c r="F1998" s="10">
        <v>42895</v>
      </c>
      <c r="G1998" s="1" t="s">
        <v>25</v>
      </c>
      <c r="H1998" s="6">
        <v>3</v>
      </c>
      <c r="I1998" s="8">
        <v>0.34791666666666665</v>
      </c>
      <c r="J1998" s="6" t="s">
        <v>26</v>
      </c>
      <c r="K1998" s="6">
        <v>2</v>
      </c>
      <c r="L1998" s="1">
        <v>1</v>
      </c>
      <c r="M1998" s="6">
        <v>0</v>
      </c>
      <c r="O1998" s="1" t="s">
        <v>244</v>
      </c>
      <c r="P1998" s="1" t="str">
        <f>INDEX(Sheet2!A:E, MATCH(F_NP_excluded_Data!O1998,Sheet2!A:A),4)</f>
        <v>shrub</v>
      </c>
      <c r="Q1998" s="1" t="str">
        <f>INDEX(Sheet2!A:E, MATCH(F_NP_excluded_Data!O1998,Sheet2!A:A),5)</f>
        <v>foliage gleaner</v>
      </c>
      <c r="R1998" s="1" t="str">
        <f>INDEX(Sheet2!A:E, MATCH(F_NP_excluded_Data!O1998,Sheet2!A:A),3)</f>
        <v>insects</v>
      </c>
      <c r="S1998" s="1" t="str">
        <f>INDEX(Sheet2!A:E, MATCH(F_NP_excluded_Data!O1998,Sheet2!A:A),2)</f>
        <v>scrub</v>
      </c>
      <c r="T1998" s="5">
        <v>100</v>
      </c>
      <c r="U1998" s="1">
        <v>1</v>
      </c>
      <c r="W1998" s="5">
        <v>1</v>
      </c>
      <c r="X1998" s="1" t="s">
        <v>29</v>
      </c>
    </row>
    <row r="1999" spans="1:27" x14ac:dyDescent="0.2">
      <c r="A1999" s="5">
        <v>2236</v>
      </c>
      <c r="B1999" s="6" t="s">
        <v>203</v>
      </c>
      <c r="C1999" s="19" t="s">
        <v>204</v>
      </c>
      <c r="D1999" s="6" t="str">
        <f t="shared" si="31"/>
        <v>Timberhaven_2B_1</v>
      </c>
      <c r="E1999" s="1">
        <v>2017</v>
      </c>
      <c r="F1999" s="10">
        <v>42895</v>
      </c>
      <c r="G1999" s="1" t="s">
        <v>25</v>
      </c>
      <c r="H1999" s="6">
        <v>3</v>
      </c>
      <c r="I1999" s="8">
        <v>0.34791666666666665</v>
      </c>
      <c r="J1999" s="6" t="s">
        <v>26</v>
      </c>
      <c r="K1999" s="6">
        <v>2</v>
      </c>
      <c r="L1999" s="1">
        <v>1</v>
      </c>
      <c r="M1999" s="6">
        <v>0</v>
      </c>
      <c r="O1999" s="1" t="s">
        <v>151</v>
      </c>
      <c r="P1999" s="1" t="str">
        <f>INDEX(Sheet2!A:E, MATCH(F_NP_excluded_Data!O1999,Sheet2!A:A),4)</f>
        <v>shrub</v>
      </c>
      <c r="Q1999" s="1" t="str">
        <f>INDEX(Sheet2!A:E, MATCH(F_NP_excluded_Data!O1999,Sheet2!A:A),5)</f>
        <v>foliage gleaner</v>
      </c>
      <c r="R1999" s="1" t="str">
        <f>INDEX(Sheet2!A:E, MATCH(F_NP_excluded_Data!O1999,Sheet2!A:A),3)</f>
        <v>insects</v>
      </c>
      <c r="S1999" s="1" t="str">
        <f>INDEX(Sheet2!A:E, MATCH(F_NP_excluded_Data!O1999,Sheet2!A:A),2)</f>
        <v>open woodland</v>
      </c>
      <c r="T1999" s="5">
        <v>10</v>
      </c>
      <c r="U1999" s="1">
        <v>1</v>
      </c>
      <c r="W1999" s="5">
        <v>1</v>
      </c>
      <c r="X1999" s="1" t="s">
        <v>29</v>
      </c>
    </row>
    <row r="2000" spans="1:27" x14ac:dyDescent="0.2">
      <c r="A2000" s="5">
        <v>2238</v>
      </c>
      <c r="B2000" s="6" t="s">
        <v>203</v>
      </c>
      <c r="C2000" s="19" t="s">
        <v>204</v>
      </c>
      <c r="D2000" s="6" t="str">
        <f t="shared" si="31"/>
        <v>Timberhaven_2B_1</v>
      </c>
      <c r="E2000" s="1">
        <v>2017</v>
      </c>
      <c r="F2000" s="10">
        <v>42895</v>
      </c>
      <c r="G2000" s="1" t="s">
        <v>25</v>
      </c>
      <c r="H2000" s="6">
        <v>3</v>
      </c>
      <c r="I2000" s="8">
        <v>0.34791666666666665</v>
      </c>
      <c r="J2000" s="6" t="s">
        <v>26</v>
      </c>
      <c r="K2000" s="6">
        <v>2</v>
      </c>
      <c r="L2000" s="1">
        <v>1</v>
      </c>
      <c r="M2000" s="6">
        <v>0</v>
      </c>
      <c r="O2000" s="1" t="s">
        <v>88</v>
      </c>
      <c r="P2000" s="1" t="str">
        <f>INDEX(Sheet2!A:E, MATCH(F_NP_excluded_Data!O2000,Sheet2!A:A),4)</f>
        <v>tree</v>
      </c>
      <c r="Q2000" s="1" t="str">
        <f>INDEX(Sheet2!A:E, MATCH(F_NP_excluded_Data!O2000,Sheet2!A:A),5)</f>
        <v>ground forager</v>
      </c>
      <c r="R2000" s="1" t="str">
        <f>INDEX(Sheet2!A:E, MATCH(F_NP_excluded_Data!O2000,Sheet2!A:A),3)</f>
        <v>insects</v>
      </c>
      <c r="S2000" s="1" t="str">
        <f>INDEX(Sheet2!A:E, MATCH(F_NP_excluded_Data!O2000,Sheet2!A:A),2)</f>
        <v>open woodland</v>
      </c>
      <c r="T2000" s="5">
        <v>10</v>
      </c>
      <c r="U2000" s="1">
        <v>1</v>
      </c>
      <c r="W2000" s="5">
        <v>1</v>
      </c>
      <c r="X2000" s="1" t="s">
        <v>29</v>
      </c>
    </row>
    <row r="2001" spans="1:24" x14ac:dyDescent="0.2">
      <c r="A2001" s="5">
        <v>2239</v>
      </c>
      <c r="B2001" s="6" t="s">
        <v>203</v>
      </c>
      <c r="C2001" s="19" t="s">
        <v>204</v>
      </c>
      <c r="D2001" s="6" t="str">
        <f t="shared" si="31"/>
        <v>Timberhaven_2B_1</v>
      </c>
      <c r="E2001" s="1">
        <v>2017</v>
      </c>
      <c r="F2001" s="10">
        <v>42895</v>
      </c>
      <c r="G2001" s="1" t="s">
        <v>25</v>
      </c>
      <c r="H2001" s="6">
        <v>3</v>
      </c>
      <c r="I2001" s="8">
        <v>0.34791666666666665</v>
      </c>
      <c r="J2001" s="6" t="s">
        <v>26</v>
      </c>
      <c r="K2001" s="6">
        <v>2</v>
      </c>
      <c r="L2001" s="1">
        <v>1</v>
      </c>
      <c r="M2001" s="6">
        <v>0</v>
      </c>
      <c r="O2001" s="1" t="s">
        <v>34</v>
      </c>
      <c r="P2001" s="1" t="str">
        <f>INDEX(Sheet2!A:E, MATCH(F_NP_excluded_Data!O2001,Sheet2!A:A),4)</f>
        <v>cavity</v>
      </c>
      <c r="Q2001" s="1" t="str">
        <f>INDEX(Sheet2!A:E, MATCH(F_NP_excluded_Data!O2001,Sheet2!A:A),5)</f>
        <v>foliage gleaner</v>
      </c>
      <c r="R2001" s="1" t="str">
        <f>INDEX(Sheet2!A:E, MATCH(F_NP_excluded_Data!O2001,Sheet2!A:A),3)</f>
        <v>insects</v>
      </c>
      <c r="S2001" s="1" t="str">
        <f>INDEX(Sheet2!A:E, MATCH(F_NP_excluded_Data!O2001,Sheet2!A:A),2)</f>
        <v>forest</v>
      </c>
      <c r="T2001" s="5">
        <v>10</v>
      </c>
      <c r="U2001" s="1">
        <v>1</v>
      </c>
      <c r="W2001" s="5">
        <v>1</v>
      </c>
      <c r="X2001" s="1" t="s">
        <v>29</v>
      </c>
    </row>
    <row r="2002" spans="1:24" x14ac:dyDescent="0.2">
      <c r="A2002" s="5">
        <v>2241</v>
      </c>
      <c r="B2002" s="6" t="s">
        <v>203</v>
      </c>
      <c r="C2002" s="19" t="s">
        <v>204</v>
      </c>
      <c r="D2002" s="6" t="str">
        <f t="shared" si="31"/>
        <v>Timberhaven_2B_1</v>
      </c>
      <c r="E2002" s="1">
        <v>2017</v>
      </c>
      <c r="F2002" s="10">
        <v>42895</v>
      </c>
      <c r="G2002" s="1" t="s">
        <v>25</v>
      </c>
      <c r="H2002" s="6">
        <v>3</v>
      </c>
      <c r="I2002" s="8">
        <v>0.34791666666666665</v>
      </c>
      <c r="J2002" s="6" t="s">
        <v>26</v>
      </c>
      <c r="K2002" s="6">
        <v>2</v>
      </c>
      <c r="L2002" s="1">
        <v>1</v>
      </c>
      <c r="M2002" s="6">
        <v>0</v>
      </c>
      <c r="O2002" s="1" t="s">
        <v>125</v>
      </c>
      <c r="P2002" s="1" t="str">
        <f>INDEX(Sheet2!A:E, MATCH(F_NP_excluded_Data!O2002,Sheet2!A:A),4)</f>
        <v>shrub</v>
      </c>
      <c r="Q2002" s="1" t="str">
        <f>INDEX(Sheet2!A:E, MATCH(F_NP_excluded_Data!O2002,Sheet2!A:A),5)</f>
        <v>foliage gleaner</v>
      </c>
      <c r="R2002" s="1" t="str">
        <f>INDEX(Sheet2!A:E, MATCH(F_NP_excluded_Data!O2002,Sheet2!A:A),3)</f>
        <v>seeds</v>
      </c>
      <c r="S2002" s="1" t="str">
        <f>INDEX(Sheet2!A:E, MATCH(F_NP_excluded_Data!O2002,Sheet2!A:A),2)</f>
        <v>open woodland</v>
      </c>
      <c r="T2002" s="5">
        <v>5</v>
      </c>
      <c r="U2002" s="1">
        <v>2</v>
      </c>
      <c r="W2002" s="5">
        <v>1</v>
      </c>
      <c r="X2002" s="1" t="s">
        <v>29</v>
      </c>
    </row>
    <row r="2003" spans="1:24" x14ac:dyDescent="0.2">
      <c r="A2003" s="5">
        <v>2242</v>
      </c>
      <c r="B2003" s="6" t="s">
        <v>203</v>
      </c>
      <c r="C2003" s="19" t="s">
        <v>204</v>
      </c>
      <c r="D2003" s="6" t="str">
        <f t="shared" si="31"/>
        <v>Timberhaven_2B_1</v>
      </c>
      <c r="E2003" s="1">
        <v>2017</v>
      </c>
      <c r="F2003" s="10">
        <v>42895</v>
      </c>
      <c r="G2003" s="1" t="s">
        <v>25</v>
      </c>
      <c r="H2003" s="6">
        <v>3</v>
      </c>
      <c r="I2003" s="8">
        <v>0.34791666666666665</v>
      </c>
      <c r="J2003" s="6" t="s">
        <v>26</v>
      </c>
      <c r="K2003" s="6">
        <v>2</v>
      </c>
      <c r="L2003" s="1">
        <v>1</v>
      </c>
      <c r="M2003" s="6">
        <v>0</v>
      </c>
      <c r="O2003" s="1" t="s">
        <v>57</v>
      </c>
      <c r="P2003" s="1" t="str">
        <f>INDEX(Sheet2!A:E, MATCH(F_NP_excluded_Data!O2003,Sheet2!A:A),4)</f>
        <v>shrub</v>
      </c>
      <c r="Q2003" s="1" t="str">
        <f>INDEX(Sheet2!A:E, MATCH(F_NP_excluded_Data!O2003,Sheet2!A:A),5)</f>
        <v>ground forager</v>
      </c>
      <c r="R2003" s="1" t="str">
        <f>INDEX(Sheet2!A:E, MATCH(F_NP_excluded_Data!O2003,Sheet2!A:A),3)</f>
        <v>seeds</v>
      </c>
      <c r="S2003" s="1" t="str">
        <f>INDEX(Sheet2!A:E, MATCH(F_NP_excluded_Data!O2003,Sheet2!A:A),2)</f>
        <v>open woodland</v>
      </c>
      <c r="T2003" s="5">
        <v>10</v>
      </c>
      <c r="U2003" s="1">
        <v>2</v>
      </c>
      <c r="W2003" s="5">
        <v>1</v>
      </c>
      <c r="X2003" s="1" t="s">
        <v>29</v>
      </c>
    </row>
    <row r="2004" spans="1:24" x14ac:dyDescent="0.2">
      <c r="A2004" s="5">
        <v>2243</v>
      </c>
      <c r="B2004" s="6" t="s">
        <v>203</v>
      </c>
      <c r="C2004" s="19" t="s">
        <v>204</v>
      </c>
      <c r="D2004" s="6" t="str">
        <f t="shared" si="31"/>
        <v>Timberhaven_2B_1</v>
      </c>
      <c r="E2004" s="1">
        <v>2017</v>
      </c>
      <c r="F2004" s="10">
        <v>42895</v>
      </c>
      <c r="G2004" s="1" t="s">
        <v>25</v>
      </c>
      <c r="H2004" s="6">
        <v>3</v>
      </c>
      <c r="I2004" s="8">
        <v>0.34791666666666665</v>
      </c>
      <c r="J2004" s="6" t="s">
        <v>26</v>
      </c>
      <c r="K2004" s="6">
        <v>2</v>
      </c>
      <c r="L2004" s="1">
        <v>1</v>
      </c>
      <c r="M2004" s="6">
        <v>0</v>
      </c>
      <c r="O2004" s="1" t="s">
        <v>63</v>
      </c>
      <c r="P2004" s="1" t="str">
        <f>INDEX(Sheet2!A:E, MATCH(F_NP_excluded_Data!O2004,Sheet2!A:A),4)</f>
        <v>cavity</v>
      </c>
      <c r="Q2004" s="1" t="str">
        <f>INDEX(Sheet2!A:E, MATCH(F_NP_excluded_Data!O2004,Sheet2!A:A),5)</f>
        <v>bark forager</v>
      </c>
      <c r="R2004" s="1" t="str">
        <f>INDEX(Sheet2!A:E, MATCH(F_NP_excluded_Data!O2004,Sheet2!A:A),3)</f>
        <v>insects</v>
      </c>
      <c r="S2004" s="1" t="str">
        <f>INDEX(Sheet2!A:E, MATCH(F_NP_excluded_Data!O2004,Sheet2!A:A),2)</f>
        <v>forest</v>
      </c>
      <c r="T2004" s="5">
        <v>10</v>
      </c>
      <c r="U2004" s="1">
        <v>2</v>
      </c>
      <c r="W2004" s="5">
        <v>1</v>
      </c>
      <c r="X2004" s="1" t="s">
        <v>29</v>
      </c>
    </row>
    <row r="2005" spans="1:24" x14ac:dyDescent="0.2">
      <c r="A2005" s="5">
        <v>2244</v>
      </c>
      <c r="B2005" s="6" t="s">
        <v>203</v>
      </c>
      <c r="C2005" s="19" t="s">
        <v>204</v>
      </c>
      <c r="D2005" s="6" t="str">
        <f t="shared" si="31"/>
        <v>Timberhaven_2B_1</v>
      </c>
      <c r="E2005" s="1">
        <v>2017</v>
      </c>
      <c r="F2005" s="10">
        <v>42895</v>
      </c>
      <c r="G2005" s="1" t="s">
        <v>25</v>
      </c>
      <c r="H2005" s="6">
        <v>3</v>
      </c>
      <c r="I2005" s="8">
        <v>0.34791666666666665</v>
      </c>
      <c r="J2005" s="6" t="s">
        <v>26</v>
      </c>
      <c r="K2005" s="6">
        <v>2</v>
      </c>
      <c r="L2005" s="1">
        <v>1</v>
      </c>
      <c r="M2005" s="6">
        <v>0</v>
      </c>
      <c r="O2005" s="1" t="s">
        <v>64</v>
      </c>
      <c r="P2005" s="1" t="str">
        <f>INDEX(Sheet2!A:E, MATCH(F_NP_excluded_Data!O2005,Sheet2!A:A),4)</f>
        <v>tree</v>
      </c>
      <c r="Q2005" s="1" t="str">
        <f>INDEX(Sheet2!A:E, MATCH(F_NP_excluded_Data!O2005,Sheet2!A:A),5)</f>
        <v>flycatching</v>
      </c>
      <c r="R2005" s="1" t="str">
        <f>INDEX(Sheet2!A:E, MATCH(F_NP_excluded_Data!O2005,Sheet2!A:A),3)</f>
        <v>insects</v>
      </c>
      <c r="S2005" s="1" t="str">
        <f>INDEX(Sheet2!A:E, MATCH(F_NP_excluded_Data!O2005,Sheet2!A:A),2)</f>
        <v>forest</v>
      </c>
      <c r="T2005" s="5">
        <v>10</v>
      </c>
      <c r="U2005" s="1">
        <v>2</v>
      </c>
      <c r="W2005" s="5">
        <v>1</v>
      </c>
      <c r="X2005" s="1" t="s">
        <v>29</v>
      </c>
    </row>
    <row r="2006" spans="1:24" x14ac:dyDescent="0.2">
      <c r="A2006" s="5">
        <v>2245</v>
      </c>
      <c r="B2006" s="6" t="s">
        <v>203</v>
      </c>
      <c r="C2006" s="19" t="s">
        <v>204</v>
      </c>
      <c r="D2006" s="6" t="str">
        <f t="shared" si="31"/>
        <v>Timberhaven_2B_1</v>
      </c>
      <c r="E2006" s="1">
        <v>2017</v>
      </c>
      <c r="F2006" s="10">
        <v>42895</v>
      </c>
      <c r="G2006" s="1" t="s">
        <v>25</v>
      </c>
      <c r="H2006" s="6">
        <v>3</v>
      </c>
      <c r="I2006" s="8">
        <v>0.34791666666666665</v>
      </c>
      <c r="J2006" s="6" t="s">
        <v>26</v>
      </c>
      <c r="K2006" s="6">
        <v>2</v>
      </c>
      <c r="L2006" s="1">
        <v>1</v>
      </c>
      <c r="M2006" s="6">
        <v>0</v>
      </c>
      <c r="O2006" s="1" t="s">
        <v>74</v>
      </c>
      <c r="P2006" s="1" t="str">
        <f>INDEX(Sheet2!A:E, MATCH(F_NP_excluded_Data!O2006,Sheet2!A:A),4)</f>
        <v>shrub</v>
      </c>
      <c r="Q2006" s="1" t="str">
        <f>INDEX(Sheet2!A:E, MATCH(F_NP_excluded_Data!O2006,Sheet2!A:A),5)</f>
        <v>foliage gleaner</v>
      </c>
      <c r="R2006" s="1" t="str">
        <f>INDEX(Sheet2!A:E, MATCH(F_NP_excluded_Data!O2006,Sheet2!A:A),3)</f>
        <v>insects</v>
      </c>
      <c r="S2006" s="1" t="str">
        <f>INDEX(Sheet2!A:E, MATCH(F_NP_excluded_Data!O2006,Sheet2!A:A),2)</f>
        <v>open woodland</v>
      </c>
      <c r="T2006" s="5">
        <v>5</v>
      </c>
      <c r="U2006" s="1">
        <v>3</v>
      </c>
      <c r="W2006" s="5">
        <v>4</v>
      </c>
      <c r="X2006" s="1" t="s">
        <v>29</v>
      </c>
    </row>
    <row r="2007" spans="1:24" x14ac:dyDescent="0.2">
      <c r="A2007" s="5">
        <v>2246</v>
      </c>
      <c r="B2007" s="6" t="s">
        <v>203</v>
      </c>
      <c r="C2007" s="19" t="s">
        <v>204</v>
      </c>
      <c r="D2007" s="6" t="str">
        <f t="shared" si="31"/>
        <v>Timberhaven_2B_1</v>
      </c>
      <c r="E2007" s="1">
        <v>2017</v>
      </c>
      <c r="F2007" s="10">
        <v>42895</v>
      </c>
      <c r="G2007" s="1" t="s">
        <v>25</v>
      </c>
      <c r="H2007" s="6">
        <v>3</v>
      </c>
      <c r="I2007" s="8">
        <v>0.34791666666666665</v>
      </c>
      <c r="J2007" s="6" t="s">
        <v>26</v>
      </c>
      <c r="K2007" s="6">
        <v>2</v>
      </c>
      <c r="L2007" s="1">
        <v>1</v>
      </c>
      <c r="M2007" s="6">
        <v>0</v>
      </c>
      <c r="O2007" s="1" t="s">
        <v>118</v>
      </c>
      <c r="P2007" s="1" t="str">
        <f>INDEX(Sheet2!A:E, MATCH(F_NP_excluded_Data!O2007,Sheet2!A:A),4)</f>
        <v>cavity</v>
      </c>
      <c r="Q2007" s="1" t="str">
        <f>INDEX(Sheet2!A:E, MATCH(F_NP_excluded_Data!O2007,Sheet2!A:A),5)</f>
        <v>ground forager</v>
      </c>
      <c r="R2007" s="1" t="str">
        <f>INDEX(Sheet2!A:E, MATCH(F_NP_excluded_Data!O2007,Sheet2!A:A),3)</f>
        <v>insects</v>
      </c>
      <c r="S2007" s="1" t="str">
        <f>INDEX(Sheet2!A:E, MATCH(F_NP_excluded_Data!O2007,Sheet2!A:A),2)</f>
        <v>grassland</v>
      </c>
      <c r="T2007" s="5">
        <v>5</v>
      </c>
      <c r="U2007" s="1">
        <v>3</v>
      </c>
      <c r="W2007" s="5">
        <v>1</v>
      </c>
      <c r="X2007" s="1" t="s">
        <v>29</v>
      </c>
    </row>
    <row r="2008" spans="1:24" x14ac:dyDescent="0.2">
      <c r="A2008" s="5">
        <v>2247</v>
      </c>
      <c r="B2008" s="6" t="s">
        <v>203</v>
      </c>
      <c r="C2008" s="19" t="s">
        <v>204</v>
      </c>
      <c r="D2008" s="6" t="str">
        <f t="shared" si="31"/>
        <v>Timberhaven_2B_1</v>
      </c>
      <c r="E2008" s="1">
        <v>2017</v>
      </c>
      <c r="F2008" s="10">
        <v>42895</v>
      </c>
      <c r="G2008" s="1" t="s">
        <v>25</v>
      </c>
      <c r="H2008" s="6">
        <v>3</v>
      </c>
      <c r="I2008" s="8">
        <v>0.34791666666666665</v>
      </c>
      <c r="J2008" s="6" t="s">
        <v>26</v>
      </c>
      <c r="K2008" s="6">
        <v>2</v>
      </c>
      <c r="L2008" s="1">
        <v>1</v>
      </c>
      <c r="M2008" s="6">
        <v>0</v>
      </c>
      <c r="O2008" s="1" t="s">
        <v>63</v>
      </c>
      <c r="P2008" s="1" t="str">
        <f>INDEX(Sheet2!A:E, MATCH(F_NP_excluded_Data!O2008,Sheet2!A:A),4)</f>
        <v>cavity</v>
      </c>
      <c r="Q2008" s="1" t="str">
        <f>INDEX(Sheet2!A:E, MATCH(F_NP_excluded_Data!O2008,Sheet2!A:A),5)</f>
        <v>bark forager</v>
      </c>
      <c r="R2008" s="1" t="str">
        <f>INDEX(Sheet2!A:E, MATCH(F_NP_excluded_Data!O2008,Sheet2!A:A),3)</f>
        <v>insects</v>
      </c>
      <c r="S2008" s="1" t="str">
        <f>INDEX(Sheet2!A:E, MATCH(F_NP_excluded_Data!O2008,Sheet2!A:A),2)</f>
        <v>forest</v>
      </c>
      <c r="T2008" s="5">
        <v>5</v>
      </c>
      <c r="U2008" s="1">
        <v>3</v>
      </c>
      <c r="W2008" s="5">
        <v>1</v>
      </c>
      <c r="X2008" s="1" t="s">
        <v>29</v>
      </c>
    </row>
    <row r="2009" spans="1:24" x14ac:dyDescent="0.2">
      <c r="A2009" s="5">
        <v>2249</v>
      </c>
      <c r="B2009" s="6" t="s">
        <v>203</v>
      </c>
      <c r="C2009" s="19" t="s">
        <v>204</v>
      </c>
      <c r="D2009" s="6" t="str">
        <f t="shared" si="31"/>
        <v>Timberhaven_2B_1</v>
      </c>
      <c r="E2009" s="1">
        <v>2017</v>
      </c>
      <c r="F2009" s="10">
        <v>42895</v>
      </c>
      <c r="G2009" s="1" t="s">
        <v>25</v>
      </c>
      <c r="H2009" s="6">
        <v>3</v>
      </c>
      <c r="I2009" s="8">
        <v>0.34791666666666665</v>
      </c>
      <c r="J2009" s="6" t="s">
        <v>26</v>
      </c>
      <c r="K2009" s="6">
        <v>2</v>
      </c>
      <c r="L2009" s="1">
        <v>1</v>
      </c>
      <c r="M2009" s="6">
        <v>0</v>
      </c>
      <c r="O2009" s="1" t="s">
        <v>150</v>
      </c>
      <c r="P2009" s="1" t="str">
        <f>INDEX(Sheet2!A:E, MATCH(F_NP_excluded_Data!O2009,Sheet2!A:A),4)</f>
        <v>ground</v>
      </c>
      <c r="Q2009" s="1" t="str">
        <f>INDEX(Sheet2!A:E, MATCH(F_NP_excluded_Data!O2009,Sheet2!A:A),5)</f>
        <v>ground forager</v>
      </c>
      <c r="R2009" s="1" t="str">
        <f>INDEX(Sheet2!A:E, MATCH(F_NP_excluded_Data!O2009,Sheet2!A:A),3)</f>
        <v>insects</v>
      </c>
      <c r="S2009" s="1" t="str">
        <f>INDEX(Sheet2!A:E, MATCH(F_NP_excluded_Data!O2009,Sheet2!A:A),2)</f>
        <v>scrub</v>
      </c>
      <c r="T2009" s="5">
        <v>10</v>
      </c>
      <c r="U2009" s="1">
        <v>3</v>
      </c>
      <c r="W2009" s="5">
        <v>1</v>
      </c>
      <c r="X2009" s="1" t="s">
        <v>29</v>
      </c>
    </row>
    <row r="2010" spans="1:24" x14ac:dyDescent="0.2">
      <c r="A2010" s="5">
        <v>2250</v>
      </c>
      <c r="B2010" s="6" t="s">
        <v>203</v>
      </c>
      <c r="C2010" s="19" t="s">
        <v>204</v>
      </c>
      <c r="D2010" s="6" t="str">
        <f t="shared" si="31"/>
        <v>Timberhaven_2B_1</v>
      </c>
      <c r="E2010" s="1">
        <v>2017</v>
      </c>
      <c r="F2010" s="10">
        <v>42895</v>
      </c>
      <c r="G2010" s="1" t="s">
        <v>25</v>
      </c>
      <c r="H2010" s="6">
        <v>3</v>
      </c>
      <c r="I2010" s="8">
        <v>0.34791666666666665</v>
      </c>
      <c r="J2010" s="6" t="s">
        <v>26</v>
      </c>
      <c r="K2010" s="6">
        <v>2</v>
      </c>
      <c r="L2010" s="1">
        <v>1</v>
      </c>
      <c r="M2010" s="6">
        <v>0</v>
      </c>
      <c r="O2010" s="1" t="s">
        <v>125</v>
      </c>
      <c r="P2010" s="1" t="str">
        <f>INDEX(Sheet2!A:E, MATCH(F_NP_excluded_Data!O2010,Sheet2!A:A),4)</f>
        <v>shrub</v>
      </c>
      <c r="Q2010" s="1" t="str">
        <f>INDEX(Sheet2!A:E, MATCH(F_NP_excluded_Data!O2010,Sheet2!A:A),5)</f>
        <v>foliage gleaner</v>
      </c>
      <c r="R2010" s="1" t="str">
        <f>INDEX(Sheet2!A:E, MATCH(F_NP_excluded_Data!O2010,Sheet2!A:A),3)</f>
        <v>seeds</v>
      </c>
      <c r="S2010" s="1" t="str">
        <f>INDEX(Sheet2!A:E, MATCH(F_NP_excluded_Data!O2010,Sheet2!A:A),2)</f>
        <v>open woodland</v>
      </c>
      <c r="T2010" s="5">
        <v>10</v>
      </c>
      <c r="U2010" s="1">
        <v>3</v>
      </c>
      <c r="W2010" s="5">
        <v>1</v>
      </c>
      <c r="X2010" s="1" t="s">
        <v>29</v>
      </c>
    </row>
    <row r="2011" spans="1:24" x14ac:dyDescent="0.2">
      <c r="A2011" s="5">
        <v>2252</v>
      </c>
      <c r="B2011" s="6" t="s">
        <v>203</v>
      </c>
      <c r="C2011" s="19" t="s">
        <v>204</v>
      </c>
      <c r="D2011" s="6" t="str">
        <f t="shared" si="31"/>
        <v>Timberhaven_2B_1</v>
      </c>
      <c r="E2011" s="1">
        <v>2017</v>
      </c>
      <c r="F2011" s="10">
        <v>42895</v>
      </c>
      <c r="G2011" s="1" t="s">
        <v>25</v>
      </c>
      <c r="H2011" s="6">
        <v>3</v>
      </c>
      <c r="I2011" s="8">
        <v>0.34791666666666665</v>
      </c>
      <c r="J2011" s="6" t="s">
        <v>26</v>
      </c>
      <c r="K2011" s="6">
        <v>2</v>
      </c>
      <c r="L2011" s="1">
        <v>1</v>
      </c>
      <c r="M2011" s="6">
        <v>0</v>
      </c>
      <c r="O2011" s="1" t="s">
        <v>38</v>
      </c>
      <c r="P2011" s="1" t="str">
        <f>INDEX(Sheet2!A:E, MATCH(F_NP_excluded_Data!O2011,Sheet2!A:A),4)</f>
        <v>cavity</v>
      </c>
      <c r="Q2011" s="1" t="str">
        <f>INDEX(Sheet2!A:E, MATCH(F_NP_excluded_Data!O2011,Sheet2!A:A),5)</f>
        <v>foliage gleaner</v>
      </c>
      <c r="R2011" s="1" t="str">
        <f>INDEX(Sheet2!A:E, MATCH(F_NP_excluded_Data!O2011,Sheet2!A:A),3)</f>
        <v>insects</v>
      </c>
      <c r="S2011" s="1" t="str">
        <f>INDEX(Sheet2!A:E, MATCH(F_NP_excluded_Data!O2011,Sheet2!A:A),2)</f>
        <v>forest</v>
      </c>
      <c r="T2011" s="5">
        <v>100</v>
      </c>
      <c r="U2011" s="1">
        <v>4</v>
      </c>
      <c r="W2011" s="5">
        <v>1</v>
      </c>
      <c r="X2011" s="1" t="s">
        <v>29</v>
      </c>
    </row>
    <row r="2012" spans="1:24" x14ac:dyDescent="0.2">
      <c r="A2012" s="5">
        <v>2253</v>
      </c>
      <c r="B2012" s="6" t="s">
        <v>203</v>
      </c>
      <c r="C2012" s="19" t="s">
        <v>204</v>
      </c>
      <c r="D2012" s="6" t="str">
        <f t="shared" si="31"/>
        <v>Timberhaven_2B_1</v>
      </c>
      <c r="E2012" s="1">
        <v>2017</v>
      </c>
      <c r="F2012" s="10">
        <v>42895</v>
      </c>
      <c r="G2012" s="1" t="s">
        <v>25</v>
      </c>
      <c r="H2012" s="6">
        <v>3</v>
      </c>
      <c r="I2012" s="8">
        <v>0.34791666666666665</v>
      </c>
      <c r="J2012" s="6" t="s">
        <v>26</v>
      </c>
      <c r="K2012" s="6">
        <v>2</v>
      </c>
      <c r="L2012" s="1">
        <v>1</v>
      </c>
      <c r="M2012" s="6">
        <v>0</v>
      </c>
      <c r="O2012" s="1" t="s">
        <v>40</v>
      </c>
      <c r="P2012" s="1" t="str">
        <f>INDEX(Sheet2!A:E, MATCH(F_NP_excluded_Data!O2012,Sheet2!A:A),4)</f>
        <v>ground</v>
      </c>
      <c r="Q2012" s="1" t="str">
        <f>INDEX(Sheet2!A:E, MATCH(F_NP_excluded_Data!O2012,Sheet2!A:A),5)</f>
        <v>ground forager</v>
      </c>
      <c r="R2012" s="1" t="str">
        <f>INDEX(Sheet2!A:E, MATCH(F_NP_excluded_Data!O2012,Sheet2!A:A),3)</f>
        <v>omnivore</v>
      </c>
      <c r="S2012" s="1" t="str">
        <f>INDEX(Sheet2!A:E, MATCH(F_NP_excluded_Data!O2012,Sheet2!A:A),2)</f>
        <v>scrub</v>
      </c>
      <c r="T2012" s="5">
        <v>5</v>
      </c>
      <c r="U2012" s="1">
        <v>4</v>
      </c>
      <c r="W2012" s="5">
        <v>1</v>
      </c>
      <c r="X2012" s="1" t="s">
        <v>29</v>
      </c>
    </row>
    <row r="2013" spans="1:24" x14ac:dyDescent="0.2">
      <c r="A2013" s="5">
        <v>2254</v>
      </c>
      <c r="B2013" s="6" t="s">
        <v>203</v>
      </c>
      <c r="C2013" s="19" t="s">
        <v>204</v>
      </c>
      <c r="D2013" s="6" t="str">
        <f t="shared" si="31"/>
        <v>Timberhaven_2B_1</v>
      </c>
      <c r="E2013" s="1">
        <v>2017</v>
      </c>
      <c r="F2013" s="10">
        <v>42895</v>
      </c>
      <c r="G2013" s="1" t="s">
        <v>25</v>
      </c>
      <c r="H2013" s="6">
        <v>3</v>
      </c>
      <c r="I2013" s="8">
        <v>0.34791666666666665</v>
      </c>
      <c r="J2013" s="6" t="s">
        <v>26</v>
      </c>
      <c r="K2013" s="6">
        <v>2</v>
      </c>
      <c r="L2013" s="1">
        <v>1</v>
      </c>
      <c r="M2013" s="6">
        <v>0</v>
      </c>
      <c r="O2013" s="1" t="s">
        <v>40</v>
      </c>
      <c r="P2013" s="1" t="str">
        <f>INDEX(Sheet2!A:E, MATCH(F_NP_excluded_Data!O2013,Sheet2!A:A),4)</f>
        <v>ground</v>
      </c>
      <c r="Q2013" s="1" t="str">
        <f>INDEX(Sheet2!A:E, MATCH(F_NP_excluded_Data!O2013,Sheet2!A:A),5)</f>
        <v>ground forager</v>
      </c>
      <c r="R2013" s="1" t="str">
        <f>INDEX(Sheet2!A:E, MATCH(F_NP_excluded_Data!O2013,Sheet2!A:A),3)</f>
        <v>omnivore</v>
      </c>
      <c r="S2013" s="1" t="str">
        <f>INDEX(Sheet2!A:E, MATCH(F_NP_excluded_Data!O2013,Sheet2!A:A),2)</f>
        <v>scrub</v>
      </c>
      <c r="T2013" s="5">
        <v>10</v>
      </c>
      <c r="U2013" s="1">
        <v>4</v>
      </c>
      <c r="W2013" s="5">
        <v>1</v>
      </c>
      <c r="X2013" s="1" t="s">
        <v>29</v>
      </c>
    </row>
    <row r="2014" spans="1:24" x14ac:dyDescent="0.2">
      <c r="A2014" s="5">
        <v>2255</v>
      </c>
      <c r="B2014" s="6" t="s">
        <v>203</v>
      </c>
      <c r="C2014" s="19" t="s">
        <v>204</v>
      </c>
      <c r="D2014" s="6" t="str">
        <f t="shared" si="31"/>
        <v>Timberhaven_2B_1</v>
      </c>
      <c r="E2014" s="1">
        <v>2017</v>
      </c>
      <c r="F2014" s="10">
        <v>42895</v>
      </c>
      <c r="G2014" s="1" t="s">
        <v>25</v>
      </c>
      <c r="H2014" s="6">
        <v>3</v>
      </c>
      <c r="I2014" s="8">
        <v>0.34791666666666665</v>
      </c>
      <c r="J2014" s="6" t="s">
        <v>26</v>
      </c>
      <c r="K2014" s="6">
        <v>2</v>
      </c>
      <c r="L2014" s="1">
        <v>1</v>
      </c>
      <c r="M2014" s="6">
        <v>0</v>
      </c>
      <c r="O2014" s="1" t="s">
        <v>30</v>
      </c>
      <c r="P2014" s="1" t="str">
        <f>INDEX(Sheet2!A:E, MATCH(F_NP_excluded_Data!O2014,Sheet2!A:A),4)</f>
        <v>tree</v>
      </c>
      <c r="Q2014" s="1" t="str">
        <f>INDEX(Sheet2!A:E, MATCH(F_NP_excluded_Data!O2014,Sheet2!A:A),5)</f>
        <v>bark forager</v>
      </c>
      <c r="R2014" s="1" t="str">
        <f>INDEX(Sheet2!A:E, MATCH(F_NP_excluded_Data!O2014,Sheet2!A:A),3)</f>
        <v>insects</v>
      </c>
      <c r="S2014" s="1" t="str">
        <f>INDEX(Sheet2!A:E, MATCH(F_NP_excluded_Data!O2014,Sheet2!A:A),2)</f>
        <v>forest</v>
      </c>
      <c r="T2014" s="5">
        <v>5</v>
      </c>
      <c r="U2014" s="1">
        <v>4</v>
      </c>
      <c r="W2014" s="5">
        <v>1</v>
      </c>
      <c r="X2014" s="1" t="s">
        <v>29</v>
      </c>
    </row>
    <row r="2015" spans="1:24" x14ac:dyDescent="0.2">
      <c r="A2015" s="5">
        <v>2256</v>
      </c>
      <c r="B2015" s="6" t="s">
        <v>161</v>
      </c>
      <c r="C2015" s="19" t="s">
        <v>162</v>
      </c>
      <c r="D2015" s="6" t="str">
        <f t="shared" si="31"/>
        <v>Suggs_0B_E_S</v>
      </c>
      <c r="E2015" s="1">
        <v>2017</v>
      </c>
      <c r="F2015" s="10">
        <v>42898</v>
      </c>
      <c r="G2015" s="1" t="s">
        <v>25</v>
      </c>
      <c r="H2015" s="6">
        <v>3</v>
      </c>
      <c r="I2015" s="8">
        <v>0.24791666666666667</v>
      </c>
      <c r="J2015" s="6" t="s">
        <v>26</v>
      </c>
      <c r="K2015" s="6">
        <v>2</v>
      </c>
      <c r="L2015" s="1">
        <v>0</v>
      </c>
      <c r="M2015" s="6">
        <v>1</v>
      </c>
      <c r="O2015" s="1" t="s">
        <v>40</v>
      </c>
      <c r="P2015" s="1" t="str">
        <f>INDEX(Sheet2!A:E, MATCH(F_NP_excluded_Data!O2015,Sheet2!A:A),4)</f>
        <v>ground</v>
      </c>
      <c r="Q2015" s="1" t="str">
        <f>INDEX(Sheet2!A:E, MATCH(F_NP_excluded_Data!O2015,Sheet2!A:A),5)</f>
        <v>ground forager</v>
      </c>
      <c r="R2015" s="1" t="str">
        <f>INDEX(Sheet2!A:E, MATCH(F_NP_excluded_Data!O2015,Sheet2!A:A),3)</f>
        <v>omnivore</v>
      </c>
      <c r="S2015" s="1" t="str">
        <f>INDEX(Sheet2!A:E, MATCH(F_NP_excluded_Data!O2015,Sheet2!A:A),2)</f>
        <v>scrub</v>
      </c>
      <c r="T2015" s="5">
        <v>5</v>
      </c>
      <c r="U2015" s="1">
        <v>1</v>
      </c>
      <c r="W2015" s="5">
        <v>1</v>
      </c>
      <c r="X2015" s="1" t="s">
        <v>29</v>
      </c>
    </row>
    <row r="2016" spans="1:24" x14ac:dyDescent="0.2">
      <c r="A2016" s="5">
        <v>2257</v>
      </c>
      <c r="B2016" s="6" t="s">
        <v>161</v>
      </c>
      <c r="C2016" s="19" t="s">
        <v>162</v>
      </c>
      <c r="D2016" s="6" t="str">
        <f t="shared" si="31"/>
        <v>Suggs_0B_E_S</v>
      </c>
      <c r="E2016" s="1">
        <v>2017</v>
      </c>
      <c r="F2016" s="10">
        <v>42898</v>
      </c>
      <c r="G2016" s="1" t="s">
        <v>25</v>
      </c>
      <c r="H2016" s="6">
        <v>3</v>
      </c>
      <c r="I2016" s="8">
        <v>0.24791666666666667</v>
      </c>
      <c r="J2016" s="6" t="s">
        <v>26</v>
      </c>
      <c r="K2016" s="6">
        <v>2</v>
      </c>
      <c r="L2016" s="1">
        <v>0</v>
      </c>
      <c r="M2016" s="6">
        <v>1</v>
      </c>
      <c r="O2016" s="1" t="s">
        <v>40</v>
      </c>
      <c r="P2016" s="1" t="str">
        <f>INDEX(Sheet2!A:E, MATCH(F_NP_excluded_Data!O2016,Sheet2!A:A),4)</f>
        <v>ground</v>
      </c>
      <c r="Q2016" s="1" t="str">
        <f>INDEX(Sheet2!A:E, MATCH(F_NP_excluded_Data!O2016,Sheet2!A:A),5)</f>
        <v>ground forager</v>
      </c>
      <c r="R2016" s="1" t="str">
        <f>INDEX(Sheet2!A:E, MATCH(F_NP_excluded_Data!O2016,Sheet2!A:A),3)</f>
        <v>omnivore</v>
      </c>
      <c r="S2016" s="1" t="str">
        <f>INDEX(Sheet2!A:E, MATCH(F_NP_excluded_Data!O2016,Sheet2!A:A),2)</f>
        <v>scrub</v>
      </c>
      <c r="T2016" s="5">
        <v>10</v>
      </c>
      <c r="U2016" s="1">
        <v>1</v>
      </c>
      <c r="W2016" s="5">
        <v>1</v>
      </c>
      <c r="X2016" s="1" t="s">
        <v>29</v>
      </c>
    </row>
    <row r="2017" spans="1:24" x14ac:dyDescent="0.2">
      <c r="A2017" s="5">
        <v>2258</v>
      </c>
      <c r="B2017" s="6" t="s">
        <v>161</v>
      </c>
      <c r="C2017" s="19" t="s">
        <v>162</v>
      </c>
      <c r="D2017" s="6" t="str">
        <f t="shared" si="31"/>
        <v>Suggs_0B_E_S</v>
      </c>
      <c r="E2017" s="1">
        <v>2017</v>
      </c>
      <c r="F2017" s="10">
        <v>42898</v>
      </c>
      <c r="G2017" s="1" t="s">
        <v>25</v>
      </c>
      <c r="H2017" s="6">
        <v>3</v>
      </c>
      <c r="I2017" s="8">
        <v>0.24791666666666667</v>
      </c>
      <c r="J2017" s="6" t="s">
        <v>26</v>
      </c>
      <c r="K2017" s="6">
        <v>2</v>
      </c>
      <c r="L2017" s="1">
        <v>0</v>
      </c>
      <c r="M2017" s="6">
        <v>1</v>
      </c>
      <c r="O2017" s="1" t="s">
        <v>74</v>
      </c>
      <c r="P2017" s="1" t="str">
        <f>INDEX(Sheet2!A:E, MATCH(F_NP_excluded_Data!O2017,Sheet2!A:A),4)</f>
        <v>shrub</v>
      </c>
      <c r="Q2017" s="1" t="str">
        <f>INDEX(Sheet2!A:E, MATCH(F_NP_excluded_Data!O2017,Sheet2!A:A),5)</f>
        <v>foliage gleaner</v>
      </c>
      <c r="R2017" s="1" t="str">
        <f>INDEX(Sheet2!A:E, MATCH(F_NP_excluded_Data!O2017,Sheet2!A:A),3)</f>
        <v>insects</v>
      </c>
      <c r="S2017" s="1" t="str">
        <f>INDEX(Sheet2!A:E, MATCH(F_NP_excluded_Data!O2017,Sheet2!A:A),2)</f>
        <v>open woodland</v>
      </c>
      <c r="T2017" s="5">
        <v>5</v>
      </c>
      <c r="U2017" s="1">
        <v>1</v>
      </c>
      <c r="W2017" s="5">
        <v>1</v>
      </c>
      <c r="X2017" s="1" t="s">
        <v>29</v>
      </c>
    </row>
    <row r="2018" spans="1:24" x14ac:dyDescent="0.2">
      <c r="A2018" s="5">
        <v>2259</v>
      </c>
      <c r="B2018" s="6" t="s">
        <v>161</v>
      </c>
      <c r="C2018" s="19" t="s">
        <v>162</v>
      </c>
      <c r="D2018" s="6" t="str">
        <f t="shared" si="31"/>
        <v>Suggs_0B_E_S</v>
      </c>
      <c r="E2018" s="1">
        <v>2017</v>
      </c>
      <c r="F2018" s="10">
        <v>42898</v>
      </c>
      <c r="G2018" s="1" t="s">
        <v>25</v>
      </c>
      <c r="H2018" s="6">
        <v>3</v>
      </c>
      <c r="I2018" s="8">
        <v>0.24791666666666667</v>
      </c>
      <c r="J2018" s="6" t="s">
        <v>26</v>
      </c>
      <c r="K2018" s="6">
        <v>2</v>
      </c>
      <c r="L2018" s="1">
        <v>0</v>
      </c>
      <c r="M2018" s="6">
        <v>1</v>
      </c>
      <c r="O2018" s="1" t="s">
        <v>81</v>
      </c>
      <c r="P2018" s="1" t="str">
        <f>INDEX(Sheet2!A:E, MATCH(F_NP_excluded_Data!O2018,Sheet2!A:A),4)</f>
        <v>shrub</v>
      </c>
      <c r="Q2018" s="1" t="str">
        <f>INDEX(Sheet2!A:E, MATCH(F_NP_excluded_Data!O2018,Sheet2!A:A),5)</f>
        <v>foliage gleaner</v>
      </c>
      <c r="R2018" s="1" t="str">
        <f>INDEX(Sheet2!A:E, MATCH(F_NP_excluded_Data!O2018,Sheet2!A:A),3)</f>
        <v>insects</v>
      </c>
      <c r="S2018" s="1" t="str">
        <f>INDEX(Sheet2!A:E, MATCH(F_NP_excluded_Data!O2018,Sheet2!A:A),2)</f>
        <v>scrub</v>
      </c>
      <c r="T2018" s="5">
        <v>5</v>
      </c>
      <c r="U2018" s="1">
        <v>1</v>
      </c>
      <c r="W2018" s="5">
        <v>1</v>
      </c>
      <c r="X2018" s="1" t="s">
        <v>29</v>
      </c>
    </row>
    <row r="2019" spans="1:24" x14ac:dyDescent="0.2">
      <c r="A2019" s="5">
        <v>2260</v>
      </c>
      <c r="B2019" s="6" t="s">
        <v>161</v>
      </c>
      <c r="C2019" s="19" t="s">
        <v>162</v>
      </c>
      <c r="D2019" s="6" t="str">
        <f t="shared" si="31"/>
        <v>Suggs_0B_E_S</v>
      </c>
      <c r="E2019" s="1">
        <v>2017</v>
      </c>
      <c r="F2019" s="10">
        <v>42898</v>
      </c>
      <c r="G2019" s="1" t="s">
        <v>25</v>
      </c>
      <c r="H2019" s="6">
        <v>3</v>
      </c>
      <c r="I2019" s="8">
        <v>0.24791666666666667</v>
      </c>
      <c r="J2019" s="6" t="s">
        <v>26</v>
      </c>
      <c r="K2019" s="6">
        <v>2</v>
      </c>
      <c r="L2019" s="1">
        <v>0</v>
      </c>
      <c r="M2019" s="6">
        <v>1</v>
      </c>
      <c r="O2019" s="1" t="s">
        <v>81</v>
      </c>
      <c r="P2019" s="1" t="str">
        <f>INDEX(Sheet2!A:E, MATCH(F_NP_excluded_Data!O2019,Sheet2!A:A),4)</f>
        <v>shrub</v>
      </c>
      <c r="Q2019" s="1" t="str">
        <f>INDEX(Sheet2!A:E, MATCH(F_NP_excluded_Data!O2019,Sheet2!A:A),5)</f>
        <v>foliage gleaner</v>
      </c>
      <c r="R2019" s="1" t="str">
        <f>INDEX(Sheet2!A:E, MATCH(F_NP_excluded_Data!O2019,Sheet2!A:A),3)</f>
        <v>insects</v>
      </c>
      <c r="S2019" s="1" t="str">
        <f>INDEX(Sheet2!A:E, MATCH(F_NP_excluded_Data!O2019,Sheet2!A:A),2)</f>
        <v>scrub</v>
      </c>
      <c r="T2019" s="5">
        <v>10</v>
      </c>
      <c r="U2019" s="1">
        <v>1</v>
      </c>
      <c r="W2019" s="5">
        <v>1</v>
      </c>
      <c r="X2019" s="1" t="s">
        <v>29</v>
      </c>
    </row>
    <row r="2020" spans="1:24" x14ac:dyDescent="0.2">
      <c r="A2020" s="5">
        <v>2261</v>
      </c>
      <c r="B2020" s="6" t="s">
        <v>161</v>
      </c>
      <c r="C2020" s="19" t="s">
        <v>162</v>
      </c>
      <c r="D2020" s="6" t="str">
        <f t="shared" si="31"/>
        <v>Suggs_0B_E_S</v>
      </c>
      <c r="E2020" s="1">
        <v>2017</v>
      </c>
      <c r="F2020" s="10">
        <v>42898</v>
      </c>
      <c r="G2020" s="1" t="s">
        <v>25</v>
      </c>
      <c r="H2020" s="6">
        <v>3</v>
      </c>
      <c r="I2020" s="8">
        <v>0.24791666666666667</v>
      </c>
      <c r="J2020" s="6" t="s">
        <v>26</v>
      </c>
      <c r="K2020" s="6">
        <v>2</v>
      </c>
      <c r="L2020" s="1">
        <v>0</v>
      </c>
      <c r="M2020" s="6">
        <v>1</v>
      </c>
      <c r="O2020" s="1" t="s">
        <v>50</v>
      </c>
      <c r="P2020" s="1" t="str">
        <f>INDEX(Sheet2!A:E, MATCH(F_NP_excluded_Data!O2020,Sheet2!A:A),4)</f>
        <v>tree</v>
      </c>
      <c r="Q2020" s="1" t="str">
        <f>INDEX(Sheet2!A:E, MATCH(F_NP_excluded_Data!O2020,Sheet2!A:A),5)</f>
        <v>ground forager</v>
      </c>
      <c r="R2020" s="1" t="str">
        <f>INDEX(Sheet2!A:E, MATCH(F_NP_excluded_Data!O2020,Sheet2!A:A),3)</f>
        <v>omnivore</v>
      </c>
      <c r="S2020" s="1" t="str">
        <f>INDEX(Sheet2!A:E, MATCH(F_NP_excluded_Data!O2020,Sheet2!A:A),2)</f>
        <v>open woodland</v>
      </c>
      <c r="T2020" s="5">
        <v>10</v>
      </c>
      <c r="U2020" s="1">
        <v>1</v>
      </c>
      <c r="W2020" s="5">
        <v>1</v>
      </c>
      <c r="X2020" s="1" t="s">
        <v>29</v>
      </c>
    </row>
    <row r="2021" spans="1:24" x14ac:dyDescent="0.2">
      <c r="A2021" s="5">
        <v>2262</v>
      </c>
      <c r="B2021" s="6" t="s">
        <v>161</v>
      </c>
      <c r="C2021" s="19" t="s">
        <v>162</v>
      </c>
      <c r="D2021" s="6" t="str">
        <f t="shared" si="31"/>
        <v>Suggs_0B_E_S</v>
      </c>
      <c r="E2021" s="1">
        <v>2017</v>
      </c>
      <c r="F2021" s="10">
        <v>42898</v>
      </c>
      <c r="G2021" s="1" t="s">
        <v>25</v>
      </c>
      <c r="H2021" s="6">
        <v>3</v>
      </c>
      <c r="I2021" s="8">
        <v>0.24791666666666667</v>
      </c>
      <c r="J2021" s="6" t="s">
        <v>26</v>
      </c>
      <c r="K2021" s="6">
        <v>2</v>
      </c>
      <c r="L2021" s="1">
        <v>0</v>
      </c>
      <c r="M2021" s="6">
        <v>1</v>
      </c>
      <c r="O2021" s="1" t="s">
        <v>199</v>
      </c>
      <c r="P2021" s="1" t="str">
        <f>INDEX(Sheet2!A:E, MATCH(F_NP_excluded_Data!O2021,Sheet2!A:A),4)</f>
        <v>ground</v>
      </c>
      <c r="Q2021" s="1" t="str">
        <f>INDEX(Sheet2!A:E, MATCH(F_NP_excluded_Data!O2021,Sheet2!A:A),5)</f>
        <v>aerial forager</v>
      </c>
      <c r="R2021" s="1" t="str">
        <f>INDEX(Sheet2!A:E, MATCH(F_NP_excluded_Data!O2021,Sheet2!A:A),3)</f>
        <v>insects</v>
      </c>
      <c r="S2021" s="1" t="str">
        <f>INDEX(Sheet2!A:E, MATCH(F_NP_excluded_Data!O2021,Sheet2!A:A),2)</f>
        <v>open woodland</v>
      </c>
      <c r="T2021" s="5">
        <v>100</v>
      </c>
      <c r="U2021" s="1">
        <v>1</v>
      </c>
      <c r="W2021" s="5">
        <v>1</v>
      </c>
      <c r="X2021" s="1" t="s">
        <v>29</v>
      </c>
    </row>
    <row r="2022" spans="1:24" x14ac:dyDescent="0.2">
      <c r="A2022" s="5">
        <v>2263</v>
      </c>
      <c r="B2022" s="6" t="s">
        <v>161</v>
      </c>
      <c r="C2022" s="19" t="s">
        <v>162</v>
      </c>
      <c r="D2022" s="6" t="str">
        <f t="shared" si="31"/>
        <v>Suggs_0B_E_S</v>
      </c>
      <c r="E2022" s="1">
        <v>2017</v>
      </c>
      <c r="F2022" s="10">
        <v>42898</v>
      </c>
      <c r="G2022" s="1" t="s">
        <v>25</v>
      </c>
      <c r="H2022" s="6">
        <v>3</v>
      </c>
      <c r="I2022" s="8">
        <v>0.24791666666666667</v>
      </c>
      <c r="J2022" s="6" t="s">
        <v>26</v>
      </c>
      <c r="K2022" s="6">
        <v>2</v>
      </c>
      <c r="L2022" s="1">
        <v>0</v>
      </c>
      <c r="M2022" s="6">
        <v>1</v>
      </c>
      <c r="O2022" s="1" t="s">
        <v>27</v>
      </c>
      <c r="P2022" s="1" t="str">
        <f>INDEX(Sheet2!A:E, MATCH(F_NP_excluded_Data!O2022,Sheet2!A:A),4)</f>
        <v>shrub</v>
      </c>
      <c r="Q2022" s="1" t="str">
        <f>INDEX(Sheet2!A:E, MATCH(F_NP_excluded_Data!O2022,Sheet2!A:A),5)</f>
        <v>ground forager</v>
      </c>
      <c r="R2022" s="1" t="str">
        <f>INDEX(Sheet2!A:E, MATCH(F_NP_excluded_Data!O2022,Sheet2!A:A),3)</f>
        <v>seeds</v>
      </c>
      <c r="S2022" s="1" t="str">
        <f>INDEX(Sheet2!A:E, MATCH(F_NP_excluded_Data!O2022,Sheet2!A:A),2)</f>
        <v>open woodland</v>
      </c>
      <c r="T2022" s="5">
        <v>10</v>
      </c>
      <c r="U2022" s="1">
        <v>1</v>
      </c>
      <c r="W2022" s="5">
        <v>1</v>
      </c>
      <c r="X2022" s="1" t="s">
        <v>29</v>
      </c>
    </row>
    <row r="2023" spans="1:24" x14ac:dyDescent="0.2">
      <c r="A2023" s="5">
        <v>2264</v>
      </c>
      <c r="B2023" s="6" t="s">
        <v>161</v>
      </c>
      <c r="C2023" s="19" t="s">
        <v>162</v>
      </c>
      <c r="D2023" s="6" t="str">
        <f t="shared" si="31"/>
        <v>Suggs_0B_E_S</v>
      </c>
      <c r="E2023" s="1">
        <v>2017</v>
      </c>
      <c r="F2023" s="10">
        <v>42898</v>
      </c>
      <c r="G2023" s="1" t="s">
        <v>25</v>
      </c>
      <c r="H2023" s="6">
        <v>3</v>
      </c>
      <c r="I2023" s="8">
        <v>0.24791666666666667</v>
      </c>
      <c r="J2023" s="6" t="s">
        <v>26</v>
      </c>
      <c r="K2023" s="6">
        <v>2</v>
      </c>
      <c r="L2023" s="1">
        <v>0</v>
      </c>
      <c r="M2023" s="6">
        <v>1</v>
      </c>
      <c r="O2023" s="1" t="s">
        <v>150</v>
      </c>
      <c r="P2023" s="1" t="str">
        <f>INDEX(Sheet2!A:E, MATCH(F_NP_excluded_Data!O2023,Sheet2!A:A),4)</f>
        <v>ground</v>
      </c>
      <c r="Q2023" s="1" t="str">
        <f>INDEX(Sheet2!A:E, MATCH(F_NP_excluded_Data!O2023,Sheet2!A:A),5)</f>
        <v>ground forager</v>
      </c>
      <c r="R2023" s="1" t="str">
        <f>INDEX(Sheet2!A:E, MATCH(F_NP_excluded_Data!O2023,Sheet2!A:A),3)</f>
        <v>insects</v>
      </c>
      <c r="S2023" s="1" t="str">
        <f>INDEX(Sheet2!A:E, MATCH(F_NP_excluded_Data!O2023,Sheet2!A:A),2)</f>
        <v>scrub</v>
      </c>
      <c r="T2023" s="5">
        <v>5</v>
      </c>
      <c r="U2023" s="1">
        <v>1</v>
      </c>
      <c r="W2023" s="5">
        <v>1</v>
      </c>
      <c r="X2023" s="1" t="s">
        <v>29</v>
      </c>
    </row>
    <row r="2024" spans="1:24" x14ac:dyDescent="0.2">
      <c r="A2024" s="5">
        <v>2265</v>
      </c>
      <c r="B2024" s="6" t="s">
        <v>161</v>
      </c>
      <c r="C2024" s="19" t="s">
        <v>162</v>
      </c>
      <c r="D2024" s="6" t="str">
        <f t="shared" si="31"/>
        <v>Suggs_0B_E_S</v>
      </c>
      <c r="E2024" s="1">
        <v>2017</v>
      </c>
      <c r="F2024" s="10">
        <v>42898</v>
      </c>
      <c r="G2024" s="1" t="s">
        <v>25</v>
      </c>
      <c r="H2024" s="6">
        <v>3</v>
      </c>
      <c r="I2024" s="8">
        <v>0.24791666666666667</v>
      </c>
      <c r="J2024" s="6" t="s">
        <v>26</v>
      </c>
      <c r="K2024" s="6">
        <v>2</v>
      </c>
      <c r="L2024" s="1">
        <v>0</v>
      </c>
      <c r="M2024" s="6">
        <v>1</v>
      </c>
      <c r="O2024" s="1" t="s">
        <v>27</v>
      </c>
      <c r="P2024" s="1" t="str">
        <f>INDEX(Sheet2!A:E, MATCH(F_NP_excluded_Data!O2024,Sheet2!A:A),4)</f>
        <v>shrub</v>
      </c>
      <c r="Q2024" s="1" t="str">
        <f>INDEX(Sheet2!A:E, MATCH(F_NP_excluded_Data!O2024,Sheet2!A:A),5)</f>
        <v>ground forager</v>
      </c>
      <c r="R2024" s="1" t="str">
        <f>INDEX(Sheet2!A:E, MATCH(F_NP_excluded_Data!O2024,Sheet2!A:A),3)</f>
        <v>seeds</v>
      </c>
      <c r="S2024" s="1" t="str">
        <f>INDEX(Sheet2!A:E, MATCH(F_NP_excluded_Data!O2024,Sheet2!A:A),2)</f>
        <v>open woodland</v>
      </c>
      <c r="T2024" s="5">
        <v>10</v>
      </c>
      <c r="U2024" s="1">
        <v>1</v>
      </c>
      <c r="W2024" s="5">
        <v>1</v>
      </c>
      <c r="X2024" s="1" t="s">
        <v>29</v>
      </c>
    </row>
    <row r="2025" spans="1:24" x14ac:dyDescent="0.2">
      <c r="A2025" s="5">
        <v>2266</v>
      </c>
      <c r="B2025" s="6" t="s">
        <v>161</v>
      </c>
      <c r="C2025" s="19" t="s">
        <v>162</v>
      </c>
      <c r="D2025" s="6" t="str">
        <f t="shared" si="31"/>
        <v>Suggs_0B_E_S</v>
      </c>
      <c r="E2025" s="1">
        <v>2017</v>
      </c>
      <c r="F2025" s="10">
        <v>42898</v>
      </c>
      <c r="G2025" s="1" t="s">
        <v>25</v>
      </c>
      <c r="H2025" s="6">
        <v>3</v>
      </c>
      <c r="I2025" s="8">
        <v>0.24791666666666667</v>
      </c>
      <c r="J2025" s="6" t="s">
        <v>26</v>
      </c>
      <c r="K2025" s="6">
        <v>2</v>
      </c>
      <c r="L2025" s="1">
        <v>0</v>
      </c>
      <c r="M2025" s="6">
        <v>1</v>
      </c>
      <c r="O2025" s="1" t="s">
        <v>65</v>
      </c>
      <c r="P2025" s="1" t="str">
        <f>INDEX(Sheet2!A:E, MATCH(F_NP_excluded_Data!O2025,Sheet2!A:A),4)</f>
        <v>tree</v>
      </c>
      <c r="Q2025" s="1" t="str">
        <f>INDEX(Sheet2!A:E, MATCH(F_NP_excluded_Data!O2025,Sheet2!A:A),5)</f>
        <v>ground forager</v>
      </c>
      <c r="R2025" s="1" t="str">
        <f>INDEX(Sheet2!A:E, MATCH(F_NP_excluded_Data!O2025,Sheet2!A:A),3)</f>
        <v>seeds</v>
      </c>
      <c r="S2025" s="1" t="str">
        <f>INDEX(Sheet2!A:E, MATCH(F_NP_excluded_Data!O2025,Sheet2!A:A),2)</f>
        <v>open woodland</v>
      </c>
      <c r="T2025" s="5">
        <v>100</v>
      </c>
      <c r="U2025" s="1">
        <v>1</v>
      </c>
      <c r="W2025" s="5">
        <v>1</v>
      </c>
      <c r="X2025" s="1" t="s">
        <v>29</v>
      </c>
    </row>
    <row r="2026" spans="1:24" x14ac:dyDescent="0.2">
      <c r="A2026" s="5">
        <v>2267</v>
      </c>
      <c r="B2026" s="6" t="s">
        <v>161</v>
      </c>
      <c r="C2026" s="19" t="s">
        <v>162</v>
      </c>
      <c r="D2026" s="6" t="str">
        <f t="shared" si="31"/>
        <v>Suggs_0B_E_S</v>
      </c>
      <c r="E2026" s="1">
        <v>2017</v>
      </c>
      <c r="F2026" s="10">
        <v>42898</v>
      </c>
      <c r="G2026" s="1" t="s">
        <v>25</v>
      </c>
      <c r="H2026" s="6">
        <v>3</v>
      </c>
      <c r="I2026" s="8">
        <v>0.24791666666666667</v>
      </c>
      <c r="J2026" s="6" t="s">
        <v>26</v>
      </c>
      <c r="K2026" s="6">
        <v>2</v>
      </c>
      <c r="L2026" s="1">
        <v>0</v>
      </c>
      <c r="M2026" s="6">
        <v>1</v>
      </c>
      <c r="O2026" s="1" t="s">
        <v>111</v>
      </c>
      <c r="P2026" s="1" t="str">
        <f>INDEX(Sheet2!A:E, MATCH(F_NP_excluded_Data!O2026,Sheet2!A:A),4)</f>
        <v>cavity</v>
      </c>
      <c r="Q2026" s="1" t="str">
        <f>INDEX(Sheet2!A:E, MATCH(F_NP_excluded_Data!O2026,Sheet2!A:A),5)</f>
        <v>bark forager</v>
      </c>
      <c r="R2026" s="1" t="str">
        <f>INDEX(Sheet2!A:E, MATCH(F_NP_excluded_Data!O2026,Sheet2!A:A),3)</f>
        <v>insects</v>
      </c>
      <c r="S2026" s="1" t="str">
        <f>INDEX(Sheet2!A:E, MATCH(F_NP_excluded_Data!O2026,Sheet2!A:A),2)</f>
        <v>forest</v>
      </c>
      <c r="T2026" s="5">
        <v>5</v>
      </c>
      <c r="U2026" s="1">
        <v>1</v>
      </c>
      <c r="W2026" s="5">
        <v>1</v>
      </c>
      <c r="X2026" s="1" t="s">
        <v>29</v>
      </c>
    </row>
    <row r="2027" spans="1:24" x14ac:dyDescent="0.2">
      <c r="A2027" s="5">
        <v>2268</v>
      </c>
      <c r="B2027" s="6" t="s">
        <v>161</v>
      </c>
      <c r="C2027" s="19" t="s">
        <v>162</v>
      </c>
      <c r="D2027" s="6" t="str">
        <f t="shared" si="31"/>
        <v>Suggs_0B_E_S</v>
      </c>
      <c r="E2027" s="1">
        <v>2017</v>
      </c>
      <c r="F2027" s="10">
        <v>42898</v>
      </c>
      <c r="G2027" s="1" t="s">
        <v>25</v>
      </c>
      <c r="H2027" s="6">
        <v>3</v>
      </c>
      <c r="I2027" s="8">
        <v>0.24791666666666667</v>
      </c>
      <c r="J2027" s="6" t="s">
        <v>26</v>
      </c>
      <c r="K2027" s="6">
        <v>2</v>
      </c>
      <c r="L2027" s="1">
        <v>0</v>
      </c>
      <c r="M2027" s="6">
        <v>1</v>
      </c>
      <c r="O2027" s="1" t="s">
        <v>80</v>
      </c>
      <c r="P2027" s="1" t="str">
        <f>INDEX(Sheet2!A:E, MATCH(F_NP_excluded_Data!O2027,Sheet2!A:A),4)</f>
        <v>tree</v>
      </c>
      <c r="Q2027" s="1" t="str">
        <f>INDEX(Sheet2!A:E, MATCH(F_NP_excluded_Data!O2027,Sheet2!A:A),5)</f>
        <v>foliage gleaner</v>
      </c>
      <c r="R2027" s="1" t="str">
        <f>INDEX(Sheet2!A:E, MATCH(F_NP_excluded_Data!O2027,Sheet2!A:A),3)</f>
        <v>insects</v>
      </c>
      <c r="S2027" s="1" t="str">
        <f>INDEX(Sheet2!A:E, MATCH(F_NP_excluded_Data!O2027,Sheet2!A:A),2)</f>
        <v>forest</v>
      </c>
      <c r="T2027" s="5">
        <v>10</v>
      </c>
      <c r="U2027" s="1">
        <v>1</v>
      </c>
      <c r="W2027" s="5">
        <v>1</v>
      </c>
      <c r="X2027" s="1" t="s">
        <v>29</v>
      </c>
    </row>
    <row r="2028" spans="1:24" x14ac:dyDescent="0.2">
      <c r="A2028" s="5">
        <v>2269</v>
      </c>
      <c r="B2028" s="6" t="s">
        <v>161</v>
      </c>
      <c r="C2028" s="19" t="s">
        <v>162</v>
      </c>
      <c r="D2028" s="6" t="str">
        <f t="shared" si="31"/>
        <v>Suggs_0B_E_S</v>
      </c>
      <c r="E2028" s="1">
        <v>2017</v>
      </c>
      <c r="F2028" s="10">
        <v>42898</v>
      </c>
      <c r="G2028" s="1" t="s">
        <v>25</v>
      </c>
      <c r="H2028" s="6">
        <v>3</v>
      </c>
      <c r="I2028" s="8">
        <v>0.24791666666666667</v>
      </c>
      <c r="J2028" s="6" t="s">
        <v>26</v>
      </c>
      <c r="K2028" s="6">
        <v>2</v>
      </c>
      <c r="L2028" s="1">
        <v>0</v>
      </c>
      <c r="M2028" s="6">
        <v>1</v>
      </c>
      <c r="O2028" s="1" t="s">
        <v>118</v>
      </c>
      <c r="P2028" s="1" t="str">
        <f>INDEX(Sheet2!A:E, MATCH(F_NP_excluded_Data!O2028,Sheet2!A:A),4)</f>
        <v>cavity</v>
      </c>
      <c r="Q2028" s="1" t="str">
        <f>INDEX(Sheet2!A:E, MATCH(F_NP_excluded_Data!O2028,Sheet2!A:A),5)</f>
        <v>ground forager</v>
      </c>
      <c r="R2028" s="1" t="str">
        <f>INDEX(Sheet2!A:E, MATCH(F_NP_excluded_Data!O2028,Sheet2!A:A),3)</f>
        <v>insects</v>
      </c>
      <c r="S2028" s="1" t="str">
        <f>INDEX(Sheet2!A:E, MATCH(F_NP_excluded_Data!O2028,Sheet2!A:A),2)</f>
        <v>grassland</v>
      </c>
      <c r="T2028" s="5">
        <v>5</v>
      </c>
      <c r="U2028" s="1">
        <v>1</v>
      </c>
      <c r="W2028" s="5">
        <v>1</v>
      </c>
      <c r="X2028" s="1" t="s">
        <v>29</v>
      </c>
    </row>
    <row r="2029" spans="1:24" x14ac:dyDescent="0.2">
      <c r="A2029" s="5">
        <v>2270</v>
      </c>
      <c r="B2029" s="6" t="s">
        <v>161</v>
      </c>
      <c r="C2029" s="19" t="s">
        <v>162</v>
      </c>
      <c r="D2029" s="6" t="str">
        <f t="shared" si="31"/>
        <v>Suggs_0B_E_S</v>
      </c>
      <c r="E2029" s="1">
        <v>2017</v>
      </c>
      <c r="F2029" s="10">
        <v>42898</v>
      </c>
      <c r="G2029" s="1" t="s">
        <v>25</v>
      </c>
      <c r="H2029" s="6">
        <v>3</v>
      </c>
      <c r="I2029" s="8">
        <v>0.24791666666666667</v>
      </c>
      <c r="J2029" s="6" t="s">
        <v>26</v>
      </c>
      <c r="K2029" s="6">
        <v>2</v>
      </c>
      <c r="L2029" s="1">
        <v>0</v>
      </c>
      <c r="M2029" s="6">
        <v>1</v>
      </c>
      <c r="O2029" s="1" t="s">
        <v>118</v>
      </c>
      <c r="P2029" s="1" t="str">
        <f>INDEX(Sheet2!A:E, MATCH(F_NP_excluded_Data!O2029,Sheet2!A:A),4)</f>
        <v>cavity</v>
      </c>
      <c r="Q2029" s="1" t="str">
        <f>INDEX(Sheet2!A:E, MATCH(F_NP_excluded_Data!O2029,Sheet2!A:A),5)</f>
        <v>ground forager</v>
      </c>
      <c r="R2029" s="1" t="str">
        <f>INDEX(Sheet2!A:E, MATCH(F_NP_excluded_Data!O2029,Sheet2!A:A),3)</f>
        <v>insects</v>
      </c>
      <c r="S2029" s="1" t="str">
        <f>INDEX(Sheet2!A:E, MATCH(F_NP_excluded_Data!O2029,Sheet2!A:A),2)</f>
        <v>grassland</v>
      </c>
      <c r="T2029" s="5">
        <v>10</v>
      </c>
      <c r="U2029" s="1">
        <v>1</v>
      </c>
      <c r="W2029" s="5">
        <v>1</v>
      </c>
      <c r="X2029" s="1" t="s">
        <v>29</v>
      </c>
    </row>
    <row r="2030" spans="1:24" x14ac:dyDescent="0.2">
      <c r="A2030" s="5">
        <v>2272</v>
      </c>
      <c r="B2030" s="6" t="s">
        <v>161</v>
      </c>
      <c r="C2030" s="19" t="s">
        <v>162</v>
      </c>
      <c r="D2030" s="6" t="str">
        <f t="shared" si="31"/>
        <v>Suggs_0B_E_S</v>
      </c>
      <c r="E2030" s="1">
        <v>2017</v>
      </c>
      <c r="F2030" s="10">
        <v>42898</v>
      </c>
      <c r="G2030" s="1" t="s">
        <v>25</v>
      </c>
      <c r="H2030" s="6">
        <v>3</v>
      </c>
      <c r="I2030" s="8">
        <v>0.24791666666666667</v>
      </c>
      <c r="J2030" s="6" t="s">
        <v>26</v>
      </c>
      <c r="K2030" s="6">
        <v>2</v>
      </c>
      <c r="L2030" s="1">
        <v>0</v>
      </c>
      <c r="M2030" s="6">
        <v>1</v>
      </c>
      <c r="O2030" s="1" t="s">
        <v>30</v>
      </c>
      <c r="P2030" s="1" t="str">
        <f>INDEX(Sheet2!A:E, MATCH(F_NP_excluded_Data!O2030,Sheet2!A:A),4)</f>
        <v>tree</v>
      </c>
      <c r="Q2030" s="1" t="str">
        <f>INDEX(Sheet2!A:E, MATCH(F_NP_excluded_Data!O2030,Sheet2!A:A),5)</f>
        <v>bark forager</v>
      </c>
      <c r="R2030" s="1" t="str">
        <f>INDEX(Sheet2!A:E, MATCH(F_NP_excluded_Data!O2030,Sheet2!A:A),3)</f>
        <v>insects</v>
      </c>
      <c r="S2030" s="1" t="str">
        <f>INDEX(Sheet2!A:E, MATCH(F_NP_excluded_Data!O2030,Sheet2!A:A),2)</f>
        <v>forest</v>
      </c>
      <c r="T2030" s="5">
        <v>10</v>
      </c>
      <c r="U2030" s="1">
        <v>2</v>
      </c>
      <c r="W2030" s="5">
        <v>1</v>
      </c>
      <c r="X2030" s="1" t="s">
        <v>29</v>
      </c>
    </row>
    <row r="2031" spans="1:24" x14ac:dyDescent="0.2">
      <c r="A2031" s="5">
        <v>2273</v>
      </c>
      <c r="B2031" s="6" t="s">
        <v>161</v>
      </c>
      <c r="C2031" s="19" t="s">
        <v>162</v>
      </c>
      <c r="D2031" s="6" t="str">
        <f t="shared" si="31"/>
        <v>Suggs_0B_E_S</v>
      </c>
      <c r="E2031" s="1">
        <v>2017</v>
      </c>
      <c r="F2031" s="10">
        <v>42898</v>
      </c>
      <c r="G2031" s="1" t="s">
        <v>25</v>
      </c>
      <c r="H2031" s="6">
        <v>3</v>
      </c>
      <c r="I2031" s="8">
        <v>0.24791666666666667</v>
      </c>
      <c r="J2031" s="6" t="s">
        <v>26</v>
      </c>
      <c r="K2031" s="6">
        <v>2</v>
      </c>
      <c r="L2031" s="1">
        <v>0</v>
      </c>
      <c r="M2031" s="6">
        <v>1</v>
      </c>
      <c r="O2031" s="1" t="s">
        <v>40</v>
      </c>
      <c r="P2031" s="1" t="str">
        <f>INDEX(Sheet2!A:E, MATCH(F_NP_excluded_Data!O2031,Sheet2!A:A),4)</f>
        <v>ground</v>
      </c>
      <c r="Q2031" s="1" t="str">
        <f>INDEX(Sheet2!A:E, MATCH(F_NP_excluded_Data!O2031,Sheet2!A:A),5)</f>
        <v>ground forager</v>
      </c>
      <c r="R2031" s="1" t="str">
        <f>INDEX(Sheet2!A:E, MATCH(F_NP_excluded_Data!O2031,Sheet2!A:A),3)</f>
        <v>omnivore</v>
      </c>
      <c r="S2031" s="1" t="str">
        <f>INDEX(Sheet2!A:E, MATCH(F_NP_excluded_Data!O2031,Sheet2!A:A),2)</f>
        <v>scrub</v>
      </c>
      <c r="T2031" s="5">
        <v>5</v>
      </c>
      <c r="U2031" s="1">
        <v>2</v>
      </c>
      <c r="V2031" s="1" t="s">
        <v>28</v>
      </c>
      <c r="W2031" s="5">
        <v>4</v>
      </c>
      <c r="X2031" s="1" t="s">
        <v>29</v>
      </c>
    </row>
    <row r="2032" spans="1:24" x14ac:dyDescent="0.2">
      <c r="A2032" s="5">
        <v>2274</v>
      </c>
      <c r="B2032" s="6" t="s">
        <v>161</v>
      </c>
      <c r="C2032" s="19" t="s">
        <v>162</v>
      </c>
      <c r="D2032" s="6" t="str">
        <f t="shared" si="31"/>
        <v>Suggs_0B_E_S</v>
      </c>
      <c r="E2032" s="1">
        <v>2017</v>
      </c>
      <c r="F2032" s="10">
        <v>42898</v>
      </c>
      <c r="G2032" s="1" t="s">
        <v>25</v>
      </c>
      <c r="H2032" s="6">
        <v>3</v>
      </c>
      <c r="I2032" s="8">
        <v>0.24791666666666667</v>
      </c>
      <c r="J2032" s="6" t="s">
        <v>26</v>
      </c>
      <c r="K2032" s="6">
        <v>2</v>
      </c>
      <c r="L2032" s="1">
        <v>0</v>
      </c>
      <c r="M2032" s="6">
        <v>1</v>
      </c>
      <c r="O2032" s="1" t="s">
        <v>80</v>
      </c>
      <c r="P2032" s="1" t="str">
        <f>INDEX(Sheet2!A:E, MATCH(F_NP_excluded_Data!O2032,Sheet2!A:A),4)</f>
        <v>tree</v>
      </c>
      <c r="Q2032" s="1" t="str">
        <f>INDEX(Sheet2!A:E, MATCH(F_NP_excluded_Data!O2032,Sheet2!A:A),5)</f>
        <v>foliage gleaner</v>
      </c>
      <c r="R2032" s="1" t="str">
        <f>INDEX(Sheet2!A:E, MATCH(F_NP_excluded_Data!O2032,Sheet2!A:A),3)</f>
        <v>insects</v>
      </c>
      <c r="S2032" s="1" t="str">
        <f>INDEX(Sheet2!A:E, MATCH(F_NP_excluded_Data!O2032,Sheet2!A:A),2)</f>
        <v>forest</v>
      </c>
      <c r="T2032" s="5">
        <v>10</v>
      </c>
      <c r="U2032" s="1">
        <v>2</v>
      </c>
      <c r="W2032" s="5">
        <v>1</v>
      </c>
      <c r="X2032" s="1" t="s">
        <v>29</v>
      </c>
    </row>
    <row r="2033" spans="1:24" x14ac:dyDescent="0.2">
      <c r="A2033" s="5">
        <v>2275</v>
      </c>
      <c r="B2033" s="6" t="s">
        <v>161</v>
      </c>
      <c r="C2033" s="19" t="s">
        <v>162</v>
      </c>
      <c r="D2033" s="6" t="str">
        <f t="shared" si="31"/>
        <v>Suggs_0B_E_S</v>
      </c>
      <c r="E2033" s="1">
        <v>2017</v>
      </c>
      <c r="F2033" s="10">
        <v>42898</v>
      </c>
      <c r="G2033" s="1" t="s">
        <v>25</v>
      </c>
      <c r="H2033" s="6">
        <v>3</v>
      </c>
      <c r="I2033" s="8">
        <v>0.24791666666666667</v>
      </c>
      <c r="J2033" s="6" t="s">
        <v>26</v>
      </c>
      <c r="K2033" s="6">
        <v>2</v>
      </c>
      <c r="L2033" s="1">
        <v>0</v>
      </c>
      <c r="M2033" s="6">
        <v>1</v>
      </c>
      <c r="O2033" s="1" t="s">
        <v>34</v>
      </c>
      <c r="P2033" s="1" t="str">
        <f>INDEX(Sheet2!A:E, MATCH(F_NP_excluded_Data!O2033,Sheet2!A:A),4)</f>
        <v>cavity</v>
      </c>
      <c r="Q2033" s="1" t="str">
        <f>INDEX(Sheet2!A:E, MATCH(F_NP_excluded_Data!O2033,Sheet2!A:A),5)</f>
        <v>foliage gleaner</v>
      </c>
      <c r="R2033" s="1" t="str">
        <f>INDEX(Sheet2!A:E, MATCH(F_NP_excluded_Data!O2033,Sheet2!A:A),3)</f>
        <v>insects</v>
      </c>
      <c r="S2033" s="1" t="str">
        <f>INDEX(Sheet2!A:E, MATCH(F_NP_excluded_Data!O2033,Sheet2!A:A),2)</f>
        <v>forest</v>
      </c>
      <c r="T2033" s="5">
        <v>5</v>
      </c>
      <c r="U2033" s="1">
        <v>2</v>
      </c>
      <c r="W2033" s="5">
        <v>1</v>
      </c>
      <c r="X2033" s="1" t="s">
        <v>29</v>
      </c>
    </row>
    <row r="2034" spans="1:24" x14ac:dyDescent="0.2">
      <c r="A2034" s="5">
        <v>2276</v>
      </c>
      <c r="B2034" s="6" t="s">
        <v>161</v>
      </c>
      <c r="C2034" s="19" t="s">
        <v>162</v>
      </c>
      <c r="D2034" s="6" t="str">
        <f t="shared" si="31"/>
        <v>Suggs_0B_E_S</v>
      </c>
      <c r="E2034" s="1">
        <v>2017</v>
      </c>
      <c r="F2034" s="10">
        <v>42898</v>
      </c>
      <c r="G2034" s="1" t="s">
        <v>25</v>
      </c>
      <c r="H2034" s="6">
        <v>3</v>
      </c>
      <c r="I2034" s="8">
        <v>0.24791666666666667</v>
      </c>
      <c r="J2034" s="6" t="s">
        <v>26</v>
      </c>
      <c r="K2034" s="6">
        <v>2</v>
      </c>
      <c r="L2034" s="1">
        <v>0</v>
      </c>
      <c r="M2034" s="6">
        <v>1</v>
      </c>
      <c r="O2034" s="1" t="s">
        <v>34</v>
      </c>
      <c r="P2034" s="1" t="str">
        <f>INDEX(Sheet2!A:E, MATCH(F_NP_excluded_Data!O2034,Sheet2!A:A),4)</f>
        <v>cavity</v>
      </c>
      <c r="Q2034" s="1" t="str">
        <f>INDEX(Sheet2!A:E, MATCH(F_NP_excluded_Data!O2034,Sheet2!A:A),5)</f>
        <v>foliage gleaner</v>
      </c>
      <c r="R2034" s="1" t="str">
        <f>INDEX(Sheet2!A:E, MATCH(F_NP_excluded_Data!O2034,Sheet2!A:A),3)</f>
        <v>insects</v>
      </c>
      <c r="S2034" s="1" t="str">
        <f>INDEX(Sheet2!A:E, MATCH(F_NP_excluded_Data!O2034,Sheet2!A:A),2)</f>
        <v>forest</v>
      </c>
      <c r="T2034" s="5">
        <v>5</v>
      </c>
      <c r="U2034" s="1">
        <v>2</v>
      </c>
      <c r="W2034" s="5">
        <v>1</v>
      </c>
      <c r="X2034" s="1" t="s">
        <v>29</v>
      </c>
    </row>
    <row r="2035" spans="1:24" x14ac:dyDescent="0.2">
      <c r="A2035" s="5">
        <v>2277</v>
      </c>
      <c r="B2035" s="6" t="s">
        <v>161</v>
      </c>
      <c r="C2035" s="19" t="s">
        <v>162</v>
      </c>
      <c r="D2035" s="6" t="str">
        <f t="shared" si="31"/>
        <v>Suggs_0B_E_S</v>
      </c>
      <c r="E2035" s="1">
        <v>2017</v>
      </c>
      <c r="F2035" s="10">
        <v>42898</v>
      </c>
      <c r="G2035" s="1" t="s">
        <v>25</v>
      </c>
      <c r="H2035" s="6">
        <v>3</v>
      </c>
      <c r="I2035" s="8">
        <v>0.24791666666666667</v>
      </c>
      <c r="J2035" s="6" t="s">
        <v>26</v>
      </c>
      <c r="K2035" s="6">
        <v>2</v>
      </c>
      <c r="L2035" s="1">
        <v>0</v>
      </c>
      <c r="M2035" s="6">
        <v>1</v>
      </c>
      <c r="O2035" s="1" t="s">
        <v>32</v>
      </c>
      <c r="P2035" s="1" t="str">
        <f>INDEX(Sheet2!A:E, MATCH(F_NP_excluded_Data!O2035,Sheet2!A:A),4)</f>
        <v>cavity</v>
      </c>
      <c r="Q2035" s="1" t="str">
        <f>INDEX(Sheet2!A:E, MATCH(F_NP_excluded_Data!O2035,Sheet2!A:A),5)</f>
        <v>ground forager</v>
      </c>
      <c r="R2035" s="1" t="str">
        <f>INDEX(Sheet2!A:E, MATCH(F_NP_excluded_Data!O2035,Sheet2!A:A),3)</f>
        <v>insects</v>
      </c>
      <c r="S2035" s="1" t="str">
        <f>INDEX(Sheet2!A:E, MATCH(F_NP_excluded_Data!O2035,Sheet2!A:A),2)</f>
        <v>open woodland</v>
      </c>
      <c r="T2035" s="5">
        <v>10</v>
      </c>
      <c r="U2035" s="1">
        <v>2</v>
      </c>
      <c r="W2035" s="5">
        <v>1</v>
      </c>
      <c r="X2035" s="1" t="s">
        <v>29</v>
      </c>
    </row>
    <row r="2036" spans="1:24" x14ac:dyDescent="0.2">
      <c r="A2036" s="5">
        <v>2278</v>
      </c>
      <c r="B2036" s="6" t="s">
        <v>161</v>
      </c>
      <c r="C2036" s="19" t="s">
        <v>162</v>
      </c>
      <c r="D2036" s="6" t="str">
        <f t="shared" si="31"/>
        <v>Suggs_0B_E_S</v>
      </c>
      <c r="E2036" s="1">
        <v>2017</v>
      </c>
      <c r="F2036" s="10">
        <v>42898</v>
      </c>
      <c r="G2036" s="1" t="s">
        <v>25</v>
      </c>
      <c r="H2036" s="6">
        <v>3</v>
      </c>
      <c r="I2036" s="8">
        <v>0.24791666666666667</v>
      </c>
      <c r="J2036" s="6" t="s">
        <v>26</v>
      </c>
      <c r="K2036" s="6">
        <v>2</v>
      </c>
      <c r="L2036" s="1">
        <v>0</v>
      </c>
      <c r="M2036" s="6">
        <v>1</v>
      </c>
      <c r="O2036" s="1" t="s">
        <v>150</v>
      </c>
      <c r="P2036" s="1" t="str">
        <f>INDEX(Sheet2!A:E, MATCH(F_NP_excluded_Data!O2036,Sheet2!A:A),4)</f>
        <v>ground</v>
      </c>
      <c r="Q2036" s="1" t="str">
        <f>INDEX(Sheet2!A:E, MATCH(F_NP_excluded_Data!O2036,Sheet2!A:A),5)</f>
        <v>ground forager</v>
      </c>
      <c r="R2036" s="1" t="str">
        <f>INDEX(Sheet2!A:E, MATCH(F_NP_excluded_Data!O2036,Sheet2!A:A),3)</f>
        <v>insects</v>
      </c>
      <c r="S2036" s="1" t="str">
        <f>INDEX(Sheet2!A:E, MATCH(F_NP_excluded_Data!O2036,Sheet2!A:A),2)</f>
        <v>scrub</v>
      </c>
      <c r="T2036" s="5">
        <v>10</v>
      </c>
      <c r="U2036" s="1">
        <v>3</v>
      </c>
      <c r="W2036" s="5">
        <v>1</v>
      </c>
      <c r="X2036" s="1" t="s">
        <v>29</v>
      </c>
    </row>
    <row r="2037" spans="1:24" x14ac:dyDescent="0.2">
      <c r="A2037" s="5">
        <v>2279</v>
      </c>
      <c r="B2037" s="6" t="s">
        <v>161</v>
      </c>
      <c r="C2037" s="19" t="s">
        <v>162</v>
      </c>
      <c r="D2037" s="6" t="str">
        <f t="shared" si="31"/>
        <v>Suggs_0B_E_S</v>
      </c>
      <c r="E2037" s="1">
        <v>2017</v>
      </c>
      <c r="F2037" s="10">
        <v>42898</v>
      </c>
      <c r="G2037" s="1" t="s">
        <v>25</v>
      </c>
      <c r="H2037" s="6">
        <v>3</v>
      </c>
      <c r="I2037" s="8">
        <v>0.24791666666666667</v>
      </c>
      <c r="J2037" s="6" t="s">
        <v>26</v>
      </c>
      <c r="K2037" s="6">
        <v>2</v>
      </c>
      <c r="L2037" s="1">
        <v>0</v>
      </c>
      <c r="M2037" s="6">
        <v>1</v>
      </c>
      <c r="O2037" s="1" t="s">
        <v>30</v>
      </c>
      <c r="P2037" s="1" t="str">
        <f>INDEX(Sheet2!A:E, MATCH(F_NP_excluded_Data!O2037,Sheet2!A:A),4)</f>
        <v>tree</v>
      </c>
      <c r="Q2037" s="1" t="str">
        <f>INDEX(Sheet2!A:E, MATCH(F_NP_excluded_Data!O2037,Sheet2!A:A),5)</f>
        <v>bark forager</v>
      </c>
      <c r="R2037" s="1" t="str">
        <f>INDEX(Sheet2!A:E, MATCH(F_NP_excluded_Data!O2037,Sheet2!A:A),3)</f>
        <v>insects</v>
      </c>
      <c r="S2037" s="1" t="str">
        <f>INDEX(Sheet2!A:E, MATCH(F_NP_excluded_Data!O2037,Sheet2!A:A),2)</f>
        <v>forest</v>
      </c>
      <c r="T2037" s="5">
        <v>5</v>
      </c>
      <c r="U2037" s="1">
        <v>3</v>
      </c>
      <c r="W2037" s="5">
        <v>1</v>
      </c>
      <c r="X2037" s="1" t="s">
        <v>29</v>
      </c>
    </row>
    <row r="2038" spans="1:24" x14ac:dyDescent="0.2">
      <c r="A2038" s="5">
        <v>2281</v>
      </c>
      <c r="B2038" s="6" t="s">
        <v>161</v>
      </c>
      <c r="C2038" s="19" t="s">
        <v>162</v>
      </c>
      <c r="D2038" s="6" t="str">
        <f t="shared" si="31"/>
        <v>Suggs_0B_E_S</v>
      </c>
      <c r="E2038" s="1">
        <v>2017</v>
      </c>
      <c r="F2038" s="10">
        <v>42898</v>
      </c>
      <c r="G2038" s="1" t="s">
        <v>25</v>
      </c>
      <c r="H2038" s="6">
        <v>3</v>
      </c>
      <c r="I2038" s="8">
        <v>0.24791666666666667</v>
      </c>
      <c r="J2038" s="6" t="s">
        <v>26</v>
      </c>
      <c r="K2038" s="6">
        <v>2</v>
      </c>
      <c r="L2038" s="1">
        <v>0</v>
      </c>
      <c r="M2038" s="6">
        <v>1</v>
      </c>
      <c r="O2038" s="1" t="s">
        <v>38</v>
      </c>
      <c r="P2038" s="1" t="str">
        <f>INDEX(Sheet2!A:E, MATCH(F_NP_excluded_Data!O2038,Sheet2!A:A),4)</f>
        <v>cavity</v>
      </c>
      <c r="Q2038" s="1" t="str">
        <f>INDEX(Sheet2!A:E, MATCH(F_NP_excluded_Data!O2038,Sheet2!A:A),5)</f>
        <v>foliage gleaner</v>
      </c>
      <c r="R2038" s="1" t="str">
        <f>INDEX(Sheet2!A:E, MATCH(F_NP_excluded_Data!O2038,Sheet2!A:A),3)</f>
        <v>insects</v>
      </c>
      <c r="S2038" s="1" t="str">
        <f>INDEX(Sheet2!A:E, MATCH(F_NP_excluded_Data!O2038,Sheet2!A:A),2)</f>
        <v>forest</v>
      </c>
      <c r="T2038" s="5">
        <v>10</v>
      </c>
      <c r="U2038" s="1">
        <v>4</v>
      </c>
      <c r="W2038" s="5">
        <v>1</v>
      </c>
      <c r="X2038" s="1" t="s">
        <v>29</v>
      </c>
    </row>
    <row r="2039" spans="1:24" x14ac:dyDescent="0.2">
      <c r="A2039" s="5">
        <v>2282</v>
      </c>
      <c r="B2039" s="6" t="s">
        <v>161</v>
      </c>
      <c r="C2039" s="19" t="s">
        <v>162</v>
      </c>
      <c r="D2039" s="6" t="str">
        <f t="shared" si="31"/>
        <v>Suggs_0B_E_S</v>
      </c>
      <c r="E2039" s="1">
        <v>2017</v>
      </c>
      <c r="F2039" s="10">
        <v>42898</v>
      </c>
      <c r="G2039" s="1" t="s">
        <v>25</v>
      </c>
      <c r="H2039" s="6">
        <v>3</v>
      </c>
      <c r="I2039" s="8">
        <v>0.24791666666666667</v>
      </c>
      <c r="J2039" s="6" t="s">
        <v>26</v>
      </c>
      <c r="K2039" s="6">
        <v>2</v>
      </c>
      <c r="L2039" s="1">
        <v>0</v>
      </c>
      <c r="M2039" s="6">
        <v>1</v>
      </c>
      <c r="O2039" s="1" t="s">
        <v>38</v>
      </c>
      <c r="P2039" s="1" t="str">
        <f>INDEX(Sheet2!A:E, MATCH(F_NP_excluded_Data!O2039,Sheet2!A:A),4)</f>
        <v>cavity</v>
      </c>
      <c r="Q2039" s="1" t="str">
        <f>INDEX(Sheet2!A:E, MATCH(F_NP_excluded_Data!O2039,Sheet2!A:A),5)</f>
        <v>foliage gleaner</v>
      </c>
      <c r="R2039" s="1" t="str">
        <f>INDEX(Sheet2!A:E, MATCH(F_NP_excluded_Data!O2039,Sheet2!A:A),3)</f>
        <v>insects</v>
      </c>
      <c r="S2039" s="1" t="str">
        <f>INDEX(Sheet2!A:E, MATCH(F_NP_excluded_Data!O2039,Sheet2!A:A),2)</f>
        <v>forest</v>
      </c>
      <c r="T2039" s="5">
        <v>100</v>
      </c>
      <c r="U2039" s="1">
        <v>4</v>
      </c>
      <c r="W2039" s="5">
        <v>1</v>
      </c>
      <c r="X2039" s="1" t="s">
        <v>29</v>
      </c>
    </row>
    <row r="2040" spans="1:24" x14ac:dyDescent="0.2">
      <c r="A2040" s="5">
        <v>2283</v>
      </c>
      <c r="B2040" s="6" t="s">
        <v>53</v>
      </c>
      <c r="C2040" s="19" t="s">
        <v>62</v>
      </c>
      <c r="D2040" s="6" t="str">
        <f t="shared" si="31"/>
        <v>Turner_Honea_Path_3B_3</v>
      </c>
      <c r="E2040" s="1">
        <v>2017</v>
      </c>
      <c r="F2040" s="10">
        <v>42898</v>
      </c>
      <c r="G2040" s="1" t="s">
        <v>25</v>
      </c>
      <c r="H2040" s="6">
        <v>3</v>
      </c>
      <c r="I2040" s="8">
        <v>0.28472222222222221</v>
      </c>
      <c r="J2040" s="6" t="s">
        <v>43</v>
      </c>
      <c r="K2040" s="6">
        <v>3</v>
      </c>
      <c r="L2040" s="1">
        <v>0</v>
      </c>
      <c r="M2040" s="6">
        <v>1</v>
      </c>
      <c r="O2040" s="1" t="s">
        <v>38</v>
      </c>
      <c r="P2040" s="1" t="str">
        <f>INDEX(Sheet2!A:E, MATCH(F_NP_excluded_Data!O2040,Sheet2!A:A),4)</f>
        <v>cavity</v>
      </c>
      <c r="Q2040" s="1" t="str">
        <f>INDEX(Sheet2!A:E, MATCH(F_NP_excluded_Data!O2040,Sheet2!A:A),5)</f>
        <v>foliage gleaner</v>
      </c>
      <c r="R2040" s="1" t="str">
        <f>INDEX(Sheet2!A:E, MATCH(F_NP_excluded_Data!O2040,Sheet2!A:A),3)</f>
        <v>insects</v>
      </c>
      <c r="S2040" s="1" t="str">
        <f>INDEX(Sheet2!A:E, MATCH(F_NP_excluded_Data!O2040,Sheet2!A:A),2)</f>
        <v>forest</v>
      </c>
      <c r="T2040" s="5">
        <v>10</v>
      </c>
      <c r="U2040" s="1">
        <v>1</v>
      </c>
      <c r="W2040" s="5">
        <v>1</v>
      </c>
      <c r="X2040" s="1" t="s">
        <v>29</v>
      </c>
    </row>
    <row r="2041" spans="1:24" x14ac:dyDescent="0.2">
      <c r="A2041" s="5">
        <v>2284</v>
      </c>
      <c r="B2041" s="6" t="s">
        <v>53</v>
      </c>
      <c r="C2041" s="19" t="s">
        <v>62</v>
      </c>
      <c r="D2041" s="6" t="str">
        <f t="shared" si="31"/>
        <v>Turner_Honea_Path_3B_3</v>
      </c>
      <c r="E2041" s="1">
        <v>2017</v>
      </c>
      <c r="F2041" s="10">
        <v>42898</v>
      </c>
      <c r="G2041" s="1" t="s">
        <v>25</v>
      </c>
      <c r="H2041" s="6">
        <v>3</v>
      </c>
      <c r="I2041" s="8">
        <v>0.28472222222222221</v>
      </c>
      <c r="J2041" s="6" t="s">
        <v>43</v>
      </c>
      <c r="K2041" s="6">
        <v>3</v>
      </c>
      <c r="L2041" s="1">
        <v>0</v>
      </c>
      <c r="M2041" s="6">
        <v>1</v>
      </c>
      <c r="O2041" s="1" t="s">
        <v>27</v>
      </c>
      <c r="P2041" s="1" t="str">
        <f>INDEX(Sheet2!A:E, MATCH(F_NP_excluded_Data!O2041,Sheet2!A:A),4)</f>
        <v>shrub</v>
      </c>
      <c r="Q2041" s="1" t="str">
        <f>INDEX(Sheet2!A:E, MATCH(F_NP_excluded_Data!O2041,Sheet2!A:A),5)</f>
        <v>ground forager</v>
      </c>
      <c r="R2041" s="1" t="str">
        <f>INDEX(Sheet2!A:E, MATCH(F_NP_excluded_Data!O2041,Sheet2!A:A),3)</f>
        <v>seeds</v>
      </c>
      <c r="S2041" s="1" t="str">
        <f>INDEX(Sheet2!A:E, MATCH(F_NP_excluded_Data!O2041,Sheet2!A:A),2)</f>
        <v>open woodland</v>
      </c>
      <c r="T2041" s="5">
        <v>10</v>
      </c>
      <c r="U2041" s="1">
        <v>1</v>
      </c>
      <c r="W2041" s="5">
        <v>1</v>
      </c>
      <c r="X2041" s="1" t="s">
        <v>29</v>
      </c>
    </row>
    <row r="2042" spans="1:24" x14ac:dyDescent="0.2">
      <c r="A2042" s="5">
        <v>2285</v>
      </c>
      <c r="B2042" s="6" t="s">
        <v>53</v>
      </c>
      <c r="C2042" s="19" t="s">
        <v>62</v>
      </c>
      <c r="D2042" s="6" t="str">
        <f t="shared" si="31"/>
        <v>Turner_Honea_Path_3B_3</v>
      </c>
      <c r="E2042" s="1">
        <v>2017</v>
      </c>
      <c r="F2042" s="10">
        <v>42898</v>
      </c>
      <c r="G2042" s="1" t="s">
        <v>25</v>
      </c>
      <c r="H2042" s="6">
        <v>3</v>
      </c>
      <c r="I2042" s="8">
        <v>0.28472222222222221</v>
      </c>
      <c r="J2042" s="6" t="s">
        <v>43</v>
      </c>
      <c r="K2042" s="6">
        <v>3</v>
      </c>
      <c r="L2042" s="1">
        <v>0</v>
      </c>
      <c r="M2042" s="6">
        <v>1</v>
      </c>
      <c r="O2042" s="1" t="s">
        <v>50</v>
      </c>
      <c r="P2042" s="1" t="str">
        <f>INDEX(Sheet2!A:E, MATCH(F_NP_excluded_Data!O2042,Sheet2!A:A),4)</f>
        <v>tree</v>
      </c>
      <c r="Q2042" s="1" t="str">
        <f>INDEX(Sheet2!A:E, MATCH(F_NP_excluded_Data!O2042,Sheet2!A:A),5)</f>
        <v>ground forager</v>
      </c>
      <c r="R2042" s="1" t="str">
        <f>INDEX(Sheet2!A:E, MATCH(F_NP_excluded_Data!O2042,Sheet2!A:A),3)</f>
        <v>omnivore</v>
      </c>
      <c r="S2042" s="1" t="str">
        <f>INDEX(Sheet2!A:E, MATCH(F_NP_excluded_Data!O2042,Sheet2!A:A),2)</f>
        <v>open woodland</v>
      </c>
      <c r="T2042" s="5">
        <v>100</v>
      </c>
      <c r="U2042" s="1">
        <v>1</v>
      </c>
      <c r="W2042" s="5">
        <v>1</v>
      </c>
      <c r="X2042" s="1" t="s">
        <v>29</v>
      </c>
    </row>
    <row r="2043" spans="1:24" x14ac:dyDescent="0.2">
      <c r="A2043" s="5">
        <v>2286</v>
      </c>
      <c r="B2043" s="6" t="s">
        <v>53</v>
      </c>
      <c r="C2043" s="19" t="s">
        <v>62</v>
      </c>
      <c r="D2043" s="6" t="str">
        <f t="shared" si="31"/>
        <v>Turner_Honea_Path_3B_3</v>
      </c>
      <c r="E2043" s="1">
        <v>2017</v>
      </c>
      <c r="F2043" s="10">
        <v>42898</v>
      </c>
      <c r="G2043" s="1" t="s">
        <v>25</v>
      </c>
      <c r="H2043" s="6">
        <v>3</v>
      </c>
      <c r="I2043" s="8">
        <v>0.28472222222222221</v>
      </c>
      <c r="J2043" s="6" t="s">
        <v>43</v>
      </c>
      <c r="K2043" s="6">
        <v>3</v>
      </c>
      <c r="L2043" s="1">
        <v>0</v>
      </c>
      <c r="M2043" s="6">
        <v>1</v>
      </c>
      <c r="O2043" s="1" t="s">
        <v>34</v>
      </c>
      <c r="P2043" s="1" t="str">
        <f>INDEX(Sheet2!A:E, MATCH(F_NP_excluded_Data!O2043,Sheet2!A:A),4)</f>
        <v>cavity</v>
      </c>
      <c r="Q2043" s="1" t="str">
        <f>INDEX(Sheet2!A:E, MATCH(F_NP_excluded_Data!O2043,Sheet2!A:A),5)</f>
        <v>foliage gleaner</v>
      </c>
      <c r="R2043" s="1" t="str">
        <f>INDEX(Sheet2!A:E, MATCH(F_NP_excluded_Data!O2043,Sheet2!A:A),3)</f>
        <v>insects</v>
      </c>
      <c r="S2043" s="1" t="str">
        <f>INDEX(Sheet2!A:E, MATCH(F_NP_excluded_Data!O2043,Sheet2!A:A),2)</f>
        <v>forest</v>
      </c>
      <c r="T2043" s="5">
        <v>5</v>
      </c>
      <c r="U2043" s="1">
        <v>1</v>
      </c>
      <c r="W2043" s="5">
        <v>1</v>
      </c>
      <c r="X2043" s="1" t="s">
        <v>29</v>
      </c>
    </row>
    <row r="2044" spans="1:24" x14ac:dyDescent="0.2">
      <c r="A2044" s="5">
        <v>2287</v>
      </c>
      <c r="B2044" s="6" t="s">
        <v>53</v>
      </c>
      <c r="C2044" s="19" t="s">
        <v>62</v>
      </c>
      <c r="D2044" s="6" t="str">
        <f t="shared" si="31"/>
        <v>Turner_Honea_Path_3B_3</v>
      </c>
      <c r="E2044" s="1">
        <v>2017</v>
      </c>
      <c r="F2044" s="10">
        <v>42898</v>
      </c>
      <c r="G2044" s="1" t="s">
        <v>25</v>
      </c>
      <c r="H2044" s="6">
        <v>3</v>
      </c>
      <c r="I2044" s="8">
        <v>0.28472222222222221</v>
      </c>
      <c r="J2044" s="6" t="s">
        <v>43</v>
      </c>
      <c r="K2044" s="6">
        <v>3</v>
      </c>
      <c r="L2044" s="1">
        <v>0</v>
      </c>
      <c r="M2044" s="6">
        <v>1</v>
      </c>
      <c r="O2044" s="1" t="s">
        <v>55</v>
      </c>
      <c r="P2044" s="1" t="str">
        <f>INDEX(Sheet2!A:E, MATCH(F_NP_excluded_Data!O2044,Sheet2!A:A),4)</f>
        <v>tree</v>
      </c>
      <c r="Q2044" s="1" t="str">
        <f>INDEX(Sheet2!A:E, MATCH(F_NP_excluded_Data!O2044,Sheet2!A:A),5)</f>
        <v>foliage gleaner</v>
      </c>
      <c r="R2044" s="1" t="str">
        <f>INDEX(Sheet2!A:E, MATCH(F_NP_excluded_Data!O2044,Sheet2!A:A),3)</f>
        <v>insects</v>
      </c>
      <c r="S2044" s="1" t="str">
        <f>INDEX(Sheet2!A:E, MATCH(F_NP_excluded_Data!O2044,Sheet2!A:A),2)</f>
        <v>forest</v>
      </c>
      <c r="T2044" s="5">
        <v>5</v>
      </c>
      <c r="U2044" s="1">
        <v>1</v>
      </c>
      <c r="W2044" s="5">
        <v>1</v>
      </c>
      <c r="X2044" s="1" t="s">
        <v>29</v>
      </c>
    </row>
    <row r="2045" spans="1:24" x14ac:dyDescent="0.2">
      <c r="A2045" s="5">
        <v>2288</v>
      </c>
      <c r="B2045" s="6" t="s">
        <v>53</v>
      </c>
      <c r="C2045" s="19" t="s">
        <v>62</v>
      </c>
      <c r="D2045" s="6" t="str">
        <f t="shared" ref="D2045:D2108" si="32">_xlfn.CONCAT(B2045,C2045)</f>
        <v>Turner_Honea_Path_3B_3</v>
      </c>
      <c r="E2045" s="1">
        <v>2017</v>
      </c>
      <c r="F2045" s="10">
        <v>42898</v>
      </c>
      <c r="G2045" s="1" t="s">
        <v>25</v>
      </c>
      <c r="H2045" s="6">
        <v>3</v>
      </c>
      <c r="I2045" s="8">
        <v>0.28472222222222221</v>
      </c>
      <c r="J2045" s="6" t="s">
        <v>43</v>
      </c>
      <c r="K2045" s="6">
        <v>3</v>
      </c>
      <c r="L2045" s="1">
        <v>0</v>
      </c>
      <c r="M2045" s="6">
        <v>1</v>
      </c>
      <c r="O2045" s="1" t="s">
        <v>39</v>
      </c>
      <c r="P2045" s="1" t="str">
        <f>INDEX(Sheet2!A:E, MATCH(F_NP_excluded_Data!O2045,Sheet2!A:A),4)</f>
        <v>cavity</v>
      </c>
      <c r="Q2045" s="1" t="str">
        <f>INDEX(Sheet2!A:E, MATCH(F_NP_excluded_Data!O2045,Sheet2!A:A),5)</f>
        <v>bark forager</v>
      </c>
      <c r="R2045" s="1" t="str">
        <f>INDEX(Sheet2!A:E, MATCH(F_NP_excluded_Data!O2045,Sheet2!A:A),3)</f>
        <v>insects</v>
      </c>
      <c r="S2045" s="1" t="str">
        <f>INDEX(Sheet2!A:E, MATCH(F_NP_excluded_Data!O2045,Sheet2!A:A),2)</f>
        <v>forest</v>
      </c>
      <c r="T2045" s="5">
        <v>10</v>
      </c>
      <c r="U2045" s="1">
        <v>1</v>
      </c>
      <c r="W2045" s="5">
        <v>1</v>
      </c>
      <c r="X2045" s="1" t="s">
        <v>29</v>
      </c>
    </row>
    <row r="2046" spans="1:24" x14ac:dyDescent="0.2">
      <c r="A2046" s="5">
        <v>2289</v>
      </c>
      <c r="B2046" s="6" t="s">
        <v>53</v>
      </c>
      <c r="C2046" s="19" t="s">
        <v>62</v>
      </c>
      <c r="D2046" s="6" t="str">
        <f t="shared" si="32"/>
        <v>Turner_Honea_Path_3B_3</v>
      </c>
      <c r="E2046" s="1">
        <v>2017</v>
      </c>
      <c r="F2046" s="10">
        <v>42898</v>
      </c>
      <c r="G2046" s="1" t="s">
        <v>25</v>
      </c>
      <c r="H2046" s="6">
        <v>3</v>
      </c>
      <c r="I2046" s="8">
        <v>0.28472222222222221</v>
      </c>
      <c r="J2046" s="6" t="s">
        <v>43</v>
      </c>
      <c r="K2046" s="6">
        <v>3</v>
      </c>
      <c r="L2046" s="1">
        <v>0</v>
      </c>
      <c r="M2046" s="6">
        <v>1</v>
      </c>
      <c r="O2046" s="1" t="s">
        <v>74</v>
      </c>
      <c r="P2046" s="1" t="str">
        <f>INDEX(Sheet2!A:E, MATCH(F_NP_excluded_Data!O2046,Sheet2!A:A),4)</f>
        <v>shrub</v>
      </c>
      <c r="Q2046" s="1" t="str">
        <f>INDEX(Sheet2!A:E, MATCH(F_NP_excluded_Data!O2046,Sheet2!A:A),5)</f>
        <v>foliage gleaner</v>
      </c>
      <c r="R2046" s="1" t="str">
        <f>INDEX(Sheet2!A:E, MATCH(F_NP_excluded_Data!O2046,Sheet2!A:A),3)</f>
        <v>insects</v>
      </c>
      <c r="S2046" s="1" t="str">
        <f>INDEX(Sheet2!A:E, MATCH(F_NP_excluded_Data!O2046,Sheet2!A:A),2)</f>
        <v>open woodland</v>
      </c>
      <c r="T2046" s="5">
        <v>5</v>
      </c>
      <c r="U2046" s="1">
        <v>1</v>
      </c>
      <c r="W2046" s="5">
        <v>1</v>
      </c>
      <c r="X2046" s="1" t="s">
        <v>29</v>
      </c>
    </row>
    <row r="2047" spans="1:24" x14ac:dyDescent="0.2">
      <c r="A2047" s="5">
        <v>2290</v>
      </c>
      <c r="B2047" s="6" t="s">
        <v>53</v>
      </c>
      <c r="C2047" s="19" t="s">
        <v>62</v>
      </c>
      <c r="D2047" s="6" t="str">
        <f t="shared" si="32"/>
        <v>Turner_Honea_Path_3B_3</v>
      </c>
      <c r="E2047" s="1">
        <v>2017</v>
      </c>
      <c r="F2047" s="10">
        <v>42898</v>
      </c>
      <c r="G2047" s="1" t="s">
        <v>25</v>
      </c>
      <c r="H2047" s="6">
        <v>3</v>
      </c>
      <c r="I2047" s="8">
        <v>0.28472222222222221</v>
      </c>
      <c r="J2047" s="6" t="s">
        <v>43</v>
      </c>
      <c r="K2047" s="6">
        <v>3</v>
      </c>
      <c r="L2047" s="1">
        <v>0</v>
      </c>
      <c r="M2047" s="6">
        <v>1</v>
      </c>
      <c r="O2047" s="1" t="s">
        <v>103</v>
      </c>
      <c r="P2047" s="1" t="str">
        <f>INDEX(Sheet2!A:E, MATCH(F_NP_excluded_Data!O2047,Sheet2!A:A),4)</f>
        <v>tree</v>
      </c>
      <c r="Q2047" s="1" t="str">
        <f>INDEX(Sheet2!A:E, MATCH(F_NP_excluded_Data!O2047,Sheet2!A:A),5)</f>
        <v>ground forager</v>
      </c>
      <c r="R2047" s="1" t="str">
        <f>INDEX(Sheet2!A:E, MATCH(F_NP_excluded_Data!O2047,Sheet2!A:A),3)</f>
        <v>seeds</v>
      </c>
      <c r="S2047" s="1" t="str">
        <f>INDEX(Sheet2!A:E, MATCH(F_NP_excluded_Data!O2047,Sheet2!A:A),2)</f>
        <v>grassland</v>
      </c>
      <c r="T2047" s="5">
        <v>10</v>
      </c>
      <c r="U2047" s="1">
        <v>1</v>
      </c>
      <c r="W2047" s="5">
        <v>1</v>
      </c>
      <c r="X2047" s="1" t="s">
        <v>29</v>
      </c>
    </row>
    <row r="2048" spans="1:24" x14ac:dyDescent="0.2">
      <c r="A2048" s="5">
        <v>2291</v>
      </c>
      <c r="B2048" s="6" t="s">
        <v>53</v>
      </c>
      <c r="C2048" s="19" t="s">
        <v>62</v>
      </c>
      <c r="D2048" s="6" t="str">
        <f t="shared" si="32"/>
        <v>Turner_Honea_Path_3B_3</v>
      </c>
      <c r="E2048" s="1">
        <v>2017</v>
      </c>
      <c r="F2048" s="10">
        <v>42898</v>
      </c>
      <c r="G2048" s="1" t="s">
        <v>25</v>
      </c>
      <c r="H2048" s="6">
        <v>3</v>
      </c>
      <c r="I2048" s="8">
        <v>0.28472222222222221</v>
      </c>
      <c r="J2048" s="6" t="s">
        <v>43</v>
      </c>
      <c r="K2048" s="6">
        <v>3</v>
      </c>
      <c r="L2048" s="1">
        <v>0</v>
      </c>
      <c r="M2048" s="6">
        <v>1</v>
      </c>
      <c r="O2048" s="1" t="s">
        <v>27</v>
      </c>
      <c r="P2048" s="1" t="str">
        <f>INDEX(Sheet2!A:E, MATCH(F_NP_excluded_Data!O2048,Sheet2!A:A),4)</f>
        <v>shrub</v>
      </c>
      <c r="Q2048" s="1" t="str">
        <f>INDEX(Sheet2!A:E, MATCH(F_NP_excluded_Data!O2048,Sheet2!A:A),5)</f>
        <v>ground forager</v>
      </c>
      <c r="R2048" s="1" t="str">
        <f>INDEX(Sheet2!A:E, MATCH(F_NP_excluded_Data!O2048,Sheet2!A:A),3)</f>
        <v>seeds</v>
      </c>
      <c r="S2048" s="1" t="str">
        <f>INDEX(Sheet2!A:E, MATCH(F_NP_excluded_Data!O2048,Sheet2!A:A),2)</f>
        <v>open woodland</v>
      </c>
      <c r="T2048" s="5">
        <v>10</v>
      </c>
      <c r="U2048" s="1">
        <v>1</v>
      </c>
      <c r="W2048" s="5">
        <v>1</v>
      </c>
      <c r="X2048" s="1" t="s">
        <v>29</v>
      </c>
    </row>
    <row r="2049" spans="1:27" x14ac:dyDescent="0.2">
      <c r="A2049" s="5">
        <v>2292</v>
      </c>
      <c r="B2049" s="6" t="s">
        <v>53</v>
      </c>
      <c r="C2049" s="19" t="s">
        <v>62</v>
      </c>
      <c r="D2049" s="6" t="str">
        <f t="shared" si="32"/>
        <v>Turner_Honea_Path_3B_3</v>
      </c>
      <c r="E2049" s="1">
        <v>2017</v>
      </c>
      <c r="F2049" s="10">
        <v>42898</v>
      </c>
      <c r="G2049" s="1" t="s">
        <v>25</v>
      </c>
      <c r="H2049" s="6">
        <v>3</v>
      </c>
      <c r="I2049" s="8">
        <v>0.28472222222222221</v>
      </c>
      <c r="J2049" s="6" t="s">
        <v>43</v>
      </c>
      <c r="K2049" s="6">
        <v>3</v>
      </c>
      <c r="L2049" s="1">
        <v>0</v>
      </c>
      <c r="M2049" s="6">
        <v>1</v>
      </c>
      <c r="O2049" s="1" t="s">
        <v>64</v>
      </c>
      <c r="P2049" s="1" t="str">
        <f>INDEX(Sheet2!A:E, MATCH(F_NP_excluded_Data!O2049,Sheet2!A:A),4)</f>
        <v>tree</v>
      </c>
      <c r="Q2049" s="1" t="str">
        <f>INDEX(Sheet2!A:E, MATCH(F_NP_excluded_Data!O2049,Sheet2!A:A),5)</f>
        <v>flycatching</v>
      </c>
      <c r="R2049" s="1" t="str">
        <f>INDEX(Sheet2!A:E, MATCH(F_NP_excluded_Data!O2049,Sheet2!A:A),3)</f>
        <v>insects</v>
      </c>
      <c r="S2049" s="1" t="str">
        <f>INDEX(Sheet2!A:E, MATCH(F_NP_excluded_Data!O2049,Sheet2!A:A),2)</f>
        <v>forest</v>
      </c>
      <c r="T2049" s="5">
        <v>5</v>
      </c>
      <c r="U2049" s="1">
        <v>1</v>
      </c>
      <c r="W2049" s="5">
        <v>4</v>
      </c>
      <c r="X2049" s="1" t="s">
        <v>29</v>
      </c>
    </row>
    <row r="2050" spans="1:27" x14ac:dyDescent="0.2">
      <c r="A2050" s="5">
        <v>2293</v>
      </c>
      <c r="B2050" s="6" t="s">
        <v>53</v>
      </c>
      <c r="C2050" s="19" t="s">
        <v>62</v>
      </c>
      <c r="D2050" s="6" t="str">
        <f t="shared" si="32"/>
        <v>Turner_Honea_Path_3B_3</v>
      </c>
      <c r="E2050" s="1">
        <v>2017</v>
      </c>
      <c r="F2050" s="10">
        <v>42898</v>
      </c>
      <c r="G2050" s="1" t="s">
        <v>25</v>
      </c>
      <c r="H2050" s="6">
        <v>3</v>
      </c>
      <c r="I2050" s="8">
        <v>0.28472222222222221</v>
      </c>
      <c r="J2050" s="6" t="s">
        <v>43</v>
      </c>
      <c r="K2050" s="6">
        <v>3</v>
      </c>
      <c r="L2050" s="1">
        <v>0</v>
      </c>
      <c r="M2050" s="6">
        <v>1</v>
      </c>
      <c r="O2050" s="1" t="s">
        <v>38</v>
      </c>
      <c r="P2050" s="1" t="str">
        <f>INDEX(Sheet2!A:E, MATCH(F_NP_excluded_Data!O2050,Sheet2!A:A),4)</f>
        <v>cavity</v>
      </c>
      <c r="Q2050" s="1" t="str">
        <f>INDEX(Sheet2!A:E, MATCH(F_NP_excluded_Data!O2050,Sheet2!A:A),5)</f>
        <v>foliage gleaner</v>
      </c>
      <c r="R2050" s="1" t="str">
        <f>INDEX(Sheet2!A:E, MATCH(F_NP_excluded_Data!O2050,Sheet2!A:A),3)</f>
        <v>insects</v>
      </c>
      <c r="S2050" s="1" t="str">
        <f>INDEX(Sheet2!A:E, MATCH(F_NP_excluded_Data!O2050,Sheet2!A:A),2)</f>
        <v>forest</v>
      </c>
      <c r="T2050" s="5">
        <v>100</v>
      </c>
      <c r="U2050" s="1">
        <v>1</v>
      </c>
      <c r="W2050" s="5">
        <v>1</v>
      </c>
      <c r="X2050" s="1" t="s">
        <v>29</v>
      </c>
    </row>
    <row r="2051" spans="1:27" x14ac:dyDescent="0.2">
      <c r="A2051" s="5">
        <v>2294</v>
      </c>
      <c r="B2051" s="6" t="s">
        <v>53</v>
      </c>
      <c r="C2051" s="19" t="s">
        <v>62</v>
      </c>
      <c r="D2051" s="6" t="str">
        <f t="shared" si="32"/>
        <v>Turner_Honea_Path_3B_3</v>
      </c>
      <c r="E2051" s="1">
        <v>2017</v>
      </c>
      <c r="F2051" s="10">
        <v>42898</v>
      </c>
      <c r="G2051" s="1" t="s">
        <v>25</v>
      </c>
      <c r="H2051" s="6">
        <v>3</v>
      </c>
      <c r="I2051" s="8">
        <v>0.28472222222222221</v>
      </c>
      <c r="J2051" s="6" t="s">
        <v>43</v>
      </c>
      <c r="K2051" s="6">
        <v>3</v>
      </c>
      <c r="L2051" s="1">
        <v>0</v>
      </c>
      <c r="M2051" s="6">
        <v>1</v>
      </c>
      <c r="O2051" s="1" t="s">
        <v>34</v>
      </c>
      <c r="P2051" s="1" t="str">
        <f>INDEX(Sheet2!A:E, MATCH(F_NP_excluded_Data!O2051,Sheet2!A:A),4)</f>
        <v>cavity</v>
      </c>
      <c r="Q2051" s="1" t="str">
        <f>INDEX(Sheet2!A:E, MATCH(F_NP_excluded_Data!O2051,Sheet2!A:A),5)</f>
        <v>foliage gleaner</v>
      </c>
      <c r="R2051" s="1" t="str">
        <f>INDEX(Sheet2!A:E, MATCH(F_NP_excluded_Data!O2051,Sheet2!A:A),3)</f>
        <v>insects</v>
      </c>
      <c r="S2051" s="1" t="str">
        <f>INDEX(Sheet2!A:E, MATCH(F_NP_excluded_Data!O2051,Sheet2!A:A),2)</f>
        <v>forest</v>
      </c>
      <c r="T2051" s="5">
        <v>5</v>
      </c>
      <c r="U2051" s="1">
        <v>2</v>
      </c>
      <c r="W2051" s="5">
        <v>1</v>
      </c>
      <c r="X2051" s="1" t="s">
        <v>29</v>
      </c>
    </row>
    <row r="2052" spans="1:27" x14ac:dyDescent="0.2">
      <c r="A2052" s="5">
        <v>2295</v>
      </c>
      <c r="B2052" s="6" t="s">
        <v>53</v>
      </c>
      <c r="C2052" s="19" t="s">
        <v>62</v>
      </c>
      <c r="D2052" s="6" t="str">
        <f t="shared" si="32"/>
        <v>Turner_Honea_Path_3B_3</v>
      </c>
      <c r="E2052" s="1">
        <v>2017</v>
      </c>
      <c r="F2052" s="10">
        <v>42898</v>
      </c>
      <c r="G2052" s="1" t="s">
        <v>25</v>
      </c>
      <c r="H2052" s="6">
        <v>3</v>
      </c>
      <c r="I2052" s="8">
        <v>0.28472222222222221</v>
      </c>
      <c r="J2052" s="6" t="s">
        <v>43</v>
      </c>
      <c r="K2052" s="6">
        <v>3</v>
      </c>
      <c r="L2052" s="1">
        <v>0</v>
      </c>
      <c r="M2052" s="6">
        <v>1</v>
      </c>
      <c r="O2052" s="1" t="s">
        <v>39</v>
      </c>
      <c r="P2052" s="1" t="str">
        <f>INDEX(Sheet2!A:E, MATCH(F_NP_excluded_Data!O2052,Sheet2!A:A),4)</f>
        <v>cavity</v>
      </c>
      <c r="Q2052" s="1" t="str">
        <f>INDEX(Sheet2!A:E, MATCH(F_NP_excluded_Data!O2052,Sheet2!A:A),5)</f>
        <v>bark forager</v>
      </c>
      <c r="R2052" s="1" t="str">
        <f>INDEX(Sheet2!A:E, MATCH(F_NP_excluded_Data!O2052,Sheet2!A:A),3)</f>
        <v>insects</v>
      </c>
      <c r="S2052" s="1" t="str">
        <f>INDEX(Sheet2!A:E, MATCH(F_NP_excluded_Data!O2052,Sheet2!A:A),2)</f>
        <v>forest</v>
      </c>
      <c r="T2052" s="5">
        <v>100</v>
      </c>
      <c r="U2052" s="1">
        <v>2</v>
      </c>
      <c r="W2052" s="5">
        <v>1</v>
      </c>
      <c r="X2052" s="1" t="s">
        <v>29</v>
      </c>
    </row>
    <row r="2053" spans="1:27" x14ac:dyDescent="0.2">
      <c r="A2053" s="5">
        <v>2296</v>
      </c>
      <c r="B2053" s="6" t="s">
        <v>53</v>
      </c>
      <c r="C2053" s="19" t="s">
        <v>62</v>
      </c>
      <c r="D2053" s="6" t="str">
        <f t="shared" si="32"/>
        <v>Turner_Honea_Path_3B_3</v>
      </c>
      <c r="E2053" s="1">
        <v>2017</v>
      </c>
      <c r="F2053" s="10">
        <v>42898</v>
      </c>
      <c r="G2053" s="1" t="s">
        <v>25</v>
      </c>
      <c r="H2053" s="6">
        <v>3</v>
      </c>
      <c r="I2053" s="8">
        <v>0.28472222222222221</v>
      </c>
      <c r="J2053" s="6" t="s">
        <v>43</v>
      </c>
      <c r="K2053" s="6">
        <v>3</v>
      </c>
      <c r="L2053" s="1">
        <v>0</v>
      </c>
      <c r="M2053" s="6">
        <v>1</v>
      </c>
      <c r="O2053" s="1" t="s">
        <v>147</v>
      </c>
      <c r="P2053" s="1" t="str">
        <f>INDEX(Sheet2!A:E, MATCH(F_NP_excluded_Data!O2053,Sheet2!A:A),4)</f>
        <v>ground</v>
      </c>
      <c r="Q2053" s="1" t="str">
        <f>INDEX(Sheet2!A:E, MATCH(F_NP_excluded_Data!O2053,Sheet2!A:A),5)</f>
        <v>ground forager</v>
      </c>
      <c r="R2053" s="1" t="str">
        <f>INDEX(Sheet2!A:E, MATCH(F_NP_excluded_Data!O2053,Sheet2!A:A),3)</f>
        <v>omnivore</v>
      </c>
      <c r="S2053" s="1" t="str">
        <f>INDEX(Sheet2!A:E, MATCH(F_NP_excluded_Data!O2053,Sheet2!A:A),2)</f>
        <v>open woodland</v>
      </c>
      <c r="T2053" s="5">
        <v>100</v>
      </c>
      <c r="U2053" s="1">
        <v>2</v>
      </c>
      <c r="W2053" s="5">
        <v>1</v>
      </c>
      <c r="X2053" s="1" t="s">
        <v>29</v>
      </c>
    </row>
    <row r="2054" spans="1:27" x14ac:dyDescent="0.2">
      <c r="A2054" s="5">
        <v>2297</v>
      </c>
      <c r="B2054" s="6" t="s">
        <v>53</v>
      </c>
      <c r="C2054" s="19" t="s">
        <v>62</v>
      </c>
      <c r="D2054" s="6" t="str">
        <f t="shared" si="32"/>
        <v>Turner_Honea_Path_3B_3</v>
      </c>
      <c r="E2054" s="1">
        <v>2017</v>
      </c>
      <c r="F2054" s="10">
        <v>42898</v>
      </c>
      <c r="G2054" s="1" t="s">
        <v>25</v>
      </c>
      <c r="H2054" s="6">
        <v>3</v>
      </c>
      <c r="I2054" s="8">
        <v>0.28472222222222221</v>
      </c>
      <c r="J2054" s="6" t="s">
        <v>43</v>
      </c>
      <c r="K2054" s="6">
        <v>3</v>
      </c>
      <c r="L2054" s="1">
        <v>0</v>
      </c>
      <c r="M2054" s="6">
        <v>1</v>
      </c>
      <c r="O2054" s="1" t="s">
        <v>74</v>
      </c>
      <c r="P2054" s="1" t="str">
        <f>INDEX(Sheet2!A:E, MATCH(F_NP_excluded_Data!O2054,Sheet2!A:A),4)</f>
        <v>shrub</v>
      </c>
      <c r="Q2054" s="1" t="str">
        <f>INDEX(Sheet2!A:E, MATCH(F_NP_excluded_Data!O2054,Sheet2!A:A),5)</f>
        <v>foliage gleaner</v>
      </c>
      <c r="R2054" s="1" t="str">
        <f>INDEX(Sheet2!A:E, MATCH(F_NP_excluded_Data!O2054,Sheet2!A:A),3)</f>
        <v>insects</v>
      </c>
      <c r="S2054" s="1" t="str">
        <f>INDEX(Sheet2!A:E, MATCH(F_NP_excluded_Data!O2054,Sheet2!A:A),2)</f>
        <v>open woodland</v>
      </c>
      <c r="T2054" s="5">
        <v>5</v>
      </c>
      <c r="U2054" s="1">
        <v>2</v>
      </c>
      <c r="V2054" s="1" t="s">
        <v>31</v>
      </c>
      <c r="W2054" s="5">
        <v>2</v>
      </c>
      <c r="X2054" s="1" t="s">
        <v>29</v>
      </c>
    </row>
    <row r="2055" spans="1:27" x14ac:dyDescent="0.2">
      <c r="A2055" s="5">
        <v>2298</v>
      </c>
      <c r="B2055" s="6" t="s">
        <v>53</v>
      </c>
      <c r="C2055" s="19" t="s">
        <v>62</v>
      </c>
      <c r="D2055" s="6" t="str">
        <f t="shared" si="32"/>
        <v>Turner_Honea_Path_3B_3</v>
      </c>
      <c r="E2055" s="1">
        <v>2017</v>
      </c>
      <c r="F2055" s="10">
        <v>42898</v>
      </c>
      <c r="G2055" s="1" t="s">
        <v>25</v>
      </c>
      <c r="H2055" s="6">
        <v>3</v>
      </c>
      <c r="I2055" s="8">
        <v>0.28472222222222221</v>
      </c>
      <c r="J2055" s="6" t="s">
        <v>43</v>
      </c>
      <c r="K2055" s="6">
        <v>3</v>
      </c>
      <c r="L2055" s="1">
        <v>0</v>
      </c>
      <c r="M2055" s="6">
        <v>1</v>
      </c>
      <c r="O2055" s="1" t="s">
        <v>40</v>
      </c>
      <c r="P2055" s="1" t="str">
        <f>INDEX(Sheet2!A:E, MATCH(F_NP_excluded_Data!O2055,Sheet2!A:A),4)</f>
        <v>ground</v>
      </c>
      <c r="Q2055" s="1" t="str">
        <f>INDEX(Sheet2!A:E, MATCH(F_NP_excluded_Data!O2055,Sheet2!A:A),5)</f>
        <v>ground forager</v>
      </c>
      <c r="R2055" s="1" t="str">
        <f>INDEX(Sheet2!A:E, MATCH(F_NP_excluded_Data!O2055,Sheet2!A:A),3)</f>
        <v>omnivore</v>
      </c>
      <c r="S2055" s="1" t="str">
        <f>INDEX(Sheet2!A:E, MATCH(F_NP_excluded_Data!O2055,Sheet2!A:A),2)</f>
        <v>scrub</v>
      </c>
      <c r="T2055" s="5">
        <v>5</v>
      </c>
      <c r="U2055" s="1">
        <v>3</v>
      </c>
      <c r="W2055" s="5">
        <v>1</v>
      </c>
      <c r="X2055" s="1" t="s">
        <v>29</v>
      </c>
    </row>
    <row r="2056" spans="1:27" x14ac:dyDescent="0.2">
      <c r="A2056" s="5">
        <v>2299</v>
      </c>
      <c r="B2056" s="6" t="s">
        <v>53</v>
      </c>
      <c r="C2056" s="19" t="s">
        <v>62</v>
      </c>
      <c r="D2056" s="6" t="str">
        <f t="shared" si="32"/>
        <v>Turner_Honea_Path_3B_3</v>
      </c>
      <c r="E2056" s="1">
        <v>2017</v>
      </c>
      <c r="F2056" s="10">
        <v>42898</v>
      </c>
      <c r="G2056" s="1" t="s">
        <v>25</v>
      </c>
      <c r="H2056" s="6">
        <v>3</v>
      </c>
      <c r="I2056" s="8">
        <v>0.28472222222222221</v>
      </c>
      <c r="J2056" s="6" t="s">
        <v>43</v>
      </c>
      <c r="K2056" s="6">
        <v>3</v>
      </c>
      <c r="L2056" s="1">
        <v>0</v>
      </c>
      <c r="M2056" s="6">
        <v>1</v>
      </c>
      <c r="O2056" s="1" t="s">
        <v>74</v>
      </c>
      <c r="P2056" s="1" t="str">
        <f>INDEX(Sheet2!A:E, MATCH(F_NP_excluded_Data!O2056,Sheet2!A:A),4)</f>
        <v>shrub</v>
      </c>
      <c r="Q2056" s="1" t="str">
        <f>INDEX(Sheet2!A:E, MATCH(F_NP_excluded_Data!O2056,Sheet2!A:A),5)</f>
        <v>foliage gleaner</v>
      </c>
      <c r="R2056" s="1" t="str">
        <f>INDEX(Sheet2!A:E, MATCH(F_NP_excluded_Data!O2056,Sheet2!A:A),3)</f>
        <v>insects</v>
      </c>
      <c r="S2056" s="1" t="str">
        <f>INDEX(Sheet2!A:E, MATCH(F_NP_excluded_Data!O2056,Sheet2!A:A),2)</f>
        <v>open woodland</v>
      </c>
      <c r="T2056" s="5">
        <v>10</v>
      </c>
      <c r="U2056" s="1">
        <v>3</v>
      </c>
      <c r="W2056" s="5">
        <v>1</v>
      </c>
      <c r="X2056" s="1" t="s">
        <v>29</v>
      </c>
    </row>
    <row r="2057" spans="1:27" x14ac:dyDescent="0.2">
      <c r="A2057" s="5">
        <v>2300</v>
      </c>
      <c r="B2057" s="6" t="s">
        <v>53</v>
      </c>
      <c r="C2057" s="19" t="s">
        <v>62</v>
      </c>
      <c r="D2057" s="6" t="str">
        <f t="shared" si="32"/>
        <v>Turner_Honea_Path_3B_3</v>
      </c>
      <c r="E2057" s="1">
        <v>2017</v>
      </c>
      <c r="F2057" s="10">
        <v>42898</v>
      </c>
      <c r="G2057" s="1" t="s">
        <v>25</v>
      </c>
      <c r="H2057" s="6">
        <v>3</v>
      </c>
      <c r="I2057" s="8">
        <v>0.28472222222222221</v>
      </c>
      <c r="J2057" s="6" t="s">
        <v>43</v>
      </c>
      <c r="K2057" s="6">
        <v>3</v>
      </c>
      <c r="L2057" s="1">
        <v>0</v>
      </c>
      <c r="M2057" s="6">
        <v>1</v>
      </c>
      <c r="O2057" s="1" t="s">
        <v>120</v>
      </c>
      <c r="P2057" s="1" t="str">
        <f>INDEX(Sheet2!A:E, MATCH(F_NP_excluded_Data!O2057,Sheet2!A:A),4)</f>
        <v>tree</v>
      </c>
      <c r="Q2057" s="1" t="str">
        <f>INDEX(Sheet2!A:E, MATCH(F_NP_excluded_Data!O2057,Sheet2!A:A),5)</f>
        <v>foliage gleaner</v>
      </c>
      <c r="R2057" s="1" t="str">
        <f>INDEX(Sheet2!A:E, MATCH(F_NP_excluded_Data!O2057,Sheet2!A:A),3)</f>
        <v>insects</v>
      </c>
      <c r="S2057" s="1" t="str">
        <f>INDEX(Sheet2!A:E, MATCH(F_NP_excluded_Data!O2057,Sheet2!A:A),2)</f>
        <v>open woodland</v>
      </c>
      <c r="T2057" s="5">
        <v>10</v>
      </c>
      <c r="U2057" s="1">
        <v>3</v>
      </c>
      <c r="W2057" s="5">
        <v>1</v>
      </c>
      <c r="X2057" s="1" t="s">
        <v>29</v>
      </c>
    </row>
    <row r="2058" spans="1:27" x14ac:dyDescent="0.2">
      <c r="A2058" s="5">
        <v>2301</v>
      </c>
      <c r="B2058" s="6" t="s">
        <v>53</v>
      </c>
      <c r="C2058" s="19" t="s">
        <v>62</v>
      </c>
      <c r="D2058" s="6" t="str">
        <f t="shared" si="32"/>
        <v>Turner_Honea_Path_3B_3</v>
      </c>
      <c r="E2058" s="1">
        <v>2017</v>
      </c>
      <c r="F2058" s="10">
        <v>42898</v>
      </c>
      <c r="G2058" s="1" t="s">
        <v>25</v>
      </c>
      <c r="H2058" s="6">
        <v>3</v>
      </c>
      <c r="I2058" s="8">
        <v>0.28472222222222221</v>
      </c>
      <c r="J2058" s="6" t="s">
        <v>43</v>
      </c>
      <c r="K2058" s="6">
        <v>3</v>
      </c>
      <c r="L2058" s="1">
        <v>0</v>
      </c>
      <c r="M2058" s="6">
        <v>1</v>
      </c>
      <c r="O2058" s="1" t="s">
        <v>65</v>
      </c>
      <c r="P2058" s="1" t="str">
        <f>INDEX(Sheet2!A:E, MATCH(F_NP_excluded_Data!O2058,Sheet2!A:A),4)</f>
        <v>tree</v>
      </c>
      <c r="Q2058" s="1" t="str">
        <f>INDEX(Sheet2!A:E, MATCH(F_NP_excluded_Data!O2058,Sheet2!A:A),5)</f>
        <v>ground forager</v>
      </c>
      <c r="R2058" s="1" t="str">
        <f>INDEX(Sheet2!A:E, MATCH(F_NP_excluded_Data!O2058,Sheet2!A:A),3)</f>
        <v>seeds</v>
      </c>
      <c r="S2058" s="1" t="str">
        <f>INDEX(Sheet2!A:E, MATCH(F_NP_excluded_Data!O2058,Sheet2!A:A),2)</f>
        <v>open woodland</v>
      </c>
      <c r="T2058" s="5">
        <v>100</v>
      </c>
      <c r="U2058" s="1">
        <v>3</v>
      </c>
      <c r="W2058" s="5">
        <v>1</v>
      </c>
      <c r="X2058" s="1" t="s">
        <v>29</v>
      </c>
    </row>
    <row r="2059" spans="1:27" x14ac:dyDescent="0.2">
      <c r="A2059" s="5">
        <v>2302</v>
      </c>
      <c r="B2059" s="6" t="s">
        <v>53</v>
      </c>
      <c r="C2059" s="19" t="s">
        <v>62</v>
      </c>
      <c r="D2059" s="6" t="str">
        <f t="shared" si="32"/>
        <v>Turner_Honea_Path_3B_3</v>
      </c>
      <c r="E2059" s="1">
        <v>2017</v>
      </c>
      <c r="F2059" s="10">
        <v>42898</v>
      </c>
      <c r="G2059" s="1" t="s">
        <v>25</v>
      </c>
      <c r="H2059" s="6">
        <v>3</v>
      </c>
      <c r="I2059" s="8">
        <v>0.28472222222222221</v>
      </c>
      <c r="J2059" s="6" t="s">
        <v>43</v>
      </c>
      <c r="K2059" s="6">
        <v>3</v>
      </c>
      <c r="L2059" s="1">
        <v>0</v>
      </c>
      <c r="M2059" s="6">
        <v>1</v>
      </c>
      <c r="O2059" s="1" t="s">
        <v>103</v>
      </c>
      <c r="P2059" s="1" t="str">
        <f>INDEX(Sheet2!A:E, MATCH(F_NP_excluded_Data!O2059,Sheet2!A:A),4)</f>
        <v>tree</v>
      </c>
      <c r="Q2059" s="1" t="str">
        <f>INDEX(Sheet2!A:E, MATCH(F_NP_excluded_Data!O2059,Sheet2!A:A),5)</f>
        <v>ground forager</v>
      </c>
      <c r="R2059" s="1" t="str">
        <f>INDEX(Sheet2!A:E, MATCH(F_NP_excluded_Data!O2059,Sheet2!A:A),3)</f>
        <v>seeds</v>
      </c>
      <c r="S2059" s="1" t="str">
        <f>INDEX(Sheet2!A:E, MATCH(F_NP_excluded_Data!O2059,Sheet2!A:A),2)</f>
        <v>grassland</v>
      </c>
      <c r="T2059" s="5">
        <v>5</v>
      </c>
      <c r="U2059" s="1">
        <v>4</v>
      </c>
      <c r="V2059" s="1" t="s">
        <v>28</v>
      </c>
      <c r="W2059" s="5">
        <v>4</v>
      </c>
      <c r="X2059" s="1" t="s">
        <v>29</v>
      </c>
    </row>
    <row r="2060" spans="1:27" x14ac:dyDescent="0.2">
      <c r="A2060" s="5">
        <v>2303</v>
      </c>
      <c r="B2060" s="6" t="s">
        <v>53</v>
      </c>
      <c r="C2060" s="19" t="s">
        <v>62</v>
      </c>
      <c r="D2060" s="6" t="str">
        <f t="shared" si="32"/>
        <v>Turner_Honea_Path_3B_3</v>
      </c>
      <c r="E2060" s="1">
        <v>2017</v>
      </c>
      <c r="F2060" s="10">
        <v>42898</v>
      </c>
      <c r="G2060" s="1" t="s">
        <v>25</v>
      </c>
      <c r="H2060" s="6">
        <v>3</v>
      </c>
      <c r="I2060" s="8">
        <v>0.28472222222222221</v>
      </c>
      <c r="J2060" s="6" t="s">
        <v>43</v>
      </c>
      <c r="K2060" s="6">
        <v>3</v>
      </c>
      <c r="L2060" s="1">
        <v>0</v>
      </c>
      <c r="M2060" s="6">
        <v>1</v>
      </c>
      <c r="N2060" s="1" t="s">
        <v>58</v>
      </c>
      <c r="O2060" s="1" t="s">
        <v>108</v>
      </c>
      <c r="P2060" s="1" t="str">
        <f>INDEX(Sheet2!A:E, MATCH(F_NP_excluded_Data!O2060,Sheet2!A:A),4)</f>
        <v>-</v>
      </c>
      <c r="Q2060" s="1" t="str">
        <f>INDEX(Sheet2!A:E, MATCH(F_NP_excluded_Data!O2060,Sheet2!A:A),5)</f>
        <v>-</v>
      </c>
      <c r="R2060" s="1" t="str">
        <f>INDEX(Sheet2!A:E, MATCH(F_NP_excluded_Data!O2060,Sheet2!A:A),3)</f>
        <v>-</v>
      </c>
      <c r="S2060" s="1" t="str">
        <f>INDEX(Sheet2!A:E, MATCH(F_NP_excluded_Data!O2060,Sheet2!A:A),2)</f>
        <v>-</v>
      </c>
      <c r="T2060" s="5">
        <v>10</v>
      </c>
      <c r="U2060" s="1">
        <v>4</v>
      </c>
      <c r="W2060" s="5">
        <v>1</v>
      </c>
      <c r="X2060" s="1" t="s">
        <v>29</v>
      </c>
      <c r="AA2060" s="1" t="s">
        <v>262</v>
      </c>
    </row>
    <row r="2061" spans="1:27" x14ac:dyDescent="0.2">
      <c r="A2061" s="5">
        <v>2304</v>
      </c>
      <c r="B2061" s="6" t="s">
        <v>53</v>
      </c>
      <c r="C2061" s="19" t="s">
        <v>62</v>
      </c>
      <c r="D2061" s="6" t="str">
        <f t="shared" si="32"/>
        <v>Turner_Honea_Path_3B_3</v>
      </c>
      <c r="E2061" s="1">
        <v>2017</v>
      </c>
      <c r="F2061" s="10">
        <v>42898</v>
      </c>
      <c r="G2061" s="1" t="s">
        <v>25</v>
      </c>
      <c r="H2061" s="6">
        <v>3</v>
      </c>
      <c r="I2061" s="8">
        <v>0.28472222222222221</v>
      </c>
      <c r="J2061" s="6" t="s">
        <v>43</v>
      </c>
      <c r="K2061" s="6">
        <v>3</v>
      </c>
      <c r="L2061" s="1">
        <v>0</v>
      </c>
      <c r="M2061" s="6">
        <v>1</v>
      </c>
      <c r="O2061" s="1" t="s">
        <v>57</v>
      </c>
      <c r="P2061" s="1" t="str">
        <f>INDEX(Sheet2!A:E, MATCH(F_NP_excluded_Data!O2061,Sheet2!A:A),4)</f>
        <v>shrub</v>
      </c>
      <c r="Q2061" s="1" t="str">
        <f>INDEX(Sheet2!A:E, MATCH(F_NP_excluded_Data!O2061,Sheet2!A:A),5)</f>
        <v>ground forager</v>
      </c>
      <c r="R2061" s="1" t="str">
        <f>INDEX(Sheet2!A:E, MATCH(F_NP_excluded_Data!O2061,Sheet2!A:A),3)</f>
        <v>seeds</v>
      </c>
      <c r="S2061" s="1" t="str">
        <f>INDEX(Sheet2!A:E, MATCH(F_NP_excluded_Data!O2061,Sheet2!A:A),2)</f>
        <v>open woodland</v>
      </c>
      <c r="T2061" s="5">
        <v>5</v>
      </c>
      <c r="U2061" s="1">
        <v>4</v>
      </c>
      <c r="W2061" s="5">
        <v>1</v>
      </c>
      <c r="X2061" s="1" t="s">
        <v>29</v>
      </c>
    </row>
    <row r="2062" spans="1:27" x14ac:dyDescent="0.2">
      <c r="A2062" s="5">
        <v>2305</v>
      </c>
      <c r="B2062" s="6" t="s">
        <v>53</v>
      </c>
      <c r="C2062" s="19" t="s">
        <v>62</v>
      </c>
      <c r="D2062" s="6" t="str">
        <f t="shared" si="32"/>
        <v>Turner_Honea_Path_3B_3</v>
      </c>
      <c r="E2062" s="1">
        <v>2017</v>
      </c>
      <c r="F2062" s="10">
        <v>42898</v>
      </c>
      <c r="G2062" s="1" t="s">
        <v>25</v>
      </c>
      <c r="H2062" s="6">
        <v>3</v>
      </c>
      <c r="I2062" s="8">
        <v>0.28472222222222221</v>
      </c>
      <c r="J2062" s="6" t="s">
        <v>43</v>
      </c>
      <c r="K2062" s="6">
        <v>3</v>
      </c>
      <c r="L2062" s="1">
        <v>0</v>
      </c>
      <c r="M2062" s="6">
        <v>1</v>
      </c>
      <c r="O2062" s="1" t="s">
        <v>32</v>
      </c>
      <c r="P2062" s="1" t="str">
        <f>INDEX(Sheet2!A:E, MATCH(F_NP_excluded_Data!O2062,Sheet2!A:A),4)</f>
        <v>cavity</v>
      </c>
      <c r="Q2062" s="1" t="str">
        <f>INDEX(Sheet2!A:E, MATCH(F_NP_excluded_Data!O2062,Sheet2!A:A),5)</f>
        <v>ground forager</v>
      </c>
      <c r="R2062" s="1" t="str">
        <f>INDEX(Sheet2!A:E, MATCH(F_NP_excluded_Data!O2062,Sheet2!A:A),3)</f>
        <v>insects</v>
      </c>
      <c r="S2062" s="1" t="str">
        <f>INDEX(Sheet2!A:E, MATCH(F_NP_excluded_Data!O2062,Sheet2!A:A),2)</f>
        <v>open woodland</v>
      </c>
      <c r="T2062" s="5">
        <v>10</v>
      </c>
      <c r="U2062" s="1">
        <v>4</v>
      </c>
      <c r="W2062" s="5">
        <v>1</v>
      </c>
      <c r="X2062" s="1" t="s">
        <v>29</v>
      </c>
    </row>
    <row r="2063" spans="1:27" x14ac:dyDescent="0.2">
      <c r="A2063" s="5">
        <v>2306</v>
      </c>
      <c r="B2063" s="6" t="s">
        <v>53</v>
      </c>
      <c r="C2063" s="19" t="s">
        <v>67</v>
      </c>
      <c r="D2063" s="6" t="str">
        <f t="shared" si="32"/>
        <v>Turner_Honea_Path_3B_1</v>
      </c>
      <c r="E2063" s="1">
        <v>2017</v>
      </c>
      <c r="F2063" s="10">
        <v>42898</v>
      </c>
      <c r="G2063" s="1" t="s">
        <v>25</v>
      </c>
      <c r="H2063" s="6">
        <v>3</v>
      </c>
      <c r="I2063" s="8">
        <v>0.2951388888888889</v>
      </c>
      <c r="J2063" s="6" t="s">
        <v>43</v>
      </c>
      <c r="K2063" s="6">
        <v>3</v>
      </c>
      <c r="L2063" s="1">
        <v>0</v>
      </c>
      <c r="M2063" s="6">
        <v>1</v>
      </c>
      <c r="O2063" s="1" t="s">
        <v>81</v>
      </c>
      <c r="P2063" s="1" t="str">
        <f>INDEX(Sheet2!A:E, MATCH(F_NP_excluded_Data!O2063,Sheet2!A:A),4)</f>
        <v>shrub</v>
      </c>
      <c r="Q2063" s="1" t="str">
        <f>INDEX(Sheet2!A:E, MATCH(F_NP_excluded_Data!O2063,Sheet2!A:A),5)</f>
        <v>foliage gleaner</v>
      </c>
      <c r="R2063" s="1" t="str">
        <f>INDEX(Sheet2!A:E, MATCH(F_NP_excluded_Data!O2063,Sheet2!A:A),3)</f>
        <v>insects</v>
      </c>
      <c r="S2063" s="1" t="str">
        <f>INDEX(Sheet2!A:E, MATCH(F_NP_excluded_Data!O2063,Sheet2!A:A),2)</f>
        <v>scrub</v>
      </c>
      <c r="T2063" s="5">
        <v>5</v>
      </c>
      <c r="U2063" s="1">
        <v>1</v>
      </c>
      <c r="W2063" s="5">
        <v>1</v>
      </c>
      <c r="X2063" s="1" t="s">
        <v>29</v>
      </c>
    </row>
    <row r="2064" spans="1:27" x14ac:dyDescent="0.2">
      <c r="A2064" s="5">
        <v>2307</v>
      </c>
      <c r="B2064" s="6" t="s">
        <v>53</v>
      </c>
      <c r="C2064" s="19" t="s">
        <v>67</v>
      </c>
      <c r="D2064" s="6" t="str">
        <f t="shared" si="32"/>
        <v>Turner_Honea_Path_3B_1</v>
      </c>
      <c r="E2064" s="1">
        <v>2017</v>
      </c>
      <c r="F2064" s="10">
        <v>42898</v>
      </c>
      <c r="G2064" s="1" t="s">
        <v>25</v>
      </c>
      <c r="H2064" s="6">
        <v>3</v>
      </c>
      <c r="I2064" s="8">
        <v>0.2951388888888889</v>
      </c>
      <c r="J2064" s="6" t="s">
        <v>43</v>
      </c>
      <c r="K2064" s="6">
        <v>3</v>
      </c>
      <c r="L2064" s="1">
        <v>0</v>
      </c>
      <c r="M2064" s="6">
        <v>1</v>
      </c>
      <c r="O2064" s="1" t="s">
        <v>32</v>
      </c>
      <c r="P2064" s="1" t="str">
        <f>INDEX(Sheet2!A:E, MATCH(F_NP_excluded_Data!O2064,Sheet2!A:A),4)</f>
        <v>cavity</v>
      </c>
      <c r="Q2064" s="1" t="str">
        <f>INDEX(Sheet2!A:E, MATCH(F_NP_excluded_Data!O2064,Sheet2!A:A),5)</f>
        <v>ground forager</v>
      </c>
      <c r="R2064" s="1" t="str">
        <f>INDEX(Sheet2!A:E, MATCH(F_NP_excluded_Data!O2064,Sheet2!A:A),3)</f>
        <v>insects</v>
      </c>
      <c r="S2064" s="1" t="str">
        <f>INDEX(Sheet2!A:E, MATCH(F_NP_excluded_Data!O2064,Sheet2!A:A),2)</f>
        <v>open woodland</v>
      </c>
      <c r="T2064" s="5">
        <v>10</v>
      </c>
      <c r="U2064" s="1">
        <v>1</v>
      </c>
      <c r="W2064" s="5">
        <v>1</v>
      </c>
      <c r="X2064" s="1" t="s">
        <v>29</v>
      </c>
    </row>
    <row r="2065" spans="1:24" x14ac:dyDescent="0.2">
      <c r="A2065" s="5">
        <v>2308</v>
      </c>
      <c r="B2065" s="6" t="s">
        <v>53</v>
      </c>
      <c r="C2065" s="19" t="s">
        <v>67</v>
      </c>
      <c r="D2065" s="6" t="str">
        <f t="shared" si="32"/>
        <v>Turner_Honea_Path_3B_1</v>
      </c>
      <c r="E2065" s="1">
        <v>2017</v>
      </c>
      <c r="F2065" s="10">
        <v>42898</v>
      </c>
      <c r="G2065" s="1" t="s">
        <v>25</v>
      </c>
      <c r="H2065" s="6">
        <v>3</v>
      </c>
      <c r="I2065" s="8">
        <v>0.2951388888888889</v>
      </c>
      <c r="J2065" s="6" t="s">
        <v>43</v>
      </c>
      <c r="K2065" s="6">
        <v>3</v>
      </c>
      <c r="L2065" s="1">
        <v>0</v>
      </c>
      <c r="M2065" s="6">
        <v>1</v>
      </c>
      <c r="O2065" s="1" t="s">
        <v>30</v>
      </c>
      <c r="P2065" s="1" t="str">
        <f>INDEX(Sheet2!A:E, MATCH(F_NP_excluded_Data!O2065,Sheet2!A:A),4)</f>
        <v>tree</v>
      </c>
      <c r="Q2065" s="1" t="str">
        <f>INDEX(Sheet2!A:E, MATCH(F_NP_excluded_Data!O2065,Sheet2!A:A),5)</f>
        <v>bark forager</v>
      </c>
      <c r="R2065" s="1" t="str">
        <f>INDEX(Sheet2!A:E, MATCH(F_NP_excluded_Data!O2065,Sheet2!A:A),3)</f>
        <v>insects</v>
      </c>
      <c r="S2065" s="1" t="str">
        <f>INDEX(Sheet2!A:E, MATCH(F_NP_excluded_Data!O2065,Sheet2!A:A),2)</f>
        <v>forest</v>
      </c>
      <c r="T2065" s="5">
        <v>5</v>
      </c>
      <c r="U2065" s="1">
        <v>1</v>
      </c>
      <c r="W2065" s="5">
        <v>1</v>
      </c>
      <c r="X2065" s="1" t="s">
        <v>29</v>
      </c>
    </row>
    <row r="2066" spans="1:24" x14ac:dyDescent="0.2">
      <c r="A2066" s="5">
        <v>2309</v>
      </c>
      <c r="B2066" s="6" t="s">
        <v>53</v>
      </c>
      <c r="C2066" s="19" t="s">
        <v>67</v>
      </c>
      <c r="D2066" s="6" t="str">
        <f t="shared" si="32"/>
        <v>Turner_Honea_Path_3B_1</v>
      </c>
      <c r="E2066" s="1">
        <v>2017</v>
      </c>
      <c r="F2066" s="10">
        <v>42898</v>
      </c>
      <c r="G2066" s="1" t="s">
        <v>25</v>
      </c>
      <c r="H2066" s="6">
        <v>3</v>
      </c>
      <c r="I2066" s="8">
        <v>0.2951388888888889</v>
      </c>
      <c r="J2066" s="6" t="s">
        <v>43</v>
      </c>
      <c r="K2066" s="6">
        <v>3</v>
      </c>
      <c r="L2066" s="1">
        <v>0</v>
      </c>
      <c r="M2066" s="6">
        <v>1</v>
      </c>
      <c r="O2066" s="1" t="s">
        <v>33</v>
      </c>
      <c r="P2066" s="1" t="str">
        <f>INDEX(Sheet2!A:E, MATCH(F_NP_excluded_Data!O2066,Sheet2!A:A),4)</f>
        <v>tree</v>
      </c>
      <c r="Q2066" s="1" t="str">
        <f>INDEX(Sheet2!A:E, MATCH(F_NP_excluded_Data!O2066,Sheet2!A:A),5)</f>
        <v>foliage gleaner</v>
      </c>
      <c r="R2066" s="1" t="str">
        <f>INDEX(Sheet2!A:E, MATCH(F_NP_excluded_Data!O2066,Sheet2!A:A),3)</f>
        <v>insects</v>
      </c>
      <c r="S2066" s="1" t="str">
        <f>INDEX(Sheet2!A:E, MATCH(F_NP_excluded_Data!O2066,Sheet2!A:A),2)</f>
        <v>forest</v>
      </c>
      <c r="T2066" s="5">
        <v>5</v>
      </c>
      <c r="U2066" s="1">
        <v>1</v>
      </c>
      <c r="W2066" s="5">
        <v>4</v>
      </c>
      <c r="X2066" s="1" t="s">
        <v>29</v>
      </c>
    </row>
    <row r="2067" spans="1:24" x14ac:dyDescent="0.2">
      <c r="A2067" s="5">
        <v>2310</v>
      </c>
      <c r="B2067" s="6" t="s">
        <v>53</v>
      </c>
      <c r="C2067" s="19" t="s">
        <v>67</v>
      </c>
      <c r="D2067" s="6" t="str">
        <f t="shared" si="32"/>
        <v>Turner_Honea_Path_3B_1</v>
      </c>
      <c r="E2067" s="1">
        <v>2017</v>
      </c>
      <c r="F2067" s="10">
        <v>42898</v>
      </c>
      <c r="G2067" s="1" t="s">
        <v>25</v>
      </c>
      <c r="H2067" s="6">
        <v>3</v>
      </c>
      <c r="I2067" s="8">
        <v>0.2951388888888889</v>
      </c>
      <c r="J2067" s="6" t="s">
        <v>43</v>
      </c>
      <c r="K2067" s="6">
        <v>3</v>
      </c>
      <c r="L2067" s="1">
        <v>0</v>
      </c>
      <c r="M2067" s="6">
        <v>1</v>
      </c>
      <c r="O2067" s="1" t="s">
        <v>50</v>
      </c>
      <c r="P2067" s="1" t="str">
        <f>INDEX(Sheet2!A:E, MATCH(F_NP_excluded_Data!O2067,Sheet2!A:A),4)</f>
        <v>tree</v>
      </c>
      <c r="Q2067" s="1" t="str">
        <f>INDEX(Sheet2!A:E, MATCH(F_NP_excluded_Data!O2067,Sheet2!A:A),5)</f>
        <v>ground forager</v>
      </c>
      <c r="R2067" s="1" t="str">
        <f>INDEX(Sheet2!A:E, MATCH(F_NP_excluded_Data!O2067,Sheet2!A:A),3)</f>
        <v>omnivore</v>
      </c>
      <c r="S2067" s="1" t="str">
        <f>INDEX(Sheet2!A:E, MATCH(F_NP_excluded_Data!O2067,Sheet2!A:A),2)</f>
        <v>open woodland</v>
      </c>
      <c r="T2067" s="5">
        <v>10</v>
      </c>
      <c r="U2067" s="1">
        <v>1</v>
      </c>
      <c r="W2067" s="5">
        <v>1</v>
      </c>
      <c r="X2067" s="1" t="s">
        <v>29</v>
      </c>
    </row>
    <row r="2068" spans="1:24" x14ac:dyDescent="0.2">
      <c r="A2068" s="5">
        <v>2311</v>
      </c>
      <c r="B2068" s="6" t="s">
        <v>53</v>
      </c>
      <c r="C2068" s="19" t="s">
        <v>67</v>
      </c>
      <c r="D2068" s="6" t="str">
        <f t="shared" si="32"/>
        <v>Turner_Honea_Path_3B_1</v>
      </c>
      <c r="E2068" s="1">
        <v>2017</v>
      </c>
      <c r="F2068" s="10">
        <v>42898</v>
      </c>
      <c r="G2068" s="1" t="s">
        <v>25</v>
      </c>
      <c r="H2068" s="6">
        <v>3</v>
      </c>
      <c r="I2068" s="8">
        <v>0.2951388888888889</v>
      </c>
      <c r="J2068" s="6" t="s">
        <v>43</v>
      </c>
      <c r="K2068" s="6">
        <v>3</v>
      </c>
      <c r="L2068" s="1">
        <v>0</v>
      </c>
      <c r="M2068" s="6">
        <v>1</v>
      </c>
      <c r="O2068" s="1" t="s">
        <v>38</v>
      </c>
      <c r="P2068" s="1" t="str">
        <f>INDEX(Sheet2!A:E, MATCH(F_NP_excluded_Data!O2068,Sheet2!A:A),4)</f>
        <v>cavity</v>
      </c>
      <c r="Q2068" s="1" t="str">
        <f>INDEX(Sheet2!A:E, MATCH(F_NP_excluded_Data!O2068,Sheet2!A:A),5)</f>
        <v>foliage gleaner</v>
      </c>
      <c r="R2068" s="1" t="str">
        <f>INDEX(Sheet2!A:E, MATCH(F_NP_excluded_Data!O2068,Sheet2!A:A),3)</f>
        <v>insects</v>
      </c>
      <c r="S2068" s="1" t="str">
        <f>INDEX(Sheet2!A:E, MATCH(F_NP_excluded_Data!O2068,Sheet2!A:A),2)</f>
        <v>forest</v>
      </c>
      <c r="T2068" s="5">
        <v>10</v>
      </c>
      <c r="U2068" s="1">
        <v>1</v>
      </c>
      <c r="W2068" s="5">
        <v>1</v>
      </c>
      <c r="X2068" s="1" t="s">
        <v>29</v>
      </c>
    </row>
    <row r="2069" spans="1:24" x14ac:dyDescent="0.2">
      <c r="A2069" s="5">
        <v>2312</v>
      </c>
      <c r="B2069" s="6" t="s">
        <v>53</v>
      </c>
      <c r="C2069" s="19" t="s">
        <v>67</v>
      </c>
      <c r="D2069" s="6" t="str">
        <f t="shared" si="32"/>
        <v>Turner_Honea_Path_3B_1</v>
      </c>
      <c r="E2069" s="1">
        <v>2017</v>
      </c>
      <c r="F2069" s="10">
        <v>42898</v>
      </c>
      <c r="G2069" s="1" t="s">
        <v>25</v>
      </c>
      <c r="H2069" s="6">
        <v>3</v>
      </c>
      <c r="I2069" s="8">
        <v>0.2951388888888889</v>
      </c>
      <c r="J2069" s="6" t="s">
        <v>43</v>
      </c>
      <c r="K2069" s="6">
        <v>3</v>
      </c>
      <c r="L2069" s="1">
        <v>0</v>
      </c>
      <c r="M2069" s="6">
        <v>1</v>
      </c>
      <c r="O2069" s="1" t="s">
        <v>44</v>
      </c>
      <c r="P2069" s="1" t="str">
        <f>INDEX(Sheet2!A:E, MATCH(F_NP_excluded_Data!O2069,Sheet2!A:A),4)</f>
        <v>ground</v>
      </c>
      <c r="Q2069" s="1" t="str">
        <f>INDEX(Sheet2!A:E, MATCH(F_NP_excluded_Data!O2069,Sheet2!A:A),5)</f>
        <v>bark forager</v>
      </c>
      <c r="R2069" s="1" t="str">
        <f>INDEX(Sheet2!A:E, MATCH(F_NP_excluded_Data!O2069,Sheet2!A:A),3)</f>
        <v>insects</v>
      </c>
      <c r="S2069" s="1" t="str">
        <f>INDEX(Sheet2!A:E, MATCH(F_NP_excluded_Data!O2069,Sheet2!A:A),2)</f>
        <v>forest</v>
      </c>
      <c r="T2069" s="5">
        <v>5</v>
      </c>
      <c r="U2069" s="1">
        <v>1</v>
      </c>
      <c r="W2069" s="5">
        <v>1</v>
      </c>
      <c r="X2069" s="1" t="s">
        <v>29</v>
      </c>
    </row>
    <row r="2070" spans="1:24" x14ac:dyDescent="0.2">
      <c r="A2070" s="5">
        <v>2313</v>
      </c>
      <c r="B2070" s="6" t="s">
        <v>53</v>
      </c>
      <c r="C2070" s="19" t="s">
        <v>67</v>
      </c>
      <c r="D2070" s="6" t="str">
        <f t="shared" si="32"/>
        <v>Turner_Honea_Path_3B_1</v>
      </c>
      <c r="E2070" s="1">
        <v>2017</v>
      </c>
      <c r="F2070" s="10">
        <v>42898</v>
      </c>
      <c r="G2070" s="1" t="s">
        <v>25</v>
      </c>
      <c r="H2070" s="6">
        <v>3</v>
      </c>
      <c r="I2070" s="8">
        <v>0.2951388888888889</v>
      </c>
      <c r="J2070" s="6" t="s">
        <v>43</v>
      </c>
      <c r="K2070" s="6">
        <v>3</v>
      </c>
      <c r="L2070" s="1">
        <v>0</v>
      </c>
      <c r="M2070" s="6">
        <v>1</v>
      </c>
      <c r="O2070" s="1" t="s">
        <v>32</v>
      </c>
      <c r="P2070" s="1" t="str">
        <f>INDEX(Sheet2!A:E, MATCH(F_NP_excluded_Data!O2070,Sheet2!A:A),4)</f>
        <v>cavity</v>
      </c>
      <c r="Q2070" s="1" t="str">
        <f>INDEX(Sheet2!A:E, MATCH(F_NP_excluded_Data!O2070,Sheet2!A:A),5)</f>
        <v>ground forager</v>
      </c>
      <c r="R2070" s="1" t="str">
        <f>INDEX(Sheet2!A:E, MATCH(F_NP_excluded_Data!O2070,Sheet2!A:A),3)</f>
        <v>insects</v>
      </c>
      <c r="S2070" s="1" t="str">
        <f>INDEX(Sheet2!A:E, MATCH(F_NP_excluded_Data!O2070,Sheet2!A:A),2)</f>
        <v>open woodland</v>
      </c>
      <c r="T2070" s="5">
        <v>5</v>
      </c>
      <c r="U2070" s="1">
        <v>1</v>
      </c>
      <c r="W2070" s="5">
        <v>1</v>
      </c>
      <c r="X2070" s="1" t="s">
        <v>29</v>
      </c>
    </row>
    <row r="2071" spans="1:24" x14ac:dyDescent="0.2">
      <c r="A2071" s="5">
        <v>2314</v>
      </c>
      <c r="B2071" s="6" t="s">
        <v>53</v>
      </c>
      <c r="C2071" s="19" t="s">
        <v>67</v>
      </c>
      <c r="D2071" s="6" t="str">
        <f t="shared" si="32"/>
        <v>Turner_Honea_Path_3B_1</v>
      </c>
      <c r="E2071" s="1">
        <v>2017</v>
      </c>
      <c r="F2071" s="10">
        <v>42898</v>
      </c>
      <c r="G2071" s="1" t="s">
        <v>25</v>
      </c>
      <c r="H2071" s="6">
        <v>3</v>
      </c>
      <c r="I2071" s="8">
        <v>0.2951388888888889</v>
      </c>
      <c r="J2071" s="6" t="s">
        <v>43</v>
      </c>
      <c r="K2071" s="6">
        <v>3</v>
      </c>
      <c r="L2071" s="1">
        <v>0</v>
      </c>
      <c r="M2071" s="6">
        <v>1</v>
      </c>
      <c r="O2071" s="1" t="s">
        <v>120</v>
      </c>
      <c r="P2071" s="1" t="str">
        <f>INDEX(Sheet2!A:E, MATCH(F_NP_excluded_Data!O2071,Sheet2!A:A),4)</f>
        <v>tree</v>
      </c>
      <c r="Q2071" s="1" t="str">
        <f>INDEX(Sheet2!A:E, MATCH(F_NP_excluded_Data!O2071,Sheet2!A:A),5)</f>
        <v>foliage gleaner</v>
      </c>
      <c r="R2071" s="1" t="str">
        <f>INDEX(Sheet2!A:E, MATCH(F_NP_excluded_Data!O2071,Sheet2!A:A),3)</f>
        <v>insects</v>
      </c>
      <c r="S2071" s="1" t="str">
        <f>INDEX(Sheet2!A:E, MATCH(F_NP_excluded_Data!O2071,Sheet2!A:A),2)</f>
        <v>open woodland</v>
      </c>
      <c r="T2071" s="5">
        <v>5</v>
      </c>
      <c r="U2071" s="1">
        <v>1</v>
      </c>
      <c r="W2071" s="5">
        <v>4</v>
      </c>
      <c r="X2071" s="1" t="s">
        <v>29</v>
      </c>
    </row>
    <row r="2072" spans="1:24" x14ac:dyDescent="0.2">
      <c r="A2072" s="5">
        <v>2315</v>
      </c>
      <c r="B2072" s="6" t="s">
        <v>53</v>
      </c>
      <c r="C2072" s="19" t="s">
        <v>67</v>
      </c>
      <c r="D2072" s="6" t="str">
        <f t="shared" si="32"/>
        <v>Turner_Honea_Path_3B_1</v>
      </c>
      <c r="E2072" s="1">
        <v>2017</v>
      </c>
      <c r="F2072" s="10">
        <v>42898</v>
      </c>
      <c r="G2072" s="1" t="s">
        <v>25</v>
      </c>
      <c r="H2072" s="6">
        <v>3</v>
      </c>
      <c r="I2072" s="8">
        <v>0.2951388888888889</v>
      </c>
      <c r="J2072" s="6" t="s">
        <v>43</v>
      </c>
      <c r="K2072" s="6">
        <v>3</v>
      </c>
      <c r="L2072" s="1">
        <v>0</v>
      </c>
      <c r="M2072" s="6">
        <v>1</v>
      </c>
      <c r="O2072" s="1" t="s">
        <v>40</v>
      </c>
      <c r="P2072" s="1" t="str">
        <f>INDEX(Sheet2!A:E, MATCH(F_NP_excluded_Data!O2072,Sheet2!A:A),4)</f>
        <v>ground</v>
      </c>
      <c r="Q2072" s="1" t="str">
        <f>INDEX(Sheet2!A:E, MATCH(F_NP_excluded_Data!O2072,Sheet2!A:A),5)</f>
        <v>ground forager</v>
      </c>
      <c r="R2072" s="1" t="str">
        <f>INDEX(Sheet2!A:E, MATCH(F_NP_excluded_Data!O2072,Sheet2!A:A),3)</f>
        <v>omnivore</v>
      </c>
      <c r="S2072" s="1" t="str">
        <f>INDEX(Sheet2!A:E, MATCH(F_NP_excluded_Data!O2072,Sheet2!A:A),2)</f>
        <v>scrub</v>
      </c>
      <c r="T2072" s="5">
        <v>10</v>
      </c>
      <c r="U2072" s="1">
        <v>1</v>
      </c>
      <c r="W2072" s="5">
        <v>1</v>
      </c>
      <c r="X2072" s="1" t="s">
        <v>29</v>
      </c>
    </row>
    <row r="2073" spans="1:24" x14ac:dyDescent="0.2">
      <c r="A2073" s="5">
        <v>2316</v>
      </c>
      <c r="B2073" s="6" t="s">
        <v>53</v>
      </c>
      <c r="C2073" s="19" t="s">
        <v>67</v>
      </c>
      <c r="D2073" s="6" t="str">
        <f t="shared" si="32"/>
        <v>Turner_Honea_Path_3B_1</v>
      </c>
      <c r="E2073" s="1">
        <v>2017</v>
      </c>
      <c r="F2073" s="10">
        <v>42898</v>
      </c>
      <c r="G2073" s="1" t="s">
        <v>25</v>
      </c>
      <c r="H2073" s="6">
        <v>3</v>
      </c>
      <c r="I2073" s="8">
        <v>0.2951388888888889</v>
      </c>
      <c r="J2073" s="6" t="s">
        <v>43</v>
      </c>
      <c r="K2073" s="6">
        <v>3</v>
      </c>
      <c r="L2073" s="1">
        <v>0</v>
      </c>
      <c r="M2073" s="6">
        <v>1</v>
      </c>
      <c r="O2073" s="1" t="s">
        <v>63</v>
      </c>
      <c r="P2073" s="1" t="str">
        <f>INDEX(Sheet2!A:E, MATCH(F_NP_excluded_Data!O2073,Sheet2!A:A),4)</f>
        <v>cavity</v>
      </c>
      <c r="Q2073" s="1" t="str">
        <f>INDEX(Sheet2!A:E, MATCH(F_NP_excluded_Data!O2073,Sheet2!A:A),5)</f>
        <v>bark forager</v>
      </c>
      <c r="R2073" s="1" t="str">
        <f>INDEX(Sheet2!A:E, MATCH(F_NP_excluded_Data!O2073,Sheet2!A:A),3)</f>
        <v>insects</v>
      </c>
      <c r="S2073" s="1" t="str">
        <f>INDEX(Sheet2!A:E, MATCH(F_NP_excluded_Data!O2073,Sheet2!A:A),2)</f>
        <v>forest</v>
      </c>
      <c r="T2073" s="5">
        <v>5</v>
      </c>
      <c r="U2073" s="1">
        <v>1</v>
      </c>
      <c r="W2073" s="5">
        <v>4</v>
      </c>
      <c r="X2073" s="1" t="s">
        <v>29</v>
      </c>
    </row>
    <row r="2074" spans="1:24" x14ac:dyDescent="0.2">
      <c r="A2074" s="5">
        <v>2317</v>
      </c>
      <c r="B2074" s="6" t="s">
        <v>53</v>
      </c>
      <c r="C2074" s="19" t="s">
        <v>67</v>
      </c>
      <c r="D2074" s="6" t="str">
        <f t="shared" si="32"/>
        <v>Turner_Honea_Path_3B_1</v>
      </c>
      <c r="E2074" s="1">
        <v>2017</v>
      </c>
      <c r="F2074" s="10">
        <v>42898</v>
      </c>
      <c r="G2074" s="1" t="s">
        <v>25</v>
      </c>
      <c r="H2074" s="6">
        <v>3</v>
      </c>
      <c r="I2074" s="8">
        <v>0.2951388888888889</v>
      </c>
      <c r="J2074" s="6" t="s">
        <v>43</v>
      </c>
      <c r="K2074" s="6">
        <v>3</v>
      </c>
      <c r="L2074" s="1">
        <v>0</v>
      </c>
      <c r="M2074" s="6">
        <v>1</v>
      </c>
      <c r="O2074" s="1" t="s">
        <v>34</v>
      </c>
      <c r="P2074" s="1" t="str">
        <f>INDEX(Sheet2!A:E, MATCH(F_NP_excluded_Data!O2074,Sheet2!A:A),4)</f>
        <v>cavity</v>
      </c>
      <c r="Q2074" s="1" t="str">
        <f>INDEX(Sheet2!A:E, MATCH(F_NP_excluded_Data!O2074,Sheet2!A:A),5)</f>
        <v>foliage gleaner</v>
      </c>
      <c r="R2074" s="1" t="str">
        <f>INDEX(Sheet2!A:E, MATCH(F_NP_excluded_Data!O2074,Sheet2!A:A),3)</f>
        <v>insects</v>
      </c>
      <c r="S2074" s="1" t="str">
        <f>INDEX(Sheet2!A:E, MATCH(F_NP_excluded_Data!O2074,Sheet2!A:A),2)</f>
        <v>forest</v>
      </c>
      <c r="T2074" s="5">
        <v>10</v>
      </c>
      <c r="U2074" s="1">
        <v>1</v>
      </c>
      <c r="W2074" s="5">
        <v>1</v>
      </c>
      <c r="X2074" s="1" t="s">
        <v>29</v>
      </c>
    </row>
    <row r="2075" spans="1:24" x14ac:dyDescent="0.2">
      <c r="A2075" s="5">
        <v>2318</v>
      </c>
      <c r="B2075" s="6" t="s">
        <v>53</v>
      </c>
      <c r="C2075" s="19" t="s">
        <v>67</v>
      </c>
      <c r="D2075" s="6" t="str">
        <f t="shared" si="32"/>
        <v>Turner_Honea_Path_3B_1</v>
      </c>
      <c r="E2075" s="1">
        <v>2017</v>
      </c>
      <c r="F2075" s="10">
        <v>42898</v>
      </c>
      <c r="G2075" s="1" t="s">
        <v>25</v>
      </c>
      <c r="H2075" s="6">
        <v>3</v>
      </c>
      <c r="I2075" s="8">
        <v>0.2951388888888889</v>
      </c>
      <c r="J2075" s="6" t="s">
        <v>43</v>
      </c>
      <c r="K2075" s="6">
        <v>3</v>
      </c>
      <c r="L2075" s="1">
        <v>0</v>
      </c>
      <c r="M2075" s="6">
        <v>1</v>
      </c>
      <c r="O2075" s="1" t="s">
        <v>82</v>
      </c>
      <c r="P2075" s="1" t="str">
        <f>INDEX(Sheet2!A:E, MATCH(F_NP_excluded_Data!O2075,Sheet2!A:A),4)</f>
        <v>tree</v>
      </c>
      <c r="Q2075" s="1" t="str">
        <f>INDEX(Sheet2!A:E, MATCH(F_NP_excluded_Data!O2075,Sheet2!A:A),5)</f>
        <v>foliage gleaner</v>
      </c>
      <c r="R2075" s="1" t="str">
        <f>INDEX(Sheet2!A:E, MATCH(F_NP_excluded_Data!O2075,Sheet2!A:A),3)</f>
        <v>insects</v>
      </c>
      <c r="S2075" s="1" t="str">
        <f>INDEX(Sheet2!A:E, MATCH(F_NP_excluded_Data!O2075,Sheet2!A:A),2)</f>
        <v>forest</v>
      </c>
      <c r="T2075" s="5">
        <v>5</v>
      </c>
      <c r="U2075" s="1">
        <v>1</v>
      </c>
      <c r="W2075" s="5">
        <v>1</v>
      </c>
      <c r="X2075" s="1" t="s">
        <v>29</v>
      </c>
    </row>
    <row r="2076" spans="1:24" x14ac:dyDescent="0.2">
      <c r="A2076" s="5">
        <v>2319</v>
      </c>
      <c r="B2076" s="6" t="s">
        <v>53</v>
      </c>
      <c r="C2076" s="19" t="s">
        <v>67</v>
      </c>
      <c r="D2076" s="6" t="str">
        <f t="shared" si="32"/>
        <v>Turner_Honea_Path_3B_1</v>
      </c>
      <c r="E2076" s="1">
        <v>2017</v>
      </c>
      <c r="F2076" s="10">
        <v>42898</v>
      </c>
      <c r="G2076" s="1" t="s">
        <v>25</v>
      </c>
      <c r="H2076" s="6">
        <v>3</v>
      </c>
      <c r="I2076" s="8">
        <v>0.2951388888888889</v>
      </c>
      <c r="J2076" s="6" t="s">
        <v>43</v>
      </c>
      <c r="K2076" s="6">
        <v>3</v>
      </c>
      <c r="L2076" s="1">
        <v>0</v>
      </c>
      <c r="M2076" s="6">
        <v>1</v>
      </c>
      <c r="O2076" s="1" t="s">
        <v>48</v>
      </c>
      <c r="P2076" s="1" t="str">
        <f>INDEX(Sheet2!A:E, MATCH(F_NP_excluded_Data!O2076,Sheet2!A:A),4)</f>
        <v>tree</v>
      </c>
      <c r="Q2076" s="1" t="str">
        <f>INDEX(Sheet2!A:E, MATCH(F_NP_excluded_Data!O2076,Sheet2!A:A),5)</f>
        <v>ground forager</v>
      </c>
      <c r="R2076" s="1" t="str">
        <f>INDEX(Sheet2!A:E, MATCH(F_NP_excluded_Data!O2076,Sheet2!A:A),3)</f>
        <v>omnivore</v>
      </c>
      <c r="S2076" s="1" t="str">
        <f>INDEX(Sheet2!A:E, MATCH(F_NP_excluded_Data!O2076,Sheet2!A:A),2)</f>
        <v>forest</v>
      </c>
      <c r="T2076" s="5">
        <v>100</v>
      </c>
      <c r="U2076" s="1">
        <v>2</v>
      </c>
      <c r="W2076" s="5">
        <v>1</v>
      </c>
      <c r="X2076" s="1" t="s">
        <v>29</v>
      </c>
    </row>
    <row r="2077" spans="1:24" x14ac:dyDescent="0.2">
      <c r="A2077" s="5">
        <v>2320</v>
      </c>
      <c r="B2077" s="6" t="s">
        <v>53</v>
      </c>
      <c r="C2077" s="19" t="s">
        <v>67</v>
      </c>
      <c r="D2077" s="6" t="str">
        <f t="shared" si="32"/>
        <v>Turner_Honea_Path_3B_1</v>
      </c>
      <c r="E2077" s="1">
        <v>2017</v>
      </c>
      <c r="F2077" s="10">
        <v>42898</v>
      </c>
      <c r="G2077" s="1" t="s">
        <v>25</v>
      </c>
      <c r="H2077" s="6">
        <v>3</v>
      </c>
      <c r="I2077" s="8">
        <v>0.2951388888888889</v>
      </c>
      <c r="J2077" s="6" t="s">
        <v>43</v>
      </c>
      <c r="K2077" s="6">
        <v>3</v>
      </c>
      <c r="L2077" s="1">
        <v>0</v>
      </c>
      <c r="M2077" s="6">
        <v>1</v>
      </c>
      <c r="O2077" s="1" t="s">
        <v>38</v>
      </c>
      <c r="P2077" s="1" t="str">
        <f>INDEX(Sheet2!A:E, MATCH(F_NP_excluded_Data!O2077,Sheet2!A:A),4)</f>
        <v>cavity</v>
      </c>
      <c r="Q2077" s="1" t="str">
        <f>INDEX(Sheet2!A:E, MATCH(F_NP_excluded_Data!O2077,Sheet2!A:A),5)</f>
        <v>foliage gleaner</v>
      </c>
      <c r="R2077" s="1" t="str">
        <f>INDEX(Sheet2!A:E, MATCH(F_NP_excluded_Data!O2077,Sheet2!A:A),3)</f>
        <v>insects</v>
      </c>
      <c r="S2077" s="1" t="str">
        <f>INDEX(Sheet2!A:E, MATCH(F_NP_excluded_Data!O2077,Sheet2!A:A),2)</f>
        <v>forest</v>
      </c>
      <c r="T2077" s="5">
        <v>100</v>
      </c>
      <c r="U2077" s="1">
        <v>2</v>
      </c>
      <c r="W2077" s="5">
        <v>1</v>
      </c>
      <c r="X2077" s="1" t="s">
        <v>29</v>
      </c>
    </row>
    <row r="2078" spans="1:24" x14ac:dyDescent="0.2">
      <c r="A2078" s="5">
        <v>2321</v>
      </c>
      <c r="B2078" s="6" t="s">
        <v>53</v>
      </c>
      <c r="C2078" s="19" t="s">
        <v>67</v>
      </c>
      <c r="D2078" s="6" t="str">
        <f t="shared" si="32"/>
        <v>Turner_Honea_Path_3B_1</v>
      </c>
      <c r="E2078" s="1">
        <v>2017</v>
      </c>
      <c r="F2078" s="10">
        <v>42898</v>
      </c>
      <c r="G2078" s="1" t="s">
        <v>25</v>
      </c>
      <c r="H2078" s="6">
        <v>3</v>
      </c>
      <c r="I2078" s="8">
        <v>0.2951388888888889</v>
      </c>
      <c r="J2078" s="6" t="s">
        <v>43</v>
      </c>
      <c r="K2078" s="6">
        <v>3</v>
      </c>
      <c r="L2078" s="1">
        <v>0</v>
      </c>
      <c r="M2078" s="6">
        <v>1</v>
      </c>
      <c r="O2078" s="1" t="s">
        <v>65</v>
      </c>
      <c r="P2078" s="1" t="str">
        <f>INDEX(Sheet2!A:E, MATCH(F_NP_excluded_Data!O2078,Sheet2!A:A),4)</f>
        <v>tree</v>
      </c>
      <c r="Q2078" s="1" t="str">
        <f>INDEX(Sheet2!A:E, MATCH(F_NP_excluded_Data!O2078,Sheet2!A:A),5)</f>
        <v>ground forager</v>
      </c>
      <c r="R2078" s="1" t="str">
        <f>INDEX(Sheet2!A:E, MATCH(F_NP_excluded_Data!O2078,Sheet2!A:A),3)</f>
        <v>seeds</v>
      </c>
      <c r="S2078" s="1" t="str">
        <f>INDEX(Sheet2!A:E, MATCH(F_NP_excluded_Data!O2078,Sheet2!A:A),2)</f>
        <v>open woodland</v>
      </c>
      <c r="T2078" s="5">
        <v>5</v>
      </c>
      <c r="U2078" s="1">
        <v>2</v>
      </c>
      <c r="W2078" s="5">
        <v>1</v>
      </c>
      <c r="X2078" s="1" t="s">
        <v>29</v>
      </c>
    </row>
    <row r="2079" spans="1:24" x14ac:dyDescent="0.2">
      <c r="A2079" s="5">
        <v>2322</v>
      </c>
      <c r="B2079" s="6" t="s">
        <v>53</v>
      </c>
      <c r="C2079" s="19" t="s">
        <v>67</v>
      </c>
      <c r="D2079" s="6" t="str">
        <f t="shared" si="32"/>
        <v>Turner_Honea_Path_3B_1</v>
      </c>
      <c r="E2079" s="1">
        <v>2017</v>
      </c>
      <c r="F2079" s="10">
        <v>42898</v>
      </c>
      <c r="G2079" s="1" t="s">
        <v>25</v>
      </c>
      <c r="H2079" s="6">
        <v>3</v>
      </c>
      <c r="I2079" s="8">
        <v>0.2951388888888889</v>
      </c>
      <c r="J2079" s="6" t="s">
        <v>43</v>
      </c>
      <c r="K2079" s="6">
        <v>3</v>
      </c>
      <c r="L2079" s="1">
        <v>0</v>
      </c>
      <c r="M2079" s="6">
        <v>1</v>
      </c>
      <c r="O2079" s="1" t="s">
        <v>65</v>
      </c>
      <c r="P2079" s="1" t="str">
        <f>INDEX(Sheet2!A:E, MATCH(F_NP_excluded_Data!O2079,Sheet2!A:A),4)</f>
        <v>tree</v>
      </c>
      <c r="Q2079" s="1" t="str">
        <f>INDEX(Sheet2!A:E, MATCH(F_NP_excluded_Data!O2079,Sheet2!A:A),5)</f>
        <v>ground forager</v>
      </c>
      <c r="R2079" s="1" t="str">
        <f>INDEX(Sheet2!A:E, MATCH(F_NP_excluded_Data!O2079,Sheet2!A:A),3)</f>
        <v>seeds</v>
      </c>
      <c r="S2079" s="1" t="str">
        <f>INDEX(Sheet2!A:E, MATCH(F_NP_excluded_Data!O2079,Sheet2!A:A),2)</f>
        <v>open woodland</v>
      </c>
      <c r="T2079" s="5">
        <v>100</v>
      </c>
      <c r="U2079" s="1">
        <v>2</v>
      </c>
      <c r="W2079" s="5">
        <v>1</v>
      </c>
      <c r="X2079" s="1" t="s">
        <v>29</v>
      </c>
    </row>
    <row r="2080" spans="1:24" x14ac:dyDescent="0.2">
      <c r="A2080" s="5">
        <v>2324</v>
      </c>
      <c r="B2080" s="6" t="s">
        <v>53</v>
      </c>
      <c r="C2080" s="19" t="s">
        <v>67</v>
      </c>
      <c r="D2080" s="6" t="str">
        <f t="shared" si="32"/>
        <v>Turner_Honea_Path_3B_1</v>
      </c>
      <c r="E2080" s="1">
        <v>2017</v>
      </c>
      <c r="F2080" s="10">
        <v>42898</v>
      </c>
      <c r="G2080" s="1" t="s">
        <v>25</v>
      </c>
      <c r="H2080" s="6">
        <v>3</v>
      </c>
      <c r="I2080" s="8">
        <v>0.2951388888888889</v>
      </c>
      <c r="J2080" s="6" t="s">
        <v>43</v>
      </c>
      <c r="K2080" s="6">
        <v>3</v>
      </c>
      <c r="L2080" s="1">
        <v>0</v>
      </c>
      <c r="M2080" s="6">
        <v>1</v>
      </c>
      <c r="O2080" s="1" t="s">
        <v>27</v>
      </c>
      <c r="P2080" s="1" t="str">
        <f>INDEX(Sheet2!A:E, MATCH(F_NP_excluded_Data!O2080,Sheet2!A:A),4)</f>
        <v>shrub</v>
      </c>
      <c r="Q2080" s="1" t="str">
        <f>INDEX(Sheet2!A:E, MATCH(F_NP_excluded_Data!O2080,Sheet2!A:A),5)</f>
        <v>ground forager</v>
      </c>
      <c r="R2080" s="1" t="str">
        <f>INDEX(Sheet2!A:E, MATCH(F_NP_excluded_Data!O2080,Sheet2!A:A),3)</f>
        <v>seeds</v>
      </c>
      <c r="S2080" s="1" t="str">
        <f>INDEX(Sheet2!A:E, MATCH(F_NP_excluded_Data!O2080,Sheet2!A:A),2)</f>
        <v>open woodland</v>
      </c>
      <c r="T2080" s="5">
        <v>10</v>
      </c>
      <c r="U2080" s="1">
        <v>2</v>
      </c>
      <c r="W2080" s="5">
        <v>1</v>
      </c>
      <c r="X2080" s="1" t="s">
        <v>29</v>
      </c>
    </row>
    <row r="2081" spans="1:27" x14ac:dyDescent="0.2">
      <c r="A2081" s="5">
        <v>2325</v>
      </c>
      <c r="B2081" s="6" t="s">
        <v>53</v>
      </c>
      <c r="C2081" s="19" t="s">
        <v>67</v>
      </c>
      <c r="D2081" s="6" t="str">
        <f t="shared" si="32"/>
        <v>Turner_Honea_Path_3B_1</v>
      </c>
      <c r="E2081" s="1">
        <v>2017</v>
      </c>
      <c r="F2081" s="10">
        <v>42898</v>
      </c>
      <c r="G2081" s="1" t="s">
        <v>25</v>
      </c>
      <c r="H2081" s="6">
        <v>3</v>
      </c>
      <c r="I2081" s="8">
        <v>0.2951388888888889</v>
      </c>
      <c r="J2081" s="6" t="s">
        <v>43</v>
      </c>
      <c r="K2081" s="6">
        <v>3</v>
      </c>
      <c r="L2081" s="1">
        <v>0</v>
      </c>
      <c r="M2081" s="6">
        <v>1</v>
      </c>
      <c r="O2081" s="1" t="s">
        <v>34</v>
      </c>
      <c r="P2081" s="1" t="str">
        <f>INDEX(Sheet2!A:E, MATCH(F_NP_excluded_Data!O2081,Sheet2!A:A),4)</f>
        <v>cavity</v>
      </c>
      <c r="Q2081" s="1" t="str">
        <f>INDEX(Sheet2!A:E, MATCH(F_NP_excluded_Data!O2081,Sheet2!A:A),5)</f>
        <v>foliage gleaner</v>
      </c>
      <c r="R2081" s="1" t="str">
        <f>INDEX(Sheet2!A:E, MATCH(F_NP_excluded_Data!O2081,Sheet2!A:A),3)</f>
        <v>insects</v>
      </c>
      <c r="S2081" s="1" t="str">
        <f>INDEX(Sheet2!A:E, MATCH(F_NP_excluded_Data!O2081,Sheet2!A:A),2)</f>
        <v>forest</v>
      </c>
      <c r="T2081" s="5">
        <v>5</v>
      </c>
      <c r="U2081" s="1">
        <v>3</v>
      </c>
      <c r="W2081" s="5">
        <v>1</v>
      </c>
      <c r="X2081" s="1" t="s">
        <v>29</v>
      </c>
    </row>
    <row r="2082" spans="1:27" x14ac:dyDescent="0.2">
      <c r="A2082" s="5">
        <v>2326</v>
      </c>
      <c r="B2082" s="6" t="s">
        <v>53</v>
      </c>
      <c r="C2082" s="19" t="s">
        <v>67</v>
      </c>
      <c r="D2082" s="6" t="str">
        <f t="shared" si="32"/>
        <v>Turner_Honea_Path_3B_1</v>
      </c>
      <c r="E2082" s="1">
        <v>2017</v>
      </c>
      <c r="F2082" s="10">
        <v>42898</v>
      </c>
      <c r="G2082" s="1" t="s">
        <v>25</v>
      </c>
      <c r="H2082" s="6">
        <v>3</v>
      </c>
      <c r="I2082" s="8">
        <v>0.2951388888888889</v>
      </c>
      <c r="J2082" s="6" t="s">
        <v>43</v>
      </c>
      <c r="K2082" s="6">
        <v>3</v>
      </c>
      <c r="L2082" s="1">
        <v>0</v>
      </c>
      <c r="M2082" s="6">
        <v>1</v>
      </c>
      <c r="O2082" s="1" t="s">
        <v>74</v>
      </c>
      <c r="P2082" s="1" t="str">
        <f>INDEX(Sheet2!A:E, MATCH(F_NP_excluded_Data!O2082,Sheet2!A:A),4)</f>
        <v>shrub</v>
      </c>
      <c r="Q2082" s="1" t="str">
        <f>INDEX(Sheet2!A:E, MATCH(F_NP_excluded_Data!O2082,Sheet2!A:A),5)</f>
        <v>foliage gleaner</v>
      </c>
      <c r="R2082" s="1" t="str">
        <f>INDEX(Sheet2!A:E, MATCH(F_NP_excluded_Data!O2082,Sheet2!A:A),3)</f>
        <v>insects</v>
      </c>
      <c r="S2082" s="1" t="str">
        <f>INDEX(Sheet2!A:E, MATCH(F_NP_excluded_Data!O2082,Sheet2!A:A),2)</f>
        <v>open woodland</v>
      </c>
      <c r="T2082" s="5">
        <v>10</v>
      </c>
      <c r="U2082" s="1">
        <v>4</v>
      </c>
      <c r="W2082" s="5">
        <v>1</v>
      </c>
      <c r="X2082" s="1" t="s">
        <v>29</v>
      </c>
    </row>
    <row r="2083" spans="1:27" x14ac:dyDescent="0.2">
      <c r="A2083" s="5">
        <v>2327</v>
      </c>
      <c r="B2083" s="6" t="s">
        <v>53</v>
      </c>
      <c r="C2083" s="19" t="s">
        <v>67</v>
      </c>
      <c r="D2083" s="6" t="str">
        <f t="shared" si="32"/>
        <v>Turner_Honea_Path_3B_1</v>
      </c>
      <c r="E2083" s="1">
        <v>2017</v>
      </c>
      <c r="F2083" s="10">
        <v>42898</v>
      </c>
      <c r="G2083" s="1" t="s">
        <v>25</v>
      </c>
      <c r="H2083" s="6">
        <v>3</v>
      </c>
      <c r="I2083" s="8">
        <v>0.2951388888888889</v>
      </c>
      <c r="J2083" s="6" t="s">
        <v>43</v>
      </c>
      <c r="K2083" s="6">
        <v>3</v>
      </c>
      <c r="L2083" s="1">
        <v>0</v>
      </c>
      <c r="M2083" s="6">
        <v>1</v>
      </c>
      <c r="O2083" s="1" t="s">
        <v>52</v>
      </c>
      <c r="P2083" s="1" t="str">
        <f>INDEX(Sheet2!A:E, MATCH(F_NP_excluded_Data!O2083,Sheet2!A:A),4)</f>
        <v>cavity</v>
      </c>
      <c r="Q2083" s="1" t="str">
        <f>INDEX(Sheet2!A:E, MATCH(F_NP_excluded_Data!O2083,Sheet2!A:A),5)</f>
        <v>bark forager</v>
      </c>
      <c r="R2083" s="1" t="str">
        <f>INDEX(Sheet2!A:E, MATCH(F_NP_excluded_Data!O2083,Sheet2!A:A),3)</f>
        <v>insects</v>
      </c>
      <c r="S2083" s="1" t="str">
        <f>INDEX(Sheet2!A:E, MATCH(F_NP_excluded_Data!O2083,Sheet2!A:A),2)</f>
        <v>forest</v>
      </c>
      <c r="T2083" s="5">
        <v>10</v>
      </c>
      <c r="U2083" s="1">
        <v>4</v>
      </c>
      <c r="W2083" s="5">
        <v>1</v>
      </c>
      <c r="X2083" s="1" t="s">
        <v>29</v>
      </c>
    </row>
    <row r="2084" spans="1:27" x14ac:dyDescent="0.2">
      <c r="A2084" s="5">
        <v>2328</v>
      </c>
      <c r="B2084" s="6" t="s">
        <v>76</v>
      </c>
      <c r="C2084" s="19" t="s">
        <v>77</v>
      </c>
      <c r="D2084" s="6" t="str">
        <f t="shared" si="32"/>
        <v>Gosnell_0B_5A</v>
      </c>
      <c r="E2084" s="1">
        <v>2017</v>
      </c>
      <c r="F2084" s="10">
        <v>42898</v>
      </c>
      <c r="G2084" s="1" t="s">
        <v>25</v>
      </c>
      <c r="H2084" s="6">
        <v>3</v>
      </c>
      <c r="I2084" s="8">
        <v>0.33055555555555555</v>
      </c>
      <c r="J2084" s="6" t="s">
        <v>247</v>
      </c>
      <c r="K2084" s="6">
        <v>2</v>
      </c>
      <c r="L2084" s="1">
        <v>1</v>
      </c>
      <c r="M2084" s="6">
        <v>2</v>
      </c>
      <c r="O2084" s="1" t="s">
        <v>32</v>
      </c>
      <c r="P2084" s="1" t="str">
        <f>INDEX(Sheet2!A:E, MATCH(F_NP_excluded_Data!O2084,Sheet2!A:A),4)</f>
        <v>cavity</v>
      </c>
      <c r="Q2084" s="1" t="str">
        <f>INDEX(Sheet2!A:E, MATCH(F_NP_excluded_Data!O2084,Sheet2!A:A),5)</f>
        <v>ground forager</v>
      </c>
      <c r="R2084" s="1" t="str">
        <f>INDEX(Sheet2!A:E, MATCH(F_NP_excluded_Data!O2084,Sheet2!A:A),3)</f>
        <v>insects</v>
      </c>
      <c r="S2084" s="1" t="str">
        <f>INDEX(Sheet2!A:E, MATCH(F_NP_excluded_Data!O2084,Sheet2!A:A),2)</f>
        <v>open woodland</v>
      </c>
      <c r="T2084" s="5">
        <v>5</v>
      </c>
      <c r="U2084" s="1">
        <v>1</v>
      </c>
      <c r="W2084" s="5">
        <v>1</v>
      </c>
      <c r="X2084" s="1" t="s">
        <v>29</v>
      </c>
    </row>
    <row r="2085" spans="1:27" x14ac:dyDescent="0.2">
      <c r="A2085" s="5">
        <v>2329</v>
      </c>
      <c r="B2085" s="6" t="s">
        <v>76</v>
      </c>
      <c r="C2085" s="19" t="s">
        <v>77</v>
      </c>
      <c r="D2085" s="6" t="str">
        <f t="shared" si="32"/>
        <v>Gosnell_0B_5A</v>
      </c>
      <c r="E2085" s="1">
        <v>2017</v>
      </c>
      <c r="F2085" s="10">
        <v>42898</v>
      </c>
      <c r="G2085" s="1" t="s">
        <v>25</v>
      </c>
      <c r="H2085" s="6">
        <v>3</v>
      </c>
      <c r="I2085" s="8">
        <v>0.33055555555555555</v>
      </c>
      <c r="J2085" s="6" t="s">
        <v>247</v>
      </c>
      <c r="K2085" s="6">
        <v>2</v>
      </c>
      <c r="L2085" s="1">
        <v>1</v>
      </c>
      <c r="M2085" s="6">
        <v>2</v>
      </c>
      <c r="O2085" s="1" t="s">
        <v>89</v>
      </c>
      <c r="P2085" s="1" t="str">
        <f>INDEX(Sheet2!A:E, MATCH(F_NP_excluded_Data!O2085,Sheet2!A:A),4)</f>
        <v>cavity</v>
      </c>
      <c r="Q2085" s="1" t="str">
        <f>INDEX(Sheet2!A:E, MATCH(F_NP_excluded_Data!O2085,Sheet2!A:A),5)</f>
        <v>flycatching</v>
      </c>
      <c r="R2085" s="1" t="str">
        <f>INDEX(Sheet2!A:E, MATCH(F_NP_excluded_Data!O2085,Sheet2!A:A),3)</f>
        <v>insects</v>
      </c>
      <c r="S2085" s="1" t="str">
        <f>INDEX(Sheet2!A:E, MATCH(F_NP_excluded_Data!O2085,Sheet2!A:A),2)</f>
        <v>open woodland</v>
      </c>
      <c r="T2085" s="5">
        <v>5</v>
      </c>
      <c r="U2085" s="1">
        <v>1</v>
      </c>
      <c r="W2085" s="5">
        <v>4</v>
      </c>
      <c r="X2085" s="1" t="s">
        <v>29</v>
      </c>
    </row>
    <row r="2086" spans="1:27" x14ac:dyDescent="0.2">
      <c r="A2086" s="5">
        <v>2330</v>
      </c>
      <c r="B2086" s="6" t="s">
        <v>76</v>
      </c>
      <c r="C2086" s="19" t="s">
        <v>77</v>
      </c>
      <c r="D2086" s="6" t="str">
        <f t="shared" si="32"/>
        <v>Gosnell_0B_5A</v>
      </c>
      <c r="E2086" s="1">
        <v>2017</v>
      </c>
      <c r="F2086" s="10">
        <v>42898</v>
      </c>
      <c r="G2086" s="1" t="s">
        <v>25</v>
      </c>
      <c r="H2086" s="6">
        <v>3</v>
      </c>
      <c r="I2086" s="8">
        <v>0.33055555555555555</v>
      </c>
      <c r="J2086" s="6" t="s">
        <v>247</v>
      </c>
      <c r="K2086" s="6">
        <v>2</v>
      </c>
      <c r="L2086" s="1">
        <v>1</v>
      </c>
      <c r="M2086" s="6">
        <v>2</v>
      </c>
      <c r="O2086" s="1" t="s">
        <v>125</v>
      </c>
      <c r="P2086" s="1" t="str">
        <f>INDEX(Sheet2!A:E, MATCH(F_NP_excluded_Data!O2086,Sheet2!A:A),4)</f>
        <v>shrub</v>
      </c>
      <c r="Q2086" s="1" t="str">
        <f>INDEX(Sheet2!A:E, MATCH(F_NP_excluded_Data!O2086,Sheet2!A:A),5)</f>
        <v>foliage gleaner</v>
      </c>
      <c r="R2086" s="1" t="str">
        <f>INDEX(Sheet2!A:E, MATCH(F_NP_excluded_Data!O2086,Sheet2!A:A),3)</f>
        <v>seeds</v>
      </c>
      <c r="S2086" s="1" t="str">
        <f>INDEX(Sheet2!A:E, MATCH(F_NP_excluded_Data!O2086,Sheet2!A:A),2)</f>
        <v>open woodland</v>
      </c>
      <c r="T2086" s="5">
        <v>10</v>
      </c>
      <c r="U2086" s="1">
        <v>1</v>
      </c>
      <c r="W2086" s="5">
        <v>1</v>
      </c>
      <c r="X2086" s="1" t="s">
        <v>29</v>
      </c>
    </row>
    <row r="2087" spans="1:27" x14ac:dyDescent="0.2">
      <c r="A2087" s="5">
        <v>2331</v>
      </c>
      <c r="B2087" s="6" t="s">
        <v>76</v>
      </c>
      <c r="C2087" s="19" t="s">
        <v>77</v>
      </c>
      <c r="D2087" s="6" t="str">
        <f t="shared" si="32"/>
        <v>Gosnell_0B_5A</v>
      </c>
      <c r="E2087" s="1">
        <v>2017</v>
      </c>
      <c r="F2087" s="10">
        <v>42898</v>
      </c>
      <c r="G2087" s="1" t="s">
        <v>25</v>
      </c>
      <c r="H2087" s="6">
        <v>3</v>
      </c>
      <c r="I2087" s="8">
        <v>0.33055555555555555</v>
      </c>
      <c r="J2087" s="6" t="s">
        <v>247</v>
      </c>
      <c r="K2087" s="6">
        <v>2</v>
      </c>
      <c r="L2087" s="1">
        <v>1</v>
      </c>
      <c r="M2087" s="6">
        <v>2</v>
      </c>
      <c r="O2087" s="1" t="s">
        <v>125</v>
      </c>
      <c r="P2087" s="1" t="str">
        <f>INDEX(Sheet2!A:E, MATCH(F_NP_excluded_Data!O2087,Sheet2!A:A),4)</f>
        <v>shrub</v>
      </c>
      <c r="Q2087" s="1" t="str">
        <f>INDEX(Sheet2!A:E, MATCH(F_NP_excluded_Data!O2087,Sheet2!A:A),5)</f>
        <v>foliage gleaner</v>
      </c>
      <c r="R2087" s="1" t="str">
        <f>INDEX(Sheet2!A:E, MATCH(F_NP_excluded_Data!O2087,Sheet2!A:A),3)</f>
        <v>seeds</v>
      </c>
      <c r="S2087" s="1" t="str">
        <f>INDEX(Sheet2!A:E, MATCH(F_NP_excluded_Data!O2087,Sheet2!A:A),2)</f>
        <v>open woodland</v>
      </c>
      <c r="T2087" s="5">
        <v>10</v>
      </c>
      <c r="U2087" s="1">
        <v>1</v>
      </c>
      <c r="W2087" s="5">
        <v>4</v>
      </c>
      <c r="X2087" s="1" t="s">
        <v>29</v>
      </c>
    </row>
    <row r="2088" spans="1:27" x14ac:dyDescent="0.2">
      <c r="A2088" s="5">
        <v>2332</v>
      </c>
      <c r="B2088" s="6" t="s">
        <v>76</v>
      </c>
      <c r="C2088" s="19" t="s">
        <v>77</v>
      </c>
      <c r="D2088" s="6" t="str">
        <f t="shared" si="32"/>
        <v>Gosnell_0B_5A</v>
      </c>
      <c r="E2088" s="1">
        <v>2017</v>
      </c>
      <c r="F2088" s="10">
        <v>42898</v>
      </c>
      <c r="G2088" s="1" t="s">
        <v>25</v>
      </c>
      <c r="H2088" s="6">
        <v>3</v>
      </c>
      <c r="I2088" s="8">
        <v>0.33055555555555555</v>
      </c>
      <c r="J2088" s="6" t="s">
        <v>247</v>
      </c>
      <c r="K2088" s="6">
        <v>2</v>
      </c>
      <c r="L2088" s="1">
        <v>1</v>
      </c>
      <c r="M2088" s="6">
        <v>2</v>
      </c>
      <c r="O2088" s="1" t="s">
        <v>33</v>
      </c>
      <c r="P2088" s="1" t="str">
        <f>INDEX(Sheet2!A:E, MATCH(F_NP_excluded_Data!O2088,Sheet2!A:A),4)</f>
        <v>tree</v>
      </c>
      <c r="Q2088" s="1" t="str">
        <f>INDEX(Sheet2!A:E, MATCH(F_NP_excluded_Data!O2088,Sheet2!A:A),5)</f>
        <v>foliage gleaner</v>
      </c>
      <c r="R2088" s="1" t="str">
        <f>INDEX(Sheet2!A:E, MATCH(F_NP_excluded_Data!O2088,Sheet2!A:A),3)</f>
        <v>insects</v>
      </c>
      <c r="S2088" s="1" t="str">
        <f>INDEX(Sheet2!A:E, MATCH(F_NP_excluded_Data!O2088,Sheet2!A:A),2)</f>
        <v>forest</v>
      </c>
      <c r="T2088" s="5">
        <v>10</v>
      </c>
      <c r="U2088" s="1">
        <v>1</v>
      </c>
      <c r="W2088" s="5">
        <v>1</v>
      </c>
      <c r="X2088" s="1" t="s">
        <v>29</v>
      </c>
    </row>
    <row r="2089" spans="1:27" x14ac:dyDescent="0.2">
      <c r="A2089" s="5">
        <v>2333</v>
      </c>
      <c r="B2089" s="6" t="s">
        <v>76</v>
      </c>
      <c r="C2089" s="19" t="s">
        <v>77</v>
      </c>
      <c r="D2089" s="6" t="str">
        <f t="shared" si="32"/>
        <v>Gosnell_0B_5A</v>
      </c>
      <c r="E2089" s="1">
        <v>2017</v>
      </c>
      <c r="F2089" s="10">
        <v>42898</v>
      </c>
      <c r="G2089" s="1" t="s">
        <v>25</v>
      </c>
      <c r="H2089" s="6">
        <v>3</v>
      </c>
      <c r="I2089" s="8">
        <v>0.33055555555555555</v>
      </c>
      <c r="J2089" s="6" t="s">
        <v>247</v>
      </c>
      <c r="K2089" s="6">
        <v>2</v>
      </c>
      <c r="L2089" s="1">
        <v>1</v>
      </c>
      <c r="M2089" s="6">
        <v>2</v>
      </c>
      <c r="O2089" s="1" t="s">
        <v>34</v>
      </c>
      <c r="P2089" s="1" t="str">
        <f>INDEX(Sheet2!A:E, MATCH(F_NP_excluded_Data!O2089,Sheet2!A:A),4)</f>
        <v>cavity</v>
      </c>
      <c r="Q2089" s="1" t="str">
        <f>INDEX(Sheet2!A:E, MATCH(F_NP_excluded_Data!O2089,Sheet2!A:A),5)</f>
        <v>foliage gleaner</v>
      </c>
      <c r="R2089" s="1" t="str">
        <f>INDEX(Sheet2!A:E, MATCH(F_NP_excluded_Data!O2089,Sheet2!A:A),3)</f>
        <v>insects</v>
      </c>
      <c r="S2089" s="1" t="str">
        <f>INDEX(Sheet2!A:E, MATCH(F_NP_excluded_Data!O2089,Sheet2!A:A),2)</f>
        <v>forest</v>
      </c>
      <c r="T2089" s="5">
        <v>5</v>
      </c>
      <c r="U2089" s="1">
        <v>1</v>
      </c>
      <c r="W2089" s="5">
        <v>1</v>
      </c>
      <c r="X2089" s="1" t="s">
        <v>29</v>
      </c>
    </row>
    <row r="2090" spans="1:27" x14ac:dyDescent="0.2">
      <c r="A2090" s="5">
        <v>2334</v>
      </c>
      <c r="B2090" s="6" t="s">
        <v>76</v>
      </c>
      <c r="C2090" s="19" t="s">
        <v>77</v>
      </c>
      <c r="D2090" s="6" t="str">
        <f t="shared" si="32"/>
        <v>Gosnell_0B_5A</v>
      </c>
      <c r="E2090" s="1">
        <v>2017</v>
      </c>
      <c r="F2090" s="10">
        <v>42898</v>
      </c>
      <c r="G2090" s="1" t="s">
        <v>25</v>
      </c>
      <c r="H2090" s="6">
        <v>3</v>
      </c>
      <c r="I2090" s="8">
        <v>0.33055555555555555</v>
      </c>
      <c r="J2090" s="6" t="s">
        <v>247</v>
      </c>
      <c r="K2090" s="6">
        <v>2</v>
      </c>
      <c r="L2090" s="1">
        <v>1</v>
      </c>
      <c r="M2090" s="6">
        <v>2</v>
      </c>
      <c r="O2090" s="1" t="s">
        <v>34</v>
      </c>
      <c r="P2090" s="1" t="str">
        <f>INDEX(Sheet2!A:E, MATCH(F_NP_excluded_Data!O2090,Sheet2!A:A),4)</f>
        <v>cavity</v>
      </c>
      <c r="Q2090" s="1" t="str">
        <f>INDEX(Sheet2!A:E, MATCH(F_NP_excluded_Data!O2090,Sheet2!A:A),5)</f>
        <v>foliage gleaner</v>
      </c>
      <c r="R2090" s="1" t="str">
        <f>INDEX(Sheet2!A:E, MATCH(F_NP_excluded_Data!O2090,Sheet2!A:A),3)</f>
        <v>insects</v>
      </c>
      <c r="S2090" s="1" t="str">
        <f>INDEX(Sheet2!A:E, MATCH(F_NP_excluded_Data!O2090,Sheet2!A:A),2)</f>
        <v>forest</v>
      </c>
      <c r="T2090" s="5">
        <v>10</v>
      </c>
      <c r="U2090" s="1">
        <v>1</v>
      </c>
      <c r="W2090" s="5">
        <v>1</v>
      </c>
      <c r="X2090" s="1" t="s">
        <v>29</v>
      </c>
    </row>
    <row r="2091" spans="1:27" x14ac:dyDescent="0.2">
      <c r="A2091" s="5">
        <v>2335</v>
      </c>
      <c r="B2091" s="6" t="s">
        <v>76</v>
      </c>
      <c r="C2091" s="19" t="s">
        <v>77</v>
      </c>
      <c r="D2091" s="6" t="str">
        <f t="shared" si="32"/>
        <v>Gosnell_0B_5A</v>
      </c>
      <c r="E2091" s="1">
        <v>2017</v>
      </c>
      <c r="F2091" s="10">
        <v>42898</v>
      </c>
      <c r="G2091" s="1" t="s">
        <v>25</v>
      </c>
      <c r="H2091" s="6">
        <v>3</v>
      </c>
      <c r="I2091" s="8">
        <v>0.33055555555555555</v>
      </c>
      <c r="J2091" s="6" t="s">
        <v>247</v>
      </c>
      <c r="K2091" s="6">
        <v>2</v>
      </c>
      <c r="L2091" s="1">
        <v>1</v>
      </c>
      <c r="M2091" s="6">
        <v>2</v>
      </c>
      <c r="N2091" s="1" t="s">
        <v>58</v>
      </c>
      <c r="O2091" s="1" t="s">
        <v>59</v>
      </c>
      <c r="P2091" s="1" t="str">
        <f>INDEX(Sheet2!A:E, MATCH(F_NP_excluded_Data!O2091,Sheet2!A:A),4)</f>
        <v>-</v>
      </c>
      <c r="Q2091" s="1" t="str">
        <f>INDEX(Sheet2!A:E, MATCH(F_NP_excluded_Data!O2091,Sheet2!A:A),5)</f>
        <v>-</v>
      </c>
      <c r="R2091" s="1" t="str">
        <f>INDEX(Sheet2!A:E, MATCH(F_NP_excluded_Data!O2091,Sheet2!A:A),3)</f>
        <v>-</v>
      </c>
      <c r="S2091" s="1" t="str">
        <f>INDEX(Sheet2!A:E, MATCH(F_NP_excluded_Data!O2091,Sheet2!A:A),2)</f>
        <v>-</v>
      </c>
      <c r="T2091" s="5">
        <v>5</v>
      </c>
      <c r="U2091" s="1">
        <v>1</v>
      </c>
      <c r="W2091" s="5">
        <v>1</v>
      </c>
      <c r="X2091" s="1" t="s">
        <v>29</v>
      </c>
      <c r="AA2091" s="1" t="s">
        <v>263</v>
      </c>
    </row>
    <row r="2092" spans="1:27" x14ac:dyDescent="0.2">
      <c r="A2092" s="5">
        <v>2336</v>
      </c>
      <c r="B2092" s="6" t="s">
        <v>76</v>
      </c>
      <c r="C2092" s="19" t="s">
        <v>77</v>
      </c>
      <c r="D2092" s="6" t="str">
        <f t="shared" si="32"/>
        <v>Gosnell_0B_5A</v>
      </c>
      <c r="E2092" s="1">
        <v>2017</v>
      </c>
      <c r="F2092" s="10">
        <v>42898</v>
      </c>
      <c r="G2092" s="1" t="s">
        <v>25</v>
      </c>
      <c r="H2092" s="6">
        <v>3</v>
      </c>
      <c r="I2092" s="8">
        <v>0.33055555555555555</v>
      </c>
      <c r="J2092" s="6" t="s">
        <v>247</v>
      </c>
      <c r="K2092" s="6">
        <v>2</v>
      </c>
      <c r="L2092" s="1">
        <v>1</v>
      </c>
      <c r="M2092" s="6">
        <v>2</v>
      </c>
      <c r="O2092" s="1" t="s">
        <v>82</v>
      </c>
      <c r="P2092" s="1" t="str">
        <f>INDEX(Sheet2!A:E, MATCH(F_NP_excluded_Data!O2092,Sheet2!A:A),4)</f>
        <v>tree</v>
      </c>
      <c r="Q2092" s="1" t="str">
        <f>INDEX(Sheet2!A:E, MATCH(F_NP_excluded_Data!O2092,Sheet2!A:A),5)</f>
        <v>foliage gleaner</v>
      </c>
      <c r="R2092" s="1" t="str">
        <f>INDEX(Sheet2!A:E, MATCH(F_NP_excluded_Data!O2092,Sheet2!A:A),3)</f>
        <v>insects</v>
      </c>
      <c r="S2092" s="1" t="str">
        <f>INDEX(Sheet2!A:E, MATCH(F_NP_excluded_Data!O2092,Sheet2!A:A),2)</f>
        <v>forest</v>
      </c>
      <c r="T2092" s="5">
        <v>5</v>
      </c>
      <c r="U2092" s="1">
        <v>1</v>
      </c>
      <c r="W2092" s="5">
        <v>1</v>
      </c>
      <c r="X2092" s="1" t="s">
        <v>29</v>
      </c>
    </row>
    <row r="2093" spans="1:27" x14ac:dyDescent="0.2">
      <c r="A2093" s="5">
        <v>2337</v>
      </c>
      <c r="B2093" s="6" t="s">
        <v>76</v>
      </c>
      <c r="C2093" s="19" t="s">
        <v>77</v>
      </c>
      <c r="D2093" s="6" t="str">
        <f t="shared" si="32"/>
        <v>Gosnell_0B_5A</v>
      </c>
      <c r="E2093" s="1">
        <v>2017</v>
      </c>
      <c r="F2093" s="10">
        <v>42898</v>
      </c>
      <c r="G2093" s="1" t="s">
        <v>25</v>
      </c>
      <c r="H2093" s="6">
        <v>3</v>
      </c>
      <c r="I2093" s="8">
        <v>0.33055555555555555</v>
      </c>
      <c r="J2093" s="6" t="s">
        <v>247</v>
      </c>
      <c r="K2093" s="6">
        <v>2</v>
      </c>
      <c r="L2093" s="1">
        <v>1</v>
      </c>
      <c r="M2093" s="6">
        <v>2</v>
      </c>
      <c r="O2093" s="1" t="s">
        <v>50</v>
      </c>
      <c r="P2093" s="1" t="str">
        <f>INDEX(Sheet2!A:E, MATCH(F_NP_excluded_Data!O2093,Sheet2!A:A),4)</f>
        <v>tree</v>
      </c>
      <c r="Q2093" s="1" t="str">
        <f>INDEX(Sheet2!A:E, MATCH(F_NP_excluded_Data!O2093,Sheet2!A:A),5)</f>
        <v>ground forager</v>
      </c>
      <c r="R2093" s="1" t="str">
        <f>INDEX(Sheet2!A:E, MATCH(F_NP_excluded_Data!O2093,Sheet2!A:A),3)</f>
        <v>omnivore</v>
      </c>
      <c r="S2093" s="1" t="str">
        <f>INDEX(Sheet2!A:E, MATCH(F_NP_excluded_Data!O2093,Sheet2!A:A),2)</f>
        <v>open woodland</v>
      </c>
      <c r="T2093" s="5">
        <v>10</v>
      </c>
      <c r="U2093" s="1">
        <v>1</v>
      </c>
      <c r="W2093" s="5">
        <v>1</v>
      </c>
      <c r="X2093" s="1" t="s">
        <v>29</v>
      </c>
    </row>
    <row r="2094" spans="1:27" x14ac:dyDescent="0.2">
      <c r="A2094" s="5">
        <v>2338</v>
      </c>
      <c r="B2094" s="6" t="s">
        <v>76</v>
      </c>
      <c r="C2094" s="19" t="s">
        <v>77</v>
      </c>
      <c r="D2094" s="6" t="str">
        <f t="shared" si="32"/>
        <v>Gosnell_0B_5A</v>
      </c>
      <c r="E2094" s="1">
        <v>2017</v>
      </c>
      <c r="F2094" s="10">
        <v>42898</v>
      </c>
      <c r="G2094" s="1" t="s">
        <v>25</v>
      </c>
      <c r="H2094" s="6">
        <v>3</v>
      </c>
      <c r="I2094" s="8">
        <v>0.33055555555555555</v>
      </c>
      <c r="J2094" s="6" t="s">
        <v>247</v>
      </c>
      <c r="K2094" s="6">
        <v>2</v>
      </c>
      <c r="L2094" s="1">
        <v>1</v>
      </c>
      <c r="M2094" s="6">
        <v>2</v>
      </c>
      <c r="O2094" s="1" t="s">
        <v>27</v>
      </c>
      <c r="P2094" s="1" t="str">
        <f>INDEX(Sheet2!A:E, MATCH(F_NP_excluded_Data!O2094,Sheet2!A:A),4)</f>
        <v>shrub</v>
      </c>
      <c r="Q2094" s="1" t="str">
        <f>INDEX(Sheet2!A:E, MATCH(F_NP_excluded_Data!O2094,Sheet2!A:A),5)</f>
        <v>ground forager</v>
      </c>
      <c r="R2094" s="1" t="str">
        <f>INDEX(Sheet2!A:E, MATCH(F_NP_excluded_Data!O2094,Sheet2!A:A),3)</f>
        <v>seeds</v>
      </c>
      <c r="S2094" s="1" t="str">
        <f>INDEX(Sheet2!A:E, MATCH(F_NP_excluded_Data!O2094,Sheet2!A:A),2)</f>
        <v>open woodland</v>
      </c>
      <c r="T2094" s="5">
        <v>10</v>
      </c>
      <c r="U2094" s="1">
        <v>2</v>
      </c>
      <c r="W2094" s="5">
        <v>1</v>
      </c>
      <c r="X2094" s="1" t="s">
        <v>29</v>
      </c>
    </row>
    <row r="2095" spans="1:27" x14ac:dyDescent="0.2">
      <c r="A2095" s="5">
        <v>2339</v>
      </c>
      <c r="B2095" s="6" t="s">
        <v>76</v>
      </c>
      <c r="C2095" s="19" t="s">
        <v>77</v>
      </c>
      <c r="D2095" s="6" t="str">
        <f t="shared" si="32"/>
        <v>Gosnell_0B_5A</v>
      </c>
      <c r="E2095" s="1">
        <v>2017</v>
      </c>
      <c r="F2095" s="10">
        <v>42898</v>
      </c>
      <c r="G2095" s="1" t="s">
        <v>25</v>
      </c>
      <c r="H2095" s="6">
        <v>3</v>
      </c>
      <c r="I2095" s="8">
        <v>0.33055555555555555</v>
      </c>
      <c r="J2095" s="6" t="s">
        <v>247</v>
      </c>
      <c r="K2095" s="6">
        <v>2</v>
      </c>
      <c r="L2095" s="1">
        <v>1</v>
      </c>
      <c r="M2095" s="6">
        <v>2</v>
      </c>
      <c r="O2095" s="1" t="s">
        <v>57</v>
      </c>
      <c r="P2095" s="1" t="str">
        <f>INDEX(Sheet2!A:E, MATCH(F_NP_excluded_Data!O2095,Sheet2!A:A),4)</f>
        <v>shrub</v>
      </c>
      <c r="Q2095" s="1" t="str">
        <f>INDEX(Sheet2!A:E, MATCH(F_NP_excluded_Data!O2095,Sheet2!A:A),5)</f>
        <v>ground forager</v>
      </c>
      <c r="R2095" s="1" t="str">
        <f>INDEX(Sheet2!A:E, MATCH(F_NP_excluded_Data!O2095,Sheet2!A:A),3)</f>
        <v>seeds</v>
      </c>
      <c r="S2095" s="1" t="str">
        <f>INDEX(Sheet2!A:E, MATCH(F_NP_excluded_Data!O2095,Sheet2!A:A),2)</f>
        <v>open woodland</v>
      </c>
      <c r="T2095" s="5">
        <v>10</v>
      </c>
      <c r="U2095" s="1">
        <v>2</v>
      </c>
      <c r="W2095" s="5">
        <v>1</v>
      </c>
      <c r="X2095" s="1" t="s">
        <v>29</v>
      </c>
    </row>
    <row r="2096" spans="1:27" x14ac:dyDescent="0.2">
      <c r="A2096" s="5">
        <v>2340</v>
      </c>
      <c r="B2096" s="6" t="s">
        <v>76</v>
      </c>
      <c r="C2096" s="19" t="s">
        <v>77</v>
      </c>
      <c r="D2096" s="6" t="str">
        <f t="shared" si="32"/>
        <v>Gosnell_0B_5A</v>
      </c>
      <c r="E2096" s="1">
        <v>2017</v>
      </c>
      <c r="F2096" s="10">
        <v>42898</v>
      </c>
      <c r="G2096" s="1" t="s">
        <v>25</v>
      </c>
      <c r="H2096" s="6">
        <v>3</v>
      </c>
      <c r="I2096" s="8">
        <v>0.33055555555555555</v>
      </c>
      <c r="J2096" s="6" t="s">
        <v>247</v>
      </c>
      <c r="K2096" s="6">
        <v>2</v>
      </c>
      <c r="L2096" s="1">
        <v>1</v>
      </c>
      <c r="M2096" s="6">
        <v>2</v>
      </c>
      <c r="O2096" s="1" t="s">
        <v>44</v>
      </c>
      <c r="P2096" s="1" t="str">
        <f>INDEX(Sheet2!A:E, MATCH(F_NP_excluded_Data!O2096,Sheet2!A:A),4)</f>
        <v>ground</v>
      </c>
      <c r="Q2096" s="1" t="str">
        <f>INDEX(Sheet2!A:E, MATCH(F_NP_excluded_Data!O2096,Sheet2!A:A),5)</f>
        <v>bark forager</v>
      </c>
      <c r="R2096" s="1" t="str">
        <f>INDEX(Sheet2!A:E, MATCH(F_NP_excluded_Data!O2096,Sheet2!A:A),3)</f>
        <v>insects</v>
      </c>
      <c r="S2096" s="1" t="str">
        <f>INDEX(Sheet2!A:E, MATCH(F_NP_excluded_Data!O2096,Sheet2!A:A),2)</f>
        <v>forest</v>
      </c>
      <c r="T2096" s="5">
        <v>10</v>
      </c>
      <c r="U2096" s="1">
        <v>2</v>
      </c>
      <c r="W2096" s="5">
        <v>1</v>
      </c>
      <c r="X2096" s="1" t="s">
        <v>29</v>
      </c>
    </row>
    <row r="2097" spans="1:25" x14ac:dyDescent="0.2">
      <c r="A2097" s="5">
        <v>2341</v>
      </c>
      <c r="B2097" s="6" t="s">
        <v>76</v>
      </c>
      <c r="C2097" s="19" t="s">
        <v>77</v>
      </c>
      <c r="D2097" s="6" t="str">
        <f t="shared" si="32"/>
        <v>Gosnell_0B_5A</v>
      </c>
      <c r="E2097" s="1">
        <v>2017</v>
      </c>
      <c r="F2097" s="10">
        <v>42898</v>
      </c>
      <c r="G2097" s="1" t="s">
        <v>25</v>
      </c>
      <c r="H2097" s="6">
        <v>3</v>
      </c>
      <c r="I2097" s="8">
        <v>0.33055555555555555</v>
      </c>
      <c r="J2097" s="6" t="s">
        <v>247</v>
      </c>
      <c r="K2097" s="6">
        <v>2</v>
      </c>
      <c r="L2097" s="1">
        <v>1</v>
      </c>
      <c r="M2097" s="6">
        <v>2</v>
      </c>
      <c r="O2097" s="1" t="s">
        <v>39</v>
      </c>
      <c r="P2097" s="1" t="str">
        <f>INDEX(Sheet2!A:E, MATCH(F_NP_excluded_Data!O2097,Sheet2!A:A),4)</f>
        <v>cavity</v>
      </c>
      <c r="Q2097" s="1" t="str">
        <f>INDEX(Sheet2!A:E, MATCH(F_NP_excluded_Data!O2097,Sheet2!A:A),5)</f>
        <v>bark forager</v>
      </c>
      <c r="R2097" s="1" t="str">
        <f>INDEX(Sheet2!A:E, MATCH(F_NP_excluded_Data!O2097,Sheet2!A:A),3)</f>
        <v>insects</v>
      </c>
      <c r="S2097" s="1" t="str">
        <f>INDEX(Sheet2!A:E, MATCH(F_NP_excluded_Data!O2097,Sheet2!A:A),2)</f>
        <v>forest</v>
      </c>
      <c r="T2097" s="5">
        <v>10</v>
      </c>
      <c r="U2097" s="1">
        <v>2</v>
      </c>
      <c r="W2097" s="5">
        <v>1</v>
      </c>
      <c r="X2097" s="1" t="s">
        <v>29</v>
      </c>
    </row>
    <row r="2098" spans="1:25" x14ac:dyDescent="0.2">
      <c r="A2098" s="5">
        <v>2342</v>
      </c>
      <c r="B2098" s="6" t="s">
        <v>76</v>
      </c>
      <c r="C2098" s="19" t="s">
        <v>77</v>
      </c>
      <c r="D2098" s="6" t="str">
        <f t="shared" si="32"/>
        <v>Gosnell_0B_5A</v>
      </c>
      <c r="E2098" s="1">
        <v>2017</v>
      </c>
      <c r="F2098" s="10">
        <v>42898</v>
      </c>
      <c r="G2098" s="1" t="s">
        <v>25</v>
      </c>
      <c r="H2098" s="6">
        <v>3</v>
      </c>
      <c r="I2098" s="8">
        <v>0.33055555555555555</v>
      </c>
      <c r="J2098" s="6" t="s">
        <v>247</v>
      </c>
      <c r="K2098" s="6">
        <v>2</v>
      </c>
      <c r="L2098" s="1">
        <v>1</v>
      </c>
      <c r="M2098" s="6">
        <v>2</v>
      </c>
      <c r="O2098" s="1" t="s">
        <v>89</v>
      </c>
      <c r="P2098" s="1" t="str">
        <f>INDEX(Sheet2!A:E, MATCH(F_NP_excluded_Data!O2098,Sheet2!A:A),4)</f>
        <v>cavity</v>
      </c>
      <c r="Q2098" s="1" t="str">
        <f>INDEX(Sheet2!A:E, MATCH(F_NP_excluded_Data!O2098,Sheet2!A:A),5)</f>
        <v>flycatching</v>
      </c>
      <c r="R2098" s="1" t="str">
        <f>INDEX(Sheet2!A:E, MATCH(F_NP_excluded_Data!O2098,Sheet2!A:A),3)</f>
        <v>insects</v>
      </c>
      <c r="S2098" s="1" t="str">
        <f>INDEX(Sheet2!A:E, MATCH(F_NP_excluded_Data!O2098,Sheet2!A:A),2)</f>
        <v>open woodland</v>
      </c>
      <c r="T2098" s="5">
        <v>5</v>
      </c>
      <c r="U2098" s="1">
        <v>3</v>
      </c>
      <c r="W2098" s="5">
        <v>4</v>
      </c>
      <c r="X2098" s="1" t="s">
        <v>29</v>
      </c>
    </row>
    <row r="2099" spans="1:25" x14ac:dyDescent="0.2">
      <c r="A2099" s="5">
        <v>2343</v>
      </c>
      <c r="B2099" s="6" t="s">
        <v>76</v>
      </c>
      <c r="C2099" s="19" t="s">
        <v>77</v>
      </c>
      <c r="D2099" s="6" t="str">
        <f t="shared" si="32"/>
        <v>Gosnell_0B_5A</v>
      </c>
      <c r="E2099" s="1">
        <v>2017</v>
      </c>
      <c r="F2099" s="10">
        <v>42898</v>
      </c>
      <c r="G2099" s="1" t="s">
        <v>25</v>
      </c>
      <c r="H2099" s="6">
        <v>3</v>
      </c>
      <c r="I2099" s="8">
        <v>0.33055555555555555</v>
      </c>
      <c r="J2099" s="6" t="s">
        <v>247</v>
      </c>
      <c r="K2099" s="6">
        <v>2</v>
      </c>
      <c r="L2099" s="1">
        <v>1</v>
      </c>
      <c r="M2099" s="6">
        <v>2</v>
      </c>
      <c r="O2099" s="1" t="s">
        <v>50</v>
      </c>
      <c r="P2099" s="1" t="str">
        <f>INDEX(Sheet2!A:E, MATCH(F_NP_excluded_Data!O2099,Sheet2!A:A),4)</f>
        <v>tree</v>
      </c>
      <c r="Q2099" s="1" t="str">
        <f>INDEX(Sheet2!A:E, MATCH(F_NP_excluded_Data!O2099,Sheet2!A:A),5)</f>
        <v>ground forager</v>
      </c>
      <c r="R2099" s="1" t="str">
        <f>INDEX(Sheet2!A:E, MATCH(F_NP_excluded_Data!O2099,Sheet2!A:A),3)</f>
        <v>omnivore</v>
      </c>
      <c r="S2099" s="1" t="str">
        <f>INDEX(Sheet2!A:E, MATCH(F_NP_excluded_Data!O2099,Sheet2!A:A),2)</f>
        <v>open woodland</v>
      </c>
      <c r="T2099" s="5">
        <v>100</v>
      </c>
      <c r="U2099" s="1">
        <v>3</v>
      </c>
      <c r="W2099" s="5">
        <v>1</v>
      </c>
      <c r="X2099" s="1" t="s">
        <v>29</v>
      </c>
      <c r="Y2099" s="1">
        <v>2</v>
      </c>
    </row>
    <row r="2100" spans="1:25" x14ac:dyDescent="0.2">
      <c r="A2100" s="5">
        <v>2344</v>
      </c>
      <c r="B2100" s="6" t="s">
        <v>76</v>
      </c>
      <c r="C2100" s="19" t="s">
        <v>77</v>
      </c>
      <c r="D2100" s="6" t="str">
        <f t="shared" si="32"/>
        <v>Gosnell_0B_5A</v>
      </c>
      <c r="E2100" s="1">
        <v>2017</v>
      </c>
      <c r="F2100" s="10">
        <v>42898</v>
      </c>
      <c r="G2100" s="1" t="s">
        <v>25</v>
      </c>
      <c r="H2100" s="6">
        <v>3</v>
      </c>
      <c r="I2100" s="8">
        <v>0.33055555555555555</v>
      </c>
      <c r="J2100" s="6" t="s">
        <v>247</v>
      </c>
      <c r="K2100" s="6">
        <v>2</v>
      </c>
      <c r="L2100" s="1">
        <v>1</v>
      </c>
      <c r="M2100" s="6">
        <v>2</v>
      </c>
      <c r="O2100" s="1" t="s">
        <v>103</v>
      </c>
      <c r="P2100" s="1" t="str">
        <f>INDEX(Sheet2!A:E, MATCH(F_NP_excluded_Data!O2100,Sheet2!A:A),4)</f>
        <v>tree</v>
      </c>
      <c r="Q2100" s="1" t="str">
        <f>INDEX(Sheet2!A:E, MATCH(F_NP_excluded_Data!O2100,Sheet2!A:A),5)</f>
        <v>ground forager</v>
      </c>
      <c r="R2100" s="1" t="str">
        <f>INDEX(Sheet2!A:E, MATCH(F_NP_excluded_Data!O2100,Sheet2!A:A),3)</f>
        <v>seeds</v>
      </c>
      <c r="S2100" s="1" t="str">
        <f>INDEX(Sheet2!A:E, MATCH(F_NP_excluded_Data!O2100,Sheet2!A:A),2)</f>
        <v>grassland</v>
      </c>
      <c r="T2100" s="5">
        <v>5</v>
      </c>
      <c r="U2100" s="1">
        <v>4</v>
      </c>
      <c r="W2100" s="5">
        <v>1</v>
      </c>
      <c r="X2100" s="1" t="s">
        <v>29</v>
      </c>
    </row>
    <row r="2101" spans="1:25" x14ac:dyDescent="0.2">
      <c r="A2101" s="5">
        <v>2345</v>
      </c>
      <c r="B2101" s="6" t="s">
        <v>76</v>
      </c>
      <c r="C2101" s="19" t="s">
        <v>77</v>
      </c>
      <c r="D2101" s="6" t="str">
        <f t="shared" si="32"/>
        <v>Gosnell_0B_5A</v>
      </c>
      <c r="E2101" s="1">
        <v>2017</v>
      </c>
      <c r="F2101" s="10">
        <v>42898</v>
      </c>
      <c r="G2101" s="1" t="s">
        <v>25</v>
      </c>
      <c r="H2101" s="6">
        <v>3</v>
      </c>
      <c r="I2101" s="8">
        <v>0.33055555555555555</v>
      </c>
      <c r="J2101" s="6" t="s">
        <v>247</v>
      </c>
      <c r="K2101" s="6">
        <v>2</v>
      </c>
      <c r="L2101" s="1">
        <v>1</v>
      </c>
      <c r="M2101" s="6">
        <v>2</v>
      </c>
      <c r="O2101" s="1" t="s">
        <v>99</v>
      </c>
      <c r="P2101" s="1" t="str">
        <f>INDEX(Sheet2!A:E, MATCH(F_NP_excluded_Data!O2101,Sheet2!A:A),4)</f>
        <v>ground</v>
      </c>
      <c r="Q2101" s="1" t="str">
        <f>INDEX(Sheet2!A:E, MATCH(F_NP_excluded_Data!O2101,Sheet2!A:A),5)</f>
        <v>ground forager</v>
      </c>
      <c r="R2101" s="1" t="str">
        <f>INDEX(Sheet2!A:E, MATCH(F_NP_excluded_Data!O2101,Sheet2!A:A),3)</f>
        <v>insects</v>
      </c>
      <c r="S2101" s="1" t="str">
        <f>INDEX(Sheet2!A:E, MATCH(F_NP_excluded_Data!O2101,Sheet2!A:A),2)</f>
        <v>forest</v>
      </c>
      <c r="T2101" s="5">
        <v>10</v>
      </c>
      <c r="U2101" s="1">
        <v>4</v>
      </c>
      <c r="W2101" s="5">
        <v>1</v>
      </c>
      <c r="X2101" s="1" t="s">
        <v>29</v>
      </c>
    </row>
    <row r="2102" spans="1:25" x14ac:dyDescent="0.2">
      <c r="A2102" s="5">
        <v>2346</v>
      </c>
      <c r="B2102" s="6" t="s">
        <v>76</v>
      </c>
      <c r="C2102" s="19" t="s">
        <v>77</v>
      </c>
      <c r="D2102" s="6" t="str">
        <f t="shared" si="32"/>
        <v>Gosnell_0B_5A</v>
      </c>
      <c r="E2102" s="1">
        <v>2017</v>
      </c>
      <c r="F2102" s="10">
        <v>42898</v>
      </c>
      <c r="G2102" s="1" t="s">
        <v>25</v>
      </c>
      <c r="H2102" s="6">
        <v>3</v>
      </c>
      <c r="I2102" s="8">
        <v>0.33055555555555555</v>
      </c>
      <c r="J2102" s="6" t="s">
        <v>247</v>
      </c>
      <c r="K2102" s="6">
        <v>2</v>
      </c>
      <c r="L2102" s="1">
        <v>1</v>
      </c>
      <c r="M2102" s="6">
        <v>2</v>
      </c>
      <c r="O2102" s="1" t="s">
        <v>38</v>
      </c>
      <c r="P2102" s="1" t="str">
        <f>INDEX(Sheet2!A:E, MATCH(F_NP_excluded_Data!O2102,Sheet2!A:A),4)</f>
        <v>cavity</v>
      </c>
      <c r="Q2102" s="1" t="str">
        <f>INDEX(Sheet2!A:E, MATCH(F_NP_excluded_Data!O2102,Sheet2!A:A),5)</f>
        <v>foliage gleaner</v>
      </c>
      <c r="R2102" s="1" t="str">
        <f>INDEX(Sheet2!A:E, MATCH(F_NP_excluded_Data!O2102,Sheet2!A:A),3)</f>
        <v>insects</v>
      </c>
      <c r="S2102" s="1" t="str">
        <f>INDEX(Sheet2!A:E, MATCH(F_NP_excluded_Data!O2102,Sheet2!A:A),2)</f>
        <v>forest</v>
      </c>
      <c r="T2102" s="5">
        <v>10</v>
      </c>
      <c r="U2102" s="1">
        <v>4</v>
      </c>
      <c r="W2102" s="5">
        <v>1</v>
      </c>
      <c r="X2102" s="1" t="s">
        <v>29</v>
      </c>
    </row>
    <row r="2103" spans="1:25" x14ac:dyDescent="0.2">
      <c r="A2103" s="5">
        <v>2347</v>
      </c>
      <c r="B2103" s="6" t="s">
        <v>76</v>
      </c>
      <c r="C2103" s="19" t="s">
        <v>77</v>
      </c>
      <c r="D2103" s="6" t="str">
        <f t="shared" si="32"/>
        <v>Gosnell_0B_5A</v>
      </c>
      <c r="E2103" s="1">
        <v>2017</v>
      </c>
      <c r="F2103" s="10">
        <v>42898</v>
      </c>
      <c r="G2103" s="1" t="s">
        <v>25</v>
      </c>
      <c r="H2103" s="6">
        <v>3</v>
      </c>
      <c r="I2103" s="8">
        <v>0.33055555555555555</v>
      </c>
      <c r="J2103" s="6" t="s">
        <v>247</v>
      </c>
      <c r="K2103" s="6">
        <v>2</v>
      </c>
      <c r="L2103" s="1">
        <v>1</v>
      </c>
      <c r="M2103" s="6">
        <v>2</v>
      </c>
      <c r="O2103" s="1" t="s">
        <v>27</v>
      </c>
      <c r="P2103" s="1" t="str">
        <f>INDEX(Sheet2!A:E, MATCH(F_NP_excluded_Data!O2103,Sheet2!A:A),4)</f>
        <v>shrub</v>
      </c>
      <c r="Q2103" s="1" t="str">
        <f>INDEX(Sheet2!A:E, MATCH(F_NP_excluded_Data!O2103,Sheet2!A:A),5)</f>
        <v>ground forager</v>
      </c>
      <c r="R2103" s="1" t="str">
        <f>INDEX(Sheet2!A:E, MATCH(F_NP_excluded_Data!O2103,Sheet2!A:A),3)</f>
        <v>seeds</v>
      </c>
      <c r="S2103" s="1" t="str">
        <f>INDEX(Sheet2!A:E, MATCH(F_NP_excluded_Data!O2103,Sheet2!A:A),2)</f>
        <v>open woodland</v>
      </c>
      <c r="T2103" s="5">
        <v>5</v>
      </c>
      <c r="U2103" s="1">
        <v>4</v>
      </c>
      <c r="W2103" s="5">
        <v>1</v>
      </c>
      <c r="X2103" s="1" t="s">
        <v>29</v>
      </c>
    </row>
    <row r="2104" spans="1:25" x14ac:dyDescent="0.2">
      <c r="A2104" s="5">
        <v>2348</v>
      </c>
      <c r="B2104" s="6" t="s">
        <v>76</v>
      </c>
      <c r="C2104" s="19" t="s">
        <v>77</v>
      </c>
      <c r="D2104" s="6" t="str">
        <f t="shared" si="32"/>
        <v>Gosnell_0B_5A</v>
      </c>
      <c r="E2104" s="1">
        <v>2017</v>
      </c>
      <c r="F2104" s="10">
        <v>42898</v>
      </c>
      <c r="G2104" s="1" t="s">
        <v>25</v>
      </c>
      <c r="H2104" s="6">
        <v>3</v>
      </c>
      <c r="I2104" s="8">
        <v>0.33055555555555555</v>
      </c>
      <c r="J2104" s="6" t="s">
        <v>247</v>
      </c>
      <c r="K2104" s="6">
        <v>2</v>
      </c>
      <c r="L2104" s="1">
        <v>1</v>
      </c>
      <c r="M2104" s="6">
        <v>2</v>
      </c>
      <c r="O2104" s="1" t="s">
        <v>30</v>
      </c>
      <c r="P2104" s="1" t="str">
        <f>INDEX(Sheet2!A:E, MATCH(F_NP_excluded_Data!O2104,Sheet2!A:A),4)</f>
        <v>tree</v>
      </c>
      <c r="Q2104" s="1" t="str">
        <f>INDEX(Sheet2!A:E, MATCH(F_NP_excluded_Data!O2104,Sheet2!A:A),5)</f>
        <v>bark forager</v>
      </c>
      <c r="R2104" s="1" t="str">
        <f>INDEX(Sheet2!A:E, MATCH(F_NP_excluded_Data!O2104,Sheet2!A:A),3)</f>
        <v>insects</v>
      </c>
      <c r="S2104" s="1" t="str">
        <f>INDEX(Sheet2!A:E, MATCH(F_NP_excluded_Data!O2104,Sheet2!A:A),2)</f>
        <v>forest</v>
      </c>
      <c r="T2104" s="5">
        <v>5</v>
      </c>
      <c r="U2104" s="1">
        <v>4</v>
      </c>
      <c r="W2104" s="5">
        <v>1</v>
      </c>
      <c r="X2104" s="1" t="s">
        <v>29</v>
      </c>
    </row>
    <row r="2105" spans="1:25" x14ac:dyDescent="0.2">
      <c r="A2105" s="5">
        <v>2349</v>
      </c>
      <c r="B2105" s="6" t="s">
        <v>76</v>
      </c>
      <c r="C2105" s="19" t="s">
        <v>209</v>
      </c>
      <c r="D2105" s="6" t="str">
        <f t="shared" si="32"/>
        <v>Gosnell_0B_5B</v>
      </c>
      <c r="E2105" s="1">
        <v>2017</v>
      </c>
      <c r="F2105" s="10">
        <v>42898</v>
      </c>
      <c r="G2105" s="1" t="s">
        <v>25</v>
      </c>
      <c r="H2105" s="6">
        <v>3</v>
      </c>
      <c r="I2105" s="8">
        <v>0.3430555555555555</v>
      </c>
      <c r="J2105" s="6" t="s">
        <v>247</v>
      </c>
      <c r="K2105" s="6">
        <v>2</v>
      </c>
      <c r="L2105" s="1">
        <v>0</v>
      </c>
      <c r="M2105" s="6">
        <v>1</v>
      </c>
      <c r="O2105" s="1" t="s">
        <v>83</v>
      </c>
      <c r="P2105" s="1" t="str">
        <f>INDEX(Sheet2!A:E, MATCH(F_NP_excluded_Data!O2105,Sheet2!A:A),4)</f>
        <v>tree</v>
      </c>
      <c r="Q2105" s="1" t="str">
        <f>INDEX(Sheet2!A:E, MATCH(F_NP_excluded_Data!O2105,Sheet2!A:A),5)</f>
        <v>ground forager</v>
      </c>
      <c r="R2105" s="1" t="str">
        <f>INDEX(Sheet2!A:E, MATCH(F_NP_excluded_Data!O2105,Sheet2!A:A),3)</f>
        <v>insects</v>
      </c>
      <c r="S2105" s="1" t="str">
        <f>INDEX(Sheet2!A:E, MATCH(F_NP_excluded_Data!O2105,Sheet2!A:A),2)</f>
        <v>forest</v>
      </c>
      <c r="T2105" s="5">
        <v>10</v>
      </c>
      <c r="U2105" s="1">
        <v>1</v>
      </c>
      <c r="W2105" s="5">
        <v>1</v>
      </c>
      <c r="X2105" s="1" t="s">
        <v>29</v>
      </c>
    </row>
    <row r="2106" spans="1:25" x14ac:dyDescent="0.2">
      <c r="A2106" s="5">
        <v>2350</v>
      </c>
      <c r="B2106" s="6" t="s">
        <v>76</v>
      </c>
      <c r="C2106" s="19" t="s">
        <v>209</v>
      </c>
      <c r="D2106" s="6" t="str">
        <f t="shared" si="32"/>
        <v>Gosnell_0B_5B</v>
      </c>
      <c r="E2106" s="1">
        <v>2017</v>
      </c>
      <c r="F2106" s="10">
        <v>42898</v>
      </c>
      <c r="G2106" s="1" t="s">
        <v>25</v>
      </c>
      <c r="H2106" s="6">
        <v>3</v>
      </c>
      <c r="I2106" s="8">
        <v>0.3430555555555555</v>
      </c>
      <c r="J2106" s="6" t="s">
        <v>247</v>
      </c>
      <c r="K2106" s="6">
        <v>2</v>
      </c>
      <c r="L2106" s="1">
        <v>0</v>
      </c>
      <c r="M2106" s="6">
        <v>1</v>
      </c>
      <c r="O2106" s="1" t="s">
        <v>99</v>
      </c>
      <c r="P2106" s="1" t="str">
        <f>INDEX(Sheet2!A:E, MATCH(F_NP_excluded_Data!O2106,Sheet2!A:A),4)</f>
        <v>ground</v>
      </c>
      <c r="Q2106" s="1" t="str">
        <f>INDEX(Sheet2!A:E, MATCH(F_NP_excluded_Data!O2106,Sheet2!A:A),5)</f>
        <v>ground forager</v>
      </c>
      <c r="R2106" s="1" t="str">
        <f>INDEX(Sheet2!A:E, MATCH(F_NP_excluded_Data!O2106,Sheet2!A:A),3)</f>
        <v>insects</v>
      </c>
      <c r="S2106" s="1" t="str">
        <f>INDEX(Sheet2!A:E, MATCH(F_NP_excluded_Data!O2106,Sheet2!A:A),2)</f>
        <v>forest</v>
      </c>
      <c r="T2106" s="5">
        <v>5</v>
      </c>
      <c r="U2106" s="1">
        <v>1</v>
      </c>
      <c r="W2106" s="5">
        <v>4</v>
      </c>
      <c r="X2106" s="1" t="s">
        <v>29</v>
      </c>
    </row>
    <row r="2107" spans="1:25" x14ac:dyDescent="0.2">
      <c r="A2107" s="5">
        <v>2351</v>
      </c>
      <c r="B2107" s="6" t="s">
        <v>76</v>
      </c>
      <c r="C2107" s="19" t="s">
        <v>209</v>
      </c>
      <c r="D2107" s="6" t="str">
        <f t="shared" si="32"/>
        <v>Gosnell_0B_5B</v>
      </c>
      <c r="E2107" s="1">
        <v>2017</v>
      </c>
      <c r="F2107" s="10">
        <v>42898</v>
      </c>
      <c r="G2107" s="1" t="s">
        <v>25</v>
      </c>
      <c r="H2107" s="6">
        <v>3</v>
      </c>
      <c r="I2107" s="8">
        <v>0.3430555555555555</v>
      </c>
      <c r="J2107" s="6" t="s">
        <v>247</v>
      </c>
      <c r="K2107" s="6">
        <v>2</v>
      </c>
      <c r="L2107" s="1">
        <v>0</v>
      </c>
      <c r="M2107" s="6">
        <v>1</v>
      </c>
      <c r="O2107" s="1" t="s">
        <v>82</v>
      </c>
      <c r="P2107" s="1" t="str">
        <f>INDEX(Sheet2!A:E, MATCH(F_NP_excluded_Data!O2107,Sheet2!A:A),4)</f>
        <v>tree</v>
      </c>
      <c r="Q2107" s="1" t="str">
        <f>INDEX(Sheet2!A:E, MATCH(F_NP_excluded_Data!O2107,Sheet2!A:A),5)</f>
        <v>foliage gleaner</v>
      </c>
      <c r="R2107" s="1" t="str">
        <f>INDEX(Sheet2!A:E, MATCH(F_NP_excluded_Data!O2107,Sheet2!A:A),3)</f>
        <v>insects</v>
      </c>
      <c r="S2107" s="1" t="str">
        <f>INDEX(Sheet2!A:E, MATCH(F_NP_excluded_Data!O2107,Sheet2!A:A),2)</f>
        <v>forest</v>
      </c>
      <c r="T2107" s="5">
        <v>10</v>
      </c>
      <c r="U2107" s="1">
        <v>1</v>
      </c>
      <c r="W2107" s="5">
        <v>1</v>
      </c>
      <c r="X2107" s="1" t="s">
        <v>29</v>
      </c>
    </row>
    <row r="2108" spans="1:25" x14ac:dyDescent="0.2">
      <c r="A2108" s="5">
        <v>2352</v>
      </c>
      <c r="B2108" s="6" t="s">
        <v>76</v>
      </c>
      <c r="C2108" s="19" t="s">
        <v>209</v>
      </c>
      <c r="D2108" s="6" t="str">
        <f t="shared" si="32"/>
        <v>Gosnell_0B_5B</v>
      </c>
      <c r="E2108" s="1">
        <v>2017</v>
      </c>
      <c r="F2108" s="10">
        <v>42898</v>
      </c>
      <c r="G2108" s="1" t="s">
        <v>25</v>
      </c>
      <c r="H2108" s="6">
        <v>3</v>
      </c>
      <c r="I2108" s="8">
        <v>0.3430555555555555</v>
      </c>
      <c r="J2108" s="6" t="s">
        <v>247</v>
      </c>
      <c r="K2108" s="6">
        <v>2</v>
      </c>
      <c r="L2108" s="1">
        <v>0</v>
      </c>
      <c r="M2108" s="6">
        <v>1</v>
      </c>
      <c r="O2108" s="1" t="s">
        <v>157</v>
      </c>
      <c r="P2108" s="1" t="str">
        <f>INDEX(Sheet2!A:E, MATCH(F_NP_excluded_Data!O2108,Sheet2!A:A),4)</f>
        <v>shrub</v>
      </c>
      <c r="Q2108" s="1" t="str">
        <f>INDEX(Sheet2!A:E, MATCH(F_NP_excluded_Data!O2108,Sheet2!A:A),5)</f>
        <v>foliage gleaner</v>
      </c>
      <c r="R2108" s="1" t="str">
        <f>INDEX(Sheet2!A:E, MATCH(F_NP_excluded_Data!O2108,Sheet2!A:A),3)</f>
        <v>insects</v>
      </c>
      <c r="S2108" s="1" t="str">
        <f>INDEX(Sheet2!A:E, MATCH(F_NP_excluded_Data!O2108,Sheet2!A:A),2)</f>
        <v>forest</v>
      </c>
      <c r="T2108" s="5">
        <v>5</v>
      </c>
      <c r="U2108" s="1">
        <v>1</v>
      </c>
      <c r="W2108" s="5">
        <v>1</v>
      </c>
      <c r="X2108" s="1" t="s">
        <v>29</v>
      </c>
    </row>
    <row r="2109" spans="1:25" x14ac:dyDescent="0.2">
      <c r="A2109" s="5">
        <v>2353</v>
      </c>
      <c r="B2109" s="6" t="s">
        <v>76</v>
      </c>
      <c r="C2109" s="19" t="s">
        <v>209</v>
      </c>
      <c r="D2109" s="6" t="str">
        <f t="shared" ref="D2109:D2172" si="33">_xlfn.CONCAT(B2109,C2109)</f>
        <v>Gosnell_0B_5B</v>
      </c>
      <c r="E2109" s="1">
        <v>2017</v>
      </c>
      <c r="F2109" s="10">
        <v>42898</v>
      </c>
      <c r="G2109" s="1" t="s">
        <v>25</v>
      </c>
      <c r="H2109" s="6">
        <v>3</v>
      </c>
      <c r="I2109" s="8">
        <v>0.3430555555555555</v>
      </c>
      <c r="J2109" s="6" t="s">
        <v>247</v>
      </c>
      <c r="K2109" s="6">
        <v>2</v>
      </c>
      <c r="L2109" s="1">
        <v>0</v>
      </c>
      <c r="M2109" s="6">
        <v>1</v>
      </c>
      <c r="O2109" s="1" t="s">
        <v>30</v>
      </c>
      <c r="P2109" s="1" t="str">
        <f>INDEX(Sheet2!A:E, MATCH(F_NP_excluded_Data!O2109,Sheet2!A:A),4)</f>
        <v>tree</v>
      </c>
      <c r="Q2109" s="1" t="str">
        <f>INDEX(Sheet2!A:E, MATCH(F_NP_excluded_Data!O2109,Sheet2!A:A),5)</f>
        <v>bark forager</v>
      </c>
      <c r="R2109" s="1" t="str">
        <f>INDEX(Sheet2!A:E, MATCH(F_NP_excluded_Data!O2109,Sheet2!A:A),3)</f>
        <v>insects</v>
      </c>
      <c r="S2109" s="1" t="str">
        <f>INDEX(Sheet2!A:E, MATCH(F_NP_excluded_Data!O2109,Sheet2!A:A),2)</f>
        <v>forest</v>
      </c>
      <c r="T2109" s="5">
        <v>10</v>
      </c>
      <c r="U2109" s="1">
        <v>1</v>
      </c>
      <c r="W2109" s="5">
        <v>1</v>
      </c>
      <c r="X2109" s="1" t="s">
        <v>29</v>
      </c>
    </row>
    <row r="2110" spans="1:25" x14ac:dyDescent="0.2">
      <c r="A2110" s="5">
        <v>2354</v>
      </c>
      <c r="B2110" s="6" t="s">
        <v>76</v>
      </c>
      <c r="C2110" s="19" t="s">
        <v>209</v>
      </c>
      <c r="D2110" s="6" t="str">
        <f t="shared" si="33"/>
        <v>Gosnell_0B_5B</v>
      </c>
      <c r="E2110" s="1">
        <v>2017</v>
      </c>
      <c r="F2110" s="10">
        <v>42898</v>
      </c>
      <c r="G2110" s="1" t="s">
        <v>25</v>
      </c>
      <c r="H2110" s="6">
        <v>3</v>
      </c>
      <c r="I2110" s="8">
        <v>0.3430555555555555</v>
      </c>
      <c r="J2110" s="6" t="s">
        <v>247</v>
      </c>
      <c r="K2110" s="6">
        <v>2</v>
      </c>
      <c r="L2110" s="1">
        <v>0</v>
      </c>
      <c r="M2110" s="6">
        <v>1</v>
      </c>
      <c r="O2110" s="1" t="s">
        <v>34</v>
      </c>
      <c r="P2110" s="1" t="str">
        <f>INDEX(Sheet2!A:E, MATCH(F_NP_excluded_Data!O2110,Sheet2!A:A),4)</f>
        <v>cavity</v>
      </c>
      <c r="Q2110" s="1" t="str">
        <f>INDEX(Sheet2!A:E, MATCH(F_NP_excluded_Data!O2110,Sheet2!A:A),5)</f>
        <v>foliage gleaner</v>
      </c>
      <c r="R2110" s="1" t="str">
        <f>INDEX(Sheet2!A:E, MATCH(F_NP_excluded_Data!O2110,Sheet2!A:A),3)</f>
        <v>insects</v>
      </c>
      <c r="S2110" s="1" t="str">
        <f>INDEX(Sheet2!A:E, MATCH(F_NP_excluded_Data!O2110,Sheet2!A:A),2)</f>
        <v>forest</v>
      </c>
      <c r="T2110" s="5">
        <v>5</v>
      </c>
      <c r="U2110" s="1">
        <v>1</v>
      </c>
      <c r="W2110" s="5">
        <v>1</v>
      </c>
      <c r="X2110" s="1" t="s">
        <v>29</v>
      </c>
    </row>
    <row r="2111" spans="1:25" x14ac:dyDescent="0.2">
      <c r="A2111" s="5">
        <v>2355</v>
      </c>
      <c r="B2111" s="6" t="s">
        <v>76</v>
      </c>
      <c r="C2111" s="19" t="s">
        <v>209</v>
      </c>
      <c r="D2111" s="6" t="str">
        <f t="shared" si="33"/>
        <v>Gosnell_0B_5B</v>
      </c>
      <c r="E2111" s="1">
        <v>2017</v>
      </c>
      <c r="F2111" s="10">
        <v>42898</v>
      </c>
      <c r="G2111" s="1" t="s">
        <v>25</v>
      </c>
      <c r="H2111" s="6">
        <v>3</v>
      </c>
      <c r="I2111" s="8">
        <v>0.3430555555555555</v>
      </c>
      <c r="J2111" s="6" t="s">
        <v>247</v>
      </c>
      <c r="K2111" s="6">
        <v>2</v>
      </c>
      <c r="L2111" s="1">
        <v>0</v>
      </c>
      <c r="M2111" s="6">
        <v>1</v>
      </c>
      <c r="O2111" s="1" t="s">
        <v>27</v>
      </c>
      <c r="P2111" s="1" t="str">
        <f>INDEX(Sheet2!A:E, MATCH(F_NP_excluded_Data!O2111,Sheet2!A:A),4)</f>
        <v>shrub</v>
      </c>
      <c r="Q2111" s="1" t="str">
        <f>INDEX(Sheet2!A:E, MATCH(F_NP_excluded_Data!O2111,Sheet2!A:A),5)</f>
        <v>ground forager</v>
      </c>
      <c r="R2111" s="1" t="str">
        <f>INDEX(Sheet2!A:E, MATCH(F_NP_excluded_Data!O2111,Sheet2!A:A),3)</f>
        <v>seeds</v>
      </c>
      <c r="S2111" s="1" t="str">
        <f>INDEX(Sheet2!A:E, MATCH(F_NP_excluded_Data!O2111,Sheet2!A:A),2)</f>
        <v>open woodland</v>
      </c>
      <c r="T2111" s="5">
        <v>5</v>
      </c>
      <c r="U2111" s="1">
        <v>1</v>
      </c>
      <c r="W2111" s="5">
        <v>1</v>
      </c>
      <c r="X2111" s="1" t="s">
        <v>29</v>
      </c>
    </row>
    <row r="2112" spans="1:25" x14ac:dyDescent="0.2">
      <c r="A2112" s="5">
        <v>2356</v>
      </c>
      <c r="B2112" s="6" t="s">
        <v>76</v>
      </c>
      <c r="C2112" s="19" t="s">
        <v>209</v>
      </c>
      <c r="D2112" s="6" t="str">
        <f t="shared" si="33"/>
        <v>Gosnell_0B_5B</v>
      </c>
      <c r="E2112" s="1">
        <v>2017</v>
      </c>
      <c r="F2112" s="10">
        <v>42898</v>
      </c>
      <c r="G2112" s="1" t="s">
        <v>25</v>
      </c>
      <c r="H2112" s="6">
        <v>3</v>
      </c>
      <c r="I2112" s="8">
        <v>0.3430555555555555</v>
      </c>
      <c r="J2112" s="6" t="s">
        <v>247</v>
      </c>
      <c r="K2112" s="6">
        <v>2</v>
      </c>
      <c r="L2112" s="1">
        <v>0</v>
      </c>
      <c r="M2112" s="6">
        <v>1</v>
      </c>
      <c r="O2112" s="1" t="s">
        <v>27</v>
      </c>
      <c r="P2112" s="1" t="str">
        <f>INDEX(Sheet2!A:E, MATCH(F_NP_excluded_Data!O2112,Sheet2!A:A),4)</f>
        <v>shrub</v>
      </c>
      <c r="Q2112" s="1" t="str">
        <f>INDEX(Sheet2!A:E, MATCH(F_NP_excluded_Data!O2112,Sheet2!A:A),5)</f>
        <v>ground forager</v>
      </c>
      <c r="R2112" s="1" t="str">
        <f>INDEX(Sheet2!A:E, MATCH(F_NP_excluded_Data!O2112,Sheet2!A:A),3)</f>
        <v>seeds</v>
      </c>
      <c r="S2112" s="1" t="str">
        <f>INDEX(Sheet2!A:E, MATCH(F_NP_excluded_Data!O2112,Sheet2!A:A),2)</f>
        <v>open woodland</v>
      </c>
      <c r="T2112" s="5">
        <v>10</v>
      </c>
      <c r="U2112" s="1">
        <v>1</v>
      </c>
      <c r="W2112" s="5">
        <v>1</v>
      </c>
      <c r="X2112" s="1" t="s">
        <v>29</v>
      </c>
    </row>
    <row r="2113" spans="1:25" x14ac:dyDescent="0.2">
      <c r="A2113" s="5">
        <v>2357</v>
      </c>
      <c r="B2113" s="6" t="s">
        <v>76</v>
      </c>
      <c r="C2113" s="19" t="s">
        <v>209</v>
      </c>
      <c r="D2113" s="6" t="str">
        <f t="shared" si="33"/>
        <v>Gosnell_0B_5B</v>
      </c>
      <c r="E2113" s="1">
        <v>2017</v>
      </c>
      <c r="F2113" s="10">
        <v>42898</v>
      </c>
      <c r="G2113" s="1" t="s">
        <v>25</v>
      </c>
      <c r="H2113" s="6">
        <v>3</v>
      </c>
      <c r="I2113" s="8">
        <v>0.3430555555555555</v>
      </c>
      <c r="J2113" s="6" t="s">
        <v>247</v>
      </c>
      <c r="K2113" s="6">
        <v>2</v>
      </c>
      <c r="L2113" s="1">
        <v>0</v>
      </c>
      <c r="M2113" s="6">
        <v>1</v>
      </c>
      <c r="O2113" s="1" t="s">
        <v>157</v>
      </c>
      <c r="P2113" s="1" t="str">
        <f>INDEX(Sheet2!A:E, MATCH(F_NP_excluded_Data!O2113,Sheet2!A:A),4)</f>
        <v>shrub</v>
      </c>
      <c r="Q2113" s="1" t="str">
        <f>INDEX(Sheet2!A:E, MATCH(F_NP_excluded_Data!O2113,Sheet2!A:A),5)</f>
        <v>foliage gleaner</v>
      </c>
      <c r="R2113" s="1" t="str">
        <f>INDEX(Sheet2!A:E, MATCH(F_NP_excluded_Data!O2113,Sheet2!A:A),3)</f>
        <v>insects</v>
      </c>
      <c r="S2113" s="1" t="str">
        <f>INDEX(Sheet2!A:E, MATCH(F_NP_excluded_Data!O2113,Sheet2!A:A),2)</f>
        <v>forest</v>
      </c>
      <c r="T2113" s="5">
        <v>10</v>
      </c>
      <c r="U2113" s="1">
        <v>1</v>
      </c>
      <c r="W2113" s="5">
        <v>1</v>
      </c>
      <c r="X2113" s="1" t="s">
        <v>29</v>
      </c>
    </row>
    <row r="2114" spans="1:25" x14ac:dyDescent="0.2">
      <c r="A2114" s="5">
        <v>2358</v>
      </c>
      <c r="B2114" s="6" t="s">
        <v>76</v>
      </c>
      <c r="C2114" s="19" t="s">
        <v>209</v>
      </c>
      <c r="D2114" s="6" t="str">
        <f t="shared" si="33"/>
        <v>Gosnell_0B_5B</v>
      </c>
      <c r="E2114" s="1">
        <v>2017</v>
      </c>
      <c r="F2114" s="10">
        <v>42898</v>
      </c>
      <c r="G2114" s="1" t="s">
        <v>25</v>
      </c>
      <c r="H2114" s="6">
        <v>3</v>
      </c>
      <c r="I2114" s="8">
        <v>0.3430555555555555</v>
      </c>
      <c r="J2114" s="6" t="s">
        <v>247</v>
      </c>
      <c r="K2114" s="6">
        <v>2</v>
      </c>
      <c r="L2114" s="1">
        <v>0</v>
      </c>
      <c r="M2114" s="6">
        <v>1</v>
      </c>
      <c r="O2114" s="1" t="s">
        <v>50</v>
      </c>
      <c r="P2114" s="1" t="str">
        <f>INDEX(Sheet2!A:E, MATCH(F_NP_excluded_Data!O2114,Sheet2!A:A),4)</f>
        <v>tree</v>
      </c>
      <c r="Q2114" s="1" t="str">
        <f>INDEX(Sheet2!A:E, MATCH(F_NP_excluded_Data!O2114,Sheet2!A:A),5)</f>
        <v>ground forager</v>
      </c>
      <c r="R2114" s="1" t="str">
        <f>INDEX(Sheet2!A:E, MATCH(F_NP_excluded_Data!O2114,Sheet2!A:A),3)</f>
        <v>omnivore</v>
      </c>
      <c r="S2114" s="1" t="str">
        <f>INDEX(Sheet2!A:E, MATCH(F_NP_excluded_Data!O2114,Sheet2!A:A),2)</f>
        <v>open woodland</v>
      </c>
      <c r="T2114" s="5">
        <v>100</v>
      </c>
      <c r="U2114" s="1">
        <v>1</v>
      </c>
      <c r="W2114" s="5">
        <v>1</v>
      </c>
      <c r="X2114" s="1" t="s">
        <v>29</v>
      </c>
      <c r="Y2114" s="1">
        <v>3</v>
      </c>
    </row>
    <row r="2115" spans="1:25" x14ac:dyDescent="0.2">
      <c r="A2115" s="5">
        <v>2359</v>
      </c>
      <c r="B2115" s="6" t="s">
        <v>76</v>
      </c>
      <c r="C2115" s="19" t="s">
        <v>209</v>
      </c>
      <c r="D2115" s="6" t="str">
        <f t="shared" si="33"/>
        <v>Gosnell_0B_5B</v>
      </c>
      <c r="E2115" s="1">
        <v>2017</v>
      </c>
      <c r="F2115" s="10">
        <v>42898</v>
      </c>
      <c r="G2115" s="1" t="s">
        <v>25</v>
      </c>
      <c r="H2115" s="6">
        <v>3</v>
      </c>
      <c r="I2115" s="8">
        <v>0.3430555555555555</v>
      </c>
      <c r="J2115" s="6" t="s">
        <v>247</v>
      </c>
      <c r="K2115" s="6">
        <v>2</v>
      </c>
      <c r="L2115" s="1">
        <v>0</v>
      </c>
      <c r="M2115" s="6">
        <v>1</v>
      </c>
      <c r="O2115" s="1" t="s">
        <v>38</v>
      </c>
      <c r="P2115" s="1" t="str">
        <f>INDEX(Sheet2!A:E, MATCH(F_NP_excluded_Data!O2115,Sheet2!A:A),4)</f>
        <v>cavity</v>
      </c>
      <c r="Q2115" s="1" t="str">
        <f>INDEX(Sheet2!A:E, MATCH(F_NP_excluded_Data!O2115,Sheet2!A:A),5)</f>
        <v>foliage gleaner</v>
      </c>
      <c r="R2115" s="1" t="str">
        <f>INDEX(Sheet2!A:E, MATCH(F_NP_excluded_Data!O2115,Sheet2!A:A),3)</f>
        <v>insects</v>
      </c>
      <c r="S2115" s="1" t="str">
        <f>INDEX(Sheet2!A:E, MATCH(F_NP_excluded_Data!O2115,Sheet2!A:A),2)</f>
        <v>forest</v>
      </c>
      <c r="T2115" s="5">
        <v>10</v>
      </c>
      <c r="U2115" s="1">
        <v>1</v>
      </c>
      <c r="W2115" s="5">
        <v>1</v>
      </c>
      <c r="X2115" s="1" t="s">
        <v>29</v>
      </c>
    </row>
    <row r="2116" spans="1:25" x14ac:dyDescent="0.2">
      <c r="A2116" s="5">
        <v>2360</v>
      </c>
      <c r="B2116" s="6" t="s">
        <v>76</v>
      </c>
      <c r="C2116" s="19" t="s">
        <v>209</v>
      </c>
      <c r="D2116" s="6" t="str">
        <f t="shared" si="33"/>
        <v>Gosnell_0B_5B</v>
      </c>
      <c r="E2116" s="1">
        <v>2017</v>
      </c>
      <c r="F2116" s="10">
        <v>42898</v>
      </c>
      <c r="G2116" s="1" t="s">
        <v>25</v>
      </c>
      <c r="H2116" s="6">
        <v>3</v>
      </c>
      <c r="I2116" s="8">
        <v>0.3430555555555555</v>
      </c>
      <c r="J2116" s="6" t="s">
        <v>247</v>
      </c>
      <c r="K2116" s="6">
        <v>2</v>
      </c>
      <c r="L2116" s="1">
        <v>0</v>
      </c>
      <c r="M2116" s="6">
        <v>1</v>
      </c>
      <c r="O2116" s="1" t="s">
        <v>83</v>
      </c>
      <c r="P2116" s="1" t="str">
        <f>INDEX(Sheet2!A:E, MATCH(F_NP_excluded_Data!O2116,Sheet2!A:A),4)</f>
        <v>tree</v>
      </c>
      <c r="Q2116" s="1" t="str">
        <f>INDEX(Sheet2!A:E, MATCH(F_NP_excluded_Data!O2116,Sheet2!A:A),5)</f>
        <v>ground forager</v>
      </c>
      <c r="R2116" s="1" t="str">
        <f>INDEX(Sheet2!A:E, MATCH(F_NP_excluded_Data!O2116,Sheet2!A:A),3)</f>
        <v>insects</v>
      </c>
      <c r="S2116" s="1" t="str">
        <f>INDEX(Sheet2!A:E, MATCH(F_NP_excluded_Data!O2116,Sheet2!A:A),2)</f>
        <v>forest</v>
      </c>
      <c r="T2116" s="5">
        <v>100</v>
      </c>
      <c r="U2116" s="1">
        <v>2</v>
      </c>
      <c r="W2116" s="5">
        <v>1</v>
      </c>
      <c r="X2116" s="1" t="s">
        <v>29</v>
      </c>
    </row>
    <row r="2117" spans="1:25" x14ac:dyDescent="0.2">
      <c r="A2117" s="5">
        <v>2361</v>
      </c>
      <c r="B2117" s="6" t="s">
        <v>76</v>
      </c>
      <c r="C2117" s="19" t="s">
        <v>209</v>
      </c>
      <c r="D2117" s="6" t="str">
        <f t="shared" si="33"/>
        <v>Gosnell_0B_5B</v>
      </c>
      <c r="E2117" s="1">
        <v>2017</v>
      </c>
      <c r="F2117" s="10">
        <v>42898</v>
      </c>
      <c r="G2117" s="1" t="s">
        <v>25</v>
      </c>
      <c r="H2117" s="6">
        <v>3</v>
      </c>
      <c r="I2117" s="8">
        <v>0.3430555555555555</v>
      </c>
      <c r="J2117" s="6" t="s">
        <v>247</v>
      </c>
      <c r="K2117" s="6">
        <v>2</v>
      </c>
      <c r="L2117" s="1">
        <v>0</v>
      </c>
      <c r="M2117" s="6">
        <v>1</v>
      </c>
      <c r="O2117" s="1" t="s">
        <v>34</v>
      </c>
      <c r="P2117" s="1" t="str">
        <f>INDEX(Sheet2!A:E, MATCH(F_NP_excluded_Data!O2117,Sheet2!A:A),4)</f>
        <v>cavity</v>
      </c>
      <c r="Q2117" s="1" t="str">
        <f>INDEX(Sheet2!A:E, MATCH(F_NP_excluded_Data!O2117,Sheet2!A:A),5)</f>
        <v>foliage gleaner</v>
      </c>
      <c r="R2117" s="1" t="str">
        <f>INDEX(Sheet2!A:E, MATCH(F_NP_excluded_Data!O2117,Sheet2!A:A),3)</f>
        <v>insects</v>
      </c>
      <c r="S2117" s="1" t="str">
        <f>INDEX(Sheet2!A:E, MATCH(F_NP_excluded_Data!O2117,Sheet2!A:A),2)</f>
        <v>forest</v>
      </c>
      <c r="T2117" s="5">
        <v>10</v>
      </c>
      <c r="U2117" s="1">
        <v>2</v>
      </c>
      <c r="W2117" s="5">
        <v>1</v>
      </c>
      <c r="X2117" s="1" t="s">
        <v>29</v>
      </c>
    </row>
    <row r="2118" spans="1:25" x14ac:dyDescent="0.2">
      <c r="A2118" s="5">
        <v>2362</v>
      </c>
      <c r="B2118" s="6" t="s">
        <v>76</v>
      </c>
      <c r="C2118" s="19" t="s">
        <v>209</v>
      </c>
      <c r="D2118" s="6" t="str">
        <f t="shared" si="33"/>
        <v>Gosnell_0B_5B</v>
      </c>
      <c r="E2118" s="1">
        <v>2017</v>
      </c>
      <c r="F2118" s="10">
        <v>42898</v>
      </c>
      <c r="G2118" s="1" t="s">
        <v>25</v>
      </c>
      <c r="H2118" s="6">
        <v>3</v>
      </c>
      <c r="I2118" s="8">
        <v>0.3430555555555555</v>
      </c>
      <c r="J2118" s="6" t="s">
        <v>247</v>
      </c>
      <c r="K2118" s="6">
        <v>2</v>
      </c>
      <c r="L2118" s="1">
        <v>0</v>
      </c>
      <c r="M2118" s="6">
        <v>1</v>
      </c>
      <c r="O2118" s="1" t="s">
        <v>63</v>
      </c>
      <c r="P2118" s="1" t="str">
        <f>INDEX(Sheet2!A:E, MATCH(F_NP_excluded_Data!O2118,Sheet2!A:A),4)</f>
        <v>cavity</v>
      </c>
      <c r="Q2118" s="1" t="str">
        <f>INDEX(Sheet2!A:E, MATCH(F_NP_excluded_Data!O2118,Sheet2!A:A),5)</f>
        <v>bark forager</v>
      </c>
      <c r="R2118" s="1" t="str">
        <f>INDEX(Sheet2!A:E, MATCH(F_NP_excluded_Data!O2118,Sheet2!A:A),3)</f>
        <v>insects</v>
      </c>
      <c r="S2118" s="1" t="str">
        <f>INDEX(Sheet2!A:E, MATCH(F_NP_excluded_Data!O2118,Sheet2!A:A),2)</f>
        <v>forest</v>
      </c>
      <c r="T2118" s="5">
        <v>5</v>
      </c>
      <c r="U2118" s="1">
        <v>2</v>
      </c>
      <c r="W2118" s="5">
        <v>4</v>
      </c>
      <c r="X2118" s="1" t="s">
        <v>29</v>
      </c>
    </row>
    <row r="2119" spans="1:25" x14ac:dyDescent="0.2">
      <c r="A2119" s="5">
        <v>2363</v>
      </c>
      <c r="B2119" s="6" t="s">
        <v>76</v>
      </c>
      <c r="C2119" s="19" t="s">
        <v>209</v>
      </c>
      <c r="D2119" s="6" t="str">
        <f t="shared" si="33"/>
        <v>Gosnell_0B_5B</v>
      </c>
      <c r="E2119" s="1">
        <v>2017</v>
      </c>
      <c r="F2119" s="10">
        <v>42898</v>
      </c>
      <c r="G2119" s="1" t="s">
        <v>25</v>
      </c>
      <c r="H2119" s="6">
        <v>3</v>
      </c>
      <c r="I2119" s="8">
        <v>0.3430555555555555</v>
      </c>
      <c r="J2119" s="6" t="s">
        <v>247</v>
      </c>
      <c r="K2119" s="6">
        <v>2</v>
      </c>
      <c r="L2119" s="1">
        <v>0</v>
      </c>
      <c r="M2119" s="6">
        <v>1</v>
      </c>
      <c r="O2119" s="1" t="s">
        <v>63</v>
      </c>
      <c r="P2119" s="1" t="str">
        <f>INDEX(Sheet2!A:E, MATCH(F_NP_excluded_Data!O2119,Sheet2!A:A),4)</f>
        <v>cavity</v>
      </c>
      <c r="Q2119" s="1" t="str">
        <f>INDEX(Sheet2!A:E, MATCH(F_NP_excluded_Data!O2119,Sheet2!A:A),5)</f>
        <v>bark forager</v>
      </c>
      <c r="R2119" s="1" t="str">
        <f>INDEX(Sheet2!A:E, MATCH(F_NP_excluded_Data!O2119,Sheet2!A:A),3)</f>
        <v>insects</v>
      </c>
      <c r="S2119" s="1" t="str">
        <f>INDEX(Sheet2!A:E, MATCH(F_NP_excluded_Data!O2119,Sheet2!A:A),2)</f>
        <v>forest</v>
      </c>
      <c r="T2119" s="5">
        <v>5</v>
      </c>
      <c r="U2119" s="1">
        <v>2</v>
      </c>
      <c r="W2119" s="5">
        <v>4</v>
      </c>
      <c r="X2119" s="1" t="s">
        <v>29</v>
      </c>
    </row>
    <row r="2120" spans="1:25" x14ac:dyDescent="0.2">
      <c r="A2120" s="5">
        <v>2364</v>
      </c>
      <c r="B2120" s="6" t="s">
        <v>76</v>
      </c>
      <c r="C2120" s="19" t="s">
        <v>209</v>
      </c>
      <c r="D2120" s="6" t="str">
        <f t="shared" si="33"/>
        <v>Gosnell_0B_5B</v>
      </c>
      <c r="E2120" s="1">
        <v>2017</v>
      </c>
      <c r="F2120" s="10">
        <v>42898</v>
      </c>
      <c r="G2120" s="1" t="s">
        <v>25</v>
      </c>
      <c r="H2120" s="6">
        <v>3</v>
      </c>
      <c r="I2120" s="8">
        <v>0.3430555555555555</v>
      </c>
      <c r="J2120" s="6" t="s">
        <v>247</v>
      </c>
      <c r="K2120" s="6">
        <v>2</v>
      </c>
      <c r="L2120" s="1">
        <v>0</v>
      </c>
      <c r="M2120" s="6">
        <v>1</v>
      </c>
      <c r="O2120" s="1" t="s">
        <v>39</v>
      </c>
      <c r="P2120" s="1" t="str">
        <f>INDEX(Sheet2!A:E, MATCH(F_NP_excluded_Data!O2120,Sheet2!A:A),4)</f>
        <v>cavity</v>
      </c>
      <c r="Q2120" s="1" t="str">
        <f>INDEX(Sheet2!A:E, MATCH(F_NP_excluded_Data!O2120,Sheet2!A:A),5)</f>
        <v>bark forager</v>
      </c>
      <c r="R2120" s="1" t="str">
        <f>INDEX(Sheet2!A:E, MATCH(F_NP_excluded_Data!O2120,Sheet2!A:A),3)</f>
        <v>insects</v>
      </c>
      <c r="S2120" s="1" t="str">
        <f>INDEX(Sheet2!A:E, MATCH(F_NP_excluded_Data!O2120,Sheet2!A:A),2)</f>
        <v>forest</v>
      </c>
      <c r="T2120" s="5">
        <v>5</v>
      </c>
      <c r="U2120" s="1">
        <v>2</v>
      </c>
      <c r="W2120" s="5">
        <v>1</v>
      </c>
      <c r="X2120" s="1" t="s">
        <v>29</v>
      </c>
    </row>
    <row r="2121" spans="1:25" x14ac:dyDescent="0.2">
      <c r="A2121" s="5">
        <v>2365</v>
      </c>
      <c r="B2121" s="6" t="s">
        <v>76</v>
      </c>
      <c r="C2121" s="19" t="s">
        <v>209</v>
      </c>
      <c r="D2121" s="6" t="str">
        <f t="shared" si="33"/>
        <v>Gosnell_0B_5B</v>
      </c>
      <c r="E2121" s="1">
        <v>2017</v>
      </c>
      <c r="F2121" s="10">
        <v>42898</v>
      </c>
      <c r="G2121" s="1" t="s">
        <v>25</v>
      </c>
      <c r="H2121" s="6">
        <v>3</v>
      </c>
      <c r="I2121" s="8">
        <v>0.3430555555555555</v>
      </c>
      <c r="J2121" s="6" t="s">
        <v>247</v>
      </c>
      <c r="K2121" s="6">
        <v>2</v>
      </c>
      <c r="L2121" s="1">
        <v>0</v>
      </c>
      <c r="M2121" s="6">
        <v>1</v>
      </c>
      <c r="O2121" s="1" t="s">
        <v>52</v>
      </c>
      <c r="P2121" s="1" t="str">
        <f>INDEX(Sheet2!A:E, MATCH(F_NP_excluded_Data!O2121,Sheet2!A:A),4)</f>
        <v>cavity</v>
      </c>
      <c r="Q2121" s="1" t="str">
        <f>INDEX(Sheet2!A:E, MATCH(F_NP_excluded_Data!O2121,Sheet2!A:A),5)</f>
        <v>bark forager</v>
      </c>
      <c r="R2121" s="1" t="str">
        <f>INDEX(Sheet2!A:E, MATCH(F_NP_excluded_Data!O2121,Sheet2!A:A),3)</f>
        <v>insects</v>
      </c>
      <c r="S2121" s="1" t="str">
        <f>INDEX(Sheet2!A:E, MATCH(F_NP_excluded_Data!O2121,Sheet2!A:A),2)</f>
        <v>forest</v>
      </c>
      <c r="T2121" s="5">
        <v>10</v>
      </c>
      <c r="U2121" s="1">
        <v>2</v>
      </c>
      <c r="W2121" s="5">
        <v>1</v>
      </c>
      <c r="X2121" s="1" t="s">
        <v>29</v>
      </c>
    </row>
    <row r="2122" spans="1:25" x14ac:dyDescent="0.2">
      <c r="A2122" s="5">
        <v>2366</v>
      </c>
      <c r="B2122" s="6" t="s">
        <v>76</v>
      </c>
      <c r="C2122" s="19" t="s">
        <v>209</v>
      </c>
      <c r="D2122" s="6" t="str">
        <f t="shared" si="33"/>
        <v>Gosnell_0B_5B</v>
      </c>
      <c r="E2122" s="1">
        <v>2017</v>
      </c>
      <c r="F2122" s="10">
        <v>42898</v>
      </c>
      <c r="G2122" s="1" t="s">
        <v>25</v>
      </c>
      <c r="H2122" s="6">
        <v>3</v>
      </c>
      <c r="I2122" s="8">
        <v>0.3430555555555555</v>
      </c>
      <c r="J2122" s="6" t="s">
        <v>247</v>
      </c>
      <c r="K2122" s="6">
        <v>2</v>
      </c>
      <c r="L2122" s="1">
        <v>0</v>
      </c>
      <c r="M2122" s="6">
        <v>1</v>
      </c>
      <c r="O2122" s="1" t="s">
        <v>125</v>
      </c>
      <c r="P2122" s="1" t="str">
        <f>INDEX(Sheet2!A:E, MATCH(F_NP_excluded_Data!O2122,Sheet2!A:A),4)</f>
        <v>shrub</v>
      </c>
      <c r="Q2122" s="1" t="str">
        <f>INDEX(Sheet2!A:E, MATCH(F_NP_excluded_Data!O2122,Sheet2!A:A),5)</f>
        <v>foliage gleaner</v>
      </c>
      <c r="R2122" s="1" t="str">
        <f>INDEX(Sheet2!A:E, MATCH(F_NP_excluded_Data!O2122,Sheet2!A:A),3)</f>
        <v>seeds</v>
      </c>
      <c r="S2122" s="1" t="str">
        <f>INDEX(Sheet2!A:E, MATCH(F_NP_excluded_Data!O2122,Sheet2!A:A),2)</f>
        <v>open woodland</v>
      </c>
      <c r="T2122" s="5">
        <v>10</v>
      </c>
      <c r="U2122" s="1">
        <v>2</v>
      </c>
      <c r="W2122" s="5">
        <v>1</v>
      </c>
      <c r="X2122" s="1" t="s">
        <v>29</v>
      </c>
    </row>
    <row r="2123" spans="1:25" x14ac:dyDescent="0.2">
      <c r="A2123" s="5">
        <v>2367</v>
      </c>
      <c r="B2123" s="6" t="s">
        <v>76</v>
      </c>
      <c r="C2123" s="19" t="s">
        <v>209</v>
      </c>
      <c r="D2123" s="6" t="str">
        <f t="shared" si="33"/>
        <v>Gosnell_0B_5B</v>
      </c>
      <c r="E2123" s="1">
        <v>2017</v>
      </c>
      <c r="F2123" s="10">
        <v>42898</v>
      </c>
      <c r="G2123" s="1" t="s">
        <v>25</v>
      </c>
      <c r="H2123" s="6">
        <v>3</v>
      </c>
      <c r="I2123" s="8">
        <v>0.3430555555555555</v>
      </c>
      <c r="J2123" s="6" t="s">
        <v>247</v>
      </c>
      <c r="K2123" s="6">
        <v>2</v>
      </c>
      <c r="L2123" s="1">
        <v>0</v>
      </c>
      <c r="M2123" s="6">
        <v>1</v>
      </c>
      <c r="O2123" s="1" t="s">
        <v>38</v>
      </c>
      <c r="P2123" s="1" t="str">
        <f>INDEX(Sheet2!A:E, MATCH(F_NP_excluded_Data!O2123,Sheet2!A:A),4)</f>
        <v>cavity</v>
      </c>
      <c r="Q2123" s="1" t="str">
        <f>INDEX(Sheet2!A:E, MATCH(F_NP_excluded_Data!O2123,Sheet2!A:A),5)</f>
        <v>foliage gleaner</v>
      </c>
      <c r="R2123" s="1" t="str">
        <f>INDEX(Sheet2!A:E, MATCH(F_NP_excluded_Data!O2123,Sheet2!A:A),3)</f>
        <v>insects</v>
      </c>
      <c r="S2123" s="1" t="str">
        <f>INDEX(Sheet2!A:E, MATCH(F_NP_excluded_Data!O2123,Sheet2!A:A),2)</f>
        <v>forest</v>
      </c>
      <c r="T2123" s="5">
        <v>5</v>
      </c>
      <c r="U2123" s="1">
        <v>2</v>
      </c>
      <c r="W2123" s="5">
        <v>1</v>
      </c>
      <c r="X2123" s="1" t="s">
        <v>29</v>
      </c>
    </row>
    <row r="2124" spans="1:25" x14ac:dyDescent="0.2">
      <c r="A2124" s="5">
        <v>2368</v>
      </c>
      <c r="B2124" s="6" t="s">
        <v>76</v>
      </c>
      <c r="C2124" s="19" t="s">
        <v>209</v>
      </c>
      <c r="D2124" s="6" t="str">
        <f t="shared" si="33"/>
        <v>Gosnell_0B_5B</v>
      </c>
      <c r="E2124" s="1">
        <v>2017</v>
      </c>
      <c r="F2124" s="10">
        <v>42898</v>
      </c>
      <c r="G2124" s="1" t="s">
        <v>25</v>
      </c>
      <c r="H2124" s="6">
        <v>3</v>
      </c>
      <c r="I2124" s="8">
        <v>0.3430555555555555</v>
      </c>
      <c r="J2124" s="6" t="s">
        <v>247</v>
      </c>
      <c r="K2124" s="6">
        <v>2</v>
      </c>
      <c r="L2124" s="1">
        <v>0</v>
      </c>
      <c r="M2124" s="6">
        <v>1</v>
      </c>
      <c r="O2124" s="1" t="s">
        <v>57</v>
      </c>
      <c r="P2124" s="1" t="str">
        <f>INDEX(Sheet2!A:E, MATCH(F_NP_excluded_Data!O2124,Sheet2!A:A),4)</f>
        <v>shrub</v>
      </c>
      <c r="Q2124" s="1" t="str">
        <f>INDEX(Sheet2!A:E, MATCH(F_NP_excluded_Data!O2124,Sheet2!A:A),5)</f>
        <v>ground forager</v>
      </c>
      <c r="R2124" s="1" t="str">
        <f>INDEX(Sheet2!A:E, MATCH(F_NP_excluded_Data!O2124,Sheet2!A:A),3)</f>
        <v>seeds</v>
      </c>
      <c r="S2124" s="1" t="str">
        <f>INDEX(Sheet2!A:E, MATCH(F_NP_excluded_Data!O2124,Sheet2!A:A),2)</f>
        <v>open woodland</v>
      </c>
      <c r="T2124" s="5">
        <v>10</v>
      </c>
      <c r="U2124" s="1">
        <v>3</v>
      </c>
      <c r="W2124" s="5">
        <v>1</v>
      </c>
      <c r="X2124" s="1" t="s">
        <v>29</v>
      </c>
    </row>
    <row r="2125" spans="1:25" x14ac:dyDescent="0.2">
      <c r="A2125" s="5">
        <v>2369</v>
      </c>
      <c r="B2125" s="6" t="s">
        <v>76</v>
      </c>
      <c r="C2125" s="19" t="s">
        <v>209</v>
      </c>
      <c r="D2125" s="6" t="str">
        <f t="shared" si="33"/>
        <v>Gosnell_0B_5B</v>
      </c>
      <c r="E2125" s="1">
        <v>2017</v>
      </c>
      <c r="F2125" s="10">
        <v>42898</v>
      </c>
      <c r="G2125" s="1" t="s">
        <v>25</v>
      </c>
      <c r="H2125" s="6">
        <v>3</v>
      </c>
      <c r="I2125" s="8">
        <v>0.3430555555555555</v>
      </c>
      <c r="J2125" s="6" t="s">
        <v>247</v>
      </c>
      <c r="K2125" s="6">
        <v>2</v>
      </c>
      <c r="L2125" s="1">
        <v>0</v>
      </c>
      <c r="M2125" s="6">
        <v>1</v>
      </c>
      <c r="O2125" s="1" t="s">
        <v>33</v>
      </c>
      <c r="P2125" s="1" t="str">
        <f>INDEX(Sheet2!A:E, MATCH(F_NP_excluded_Data!O2125,Sheet2!A:A),4)</f>
        <v>tree</v>
      </c>
      <c r="Q2125" s="1" t="str">
        <f>INDEX(Sheet2!A:E, MATCH(F_NP_excluded_Data!O2125,Sheet2!A:A),5)</f>
        <v>foliage gleaner</v>
      </c>
      <c r="R2125" s="1" t="str">
        <f>INDEX(Sheet2!A:E, MATCH(F_NP_excluded_Data!O2125,Sheet2!A:A),3)</f>
        <v>insects</v>
      </c>
      <c r="S2125" s="1" t="str">
        <f>INDEX(Sheet2!A:E, MATCH(F_NP_excluded_Data!O2125,Sheet2!A:A),2)</f>
        <v>forest</v>
      </c>
      <c r="T2125" s="5">
        <v>5</v>
      </c>
      <c r="U2125" s="1">
        <v>3</v>
      </c>
      <c r="W2125" s="5">
        <v>1</v>
      </c>
      <c r="X2125" s="1" t="s">
        <v>29</v>
      </c>
    </row>
    <row r="2126" spans="1:25" x14ac:dyDescent="0.2">
      <c r="A2126" s="5">
        <v>2370</v>
      </c>
      <c r="B2126" s="6" t="s">
        <v>76</v>
      </c>
      <c r="C2126" s="19" t="s">
        <v>209</v>
      </c>
      <c r="D2126" s="6" t="str">
        <f t="shared" si="33"/>
        <v>Gosnell_0B_5B</v>
      </c>
      <c r="E2126" s="1">
        <v>2017</v>
      </c>
      <c r="F2126" s="10">
        <v>42898</v>
      </c>
      <c r="G2126" s="1" t="s">
        <v>25</v>
      </c>
      <c r="H2126" s="6">
        <v>3</v>
      </c>
      <c r="I2126" s="8">
        <v>0.3430555555555555</v>
      </c>
      <c r="J2126" s="6" t="s">
        <v>247</v>
      </c>
      <c r="K2126" s="6">
        <v>2</v>
      </c>
      <c r="L2126" s="1">
        <v>0</v>
      </c>
      <c r="M2126" s="6">
        <v>1</v>
      </c>
      <c r="O2126" s="1" t="s">
        <v>99</v>
      </c>
      <c r="P2126" s="1" t="str">
        <f>INDEX(Sheet2!A:E, MATCH(F_NP_excluded_Data!O2126,Sheet2!A:A),4)</f>
        <v>ground</v>
      </c>
      <c r="Q2126" s="1" t="str">
        <f>INDEX(Sheet2!A:E, MATCH(F_NP_excluded_Data!O2126,Sheet2!A:A),5)</f>
        <v>ground forager</v>
      </c>
      <c r="R2126" s="1" t="str">
        <f>INDEX(Sheet2!A:E, MATCH(F_NP_excluded_Data!O2126,Sheet2!A:A),3)</f>
        <v>insects</v>
      </c>
      <c r="S2126" s="1" t="str">
        <f>INDEX(Sheet2!A:E, MATCH(F_NP_excluded_Data!O2126,Sheet2!A:A),2)</f>
        <v>forest</v>
      </c>
      <c r="T2126" s="5">
        <v>10</v>
      </c>
      <c r="U2126" s="1">
        <v>4</v>
      </c>
      <c r="W2126" s="5">
        <v>1</v>
      </c>
      <c r="X2126" s="1" t="s">
        <v>29</v>
      </c>
    </row>
    <row r="2127" spans="1:25" x14ac:dyDescent="0.2">
      <c r="A2127" s="5">
        <v>2371</v>
      </c>
      <c r="B2127" s="6" t="s">
        <v>76</v>
      </c>
      <c r="C2127" s="19" t="s">
        <v>209</v>
      </c>
      <c r="D2127" s="6" t="str">
        <f t="shared" si="33"/>
        <v>Gosnell_0B_5B</v>
      </c>
      <c r="E2127" s="1">
        <v>2017</v>
      </c>
      <c r="F2127" s="10">
        <v>42898</v>
      </c>
      <c r="G2127" s="1" t="s">
        <v>25</v>
      </c>
      <c r="H2127" s="6">
        <v>3</v>
      </c>
      <c r="I2127" s="8">
        <v>0.3430555555555555</v>
      </c>
      <c r="J2127" s="6" t="s">
        <v>247</v>
      </c>
      <c r="K2127" s="6">
        <v>2</v>
      </c>
      <c r="L2127" s="1">
        <v>0</v>
      </c>
      <c r="M2127" s="6">
        <v>1</v>
      </c>
      <c r="O2127" s="1" t="s">
        <v>32</v>
      </c>
      <c r="P2127" s="1" t="str">
        <f>INDEX(Sheet2!A:E, MATCH(F_NP_excluded_Data!O2127,Sheet2!A:A),4)</f>
        <v>cavity</v>
      </c>
      <c r="Q2127" s="1" t="str">
        <f>INDEX(Sheet2!A:E, MATCH(F_NP_excluded_Data!O2127,Sheet2!A:A),5)</f>
        <v>ground forager</v>
      </c>
      <c r="R2127" s="1" t="str">
        <f>INDEX(Sheet2!A:E, MATCH(F_NP_excluded_Data!O2127,Sheet2!A:A),3)</f>
        <v>insects</v>
      </c>
      <c r="S2127" s="1" t="str">
        <f>INDEX(Sheet2!A:E, MATCH(F_NP_excluded_Data!O2127,Sheet2!A:A),2)</f>
        <v>open woodland</v>
      </c>
      <c r="T2127" s="5">
        <v>5</v>
      </c>
      <c r="U2127" s="1">
        <v>4</v>
      </c>
      <c r="W2127" s="5">
        <v>1</v>
      </c>
      <c r="X2127" s="1" t="s">
        <v>29</v>
      </c>
    </row>
    <row r="2128" spans="1:25" x14ac:dyDescent="0.2">
      <c r="A2128" s="5">
        <v>2372</v>
      </c>
      <c r="B2128" s="6" t="s">
        <v>155</v>
      </c>
      <c r="C2128" s="19" t="s">
        <v>213</v>
      </c>
      <c r="D2128" s="6" t="str">
        <f t="shared" si="33"/>
        <v>Hood_Creek_0B_HC</v>
      </c>
      <c r="E2128" s="1">
        <v>2017</v>
      </c>
      <c r="F2128" s="10">
        <v>42898</v>
      </c>
      <c r="G2128" s="1" t="s">
        <v>25</v>
      </c>
      <c r="H2128" s="6">
        <v>3</v>
      </c>
      <c r="I2128" s="8">
        <v>0.35625000000000001</v>
      </c>
      <c r="J2128" s="6" t="s">
        <v>43</v>
      </c>
      <c r="K2128" s="6">
        <v>3</v>
      </c>
      <c r="L2128" s="1">
        <v>1</v>
      </c>
      <c r="M2128" s="6">
        <v>2</v>
      </c>
      <c r="O2128" s="1" t="s">
        <v>151</v>
      </c>
      <c r="P2128" s="1" t="str">
        <f>INDEX(Sheet2!A:E, MATCH(F_NP_excluded_Data!O2128,Sheet2!A:A),4)</f>
        <v>shrub</v>
      </c>
      <c r="Q2128" s="1" t="str">
        <f>INDEX(Sheet2!A:E, MATCH(F_NP_excluded_Data!O2128,Sheet2!A:A),5)</f>
        <v>foliage gleaner</v>
      </c>
      <c r="R2128" s="1" t="str">
        <f>INDEX(Sheet2!A:E, MATCH(F_NP_excluded_Data!O2128,Sheet2!A:A),3)</f>
        <v>insects</v>
      </c>
      <c r="S2128" s="1" t="str">
        <f>INDEX(Sheet2!A:E, MATCH(F_NP_excluded_Data!O2128,Sheet2!A:A),2)</f>
        <v>open woodland</v>
      </c>
      <c r="T2128" s="5">
        <v>5</v>
      </c>
      <c r="U2128" s="1">
        <v>1</v>
      </c>
      <c r="V2128" s="1" t="s">
        <v>28</v>
      </c>
      <c r="W2128" s="5">
        <v>4</v>
      </c>
      <c r="X2128" s="1" t="s">
        <v>29</v>
      </c>
    </row>
    <row r="2129" spans="1:24" x14ac:dyDescent="0.2">
      <c r="A2129" s="5">
        <v>2373</v>
      </c>
      <c r="B2129" s="6" t="s">
        <v>155</v>
      </c>
      <c r="C2129" s="19" t="s">
        <v>213</v>
      </c>
      <c r="D2129" s="6" t="str">
        <f t="shared" si="33"/>
        <v>Hood_Creek_0B_HC</v>
      </c>
      <c r="E2129" s="1">
        <v>2017</v>
      </c>
      <c r="F2129" s="10">
        <v>42898</v>
      </c>
      <c r="G2129" s="1" t="s">
        <v>25</v>
      </c>
      <c r="H2129" s="6">
        <v>3</v>
      </c>
      <c r="I2129" s="8">
        <v>0.35625000000000001</v>
      </c>
      <c r="J2129" s="6" t="s">
        <v>43</v>
      </c>
      <c r="K2129" s="6">
        <v>3</v>
      </c>
      <c r="L2129" s="1">
        <v>1</v>
      </c>
      <c r="M2129" s="6">
        <v>2</v>
      </c>
      <c r="O2129" s="1" t="s">
        <v>81</v>
      </c>
      <c r="P2129" s="1" t="str">
        <f>INDEX(Sheet2!A:E, MATCH(F_NP_excluded_Data!O2129,Sheet2!A:A),4)</f>
        <v>shrub</v>
      </c>
      <c r="Q2129" s="1" t="str">
        <f>INDEX(Sheet2!A:E, MATCH(F_NP_excluded_Data!O2129,Sheet2!A:A),5)</f>
        <v>foliage gleaner</v>
      </c>
      <c r="R2129" s="1" t="str">
        <f>INDEX(Sheet2!A:E, MATCH(F_NP_excluded_Data!O2129,Sheet2!A:A),3)</f>
        <v>insects</v>
      </c>
      <c r="S2129" s="1" t="str">
        <f>INDEX(Sheet2!A:E, MATCH(F_NP_excluded_Data!O2129,Sheet2!A:A),2)</f>
        <v>scrub</v>
      </c>
      <c r="T2129" s="5">
        <v>10</v>
      </c>
      <c r="U2129" s="1">
        <v>1</v>
      </c>
      <c r="W2129" s="5">
        <v>1</v>
      </c>
      <c r="X2129" s="1" t="s">
        <v>29</v>
      </c>
    </row>
    <row r="2130" spans="1:24" x14ac:dyDescent="0.2">
      <c r="A2130" s="5">
        <v>2374</v>
      </c>
      <c r="B2130" s="6" t="s">
        <v>155</v>
      </c>
      <c r="C2130" s="19" t="s">
        <v>213</v>
      </c>
      <c r="D2130" s="6" t="str">
        <f t="shared" si="33"/>
        <v>Hood_Creek_0B_HC</v>
      </c>
      <c r="E2130" s="1">
        <v>2017</v>
      </c>
      <c r="F2130" s="10">
        <v>42898</v>
      </c>
      <c r="G2130" s="1" t="s">
        <v>25</v>
      </c>
      <c r="H2130" s="6">
        <v>3</v>
      </c>
      <c r="I2130" s="8">
        <v>0.35625000000000001</v>
      </c>
      <c r="J2130" s="6" t="s">
        <v>43</v>
      </c>
      <c r="K2130" s="6">
        <v>3</v>
      </c>
      <c r="L2130" s="1">
        <v>1</v>
      </c>
      <c r="M2130" s="6">
        <v>2</v>
      </c>
      <c r="O2130" s="1" t="s">
        <v>74</v>
      </c>
      <c r="P2130" s="1" t="str">
        <f>INDEX(Sheet2!A:E, MATCH(F_NP_excluded_Data!O2130,Sheet2!A:A),4)</f>
        <v>shrub</v>
      </c>
      <c r="Q2130" s="1" t="str">
        <f>INDEX(Sheet2!A:E, MATCH(F_NP_excluded_Data!O2130,Sheet2!A:A),5)</f>
        <v>foliage gleaner</v>
      </c>
      <c r="R2130" s="1" t="str">
        <f>INDEX(Sheet2!A:E, MATCH(F_NP_excluded_Data!O2130,Sheet2!A:A),3)</f>
        <v>insects</v>
      </c>
      <c r="S2130" s="1" t="str">
        <f>INDEX(Sheet2!A:E, MATCH(F_NP_excluded_Data!O2130,Sheet2!A:A),2)</f>
        <v>open woodland</v>
      </c>
      <c r="T2130" s="5">
        <v>10</v>
      </c>
      <c r="U2130" s="1">
        <v>1</v>
      </c>
      <c r="V2130" s="1" t="s">
        <v>28</v>
      </c>
      <c r="W2130" s="5">
        <v>4</v>
      </c>
      <c r="X2130" s="1" t="s">
        <v>29</v>
      </c>
    </row>
    <row r="2131" spans="1:24" x14ac:dyDescent="0.2">
      <c r="A2131" s="5">
        <v>2375</v>
      </c>
      <c r="B2131" s="6" t="s">
        <v>155</v>
      </c>
      <c r="C2131" s="19" t="s">
        <v>213</v>
      </c>
      <c r="D2131" s="6" t="str">
        <f t="shared" si="33"/>
        <v>Hood_Creek_0B_HC</v>
      </c>
      <c r="E2131" s="1">
        <v>2017</v>
      </c>
      <c r="F2131" s="10">
        <v>42898</v>
      </c>
      <c r="G2131" s="1" t="s">
        <v>25</v>
      </c>
      <c r="H2131" s="6">
        <v>3</v>
      </c>
      <c r="I2131" s="8">
        <v>0.35625000000000001</v>
      </c>
      <c r="J2131" s="6" t="s">
        <v>43</v>
      </c>
      <c r="K2131" s="6">
        <v>3</v>
      </c>
      <c r="L2131" s="1">
        <v>1</v>
      </c>
      <c r="M2131" s="6">
        <v>2</v>
      </c>
      <c r="O2131" s="1" t="s">
        <v>150</v>
      </c>
      <c r="P2131" s="1" t="str">
        <f>INDEX(Sheet2!A:E, MATCH(F_NP_excluded_Data!O2131,Sheet2!A:A),4)</f>
        <v>ground</v>
      </c>
      <c r="Q2131" s="1" t="str">
        <f>INDEX(Sheet2!A:E, MATCH(F_NP_excluded_Data!O2131,Sheet2!A:A),5)</f>
        <v>ground forager</v>
      </c>
      <c r="R2131" s="1" t="str">
        <f>INDEX(Sheet2!A:E, MATCH(F_NP_excluded_Data!O2131,Sheet2!A:A),3)</f>
        <v>insects</v>
      </c>
      <c r="S2131" s="1" t="str">
        <f>INDEX(Sheet2!A:E, MATCH(F_NP_excluded_Data!O2131,Sheet2!A:A),2)</f>
        <v>scrub</v>
      </c>
      <c r="T2131" s="5">
        <v>100</v>
      </c>
      <c r="U2131" s="1">
        <v>1</v>
      </c>
      <c r="W2131" s="5">
        <v>1</v>
      </c>
      <c r="X2131" s="1" t="s">
        <v>29</v>
      </c>
    </row>
    <row r="2132" spans="1:24" x14ac:dyDescent="0.2">
      <c r="A2132" s="5">
        <v>2376</v>
      </c>
      <c r="B2132" s="6" t="s">
        <v>155</v>
      </c>
      <c r="C2132" s="19" t="s">
        <v>213</v>
      </c>
      <c r="D2132" s="6" t="str">
        <f t="shared" si="33"/>
        <v>Hood_Creek_0B_HC</v>
      </c>
      <c r="E2132" s="1">
        <v>2017</v>
      </c>
      <c r="F2132" s="10">
        <v>42898</v>
      </c>
      <c r="G2132" s="1" t="s">
        <v>25</v>
      </c>
      <c r="H2132" s="6">
        <v>3</v>
      </c>
      <c r="I2132" s="8">
        <v>0.35625000000000001</v>
      </c>
      <c r="J2132" s="6" t="s">
        <v>43</v>
      </c>
      <c r="K2132" s="6">
        <v>3</v>
      </c>
      <c r="L2132" s="1">
        <v>1</v>
      </c>
      <c r="M2132" s="6">
        <v>2</v>
      </c>
      <c r="O2132" s="1" t="s">
        <v>37</v>
      </c>
      <c r="P2132" s="1" t="str">
        <f>INDEX(Sheet2!A:E, MATCH(F_NP_excluded_Data!O2132,Sheet2!A:A),4)</f>
        <v>building</v>
      </c>
      <c r="Q2132" s="1" t="str">
        <f>INDEX(Sheet2!A:E, MATCH(F_NP_excluded_Data!O2132,Sheet2!A:A),5)</f>
        <v>flycatching</v>
      </c>
      <c r="R2132" s="1" t="str">
        <f>INDEX(Sheet2!A:E, MATCH(F_NP_excluded_Data!O2132,Sheet2!A:A),3)</f>
        <v>insects</v>
      </c>
      <c r="S2132" s="1" t="str">
        <f>INDEX(Sheet2!A:E, MATCH(F_NP_excluded_Data!O2132,Sheet2!A:A),2)</f>
        <v>open woodland</v>
      </c>
      <c r="T2132" s="5">
        <v>10</v>
      </c>
      <c r="U2132" s="1">
        <v>1</v>
      </c>
      <c r="W2132" s="5">
        <v>1</v>
      </c>
      <c r="X2132" s="1" t="s">
        <v>29</v>
      </c>
    </row>
    <row r="2133" spans="1:24" x14ac:dyDescent="0.2">
      <c r="A2133" s="5">
        <v>2377</v>
      </c>
      <c r="B2133" s="6" t="s">
        <v>155</v>
      </c>
      <c r="C2133" s="19" t="s">
        <v>213</v>
      </c>
      <c r="D2133" s="6" t="str">
        <f t="shared" si="33"/>
        <v>Hood_Creek_0B_HC</v>
      </c>
      <c r="E2133" s="1">
        <v>2017</v>
      </c>
      <c r="F2133" s="10">
        <v>42898</v>
      </c>
      <c r="G2133" s="1" t="s">
        <v>25</v>
      </c>
      <c r="H2133" s="6">
        <v>3</v>
      </c>
      <c r="I2133" s="8">
        <v>0.35625000000000001</v>
      </c>
      <c r="J2133" s="6" t="s">
        <v>43</v>
      </c>
      <c r="K2133" s="6">
        <v>3</v>
      </c>
      <c r="L2133" s="1">
        <v>1</v>
      </c>
      <c r="M2133" s="6">
        <v>2</v>
      </c>
      <c r="O2133" s="1" t="s">
        <v>30</v>
      </c>
      <c r="P2133" s="1" t="str">
        <f>INDEX(Sheet2!A:E, MATCH(F_NP_excluded_Data!O2133,Sheet2!A:A),4)</f>
        <v>tree</v>
      </c>
      <c r="Q2133" s="1" t="str">
        <f>INDEX(Sheet2!A:E, MATCH(F_NP_excluded_Data!O2133,Sheet2!A:A),5)</f>
        <v>bark forager</v>
      </c>
      <c r="R2133" s="1" t="str">
        <f>INDEX(Sheet2!A:E, MATCH(F_NP_excluded_Data!O2133,Sheet2!A:A),3)</f>
        <v>insects</v>
      </c>
      <c r="S2133" s="1" t="str">
        <f>INDEX(Sheet2!A:E, MATCH(F_NP_excluded_Data!O2133,Sheet2!A:A),2)</f>
        <v>forest</v>
      </c>
      <c r="T2133" s="5">
        <v>10</v>
      </c>
      <c r="U2133" s="1">
        <v>1</v>
      </c>
      <c r="V2133" s="1" t="s">
        <v>28</v>
      </c>
      <c r="W2133" s="5">
        <v>4</v>
      </c>
      <c r="X2133" s="1" t="s">
        <v>29</v>
      </c>
    </row>
    <row r="2134" spans="1:24" x14ac:dyDescent="0.2">
      <c r="A2134" s="5">
        <v>2379</v>
      </c>
      <c r="B2134" s="6" t="s">
        <v>155</v>
      </c>
      <c r="C2134" s="19" t="s">
        <v>213</v>
      </c>
      <c r="D2134" s="6" t="str">
        <f t="shared" si="33"/>
        <v>Hood_Creek_0B_HC</v>
      </c>
      <c r="E2134" s="1">
        <v>2017</v>
      </c>
      <c r="F2134" s="10">
        <v>42898</v>
      </c>
      <c r="G2134" s="1" t="s">
        <v>25</v>
      </c>
      <c r="H2134" s="6">
        <v>3</v>
      </c>
      <c r="I2134" s="8">
        <v>0.35625000000000001</v>
      </c>
      <c r="J2134" s="6" t="s">
        <v>43</v>
      </c>
      <c r="K2134" s="6">
        <v>3</v>
      </c>
      <c r="L2134" s="1">
        <v>1</v>
      </c>
      <c r="M2134" s="6">
        <v>2</v>
      </c>
      <c r="O2134" s="1" t="s">
        <v>32</v>
      </c>
      <c r="P2134" s="1" t="str">
        <f>INDEX(Sheet2!A:E, MATCH(F_NP_excluded_Data!O2134,Sheet2!A:A),4)</f>
        <v>cavity</v>
      </c>
      <c r="Q2134" s="1" t="str">
        <f>INDEX(Sheet2!A:E, MATCH(F_NP_excluded_Data!O2134,Sheet2!A:A),5)</f>
        <v>ground forager</v>
      </c>
      <c r="R2134" s="1" t="str">
        <f>INDEX(Sheet2!A:E, MATCH(F_NP_excluded_Data!O2134,Sheet2!A:A),3)</f>
        <v>insects</v>
      </c>
      <c r="S2134" s="1" t="str">
        <f>INDEX(Sheet2!A:E, MATCH(F_NP_excluded_Data!O2134,Sheet2!A:A),2)</f>
        <v>open woodland</v>
      </c>
      <c r="T2134" s="5">
        <v>10</v>
      </c>
      <c r="U2134" s="1">
        <v>1</v>
      </c>
      <c r="W2134" s="5">
        <v>1</v>
      </c>
      <c r="X2134" s="1" t="s">
        <v>29</v>
      </c>
    </row>
    <row r="2135" spans="1:24" x14ac:dyDescent="0.2">
      <c r="A2135" s="5">
        <v>2380</v>
      </c>
      <c r="B2135" s="6" t="s">
        <v>155</v>
      </c>
      <c r="C2135" s="19" t="s">
        <v>213</v>
      </c>
      <c r="D2135" s="6" t="str">
        <f t="shared" si="33"/>
        <v>Hood_Creek_0B_HC</v>
      </c>
      <c r="E2135" s="1">
        <v>2017</v>
      </c>
      <c r="F2135" s="10">
        <v>42898</v>
      </c>
      <c r="G2135" s="1" t="s">
        <v>25</v>
      </c>
      <c r="H2135" s="6">
        <v>3</v>
      </c>
      <c r="I2135" s="8">
        <v>0.35625000000000001</v>
      </c>
      <c r="J2135" s="6" t="s">
        <v>43</v>
      </c>
      <c r="K2135" s="6">
        <v>3</v>
      </c>
      <c r="L2135" s="1">
        <v>1</v>
      </c>
      <c r="M2135" s="6">
        <v>2</v>
      </c>
      <c r="O2135" s="1" t="s">
        <v>27</v>
      </c>
      <c r="P2135" s="1" t="str">
        <f>INDEX(Sheet2!A:E, MATCH(F_NP_excluded_Data!O2135,Sheet2!A:A),4)</f>
        <v>shrub</v>
      </c>
      <c r="Q2135" s="1" t="str">
        <f>INDEX(Sheet2!A:E, MATCH(F_NP_excluded_Data!O2135,Sheet2!A:A),5)</f>
        <v>ground forager</v>
      </c>
      <c r="R2135" s="1" t="str">
        <f>INDEX(Sheet2!A:E, MATCH(F_NP_excluded_Data!O2135,Sheet2!A:A),3)</f>
        <v>seeds</v>
      </c>
      <c r="S2135" s="1" t="str">
        <f>INDEX(Sheet2!A:E, MATCH(F_NP_excluded_Data!O2135,Sheet2!A:A),2)</f>
        <v>open woodland</v>
      </c>
      <c r="T2135" s="5">
        <v>5</v>
      </c>
      <c r="U2135" s="1">
        <v>1</v>
      </c>
      <c r="V2135" s="1" t="s">
        <v>28</v>
      </c>
      <c r="W2135" s="5">
        <v>4</v>
      </c>
      <c r="X2135" s="1" t="s">
        <v>29</v>
      </c>
    </row>
    <row r="2136" spans="1:24" x14ac:dyDescent="0.2">
      <c r="A2136" s="5">
        <v>2381</v>
      </c>
      <c r="B2136" s="6" t="s">
        <v>155</v>
      </c>
      <c r="C2136" s="19" t="s">
        <v>213</v>
      </c>
      <c r="D2136" s="6" t="str">
        <f t="shared" si="33"/>
        <v>Hood_Creek_0B_HC</v>
      </c>
      <c r="E2136" s="1">
        <v>2017</v>
      </c>
      <c r="F2136" s="10">
        <v>42898</v>
      </c>
      <c r="G2136" s="1" t="s">
        <v>25</v>
      </c>
      <c r="H2136" s="6">
        <v>3</v>
      </c>
      <c r="I2136" s="8">
        <v>0.35625000000000001</v>
      </c>
      <c r="J2136" s="6" t="s">
        <v>43</v>
      </c>
      <c r="K2136" s="6">
        <v>3</v>
      </c>
      <c r="L2136" s="1">
        <v>1</v>
      </c>
      <c r="M2136" s="6">
        <v>2</v>
      </c>
      <c r="O2136" s="1" t="s">
        <v>151</v>
      </c>
      <c r="P2136" s="1" t="str">
        <f>INDEX(Sheet2!A:E, MATCH(F_NP_excluded_Data!O2136,Sheet2!A:A),4)</f>
        <v>shrub</v>
      </c>
      <c r="Q2136" s="1" t="str">
        <f>INDEX(Sheet2!A:E, MATCH(F_NP_excluded_Data!O2136,Sheet2!A:A),5)</f>
        <v>foliage gleaner</v>
      </c>
      <c r="R2136" s="1" t="str">
        <f>INDEX(Sheet2!A:E, MATCH(F_NP_excluded_Data!O2136,Sheet2!A:A),3)</f>
        <v>insects</v>
      </c>
      <c r="S2136" s="1" t="str">
        <f>INDEX(Sheet2!A:E, MATCH(F_NP_excluded_Data!O2136,Sheet2!A:A),2)</f>
        <v>open woodland</v>
      </c>
      <c r="T2136" s="5">
        <v>10</v>
      </c>
      <c r="U2136" s="1">
        <v>1</v>
      </c>
      <c r="W2136" s="5">
        <v>1</v>
      </c>
      <c r="X2136" s="1" t="s">
        <v>29</v>
      </c>
    </row>
    <row r="2137" spans="1:24" x14ac:dyDescent="0.2">
      <c r="A2137" s="5">
        <v>2382</v>
      </c>
      <c r="B2137" s="6" t="s">
        <v>155</v>
      </c>
      <c r="C2137" s="19" t="s">
        <v>213</v>
      </c>
      <c r="D2137" s="6" t="str">
        <f t="shared" si="33"/>
        <v>Hood_Creek_0B_HC</v>
      </c>
      <c r="E2137" s="1">
        <v>2017</v>
      </c>
      <c r="F2137" s="10">
        <v>42898</v>
      </c>
      <c r="G2137" s="1" t="s">
        <v>25</v>
      </c>
      <c r="H2137" s="6">
        <v>3</v>
      </c>
      <c r="I2137" s="8">
        <v>0.35625000000000001</v>
      </c>
      <c r="J2137" s="6" t="s">
        <v>43</v>
      </c>
      <c r="K2137" s="6">
        <v>3</v>
      </c>
      <c r="L2137" s="1">
        <v>1</v>
      </c>
      <c r="M2137" s="6">
        <v>2</v>
      </c>
      <c r="O2137" s="1" t="s">
        <v>50</v>
      </c>
      <c r="P2137" s="1" t="str">
        <f>INDEX(Sheet2!A:E, MATCH(F_NP_excluded_Data!O2137,Sheet2!A:A),4)</f>
        <v>tree</v>
      </c>
      <c r="Q2137" s="1" t="str">
        <f>INDEX(Sheet2!A:E, MATCH(F_NP_excluded_Data!O2137,Sheet2!A:A),5)</f>
        <v>ground forager</v>
      </c>
      <c r="R2137" s="1" t="str">
        <f>INDEX(Sheet2!A:E, MATCH(F_NP_excluded_Data!O2137,Sheet2!A:A),3)</f>
        <v>omnivore</v>
      </c>
      <c r="S2137" s="1" t="str">
        <f>INDEX(Sheet2!A:E, MATCH(F_NP_excluded_Data!O2137,Sheet2!A:A),2)</f>
        <v>open woodland</v>
      </c>
      <c r="T2137" s="5">
        <v>10</v>
      </c>
      <c r="U2137" s="1">
        <v>2</v>
      </c>
      <c r="W2137" s="5">
        <v>1</v>
      </c>
      <c r="X2137" s="1" t="s">
        <v>29</v>
      </c>
    </row>
    <row r="2138" spans="1:24" x14ac:dyDescent="0.2">
      <c r="A2138" s="5">
        <v>2384</v>
      </c>
      <c r="B2138" s="6" t="s">
        <v>155</v>
      </c>
      <c r="C2138" s="19" t="s">
        <v>213</v>
      </c>
      <c r="D2138" s="6" t="str">
        <f t="shared" si="33"/>
        <v>Hood_Creek_0B_HC</v>
      </c>
      <c r="E2138" s="1">
        <v>2017</v>
      </c>
      <c r="F2138" s="10">
        <v>42898</v>
      </c>
      <c r="G2138" s="1" t="s">
        <v>25</v>
      </c>
      <c r="H2138" s="6">
        <v>3</v>
      </c>
      <c r="I2138" s="8">
        <v>0.35625000000000001</v>
      </c>
      <c r="J2138" s="6" t="s">
        <v>43</v>
      </c>
      <c r="K2138" s="6">
        <v>3</v>
      </c>
      <c r="L2138" s="1">
        <v>1</v>
      </c>
      <c r="M2138" s="6">
        <v>2</v>
      </c>
      <c r="O2138" s="1" t="s">
        <v>40</v>
      </c>
      <c r="P2138" s="1" t="str">
        <f>INDEX(Sheet2!A:E, MATCH(F_NP_excluded_Data!O2138,Sheet2!A:A),4)</f>
        <v>ground</v>
      </c>
      <c r="Q2138" s="1" t="str">
        <f>INDEX(Sheet2!A:E, MATCH(F_NP_excluded_Data!O2138,Sheet2!A:A),5)</f>
        <v>ground forager</v>
      </c>
      <c r="R2138" s="1" t="str">
        <f>INDEX(Sheet2!A:E, MATCH(F_NP_excluded_Data!O2138,Sheet2!A:A),3)</f>
        <v>omnivore</v>
      </c>
      <c r="S2138" s="1" t="str">
        <f>INDEX(Sheet2!A:E, MATCH(F_NP_excluded_Data!O2138,Sheet2!A:A),2)</f>
        <v>scrub</v>
      </c>
      <c r="T2138" s="5">
        <v>10</v>
      </c>
      <c r="U2138" s="1">
        <v>2</v>
      </c>
      <c r="W2138" s="5">
        <v>1</v>
      </c>
      <c r="X2138" s="1" t="s">
        <v>29</v>
      </c>
    </row>
    <row r="2139" spans="1:24" x14ac:dyDescent="0.2">
      <c r="A2139" s="5">
        <v>2386</v>
      </c>
      <c r="B2139" s="6" t="s">
        <v>155</v>
      </c>
      <c r="C2139" s="19" t="s">
        <v>213</v>
      </c>
      <c r="D2139" s="6" t="str">
        <f t="shared" si="33"/>
        <v>Hood_Creek_0B_HC</v>
      </c>
      <c r="E2139" s="1">
        <v>2017</v>
      </c>
      <c r="F2139" s="10">
        <v>42898</v>
      </c>
      <c r="G2139" s="1" t="s">
        <v>25</v>
      </c>
      <c r="H2139" s="6">
        <v>3</v>
      </c>
      <c r="I2139" s="8">
        <v>0.35625000000000001</v>
      </c>
      <c r="J2139" s="6" t="s">
        <v>43</v>
      </c>
      <c r="K2139" s="6">
        <v>3</v>
      </c>
      <c r="L2139" s="1">
        <v>1</v>
      </c>
      <c r="M2139" s="6">
        <v>2</v>
      </c>
      <c r="O2139" s="1" t="s">
        <v>125</v>
      </c>
      <c r="P2139" s="1" t="str">
        <f>INDEX(Sheet2!A:E, MATCH(F_NP_excluded_Data!O2139,Sheet2!A:A),4)</f>
        <v>shrub</v>
      </c>
      <c r="Q2139" s="1" t="str">
        <f>INDEX(Sheet2!A:E, MATCH(F_NP_excluded_Data!O2139,Sheet2!A:A),5)</f>
        <v>foliage gleaner</v>
      </c>
      <c r="R2139" s="1" t="str">
        <f>INDEX(Sheet2!A:E, MATCH(F_NP_excluded_Data!O2139,Sheet2!A:A),3)</f>
        <v>seeds</v>
      </c>
      <c r="S2139" s="1" t="str">
        <f>INDEX(Sheet2!A:E, MATCH(F_NP_excluded_Data!O2139,Sheet2!A:A),2)</f>
        <v>open woodland</v>
      </c>
      <c r="T2139" s="5">
        <v>5</v>
      </c>
      <c r="U2139" s="1">
        <v>2</v>
      </c>
      <c r="W2139" s="5">
        <v>4</v>
      </c>
      <c r="X2139" s="1" t="s">
        <v>29</v>
      </c>
    </row>
    <row r="2140" spans="1:24" x14ac:dyDescent="0.2">
      <c r="A2140" s="5">
        <v>2388</v>
      </c>
      <c r="B2140" s="6" t="s">
        <v>155</v>
      </c>
      <c r="C2140" s="19" t="s">
        <v>213</v>
      </c>
      <c r="D2140" s="6" t="str">
        <f t="shared" si="33"/>
        <v>Hood_Creek_0B_HC</v>
      </c>
      <c r="E2140" s="1">
        <v>2017</v>
      </c>
      <c r="F2140" s="10">
        <v>42898</v>
      </c>
      <c r="G2140" s="1" t="s">
        <v>25</v>
      </c>
      <c r="H2140" s="6">
        <v>3</v>
      </c>
      <c r="I2140" s="8">
        <v>0.35625000000000001</v>
      </c>
      <c r="J2140" s="6" t="s">
        <v>43</v>
      </c>
      <c r="K2140" s="6">
        <v>3</v>
      </c>
      <c r="L2140" s="1">
        <v>1</v>
      </c>
      <c r="M2140" s="6">
        <v>2</v>
      </c>
      <c r="O2140" s="1" t="s">
        <v>48</v>
      </c>
      <c r="P2140" s="1" t="str">
        <f>INDEX(Sheet2!A:E, MATCH(F_NP_excluded_Data!O2140,Sheet2!A:A),4)</f>
        <v>tree</v>
      </c>
      <c r="Q2140" s="1" t="str">
        <f>INDEX(Sheet2!A:E, MATCH(F_NP_excluded_Data!O2140,Sheet2!A:A),5)</f>
        <v>ground forager</v>
      </c>
      <c r="R2140" s="1" t="str">
        <f>INDEX(Sheet2!A:E, MATCH(F_NP_excluded_Data!O2140,Sheet2!A:A),3)</f>
        <v>omnivore</v>
      </c>
      <c r="S2140" s="1" t="str">
        <f>INDEX(Sheet2!A:E, MATCH(F_NP_excluded_Data!O2140,Sheet2!A:A),2)</f>
        <v>forest</v>
      </c>
      <c r="T2140" s="5">
        <v>10</v>
      </c>
      <c r="U2140" s="1">
        <v>3</v>
      </c>
      <c r="W2140" s="5">
        <v>1</v>
      </c>
      <c r="X2140" s="1" t="s">
        <v>29</v>
      </c>
    </row>
    <row r="2141" spans="1:24" x14ac:dyDescent="0.2">
      <c r="A2141" s="5">
        <v>2389</v>
      </c>
      <c r="B2141" s="6" t="s">
        <v>155</v>
      </c>
      <c r="C2141" s="19" t="s">
        <v>213</v>
      </c>
      <c r="D2141" s="6" t="str">
        <f t="shared" si="33"/>
        <v>Hood_Creek_0B_HC</v>
      </c>
      <c r="E2141" s="1">
        <v>2017</v>
      </c>
      <c r="F2141" s="10">
        <v>42898</v>
      </c>
      <c r="G2141" s="1" t="s">
        <v>25</v>
      </c>
      <c r="H2141" s="6">
        <v>3</v>
      </c>
      <c r="I2141" s="8">
        <v>0.35625000000000001</v>
      </c>
      <c r="J2141" s="6" t="s">
        <v>43</v>
      </c>
      <c r="K2141" s="6">
        <v>3</v>
      </c>
      <c r="L2141" s="1">
        <v>1</v>
      </c>
      <c r="M2141" s="6">
        <v>2</v>
      </c>
      <c r="O2141" s="1" t="s">
        <v>27</v>
      </c>
      <c r="P2141" s="1" t="str">
        <f>INDEX(Sheet2!A:E, MATCH(F_NP_excluded_Data!O2141,Sheet2!A:A),4)</f>
        <v>shrub</v>
      </c>
      <c r="Q2141" s="1" t="str">
        <f>INDEX(Sheet2!A:E, MATCH(F_NP_excluded_Data!O2141,Sheet2!A:A),5)</f>
        <v>ground forager</v>
      </c>
      <c r="R2141" s="1" t="str">
        <f>INDEX(Sheet2!A:E, MATCH(F_NP_excluded_Data!O2141,Sheet2!A:A),3)</f>
        <v>seeds</v>
      </c>
      <c r="S2141" s="1" t="str">
        <f>INDEX(Sheet2!A:E, MATCH(F_NP_excluded_Data!O2141,Sheet2!A:A),2)</f>
        <v>open woodland</v>
      </c>
      <c r="T2141" s="5">
        <v>10</v>
      </c>
      <c r="U2141" s="1">
        <v>4</v>
      </c>
      <c r="W2141" s="5">
        <v>1</v>
      </c>
      <c r="X2141" s="1" t="s">
        <v>29</v>
      </c>
    </row>
    <row r="2142" spans="1:24" x14ac:dyDescent="0.2">
      <c r="A2142" s="5">
        <v>2390</v>
      </c>
      <c r="B2142" s="6" t="s">
        <v>155</v>
      </c>
      <c r="C2142" s="19" t="s">
        <v>213</v>
      </c>
      <c r="D2142" s="6" t="str">
        <f t="shared" si="33"/>
        <v>Hood_Creek_0B_HC</v>
      </c>
      <c r="E2142" s="1">
        <v>2017</v>
      </c>
      <c r="F2142" s="10">
        <v>42898</v>
      </c>
      <c r="G2142" s="1" t="s">
        <v>25</v>
      </c>
      <c r="H2142" s="6">
        <v>3</v>
      </c>
      <c r="I2142" s="8">
        <v>0.35625000000000001</v>
      </c>
      <c r="J2142" s="6" t="s">
        <v>43</v>
      </c>
      <c r="K2142" s="6">
        <v>3</v>
      </c>
      <c r="L2142" s="1">
        <v>1</v>
      </c>
      <c r="M2142" s="6">
        <v>2</v>
      </c>
      <c r="O2142" s="1" t="s">
        <v>244</v>
      </c>
      <c r="P2142" s="1" t="str">
        <f>INDEX(Sheet2!A:E, MATCH(F_NP_excluded_Data!O2142,Sheet2!A:A),4)</f>
        <v>shrub</v>
      </c>
      <c r="Q2142" s="1" t="str">
        <f>INDEX(Sheet2!A:E, MATCH(F_NP_excluded_Data!O2142,Sheet2!A:A),5)</f>
        <v>foliage gleaner</v>
      </c>
      <c r="R2142" s="1" t="str">
        <f>INDEX(Sheet2!A:E, MATCH(F_NP_excluded_Data!O2142,Sheet2!A:A),3)</f>
        <v>insects</v>
      </c>
      <c r="S2142" s="1" t="str">
        <f>INDEX(Sheet2!A:E, MATCH(F_NP_excluded_Data!O2142,Sheet2!A:A),2)</f>
        <v>scrub</v>
      </c>
      <c r="T2142" s="5">
        <v>5</v>
      </c>
      <c r="U2142" s="1">
        <v>4</v>
      </c>
      <c r="V2142" s="1" t="s">
        <v>31</v>
      </c>
      <c r="W2142" s="5">
        <v>4</v>
      </c>
      <c r="X2142" s="1" t="s">
        <v>29</v>
      </c>
    </row>
    <row r="2143" spans="1:24" x14ac:dyDescent="0.2">
      <c r="A2143" s="5">
        <v>2391</v>
      </c>
      <c r="B2143" s="6" t="s">
        <v>155</v>
      </c>
      <c r="C2143" s="19" t="s">
        <v>156</v>
      </c>
      <c r="D2143" s="6" t="str">
        <f t="shared" si="33"/>
        <v>Hood_Creek_0B_7</v>
      </c>
      <c r="E2143" s="1">
        <v>2017</v>
      </c>
      <c r="F2143" s="10">
        <v>42898</v>
      </c>
      <c r="G2143" s="1" t="s">
        <v>25</v>
      </c>
      <c r="H2143" s="6">
        <v>3</v>
      </c>
      <c r="I2143" s="8">
        <v>0.36805555555555558</v>
      </c>
      <c r="J2143" s="6" t="s">
        <v>247</v>
      </c>
      <c r="K2143" s="6">
        <v>2</v>
      </c>
      <c r="L2143" s="1">
        <v>0</v>
      </c>
      <c r="M2143" s="6">
        <v>2</v>
      </c>
      <c r="O2143" s="1" t="s">
        <v>120</v>
      </c>
      <c r="P2143" s="1" t="str">
        <f>INDEX(Sheet2!A:E, MATCH(F_NP_excluded_Data!O2143,Sheet2!A:A),4)</f>
        <v>tree</v>
      </c>
      <c r="Q2143" s="1" t="str">
        <f>INDEX(Sheet2!A:E, MATCH(F_NP_excluded_Data!O2143,Sheet2!A:A),5)</f>
        <v>foliage gleaner</v>
      </c>
      <c r="R2143" s="1" t="str">
        <f>INDEX(Sheet2!A:E, MATCH(F_NP_excluded_Data!O2143,Sheet2!A:A),3)</f>
        <v>insects</v>
      </c>
      <c r="S2143" s="1" t="str">
        <f>INDEX(Sheet2!A:E, MATCH(F_NP_excluded_Data!O2143,Sheet2!A:A),2)</f>
        <v>open woodland</v>
      </c>
      <c r="T2143" s="5">
        <v>5</v>
      </c>
      <c r="U2143" s="1">
        <v>1</v>
      </c>
      <c r="W2143" s="5">
        <v>1</v>
      </c>
      <c r="X2143" s="1" t="s">
        <v>29</v>
      </c>
    </row>
    <row r="2144" spans="1:24" x14ac:dyDescent="0.2">
      <c r="A2144" s="5">
        <v>2392</v>
      </c>
      <c r="B2144" s="6" t="s">
        <v>155</v>
      </c>
      <c r="C2144" s="19" t="s">
        <v>156</v>
      </c>
      <c r="D2144" s="6" t="str">
        <f t="shared" si="33"/>
        <v>Hood_Creek_0B_7</v>
      </c>
      <c r="E2144" s="1">
        <v>2017</v>
      </c>
      <c r="F2144" s="10">
        <v>42898</v>
      </c>
      <c r="G2144" s="1" t="s">
        <v>25</v>
      </c>
      <c r="H2144" s="6">
        <v>3</v>
      </c>
      <c r="I2144" s="8">
        <v>0.36805555555555558</v>
      </c>
      <c r="J2144" s="6" t="s">
        <v>247</v>
      </c>
      <c r="K2144" s="6">
        <v>2</v>
      </c>
      <c r="L2144" s="1">
        <v>0</v>
      </c>
      <c r="M2144" s="6">
        <v>2</v>
      </c>
      <c r="O2144" s="1" t="s">
        <v>27</v>
      </c>
      <c r="P2144" s="1" t="str">
        <f>INDEX(Sheet2!A:E, MATCH(F_NP_excluded_Data!O2144,Sheet2!A:A),4)</f>
        <v>shrub</v>
      </c>
      <c r="Q2144" s="1" t="str">
        <f>INDEX(Sheet2!A:E, MATCH(F_NP_excluded_Data!O2144,Sheet2!A:A),5)</f>
        <v>ground forager</v>
      </c>
      <c r="R2144" s="1" t="str">
        <f>INDEX(Sheet2!A:E, MATCH(F_NP_excluded_Data!O2144,Sheet2!A:A),3)</f>
        <v>seeds</v>
      </c>
      <c r="S2144" s="1" t="str">
        <f>INDEX(Sheet2!A:E, MATCH(F_NP_excluded_Data!O2144,Sheet2!A:A),2)</f>
        <v>open woodland</v>
      </c>
      <c r="T2144" s="5">
        <v>10</v>
      </c>
      <c r="U2144" s="1">
        <v>1</v>
      </c>
      <c r="W2144" s="5">
        <v>1</v>
      </c>
      <c r="X2144" s="1" t="s">
        <v>29</v>
      </c>
    </row>
    <row r="2145" spans="1:24" x14ac:dyDescent="0.2">
      <c r="A2145" s="5">
        <v>2393</v>
      </c>
      <c r="B2145" s="6" t="s">
        <v>155</v>
      </c>
      <c r="C2145" s="19" t="s">
        <v>156</v>
      </c>
      <c r="D2145" s="6" t="str">
        <f t="shared" si="33"/>
        <v>Hood_Creek_0B_7</v>
      </c>
      <c r="E2145" s="1">
        <v>2017</v>
      </c>
      <c r="F2145" s="10">
        <v>42898</v>
      </c>
      <c r="G2145" s="1" t="s">
        <v>25</v>
      </c>
      <c r="H2145" s="6">
        <v>3</v>
      </c>
      <c r="I2145" s="8">
        <v>0.36805555555555558</v>
      </c>
      <c r="J2145" s="6" t="s">
        <v>247</v>
      </c>
      <c r="K2145" s="6">
        <v>2</v>
      </c>
      <c r="L2145" s="1">
        <v>0</v>
      </c>
      <c r="M2145" s="6">
        <v>2</v>
      </c>
      <c r="O2145" s="1" t="s">
        <v>33</v>
      </c>
      <c r="P2145" s="1" t="str">
        <f>INDEX(Sheet2!A:E, MATCH(F_NP_excluded_Data!O2145,Sheet2!A:A),4)</f>
        <v>tree</v>
      </c>
      <c r="Q2145" s="1" t="str">
        <f>INDEX(Sheet2!A:E, MATCH(F_NP_excluded_Data!O2145,Sheet2!A:A),5)</f>
        <v>foliage gleaner</v>
      </c>
      <c r="R2145" s="1" t="str">
        <f>INDEX(Sheet2!A:E, MATCH(F_NP_excluded_Data!O2145,Sheet2!A:A),3)</f>
        <v>insects</v>
      </c>
      <c r="S2145" s="1" t="str">
        <f>INDEX(Sheet2!A:E, MATCH(F_NP_excluded_Data!O2145,Sheet2!A:A),2)</f>
        <v>forest</v>
      </c>
      <c r="T2145" s="5">
        <v>5</v>
      </c>
      <c r="U2145" s="1">
        <v>1</v>
      </c>
      <c r="W2145" s="5">
        <v>1</v>
      </c>
      <c r="X2145" s="1" t="s">
        <v>29</v>
      </c>
    </row>
    <row r="2146" spans="1:24" x14ac:dyDescent="0.2">
      <c r="A2146" s="5">
        <v>2394</v>
      </c>
      <c r="B2146" s="6" t="s">
        <v>155</v>
      </c>
      <c r="C2146" s="19" t="s">
        <v>156</v>
      </c>
      <c r="D2146" s="6" t="str">
        <f t="shared" si="33"/>
        <v>Hood_Creek_0B_7</v>
      </c>
      <c r="E2146" s="1">
        <v>2017</v>
      </c>
      <c r="F2146" s="10">
        <v>42898</v>
      </c>
      <c r="G2146" s="1" t="s">
        <v>25</v>
      </c>
      <c r="H2146" s="6">
        <v>3</v>
      </c>
      <c r="I2146" s="8">
        <v>0.36805555555555558</v>
      </c>
      <c r="J2146" s="6" t="s">
        <v>247</v>
      </c>
      <c r="K2146" s="6">
        <v>2</v>
      </c>
      <c r="L2146" s="1">
        <v>0</v>
      </c>
      <c r="M2146" s="6">
        <v>2</v>
      </c>
      <c r="O2146" s="1" t="s">
        <v>30</v>
      </c>
      <c r="P2146" s="1" t="str">
        <f>INDEX(Sheet2!A:E, MATCH(F_NP_excluded_Data!O2146,Sheet2!A:A),4)</f>
        <v>tree</v>
      </c>
      <c r="Q2146" s="1" t="str">
        <f>INDEX(Sheet2!A:E, MATCH(F_NP_excluded_Data!O2146,Sheet2!A:A),5)</f>
        <v>bark forager</v>
      </c>
      <c r="R2146" s="1" t="str">
        <f>INDEX(Sheet2!A:E, MATCH(F_NP_excluded_Data!O2146,Sheet2!A:A),3)</f>
        <v>insects</v>
      </c>
      <c r="S2146" s="1" t="str">
        <f>INDEX(Sheet2!A:E, MATCH(F_NP_excluded_Data!O2146,Sheet2!A:A),2)</f>
        <v>forest</v>
      </c>
      <c r="T2146" s="5">
        <v>5</v>
      </c>
      <c r="U2146" s="1">
        <v>1</v>
      </c>
      <c r="W2146" s="5">
        <v>1</v>
      </c>
      <c r="X2146" s="1" t="s">
        <v>29</v>
      </c>
    </row>
    <row r="2147" spans="1:24" x14ac:dyDescent="0.2">
      <c r="A2147" s="5">
        <v>2395</v>
      </c>
      <c r="B2147" s="6" t="s">
        <v>155</v>
      </c>
      <c r="C2147" s="19" t="s">
        <v>156</v>
      </c>
      <c r="D2147" s="6" t="str">
        <f t="shared" si="33"/>
        <v>Hood_Creek_0B_7</v>
      </c>
      <c r="E2147" s="1">
        <v>2017</v>
      </c>
      <c r="F2147" s="10">
        <v>42898</v>
      </c>
      <c r="G2147" s="1" t="s">
        <v>25</v>
      </c>
      <c r="H2147" s="6">
        <v>3</v>
      </c>
      <c r="I2147" s="8">
        <v>0.36805555555555558</v>
      </c>
      <c r="J2147" s="6" t="s">
        <v>247</v>
      </c>
      <c r="K2147" s="6">
        <v>2</v>
      </c>
      <c r="L2147" s="1">
        <v>0</v>
      </c>
      <c r="M2147" s="6">
        <v>2</v>
      </c>
      <c r="O2147" s="1" t="s">
        <v>64</v>
      </c>
      <c r="P2147" s="1" t="str">
        <f>INDEX(Sheet2!A:E, MATCH(F_NP_excluded_Data!O2147,Sheet2!A:A),4)</f>
        <v>tree</v>
      </c>
      <c r="Q2147" s="1" t="str">
        <f>INDEX(Sheet2!A:E, MATCH(F_NP_excluded_Data!O2147,Sheet2!A:A),5)</f>
        <v>flycatching</v>
      </c>
      <c r="R2147" s="1" t="str">
        <f>INDEX(Sheet2!A:E, MATCH(F_NP_excluded_Data!O2147,Sheet2!A:A),3)</f>
        <v>insects</v>
      </c>
      <c r="S2147" s="1" t="str">
        <f>INDEX(Sheet2!A:E, MATCH(F_NP_excluded_Data!O2147,Sheet2!A:A),2)</f>
        <v>forest</v>
      </c>
      <c r="T2147" s="5">
        <v>10</v>
      </c>
      <c r="U2147" s="1">
        <v>1</v>
      </c>
      <c r="W2147" s="5">
        <v>1</v>
      </c>
      <c r="X2147" s="1" t="s">
        <v>29</v>
      </c>
    </row>
    <row r="2148" spans="1:24" x14ac:dyDescent="0.2">
      <c r="A2148" s="5">
        <v>2396</v>
      </c>
      <c r="B2148" s="6" t="s">
        <v>155</v>
      </c>
      <c r="C2148" s="19" t="s">
        <v>156</v>
      </c>
      <c r="D2148" s="6" t="str">
        <f t="shared" si="33"/>
        <v>Hood_Creek_0B_7</v>
      </c>
      <c r="E2148" s="1">
        <v>2017</v>
      </c>
      <c r="F2148" s="10">
        <v>42898</v>
      </c>
      <c r="G2148" s="1" t="s">
        <v>25</v>
      </c>
      <c r="H2148" s="6">
        <v>3</v>
      </c>
      <c r="I2148" s="8">
        <v>0.36805555555555558</v>
      </c>
      <c r="J2148" s="6" t="s">
        <v>247</v>
      </c>
      <c r="K2148" s="6">
        <v>2</v>
      </c>
      <c r="L2148" s="1">
        <v>0</v>
      </c>
      <c r="M2148" s="6">
        <v>2</v>
      </c>
      <c r="O2148" s="1" t="s">
        <v>125</v>
      </c>
      <c r="P2148" s="1" t="str">
        <f>INDEX(Sheet2!A:E, MATCH(F_NP_excluded_Data!O2148,Sheet2!A:A),4)</f>
        <v>shrub</v>
      </c>
      <c r="Q2148" s="1" t="str">
        <f>INDEX(Sheet2!A:E, MATCH(F_NP_excluded_Data!O2148,Sheet2!A:A),5)</f>
        <v>foliage gleaner</v>
      </c>
      <c r="R2148" s="1" t="str">
        <f>INDEX(Sheet2!A:E, MATCH(F_NP_excluded_Data!O2148,Sheet2!A:A),3)</f>
        <v>seeds</v>
      </c>
      <c r="S2148" s="1" t="str">
        <f>INDEX(Sheet2!A:E, MATCH(F_NP_excluded_Data!O2148,Sheet2!A:A),2)</f>
        <v>open woodland</v>
      </c>
      <c r="T2148" s="5">
        <v>5</v>
      </c>
      <c r="U2148" s="1">
        <v>1</v>
      </c>
      <c r="W2148" s="5">
        <v>1</v>
      </c>
      <c r="X2148" s="1" t="s">
        <v>29</v>
      </c>
    </row>
    <row r="2149" spans="1:24" x14ac:dyDescent="0.2">
      <c r="A2149" s="5">
        <v>2398</v>
      </c>
      <c r="B2149" s="6" t="s">
        <v>155</v>
      </c>
      <c r="C2149" s="19" t="s">
        <v>156</v>
      </c>
      <c r="D2149" s="6" t="str">
        <f t="shared" si="33"/>
        <v>Hood_Creek_0B_7</v>
      </c>
      <c r="E2149" s="1">
        <v>2017</v>
      </c>
      <c r="F2149" s="10">
        <v>42898</v>
      </c>
      <c r="G2149" s="1" t="s">
        <v>25</v>
      </c>
      <c r="H2149" s="6">
        <v>3</v>
      </c>
      <c r="I2149" s="8">
        <v>0.36805555555555558</v>
      </c>
      <c r="J2149" s="6" t="s">
        <v>247</v>
      </c>
      <c r="K2149" s="6">
        <v>2</v>
      </c>
      <c r="L2149" s="1">
        <v>0</v>
      </c>
      <c r="M2149" s="6">
        <v>2</v>
      </c>
      <c r="O2149" s="1" t="s">
        <v>118</v>
      </c>
      <c r="P2149" s="1" t="str">
        <f>INDEX(Sheet2!A:E, MATCH(F_NP_excluded_Data!O2149,Sheet2!A:A),4)</f>
        <v>cavity</v>
      </c>
      <c r="Q2149" s="1" t="str">
        <f>INDEX(Sheet2!A:E, MATCH(F_NP_excluded_Data!O2149,Sheet2!A:A),5)</f>
        <v>ground forager</v>
      </c>
      <c r="R2149" s="1" t="str">
        <f>INDEX(Sheet2!A:E, MATCH(F_NP_excluded_Data!O2149,Sheet2!A:A),3)</f>
        <v>insects</v>
      </c>
      <c r="S2149" s="1" t="str">
        <f>INDEX(Sheet2!A:E, MATCH(F_NP_excluded_Data!O2149,Sheet2!A:A),2)</f>
        <v>grassland</v>
      </c>
      <c r="T2149" s="5">
        <v>10</v>
      </c>
      <c r="U2149" s="1">
        <v>1</v>
      </c>
      <c r="W2149" s="5">
        <v>1</v>
      </c>
      <c r="X2149" s="1" t="s">
        <v>29</v>
      </c>
    </row>
    <row r="2150" spans="1:24" x14ac:dyDescent="0.2">
      <c r="A2150" s="5">
        <v>2399</v>
      </c>
      <c r="B2150" s="6" t="s">
        <v>155</v>
      </c>
      <c r="C2150" s="19" t="s">
        <v>156</v>
      </c>
      <c r="D2150" s="6" t="str">
        <f t="shared" si="33"/>
        <v>Hood_Creek_0B_7</v>
      </c>
      <c r="E2150" s="1">
        <v>2017</v>
      </c>
      <c r="F2150" s="10">
        <v>42898</v>
      </c>
      <c r="G2150" s="1" t="s">
        <v>25</v>
      </c>
      <c r="H2150" s="6">
        <v>3</v>
      </c>
      <c r="I2150" s="8">
        <v>0.36805555555555558</v>
      </c>
      <c r="J2150" s="6" t="s">
        <v>247</v>
      </c>
      <c r="K2150" s="6">
        <v>2</v>
      </c>
      <c r="L2150" s="1">
        <v>0</v>
      </c>
      <c r="M2150" s="6">
        <v>2</v>
      </c>
      <c r="O2150" s="1" t="s">
        <v>81</v>
      </c>
      <c r="P2150" s="1" t="str">
        <f>INDEX(Sheet2!A:E, MATCH(F_NP_excluded_Data!O2150,Sheet2!A:A),4)</f>
        <v>shrub</v>
      </c>
      <c r="Q2150" s="1" t="str">
        <f>INDEX(Sheet2!A:E, MATCH(F_NP_excluded_Data!O2150,Sheet2!A:A),5)</f>
        <v>foliage gleaner</v>
      </c>
      <c r="R2150" s="1" t="str">
        <f>INDEX(Sheet2!A:E, MATCH(F_NP_excluded_Data!O2150,Sheet2!A:A),3)</f>
        <v>insects</v>
      </c>
      <c r="S2150" s="1" t="str">
        <f>INDEX(Sheet2!A:E, MATCH(F_NP_excluded_Data!O2150,Sheet2!A:A),2)</f>
        <v>scrub</v>
      </c>
      <c r="T2150" s="5">
        <v>10</v>
      </c>
      <c r="U2150" s="1">
        <v>1</v>
      </c>
      <c r="W2150" s="5">
        <v>1</v>
      </c>
      <c r="X2150" s="1" t="s">
        <v>29</v>
      </c>
    </row>
    <row r="2151" spans="1:24" x14ac:dyDescent="0.2">
      <c r="A2151" s="5">
        <v>2402</v>
      </c>
      <c r="B2151" s="6" t="s">
        <v>155</v>
      </c>
      <c r="C2151" s="19" t="s">
        <v>156</v>
      </c>
      <c r="D2151" s="6" t="str">
        <f t="shared" si="33"/>
        <v>Hood_Creek_0B_7</v>
      </c>
      <c r="E2151" s="1">
        <v>2017</v>
      </c>
      <c r="F2151" s="10">
        <v>42898</v>
      </c>
      <c r="G2151" s="1" t="s">
        <v>25</v>
      </c>
      <c r="H2151" s="6">
        <v>3</v>
      </c>
      <c r="I2151" s="8">
        <v>0.36805555555555558</v>
      </c>
      <c r="J2151" s="6" t="s">
        <v>247</v>
      </c>
      <c r="K2151" s="6">
        <v>2</v>
      </c>
      <c r="L2151" s="1">
        <v>0</v>
      </c>
      <c r="M2151" s="6">
        <v>2</v>
      </c>
      <c r="O2151" s="1" t="s">
        <v>34</v>
      </c>
      <c r="P2151" s="1" t="str">
        <f>INDEX(Sheet2!A:E, MATCH(F_NP_excluded_Data!O2151,Sheet2!A:A),4)</f>
        <v>cavity</v>
      </c>
      <c r="Q2151" s="1" t="str">
        <f>INDEX(Sheet2!A:E, MATCH(F_NP_excluded_Data!O2151,Sheet2!A:A),5)</f>
        <v>foliage gleaner</v>
      </c>
      <c r="R2151" s="1" t="str">
        <f>INDEX(Sheet2!A:E, MATCH(F_NP_excluded_Data!O2151,Sheet2!A:A),3)</f>
        <v>insects</v>
      </c>
      <c r="S2151" s="1" t="str">
        <f>INDEX(Sheet2!A:E, MATCH(F_NP_excluded_Data!O2151,Sheet2!A:A),2)</f>
        <v>forest</v>
      </c>
      <c r="T2151" s="5">
        <v>10</v>
      </c>
      <c r="U2151" s="1">
        <v>2</v>
      </c>
      <c r="W2151" s="5">
        <v>1</v>
      </c>
      <c r="X2151" s="1" t="s">
        <v>29</v>
      </c>
    </row>
    <row r="2152" spans="1:24" x14ac:dyDescent="0.2">
      <c r="A2152" s="5">
        <v>2403</v>
      </c>
      <c r="B2152" s="6" t="s">
        <v>155</v>
      </c>
      <c r="C2152" s="19" t="s">
        <v>156</v>
      </c>
      <c r="D2152" s="6" t="str">
        <f t="shared" si="33"/>
        <v>Hood_Creek_0B_7</v>
      </c>
      <c r="E2152" s="1">
        <v>2017</v>
      </c>
      <c r="F2152" s="10">
        <v>42898</v>
      </c>
      <c r="G2152" s="1" t="s">
        <v>25</v>
      </c>
      <c r="H2152" s="6">
        <v>3</v>
      </c>
      <c r="I2152" s="8">
        <v>0.36805555555555558</v>
      </c>
      <c r="J2152" s="6" t="s">
        <v>247</v>
      </c>
      <c r="K2152" s="6">
        <v>2</v>
      </c>
      <c r="L2152" s="1">
        <v>0</v>
      </c>
      <c r="M2152" s="6">
        <v>2</v>
      </c>
      <c r="O2152" s="1" t="s">
        <v>50</v>
      </c>
      <c r="P2152" s="1" t="str">
        <f>INDEX(Sheet2!A:E, MATCH(F_NP_excluded_Data!O2152,Sheet2!A:A),4)</f>
        <v>tree</v>
      </c>
      <c r="Q2152" s="1" t="str">
        <f>INDEX(Sheet2!A:E, MATCH(F_NP_excluded_Data!O2152,Sheet2!A:A),5)</f>
        <v>ground forager</v>
      </c>
      <c r="R2152" s="1" t="str">
        <f>INDEX(Sheet2!A:E, MATCH(F_NP_excluded_Data!O2152,Sheet2!A:A),3)</f>
        <v>omnivore</v>
      </c>
      <c r="S2152" s="1" t="str">
        <f>INDEX(Sheet2!A:E, MATCH(F_NP_excluded_Data!O2152,Sheet2!A:A),2)</f>
        <v>open woodland</v>
      </c>
      <c r="T2152" s="5">
        <v>10</v>
      </c>
      <c r="U2152" s="1">
        <v>2</v>
      </c>
      <c r="W2152" s="5">
        <v>1</v>
      </c>
      <c r="X2152" s="1" t="s">
        <v>29</v>
      </c>
    </row>
    <row r="2153" spans="1:24" x14ac:dyDescent="0.2">
      <c r="A2153" s="5">
        <v>2404</v>
      </c>
      <c r="B2153" s="6" t="s">
        <v>155</v>
      </c>
      <c r="C2153" s="19" t="s">
        <v>156</v>
      </c>
      <c r="D2153" s="6" t="str">
        <f t="shared" si="33"/>
        <v>Hood_Creek_0B_7</v>
      </c>
      <c r="E2153" s="1">
        <v>2017</v>
      </c>
      <c r="F2153" s="10">
        <v>42898</v>
      </c>
      <c r="G2153" s="1" t="s">
        <v>25</v>
      </c>
      <c r="H2153" s="6">
        <v>3</v>
      </c>
      <c r="I2153" s="8">
        <v>0.36805555555555558</v>
      </c>
      <c r="J2153" s="6" t="s">
        <v>247</v>
      </c>
      <c r="K2153" s="6">
        <v>2</v>
      </c>
      <c r="L2153" s="1">
        <v>0</v>
      </c>
      <c r="M2153" s="6">
        <v>2</v>
      </c>
      <c r="O2153" s="1" t="s">
        <v>34</v>
      </c>
      <c r="P2153" s="1" t="str">
        <f>INDEX(Sheet2!A:E, MATCH(F_NP_excluded_Data!O2153,Sheet2!A:A),4)</f>
        <v>cavity</v>
      </c>
      <c r="Q2153" s="1" t="str">
        <f>INDEX(Sheet2!A:E, MATCH(F_NP_excluded_Data!O2153,Sheet2!A:A),5)</f>
        <v>foliage gleaner</v>
      </c>
      <c r="R2153" s="1" t="str">
        <f>INDEX(Sheet2!A:E, MATCH(F_NP_excluded_Data!O2153,Sheet2!A:A),3)</f>
        <v>insects</v>
      </c>
      <c r="S2153" s="1" t="str">
        <f>INDEX(Sheet2!A:E, MATCH(F_NP_excluded_Data!O2153,Sheet2!A:A),2)</f>
        <v>forest</v>
      </c>
      <c r="T2153" s="5">
        <v>5</v>
      </c>
      <c r="U2153" s="1">
        <v>3</v>
      </c>
      <c r="W2153" s="5">
        <v>1</v>
      </c>
      <c r="X2153" s="1" t="s">
        <v>29</v>
      </c>
    </row>
    <row r="2154" spans="1:24" x14ac:dyDescent="0.2">
      <c r="A2154" s="5">
        <v>2405</v>
      </c>
      <c r="B2154" s="6" t="s">
        <v>155</v>
      </c>
      <c r="C2154" s="19" t="s">
        <v>156</v>
      </c>
      <c r="D2154" s="6" t="str">
        <f t="shared" si="33"/>
        <v>Hood_Creek_0B_7</v>
      </c>
      <c r="E2154" s="1">
        <v>2017</v>
      </c>
      <c r="F2154" s="10">
        <v>42898</v>
      </c>
      <c r="G2154" s="1" t="s">
        <v>25</v>
      </c>
      <c r="H2154" s="6">
        <v>3</v>
      </c>
      <c r="I2154" s="8">
        <v>0.36805555555555558</v>
      </c>
      <c r="J2154" s="6" t="s">
        <v>247</v>
      </c>
      <c r="K2154" s="6">
        <v>2</v>
      </c>
      <c r="L2154" s="1">
        <v>0</v>
      </c>
      <c r="M2154" s="6">
        <v>2</v>
      </c>
      <c r="O2154" s="1" t="s">
        <v>38</v>
      </c>
      <c r="P2154" s="1" t="str">
        <f>INDEX(Sheet2!A:E, MATCH(F_NP_excluded_Data!O2154,Sheet2!A:A),4)</f>
        <v>cavity</v>
      </c>
      <c r="Q2154" s="1" t="str">
        <f>INDEX(Sheet2!A:E, MATCH(F_NP_excluded_Data!O2154,Sheet2!A:A),5)</f>
        <v>foliage gleaner</v>
      </c>
      <c r="R2154" s="1" t="str">
        <f>INDEX(Sheet2!A:E, MATCH(F_NP_excluded_Data!O2154,Sheet2!A:A),3)</f>
        <v>insects</v>
      </c>
      <c r="S2154" s="1" t="str">
        <f>INDEX(Sheet2!A:E, MATCH(F_NP_excluded_Data!O2154,Sheet2!A:A),2)</f>
        <v>forest</v>
      </c>
      <c r="T2154" s="5">
        <v>10</v>
      </c>
      <c r="U2154" s="1">
        <v>3</v>
      </c>
      <c r="W2154" s="5">
        <v>1</v>
      </c>
      <c r="X2154" s="1" t="s">
        <v>29</v>
      </c>
    </row>
    <row r="2155" spans="1:24" x14ac:dyDescent="0.2">
      <c r="A2155" s="5">
        <v>2406</v>
      </c>
      <c r="B2155" s="6" t="s">
        <v>155</v>
      </c>
      <c r="C2155" s="19" t="s">
        <v>156</v>
      </c>
      <c r="D2155" s="6" t="str">
        <f t="shared" si="33"/>
        <v>Hood_Creek_0B_7</v>
      </c>
      <c r="E2155" s="1">
        <v>2017</v>
      </c>
      <c r="F2155" s="10">
        <v>42898</v>
      </c>
      <c r="G2155" s="1" t="s">
        <v>25</v>
      </c>
      <c r="H2155" s="6">
        <v>3</v>
      </c>
      <c r="I2155" s="8">
        <v>0.36805555555555558</v>
      </c>
      <c r="J2155" s="6" t="s">
        <v>247</v>
      </c>
      <c r="K2155" s="6">
        <v>2</v>
      </c>
      <c r="L2155" s="1">
        <v>0</v>
      </c>
      <c r="M2155" s="6">
        <v>2</v>
      </c>
      <c r="O2155" s="1" t="s">
        <v>74</v>
      </c>
      <c r="P2155" s="1" t="str">
        <f>INDEX(Sheet2!A:E, MATCH(F_NP_excluded_Data!O2155,Sheet2!A:A),4)</f>
        <v>shrub</v>
      </c>
      <c r="Q2155" s="1" t="str">
        <f>INDEX(Sheet2!A:E, MATCH(F_NP_excluded_Data!O2155,Sheet2!A:A),5)</f>
        <v>foliage gleaner</v>
      </c>
      <c r="R2155" s="1" t="str">
        <f>INDEX(Sheet2!A:E, MATCH(F_NP_excluded_Data!O2155,Sheet2!A:A),3)</f>
        <v>insects</v>
      </c>
      <c r="S2155" s="1" t="str">
        <f>INDEX(Sheet2!A:E, MATCH(F_NP_excluded_Data!O2155,Sheet2!A:A),2)</f>
        <v>open woodland</v>
      </c>
      <c r="T2155" s="5">
        <v>100</v>
      </c>
      <c r="U2155" s="1">
        <v>3</v>
      </c>
      <c r="W2155" s="5">
        <v>1</v>
      </c>
      <c r="X2155" s="1" t="s">
        <v>29</v>
      </c>
    </row>
    <row r="2156" spans="1:24" x14ac:dyDescent="0.2">
      <c r="A2156" s="5">
        <v>2407</v>
      </c>
      <c r="B2156" s="6" t="s">
        <v>155</v>
      </c>
      <c r="C2156" s="19" t="s">
        <v>156</v>
      </c>
      <c r="D2156" s="6" t="str">
        <f t="shared" si="33"/>
        <v>Hood_Creek_0B_7</v>
      </c>
      <c r="E2156" s="1">
        <v>2017</v>
      </c>
      <c r="F2156" s="10">
        <v>42898</v>
      </c>
      <c r="G2156" s="1" t="s">
        <v>25</v>
      </c>
      <c r="H2156" s="6">
        <v>3</v>
      </c>
      <c r="I2156" s="8">
        <v>0.36805555555555558</v>
      </c>
      <c r="J2156" s="6" t="s">
        <v>247</v>
      </c>
      <c r="K2156" s="6">
        <v>2</v>
      </c>
      <c r="L2156" s="1">
        <v>0</v>
      </c>
      <c r="M2156" s="6">
        <v>2</v>
      </c>
      <c r="O2156" s="1" t="s">
        <v>27</v>
      </c>
      <c r="P2156" s="1" t="str">
        <f>INDEX(Sheet2!A:E, MATCH(F_NP_excluded_Data!O2156,Sheet2!A:A),4)</f>
        <v>shrub</v>
      </c>
      <c r="Q2156" s="1" t="str">
        <f>INDEX(Sheet2!A:E, MATCH(F_NP_excluded_Data!O2156,Sheet2!A:A),5)</f>
        <v>ground forager</v>
      </c>
      <c r="R2156" s="1" t="str">
        <f>INDEX(Sheet2!A:E, MATCH(F_NP_excluded_Data!O2156,Sheet2!A:A),3)</f>
        <v>seeds</v>
      </c>
      <c r="S2156" s="1" t="str">
        <f>INDEX(Sheet2!A:E, MATCH(F_NP_excluded_Data!O2156,Sheet2!A:A),2)</f>
        <v>open woodland</v>
      </c>
      <c r="T2156" s="5">
        <v>10</v>
      </c>
      <c r="U2156" s="1">
        <v>4</v>
      </c>
      <c r="W2156" s="5">
        <v>1</v>
      </c>
      <c r="X2156" s="1" t="s">
        <v>29</v>
      </c>
    </row>
    <row r="2157" spans="1:24" x14ac:dyDescent="0.2">
      <c r="A2157" s="5">
        <v>2408</v>
      </c>
      <c r="B2157" s="6" t="s">
        <v>155</v>
      </c>
      <c r="C2157" s="19" t="s">
        <v>156</v>
      </c>
      <c r="D2157" s="6" t="str">
        <f t="shared" si="33"/>
        <v>Hood_Creek_0B_7</v>
      </c>
      <c r="E2157" s="1">
        <v>2017</v>
      </c>
      <c r="F2157" s="10">
        <v>42898</v>
      </c>
      <c r="G2157" s="1" t="s">
        <v>25</v>
      </c>
      <c r="H2157" s="6">
        <v>3</v>
      </c>
      <c r="I2157" s="8">
        <v>0.36805555555555558</v>
      </c>
      <c r="J2157" s="6" t="s">
        <v>247</v>
      </c>
      <c r="K2157" s="6">
        <v>2</v>
      </c>
      <c r="L2157" s="1">
        <v>0</v>
      </c>
      <c r="M2157" s="6">
        <v>2</v>
      </c>
      <c r="O2157" s="1" t="s">
        <v>40</v>
      </c>
      <c r="P2157" s="1" t="str">
        <f>INDEX(Sheet2!A:E, MATCH(F_NP_excluded_Data!O2157,Sheet2!A:A),4)</f>
        <v>ground</v>
      </c>
      <c r="Q2157" s="1" t="str">
        <f>INDEX(Sheet2!A:E, MATCH(F_NP_excluded_Data!O2157,Sheet2!A:A),5)</f>
        <v>ground forager</v>
      </c>
      <c r="R2157" s="1" t="str">
        <f>INDEX(Sheet2!A:E, MATCH(F_NP_excluded_Data!O2157,Sheet2!A:A),3)</f>
        <v>omnivore</v>
      </c>
      <c r="S2157" s="1" t="str">
        <f>INDEX(Sheet2!A:E, MATCH(F_NP_excluded_Data!O2157,Sheet2!A:A),2)</f>
        <v>scrub</v>
      </c>
      <c r="T2157" s="5">
        <v>100</v>
      </c>
      <c r="U2157" s="1">
        <v>4</v>
      </c>
      <c r="W2157" s="5">
        <v>1</v>
      </c>
      <c r="X2157" s="1" t="s">
        <v>29</v>
      </c>
    </row>
    <row r="2158" spans="1:24" x14ac:dyDescent="0.2">
      <c r="A2158" s="5">
        <v>2409</v>
      </c>
      <c r="B2158" s="6" t="s">
        <v>97</v>
      </c>
      <c r="C2158" s="19" t="s">
        <v>98</v>
      </c>
      <c r="D2158" s="6" t="str">
        <f t="shared" si="33"/>
        <v>Battlewood_1B_8</v>
      </c>
      <c r="E2158" s="1">
        <v>2017</v>
      </c>
      <c r="F2158" s="10">
        <v>42899</v>
      </c>
      <c r="G2158" s="1" t="s">
        <v>25</v>
      </c>
      <c r="H2158" s="6">
        <v>3</v>
      </c>
      <c r="I2158" s="8">
        <v>0.24583333333333335</v>
      </c>
      <c r="J2158" s="6" t="s">
        <v>247</v>
      </c>
      <c r="K2158" s="6">
        <v>2</v>
      </c>
      <c r="L2158" s="1">
        <v>1</v>
      </c>
      <c r="M2158" s="6">
        <v>1</v>
      </c>
      <c r="O2158" s="1" t="s">
        <v>27</v>
      </c>
      <c r="P2158" s="1" t="str">
        <f>INDEX(Sheet2!A:E, MATCH(F_NP_excluded_Data!O2158,Sheet2!A:A),4)</f>
        <v>shrub</v>
      </c>
      <c r="Q2158" s="1" t="str">
        <f>INDEX(Sheet2!A:E, MATCH(F_NP_excluded_Data!O2158,Sheet2!A:A),5)</f>
        <v>ground forager</v>
      </c>
      <c r="R2158" s="1" t="str">
        <f>INDEX(Sheet2!A:E, MATCH(F_NP_excluded_Data!O2158,Sheet2!A:A),3)</f>
        <v>seeds</v>
      </c>
      <c r="S2158" s="1" t="str">
        <f>INDEX(Sheet2!A:E, MATCH(F_NP_excluded_Data!O2158,Sheet2!A:A),2)</f>
        <v>open woodland</v>
      </c>
      <c r="T2158" s="5">
        <v>5</v>
      </c>
      <c r="U2158" s="1">
        <v>1</v>
      </c>
      <c r="V2158" s="1" t="s">
        <v>28</v>
      </c>
      <c r="W2158" s="5">
        <v>4</v>
      </c>
      <c r="X2158" s="1" t="s">
        <v>29</v>
      </c>
    </row>
    <row r="2159" spans="1:24" x14ac:dyDescent="0.2">
      <c r="A2159" s="5">
        <v>2410</v>
      </c>
      <c r="B2159" s="6" t="s">
        <v>97</v>
      </c>
      <c r="C2159" s="19" t="s">
        <v>98</v>
      </c>
      <c r="D2159" s="6" t="str">
        <f t="shared" si="33"/>
        <v>Battlewood_1B_8</v>
      </c>
      <c r="E2159" s="1">
        <v>2017</v>
      </c>
      <c r="F2159" s="10">
        <v>42899</v>
      </c>
      <c r="G2159" s="1" t="s">
        <v>25</v>
      </c>
      <c r="H2159" s="6">
        <v>3</v>
      </c>
      <c r="I2159" s="8">
        <v>0.24583333333333335</v>
      </c>
      <c r="J2159" s="6" t="s">
        <v>247</v>
      </c>
      <c r="K2159" s="6">
        <v>2</v>
      </c>
      <c r="L2159" s="1">
        <v>1</v>
      </c>
      <c r="M2159" s="6">
        <v>1</v>
      </c>
      <c r="O2159" s="1" t="s">
        <v>64</v>
      </c>
      <c r="P2159" s="1" t="str">
        <f>INDEX(Sheet2!A:E, MATCH(F_NP_excluded_Data!O2159,Sheet2!A:A),4)</f>
        <v>tree</v>
      </c>
      <c r="Q2159" s="1" t="str">
        <f>INDEX(Sheet2!A:E, MATCH(F_NP_excluded_Data!O2159,Sheet2!A:A),5)</f>
        <v>flycatching</v>
      </c>
      <c r="R2159" s="1" t="str">
        <f>INDEX(Sheet2!A:E, MATCH(F_NP_excluded_Data!O2159,Sheet2!A:A),3)</f>
        <v>insects</v>
      </c>
      <c r="S2159" s="1" t="str">
        <f>INDEX(Sheet2!A:E, MATCH(F_NP_excluded_Data!O2159,Sheet2!A:A),2)</f>
        <v>forest</v>
      </c>
      <c r="T2159" s="5">
        <v>5</v>
      </c>
      <c r="U2159" s="1">
        <v>1</v>
      </c>
      <c r="W2159" s="5">
        <v>4</v>
      </c>
      <c r="X2159" s="1" t="s">
        <v>29</v>
      </c>
    </row>
    <row r="2160" spans="1:24" x14ac:dyDescent="0.2">
      <c r="A2160" s="5">
        <v>2411</v>
      </c>
      <c r="B2160" s="6" t="s">
        <v>97</v>
      </c>
      <c r="C2160" s="19" t="s">
        <v>98</v>
      </c>
      <c r="D2160" s="6" t="str">
        <f t="shared" si="33"/>
        <v>Battlewood_1B_8</v>
      </c>
      <c r="E2160" s="1">
        <v>2017</v>
      </c>
      <c r="F2160" s="10">
        <v>42899</v>
      </c>
      <c r="G2160" s="1" t="s">
        <v>25</v>
      </c>
      <c r="H2160" s="6">
        <v>3</v>
      </c>
      <c r="I2160" s="8">
        <v>0.24583333333333335</v>
      </c>
      <c r="J2160" s="6" t="s">
        <v>247</v>
      </c>
      <c r="K2160" s="6">
        <v>2</v>
      </c>
      <c r="L2160" s="1">
        <v>1</v>
      </c>
      <c r="M2160" s="6">
        <v>1</v>
      </c>
      <c r="O2160" s="1" t="s">
        <v>38</v>
      </c>
      <c r="P2160" s="1" t="str">
        <f>INDEX(Sheet2!A:E, MATCH(F_NP_excluded_Data!O2160,Sheet2!A:A),4)</f>
        <v>cavity</v>
      </c>
      <c r="Q2160" s="1" t="str">
        <f>INDEX(Sheet2!A:E, MATCH(F_NP_excluded_Data!O2160,Sheet2!A:A),5)</f>
        <v>foliage gleaner</v>
      </c>
      <c r="R2160" s="1" t="str">
        <f>INDEX(Sheet2!A:E, MATCH(F_NP_excluded_Data!O2160,Sheet2!A:A),3)</f>
        <v>insects</v>
      </c>
      <c r="S2160" s="1" t="str">
        <f>INDEX(Sheet2!A:E, MATCH(F_NP_excluded_Data!O2160,Sheet2!A:A),2)</f>
        <v>forest</v>
      </c>
      <c r="T2160" s="5">
        <v>5</v>
      </c>
      <c r="U2160" s="1">
        <v>1</v>
      </c>
      <c r="W2160" s="5">
        <v>1</v>
      </c>
      <c r="X2160" s="1" t="s">
        <v>29</v>
      </c>
    </row>
    <row r="2161" spans="1:24" x14ac:dyDescent="0.2">
      <c r="A2161" s="5">
        <v>2412</v>
      </c>
      <c r="B2161" s="6" t="s">
        <v>97</v>
      </c>
      <c r="C2161" s="19" t="s">
        <v>98</v>
      </c>
      <c r="D2161" s="6" t="str">
        <f t="shared" si="33"/>
        <v>Battlewood_1B_8</v>
      </c>
      <c r="E2161" s="1">
        <v>2017</v>
      </c>
      <c r="F2161" s="10">
        <v>42899</v>
      </c>
      <c r="G2161" s="1" t="s">
        <v>25</v>
      </c>
      <c r="H2161" s="6">
        <v>3</v>
      </c>
      <c r="I2161" s="8">
        <v>0.24583333333333335</v>
      </c>
      <c r="J2161" s="6" t="s">
        <v>247</v>
      </c>
      <c r="K2161" s="6">
        <v>2</v>
      </c>
      <c r="L2161" s="1">
        <v>1</v>
      </c>
      <c r="M2161" s="6">
        <v>1</v>
      </c>
      <c r="O2161" s="1" t="s">
        <v>30</v>
      </c>
      <c r="P2161" s="1" t="str">
        <f>INDEX(Sheet2!A:E, MATCH(F_NP_excluded_Data!O2161,Sheet2!A:A),4)</f>
        <v>tree</v>
      </c>
      <c r="Q2161" s="1" t="str">
        <f>INDEX(Sheet2!A:E, MATCH(F_NP_excluded_Data!O2161,Sheet2!A:A),5)</f>
        <v>bark forager</v>
      </c>
      <c r="R2161" s="1" t="str">
        <f>INDEX(Sheet2!A:E, MATCH(F_NP_excluded_Data!O2161,Sheet2!A:A),3)</f>
        <v>insects</v>
      </c>
      <c r="S2161" s="1" t="str">
        <f>INDEX(Sheet2!A:E, MATCH(F_NP_excluded_Data!O2161,Sheet2!A:A),2)</f>
        <v>forest</v>
      </c>
      <c r="T2161" s="5">
        <v>5</v>
      </c>
      <c r="U2161" s="1">
        <v>1</v>
      </c>
      <c r="W2161" s="5">
        <v>1</v>
      </c>
      <c r="X2161" s="1" t="s">
        <v>29</v>
      </c>
    </row>
    <row r="2162" spans="1:24" x14ac:dyDescent="0.2">
      <c r="A2162" s="5">
        <v>2413</v>
      </c>
      <c r="B2162" s="6" t="s">
        <v>97</v>
      </c>
      <c r="C2162" s="19" t="s">
        <v>98</v>
      </c>
      <c r="D2162" s="6" t="str">
        <f t="shared" si="33"/>
        <v>Battlewood_1B_8</v>
      </c>
      <c r="E2162" s="1">
        <v>2017</v>
      </c>
      <c r="F2162" s="10">
        <v>42899</v>
      </c>
      <c r="G2162" s="1" t="s">
        <v>25</v>
      </c>
      <c r="H2162" s="6">
        <v>3</v>
      </c>
      <c r="I2162" s="8">
        <v>0.24583333333333335</v>
      </c>
      <c r="J2162" s="6" t="s">
        <v>247</v>
      </c>
      <c r="K2162" s="6">
        <v>2</v>
      </c>
      <c r="L2162" s="1">
        <v>1</v>
      </c>
      <c r="M2162" s="6">
        <v>1</v>
      </c>
      <c r="O2162" s="1" t="s">
        <v>64</v>
      </c>
      <c r="P2162" s="1" t="str">
        <f>INDEX(Sheet2!A:E, MATCH(F_NP_excluded_Data!O2162,Sheet2!A:A),4)</f>
        <v>tree</v>
      </c>
      <c r="Q2162" s="1" t="str">
        <f>INDEX(Sheet2!A:E, MATCH(F_NP_excluded_Data!O2162,Sheet2!A:A),5)</f>
        <v>flycatching</v>
      </c>
      <c r="R2162" s="1" t="str">
        <f>INDEX(Sheet2!A:E, MATCH(F_NP_excluded_Data!O2162,Sheet2!A:A),3)</f>
        <v>insects</v>
      </c>
      <c r="S2162" s="1" t="str">
        <f>INDEX(Sheet2!A:E, MATCH(F_NP_excluded_Data!O2162,Sheet2!A:A),2)</f>
        <v>forest</v>
      </c>
      <c r="T2162" s="5">
        <v>10</v>
      </c>
      <c r="U2162" s="1">
        <v>1</v>
      </c>
      <c r="W2162" s="5">
        <v>1</v>
      </c>
      <c r="X2162" s="1" t="s">
        <v>29</v>
      </c>
    </row>
    <row r="2163" spans="1:24" x14ac:dyDescent="0.2">
      <c r="A2163" s="5">
        <v>2414</v>
      </c>
      <c r="B2163" s="6" t="s">
        <v>97</v>
      </c>
      <c r="C2163" s="19" t="s">
        <v>98</v>
      </c>
      <c r="D2163" s="6" t="str">
        <f t="shared" si="33"/>
        <v>Battlewood_1B_8</v>
      </c>
      <c r="E2163" s="1">
        <v>2017</v>
      </c>
      <c r="F2163" s="10">
        <v>42899</v>
      </c>
      <c r="G2163" s="1" t="s">
        <v>25</v>
      </c>
      <c r="H2163" s="6">
        <v>3</v>
      </c>
      <c r="I2163" s="8">
        <v>0.24583333333333335</v>
      </c>
      <c r="J2163" s="6" t="s">
        <v>247</v>
      </c>
      <c r="K2163" s="6">
        <v>2</v>
      </c>
      <c r="L2163" s="1">
        <v>1</v>
      </c>
      <c r="M2163" s="6">
        <v>1</v>
      </c>
      <c r="O2163" s="1" t="s">
        <v>30</v>
      </c>
      <c r="P2163" s="1" t="str">
        <f>INDEX(Sheet2!A:E, MATCH(F_NP_excluded_Data!O2163,Sheet2!A:A),4)</f>
        <v>tree</v>
      </c>
      <c r="Q2163" s="1" t="str">
        <f>INDEX(Sheet2!A:E, MATCH(F_NP_excluded_Data!O2163,Sheet2!A:A),5)</f>
        <v>bark forager</v>
      </c>
      <c r="R2163" s="1" t="str">
        <f>INDEX(Sheet2!A:E, MATCH(F_NP_excluded_Data!O2163,Sheet2!A:A),3)</f>
        <v>insects</v>
      </c>
      <c r="S2163" s="1" t="str">
        <f>INDEX(Sheet2!A:E, MATCH(F_NP_excluded_Data!O2163,Sheet2!A:A),2)</f>
        <v>forest</v>
      </c>
      <c r="T2163" s="5">
        <v>10</v>
      </c>
      <c r="U2163" s="1">
        <v>1</v>
      </c>
      <c r="W2163" s="5">
        <v>1</v>
      </c>
      <c r="X2163" s="1" t="s">
        <v>29</v>
      </c>
    </row>
    <row r="2164" spans="1:24" x14ac:dyDescent="0.2">
      <c r="A2164" s="5">
        <v>2415</v>
      </c>
      <c r="B2164" s="6" t="s">
        <v>97</v>
      </c>
      <c r="C2164" s="19" t="s">
        <v>98</v>
      </c>
      <c r="D2164" s="6" t="str">
        <f t="shared" si="33"/>
        <v>Battlewood_1B_8</v>
      </c>
      <c r="E2164" s="1">
        <v>2017</v>
      </c>
      <c r="F2164" s="10">
        <v>42899</v>
      </c>
      <c r="G2164" s="1" t="s">
        <v>25</v>
      </c>
      <c r="H2164" s="6">
        <v>3</v>
      </c>
      <c r="I2164" s="8">
        <v>0.24583333333333335</v>
      </c>
      <c r="J2164" s="6" t="s">
        <v>247</v>
      </c>
      <c r="K2164" s="6">
        <v>2</v>
      </c>
      <c r="L2164" s="1">
        <v>1</v>
      </c>
      <c r="M2164" s="6">
        <v>1</v>
      </c>
      <c r="O2164" s="1" t="s">
        <v>27</v>
      </c>
      <c r="P2164" s="1" t="str">
        <f>INDEX(Sheet2!A:E, MATCH(F_NP_excluded_Data!O2164,Sheet2!A:A),4)</f>
        <v>shrub</v>
      </c>
      <c r="Q2164" s="1" t="str">
        <f>INDEX(Sheet2!A:E, MATCH(F_NP_excluded_Data!O2164,Sheet2!A:A),5)</f>
        <v>ground forager</v>
      </c>
      <c r="R2164" s="1" t="str">
        <f>INDEX(Sheet2!A:E, MATCH(F_NP_excluded_Data!O2164,Sheet2!A:A),3)</f>
        <v>seeds</v>
      </c>
      <c r="S2164" s="1" t="str">
        <f>INDEX(Sheet2!A:E, MATCH(F_NP_excluded_Data!O2164,Sheet2!A:A),2)</f>
        <v>open woodland</v>
      </c>
      <c r="T2164" s="5">
        <v>10</v>
      </c>
      <c r="U2164" s="1">
        <v>1</v>
      </c>
      <c r="W2164" s="5">
        <v>1</v>
      </c>
      <c r="X2164" s="1" t="s">
        <v>29</v>
      </c>
    </row>
    <row r="2165" spans="1:24" x14ac:dyDescent="0.2">
      <c r="A2165" s="5">
        <v>2416</v>
      </c>
      <c r="B2165" s="6" t="s">
        <v>97</v>
      </c>
      <c r="C2165" s="19" t="s">
        <v>98</v>
      </c>
      <c r="D2165" s="6" t="str">
        <f t="shared" si="33"/>
        <v>Battlewood_1B_8</v>
      </c>
      <c r="E2165" s="1">
        <v>2017</v>
      </c>
      <c r="F2165" s="10">
        <v>42899</v>
      </c>
      <c r="G2165" s="1" t="s">
        <v>25</v>
      </c>
      <c r="H2165" s="6">
        <v>3</v>
      </c>
      <c r="I2165" s="8">
        <v>0.24583333333333335</v>
      </c>
      <c r="J2165" s="6" t="s">
        <v>247</v>
      </c>
      <c r="K2165" s="6">
        <v>2</v>
      </c>
      <c r="L2165" s="1">
        <v>1</v>
      </c>
      <c r="M2165" s="6">
        <v>1</v>
      </c>
      <c r="O2165" s="1" t="s">
        <v>74</v>
      </c>
      <c r="P2165" s="1" t="str">
        <f>INDEX(Sheet2!A:E, MATCH(F_NP_excluded_Data!O2165,Sheet2!A:A),4)</f>
        <v>shrub</v>
      </c>
      <c r="Q2165" s="1" t="str">
        <f>INDEX(Sheet2!A:E, MATCH(F_NP_excluded_Data!O2165,Sheet2!A:A),5)</f>
        <v>foliage gleaner</v>
      </c>
      <c r="R2165" s="1" t="str">
        <f>INDEX(Sheet2!A:E, MATCH(F_NP_excluded_Data!O2165,Sheet2!A:A),3)</f>
        <v>insects</v>
      </c>
      <c r="S2165" s="1" t="str">
        <f>INDEX(Sheet2!A:E, MATCH(F_NP_excluded_Data!O2165,Sheet2!A:A),2)</f>
        <v>open woodland</v>
      </c>
      <c r="T2165" s="5">
        <v>5</v>
      </c>
      <c r="U2165" s="1">
        <v>1</v>
      </c>
      <c r="W2165" s="5">
        <v>1</v>
      </c>
      <c r="X2165" s="1" t="s">
        <v>29</v>
      </c>
    </row>
    <row r="2166" spans="1:24" x14ac:dyDescent="0.2">
      <c r="A2166" s="5">
        <v>2417</v>
      </c>
      <c r="B2166" s="6" t="s">
        <v>97</v>
      </c>
      <c r="C2166" s="19" t="s">
        <v>98</v>
      </c>
      <c r="D2166" s="6" t="str">
        <f t="shared" si="33"/>
        <v>Battlewood_1B_8</v>
      </c>
      <c r="E2166" s="1">
        <v>2017</v>
      </c>
      <c r="F2166" s="10">
        <v>42899</v>
      </c>
      <c r="G2166" s="1" t="s">
        <v>25</v>
      </c>
      <c r="H2166" s="6">
        <v>3</v>
      </c>
      <c r="I2166" s="8">
        <v>0.24583333333333335</v>
      </c>
      <c r="J2166" s="6" t="s">
        <v>247</v>
      </c>
      <c r="K2166" s="6">
        <v>2</v>
      </c>
      <c r="L2166" s="1">
        <v>1</v>
      </c>
      <c r="M2166" s="6">
        <v>1</v>
      </c>
      <c r="O2166" s="1" t="s">
        <v>34</v>
      </c>
      <c r="P2166" s="1" t="str">
        <f>INDEX(Sheet2!A:E, MATCH(F_NP_excluded_Data!O2166,Sheet2!A:A),4)</f>
        <v>cavity</v>
      </c>
      <c r="Q2166" s="1" t="str">
        <f>INDEX(Sheet2!A:E, MATCH(F_NP_excluded_Data!O2166,Sheet2!A:A),5)</f>
        <v>foliage gleaner</v>
      </c>
      <c r="R2166" s="1" t="str">
        <f>INDEX(Sheet2!A:E, MATCH(F_NP_excluded_Data!O2166,Sheet2!A:A),3)</f>
        <v>insects</v>
      </c>
      <c r="S2166" s="1" t="str">
        <f>INDEX(Sheet2!A:E, MATCH(F_NP_excluded_Data!O2166,Sheet2!A:A),2)</f>
        <v>forest</v>
      </c>
      <c r="T2166" s="5">
        <v>5</v>
      </c>
      <c r="U2166" s="1">
        <v>1</v>
      </c>
      <c r="W2166" s="5">
        <v>1</v>
      </c>
      <c r="X2166" s="1" t="s">
        <v>29</v>
      </c>
    </row>
    <row r="2167" spans="1:24" x14ac:dyDescent="0.2">
      <c r="A2167" s="5">
        <v>2418</v>
      </c>
      <c r="B2167" s="6" t="s">
        <v>97</v>
      </c>
      <c r="C2167" s="19" t="s">
        <v>98</v>
      </c>
      <c r="D2167" s="6" t="str">
        <f t="shared" si="33"/>
        <v>Battlewood_1B_8</v>
      </c>
      <c r="E2167" s="1">
        <v>2017</v>
      </c>
      <c r="F2167" s="10">
        <v>42899</v>
      </c>
      <c r="G2167" s="1" t="s">
        <v>25</v>
      </c>
      <c r="H2167" s="6">
        <v>3</v>
      </c>
      <c r="I2167" s="8">
        <v>0.24583333333333335</v>
      </c>
      <c r="J2167" s="6" t="s">
        <v>247</v>
      </c>
      <c r="K2167" s="6">
        <v>2</v>
      </c>
      <c r="L2167" s="1">
        <v>1</v>
      </c>
      <c r="M2167" s="6">
        <v>1</v>
      </c>
      <c r="O2167" s="1" t="s">
        <v>63</v>
      </c>
      <c r="P2167" s="1" t="str">
        <f>INDEX(Sheet2!A:E, MATCH(F_NP_excluded_Data!O2167,Sheet2!A:A),4)</f>
        <v>cavity</v>
      </c>
      <c r="Q2167" s="1" t="str">
        <f>INDEX(Sheet2!A:E, MATCH(F_NP_excluded_Data!O2167,Sheet2!A:A),5)</f>
        <v>bark forager</v>
      </c>
      <c r="R2167" s="1" t="str">
        <f>INDEX(Sheet2!A:E, MATCH(F_NP_excluded_Data!O2167,Sheet2!A:A),3)</f>
        <v>insects</v>
      </c>
      <c r="S2167" s="1" t="str">
        <f>INDEX(Sheet2!A:E, MATCH(F_NP_excluded_Data!O2167,Sheet2!A:A),2)</f>
        <v>forest</v>
      </c>
      <c r="T2167" s="5">
        <v>5</v>
      </c>
      <c r="U2167" s="1">
        <v>1</v>
      </c>
      <c r="W2167" s="5">
        <v>1</v>
      </c>
      <c r="X2167" s="1" t="s">
        <v>29</v>
      </c>
    </row>
    <row r="2168" spans="1:24" x14ac:dyDescent="0.2">
      <c r="A2168" s="5">
        <v>2419</v>
      </c>
      <c r="B2168" s="6" t="s">
        <v>97</v>
      </c>
      <c r="C2168" s="19" t="s">
        <v>98</v>
      </c>
      <c r="D2168" s="6" t="str">
        <f t="shared" si="33"/>
        <v>Battlewood_1B_8</v>
      </c>
      <c r="E2168" s="1">
        <v>2017</v>
      </c>
      <c r="F2168" s="10">
        <v>42899</v>
      </c>
      <c r="G2168" s="1" t="s">
        <v>25</v>
      </c>
      <c r="H2168" s="6">
        <v>3</v>
      </c>
      <c r="I2168" s="8">
        <v>0.24583333333333335</v>
      </c>
      <c r="J2168" s="6" t="s">
        <v>247</v>
      </c>
      <c r="K2168" s="6">
        <v>2</v>
      </c>
      <c r="L2168" s="1">
        <v>1</v>
      </c>
      <c r="M2168" s="6">
        <v>1</v>
      </c>
      <c r="O2168" s="1" t="s">
        <v>199</v>
      </c>
      <c r="P2168" s="1" t="str">
        <f>INDEX(Sheet2!A:E, MATCH(F_NP_excluded_Data!O2168,Sheet2!A:A),4)</f>
        <v>ground</v>
      </c>
      <c r="Q2168" s="1" t="str">
        <f>INDEX(Sheet2!A:E, MATCH(F_NP_excluded_Data!O2168,Sheet2!A:A),5)</f>
        <v>aerial forager</v>
      </c>
      <c r="R2168" s="1" t="str">
        <f>INDEX(Sheet2!A:E, MATCH(F_NP_excluded_Data!O2168,Sheet2!A:A),3)</f>
        <v>insects</v>
      </c>
      <c r="S2168" s="1" t="str">
        <f>INDEX(Sheet2!A:E, MATCH(F_NP_excluded_Data!O2168,Sheet2!A:A),2)</f>
        <v>open woodland</v>
      </c>
      <c r="T2168" s="5">
        <v>100</v>
      </c>
      <c r="U2168" s="1">
        <v>1</v>
      </c>
      <c r="W2168" s="5">
        <v>1</v>
      </c>
      <c r="X2168" s="1" t="s">
        <v>29</v>
      </c>
    </row>
    <row r="2169" spans="1:24" x14ac:dyDescent="0.2">
      <c r="A2169" s="5">
        <v>2420</v>
      </c>
      <c r="B2169" s="6" t="s">
        <v>97</v>
      </c>
      <c r="C2169" s="19" t="s">
        <v>98</v>
      </c>
      <c r="D2169" s="6" t="str">
        <f t="shared" si="33"/>
        <v>Battlewood_1B_8</v>
      </c>
      <c r="E2169" s="1">
        <v>2017</v>
      </c>
      <c r="F2169" s="10">
        <v>42899</v>
      </c>
      <c r="G2169" s="1" t="s">
        <v>25</v>
      </c>
      <c r="H2169" s="6">
        <v>3</v>
      </c>
      <c r="I2169" s="8">
        <v>0.24583333333333335</v>
      </c>
      <c r="J2169" s="6" t="s">
        <v>247</v>
      </c>
      <c r="K2169" s="6">
        <v>2</v>
      </c>
      <c r="L2169" s="1">
        <v>1</v>
      </c>
      <c r="M2169" s="6">
        <v>1</v>
      </c>
      <c r="O2169" s="1" t="s">
        <v>33</v>
      </c>
      <c r="P2169" s="1" t="str">
        <f>INDEX(Sheet2!A:E, MATCH(F_NP_excluded_Data!O2169,Sheet2!A:A),4)</f>
        <v>tree</v>
      </c>
      <c r="Q2169" s="1" t="str">
        <f>INDEX(Sheet2!A:E, MATCH(F_NP_excluded_Data!O2169,Sheet2!A:A),5)</f>
        <v>foliage gleaner</v>
      </c>
      <c r="R2169" s="1" t="str">
        <f>INDEX(Sheet2!A:E, MATCH(F_NP_excluded_Data!O2169,Sheet2!A:A),3)</f>
        <v>insects</v>
      </c>
      <c r="S2169" s="1" t="str">
        <f>INDEX(Sheet2!A:E, MATCH(F_NP_excluded_Data!O2169,Sheet2!A:A),2)</f>
        <v>forest</v>
      </c>
      <c r="T2169" s="5">
        <v>5</v>
      </c>
      <c r="U2169" s="1">
        <v>2</v>
      </c>
      <c r="W2169" s="5">
        <v>4</v>
      </c>
      <c r="X2169" s="1" t="s">
        <v>29</v>
      </c>
    </row>
    <row r="2170" spans="1:24" x14ac:dyDescent="0.2">
      <c r="A2170" s="5">
        <v>2421</v>
      </c>
      <c r="B2170" s="6" t="s">
        <v>97</v>
      </c>
      <c r="C2170" s="19" t="s">
        <v>98</v>
      </c>
      <c r="D2170" s="6" t="str">
        <f t="shared" si="33"/>
        <v>Battlewood_1B_8</v>
      </c>
      <c r="E2170" s="1">
        <v>2017</v>
      </c>
      <c r="F2170" s="10">
        <v>42899</v>
      </c>
      <c r="G2170" s="1" t="s">
        <v>25</v>
      </c>
      <c r="H2170" s="6">
        <v>3</v>
      </c>
      <c r="I2170" s="8">
        <v>0.24583333333333335</v>
      </c>
      <c r="J2170" s="6" t="s">
        <v>247</v>
      </c>
      <c r="K2170" s="6">
        <v>2</v>
      </c>
      <c r="L2170" s="1">
        <v>1</v>
      </c>
      <c r="M2170" s="6">
        <v>1</v>
      </c>
      <c r="O2170" s="1" t="s">
        <v>118</v>
      </c>
      <c r="P2170" s="1" t="str">
        <f>INDEX(Sheet2!A:E, MATCH(F_NP_excluded_Data!O2170,Sheet2!A:A),4)</f>
        <v>cavity</v>
      </c>
      <c r="Q2170" s="1" t="str">
        <f>INDEX(Sheet2!A:E, MATCH(F_NP_excluded_Data!O2170,Sheet2!A:A),5)</f>
        <v>ground forager</v>
      </c>
      <c r="R2170" s="1" t="str">
        <f>INDEX(Sheet2!A:E, MATCH(F_NP_excluded_Data!O2170,Sheet2!A:A),3)</f>
        <v>insects</v>
      </c>
      <c r="S2170" s="1" t="str">
        <f>INDEX(Sheet2!A:E, MATCH(F_NP_excluded_Data!O2170,Sheet2!A:A),2)</f>
        <v>grassland</v>
      </c>
      <c r="T2170" s="5">
        <v>10</v>
      </c>
      <c r="U2170" s="1">
        <v>2</v>
      </c>
      <c r="W2170" s="5">
        <v>1</v>
      </c>
      <c r="X2170" s="1" t="s">
        <v>29</v>
      </c>
    </row>
    <row r="2171" spans="1:24" x14ac:dyDescent="0.2">
      <c r="A2171" s="5">
        <v>2422</v>
      </c>
      <c r="B2171" s="6" t="s">
        <v>97</v>
      </c>
      <c r="C2171" s="19" t="s">
        <v>98</v>
      </c>
      <c r="D2171" s="6" t="str">
        <f t="shared" si="33"/>
        <v>Battlewood_1B_8</v>
      </c>
      <c r="E2171" s="1">
        <v>2017</v>
      </c>
      <c r="F2171" s="10">
        <v>42899</v>
      </c>
      <c r="G2171" s="1" t="s">
        <v>25</v>
      </c>
      <c r="H2171" s="6">
        <v>3</v>
      </c>
      <c r="I2171" s="8">
        <v>0.24583333333333335</v>
      </c>
      <c r="J2171" s="6" t="s">
        <v>247</v>
      </c>
      <c r="K2171" s="6">
        <v>2</v>
      </c>
      <c r="L2171" s="1">
        <v>1</v>
      </c>
      <c r="M2171" s="6">
        <v>1</v>
      </c>
      <c r="O2171" s="1" t="s">
        <v>99</v>
      </c>
      <c r="P2171" s="1" t="str">
        <f>INDEX(Sheet2!A:E, MATCH(F_NP_excluded_Data!O2171,Sheet2!A:A),4)</f>
        <v>ground</v>
      </c>
      <c r="Q2171" s="1" t="str">
        <f>INDEX(Sheet2!A:E, MATCH(F_NP_excluded_Data!O2171,Sheet2!A:A),5)</f>
        <v>ground forager</v>
      </c>
      <c r="R2171" s="1" t="str">
        <f>INDEX(Sheet2!A:E, MATCH(F_NP_excluded_Data!O2171,Sheet2!A:A),3)</f>
        <v>insects</v>
      </c>
      <c r="S2171" s="1" t="str">
        <f>INDEX(Sheet2!A:E, MATCH(F_NP_excluded_Data!O2171,Sheet2!A:A),2)</f>
        <v>forest</v>
      </c>
      <c r="T2171" s="5">
        <v>10</v>
      </c>
      <c r="U2171" s="1">
        <v>2</v>
      </c>
      <c r="W2171" s="5">
        <v>1</v>
      </c>
      <c r="X2171" s="1" t="s">
        <v>29</v>
      </c>
    </row>
    <row r="2172" spans="1:24" x14ac:dyDescent="0.2">
      <c r="A2172" s="5">
        <v>2423</v>
      </c>
      <c r="B2172" s="6" t="s">
        <v>97</v>
      </c>
      <c r="C2172" s="19" t="s">
        <v>98</v>
      </c>
      <c r="D2172" s="6" t="str">
        <f t="shared" si="33"/>
        <v>Battlewood_1B_8</v>
      </c>
      <c r="E2172" s="1">
        <v>2017</v>
      </c>
      <c r="F2172" s="10">
        <v>42899</v>
      </c>
      <c r="G2172" s="1" t="s">
        <v>25</v>
      </c>
      <c r="H2172" s="6">
        <v>3</v>
      </c>
      <c r="I2172" s="8">
        <v>0.24583333333333335</v>
      </c>
      <c r="J2172" s="6" t="s">
        <v>247</v>
      </c>
      <c r="K2172" s="6">
        <v>2</v>
      </c>
      <c r="L2172" s="1">
        <v>1</v>
      </c>
      <c r="M2172" s="6">
        <v>1</v>
      </c>
      <c r="O2172" s="1" t="s">
        <v>33</v>
      </c>
      <c r="P2172" s="1" t="str">
        <f>INDEX(Sheet2!A:E, MATCH(F_NP_excluded_Data!O2172,Sheet2!A:A),4)</f>
        <v>tree</v>
      </c>
      <c r="Q2172" s="1" t="str">
        <f>INDEX(Sheet2!A:E, MATCH(F_NP_excluded_Data!O2172,Sheet2!A:A),5)</f>
        <v>foliage gleaner</v>
      </c>
      <c r="R2172" s="1" t="str">
        <f>INDEX(Sheet2!A:E, MATCH(F_NP_excluded_Data!O2172,Sheet2!A:A),3)</f>
        <v>insects</v>
      </c>
      <c r="S2172" s="1" t="str">
        <f>INDEX(Sheet2!A:E, MATCH(F_NP_excluded_Data!O2172,Sheet2!A:A),2)</f>
        <v>forest</v>
      </c>
      <c r="T2172" s="5">
        <v>5</v>
      </c>
      <c r="U2172" s="1">
        <v>3</v>
      </c>
      <c r="W2172" s="5">
        <v>1</v>
      </c>
      <c r="X2172" s="1" t="s">
        <v>29</v>
      </c>
    </row>
    <row r="2173" spans="1:24" x14ac:dyDescent="0.2">
      <c r="A2173" s="5">
        <v>2424</v>
      </c>
      <c r="B2173" s="6" t="s">
        <v>97</v>
      </c>
      <c r="C2173" s="19" t="s">
        <v>98</v>
      </c>
      <c r="D2173" s="6" t="str">
        <f t="shared" ref="D2173:D2236" si="34">_xlfn.CONCAT(B2173,C2173)</f>
        <v>Battlewood_1B_8</v>
      </c>
      <c r="E2173" s="1">
        <v>2017</v>
      </c>
      <c r="F2173" s="10">
        <v>42899</v>
      </c>
      <c r="G2173" s="1" t="s">
        <v>25</v>
      </c>
      <c r="H2173" s="6">
        <v>3</v>
      </c>
      <c r="I2173" s="8">
        <v>0.24583333333333335</v>
      </c>
      <c r="J2173" s="6" t="s">
        <v>247</v>
      </c>
      <c r="K2173" s="6">
        <v>2</v>
      </c>
      <c r="L2173" s="1">
        <v>1</v>
      </c>
      <c r="M2173" s="6">
        <v>1</v>
      </c>
      <c r="O2173" s="1" t="s">
        <v>118</v>
      </c>
      <c r="P2173" s="1" t="str">
        <f>INDEX(Sheet2!A:E, MATCH(F_NP_excluded_Data!O2173,Sheet2!A:A),4)</f>
        <v>cavity</v>
      </c>
      <c r="Q2173" s="1" t="str">
        <f>INDEX(Sheet2!A:E, MATCH(F_NP_excluded_Data!O2173,Sheet2!A:A),5)</f>
        <v>ground forager</v>
      </c>
      <c r="R2173" s="1" t="str">
        <f>INDEX(Sheet2!A:E, MATCH(F_NP_excluded_Data!O2173,Sheet2!A:A),3)</f>
        <v>insects</v>
      </c>
      <c r="S2173" s="1" t="str">
        <f>INDEX(Sheet2!A:E, MATCH(F_NP_excluded_Data!O2173,Sheet2!A:A),2)</f>
        <v>grassland</v>
      </c>
      <c r="T2173" s="5">
        <v>5</v>
      </c>
      <c r="U2173" s="1">
        <v>3</v>
      </c>
      <c r="W2173" s="5">
        <v>1</v>
      </c>
      <c r="X2173" s="1" t="s">
        <v>29</v>
      </c>
    </row>
    <row r="2174" spans="1:24" x14ac:dyDescent="0.2">
      <c r="A2174" s="5">
        <v>2425</v>
      </c>
      <c r="B2174" s="6" t="s">
        <v>97</v>
      </c>
      <c r="C2174" s="19" t="s">
        <v>98</v>
      </c>
      <c r="D2174" s="6" t="str">
        <f t="shared" si="34"/>
        <v>Battlewood_1B_8</v>
      </c>
      <c r="E2174" s="1">
        <v>2017</v>
      </c>
      <c r="F2174" s="10">
        <v>42899</v>
      </c>
      <c r="G2174" s="1" t="s">
        <v>25</v>
      </c>
      <c r="H2174" s="6">
        <v>3</v>
      </c>
      <c r="I2174" s="8">
        <v>0.24583333333333335</v>
      </c>
      <c r="J2174" s="6" t="s">
        <v>247</v>
      </c>
      <c r="K2174" s="6">
        <v>2</v>
      </c>
      <c r="L2174" s="1">
        <v>1</v>
      </c>
      <c r="M2174" s="6">
        <v>1</v>
      </c>
      <c r="O2174" s="1" t="s">
        <v>50</v>
      </c>
      <c r="P2174" s="1" t="str">
        <f>INDEX(Sheet2!A:E, MATCH(F_NP_excluded_Data!O2174,Sheet2!A:A),4)</f>
        <v>tree</v>
      </c>
      <c r="Q2174" s="1" t="str">
        <f>INDEX(Sheet2!A:E, MATCH(F_NP_excluded_Data!O2174,Sheet2!A:A),5)</f>
        <v>ground forager</v>
      </c>
      <c r="R2174" s="1" t="str">
        <f>INDEX(Sheet2!A:E, MATCH(F_NP_excluded_Data!O2174,Sheet2!A:A),3)</f>
        <v>omnivore</v>
      </c>
      <c r="S2174" s="1" t="str">
        <f>INDEX(Sheet2!A:E, MATCH(F_NP_excluded_Data!O2174,Sheet2!A:A),2)</f>
        <v>open woodland</v>
      </c>
      <c r="T2174" s="5">
        <v>100</v>
      </c>
      <c r="U2174" s="1">
        <v>3</v>
      </c>
      <c r="W2174" s="5">
        <v>1</v>
      </c>
      <c r="X2174" s="1" t="s">
        <v>29</v>
      </c>
    </row>
    <row r="2175" spans="1:24" x14ac:dyDescent="0.2">
      <c r="A2175" s="5">
        <v>2426</v>
      </c>
      <c r="B2175" s="6" t="s">
        <v>97</v>
      </c>
      <c r="C2175" s="19" t="s">
        <v>98</v>
      </c>
      <c r="D2175" s="6" t="str">
        <f t="shared" si="34"/>
        <v>Battlewood_1B_8</v>
      </c>
      <c r="E2175" s="1">
        <v>2017</v>
      </c>
      <c r="F2175" s="10">
        <v>42899</v>
      </c>
      <c r="G2175" s="1" t="s">
        <v>25</v>
      </c>
      <c r="H2175" s="6">
        <v>3</v>
      </c>
      <c r="I2175" s="8">
        <v>0.24583333333333335</v>
      </c>
      <c r="J2175" s="6" t="s">
        <v>247</v>
      </c>
      <c r="K2175" s="6">
        <v>2</v>
      </c>
      <c r="L2175" s="1">
        <v>1</v>
      </c>
      <c r="M2175" s="6">
        <v>1</v>
      </c>
      <c r="O2175" s="1" t="s">
        <v>30</v>
      </c>
      <c r="P2175" s="1" t="str">
        <f>INDEX(Sheet2!A:E, MATCH(F_NP_excluded_Data!O2175,Sheet2!A:A),4)</f>
        <v>tree</v>
      </c>
      <c r="Q2175" s="1" t="str">
        <f>INDEX(Sheet2!A:E, MATCH(F_NP_excluded_Data!O2175,Sheet2!A:A),5)</f>
        <v>bark forager</v>
      </c>
      <c r="R2175" s="1" t="str">
        <f>INDEX(Sheet2!A:E, MATCH(F_NP_excluded_Data!O2175,Sheet2!A:A),3)</f>
        <v>insects</v>
      </c>
      <c r="S2175" s="1" t="str">
        <f>INDEX(Sheet2!A:E, MATCH(F_NP_excluded_Data!O2175,Sheet2!A:A),2)</f>
        <v>forest</v>
      </c>
      <c r="T2175" s="5">
        <v>100</v>
      </c>
      <c r="U2175" s="1">
        <v>3</v>
      </c>
      <c r="W2175" s="5">
        <v>1</v>
      </c>
      <c r="X2175" s="1" t="s">
        <v>29</v>
      </c>
    </row>
    <row r="2176" spans="1:24" x14ac:dyDescent="0.2">
      <c r="A2176" s="5">
        <v>2427</v>
      </c>
      <c r="B2176" s="6" t="s">
        <v>97</v>
      </c>
      <c r="C2176" s="19" t="s">
        <v>98</v>
      </c>
      <c r="D2176" s="6" t="str">
        <f t="shared" si="34"/>
        <v>Battlewood_1B_8</v>
      </c>
      <c r="E2176" s="1">
        <v>2017</v>
      </c>
      <c r="F2176" s="10">
        <v>42899</v>
      </c>
      <c r="G2176" s="1" t="s">
        <v>25</v>
      </c>
      <c r="H2176" s="6">
        <v>3</v>
      </c>
      <c r="I2176" s="8">
        <v>0.24583333333333335</v>
      </c>
      <c r="J2176" s="6" t="s">
        <v>247</v>
      </c>
      <c r="K2176" s="6">
        <v>2</v>
      </c>
      <c r="L2176" s="1">
        <v>1</v>
      </c>
      <c r="M2176" s="6">
        <v>1</v>
      </c>
      <c r="O2176" s="1" t="s">
        <v>39</v>
      </c>
      <c r="P2176" s="1" t="str">
        <f>INDEX(Sheet2!A:E, MATCH(F_NP_excluded_Data!O2176,Sheet2!A:A),4)</f>
        <v>cavity</v>
      </c>
      <c r="Q2176" s="1" t="str">
        <f>INDEX(Sheet2!A:E, MATCH(F_NP_excluded_Data!O2176,Sheet2!A:A),5)</f>
        <v>bark forager</v>
      </c>
      <c r="R2176" s="1" t="str">
        <f>INDEX(Sheet2!A:E, MATCH(F_NP_excluded_Data!O2176,Sheet2!A:A),3)</f>
        <v>insects</v>
      </c>
      <c r="S2176" s="1" t="str">
        <f>INDEX(Sheet2!A:E, MATCH(F_NP_excluded_Data!O2176,Sheet2!A:A),2)</f>
        <v>forest</v>
      </c>
      <c r="T2176" s="5">
        <v>10</v>
      </c>
      <c r="U2176" s="1">
        <v>4</v>
      </c>
      <c r="W2176" s="5">
        <v>1</v>
      </c>
      <c r="X2176" s="1" t="s">
        <v>29</v>
      </c>
    </row>
    <row r="2177" spans="1:24" x14ac:dyDescent="0.2">
      <c r="A2177" s="5">
        <v>2429</v>
      </c>
      <c r="B2177" s="6" t="s">
        <v>97</v>
      </c>
      <c r="C2177" s="19" t="s">
        <v>98</v>
      </c>
      <c r="D2177" s="6" t="str">
        <f t="shared" si="34"/>
        <v>Battlewood_1B_8</v>
      </c>
      <c r="E2177" s="1">
        <v>2017</v>
      </c>
      <c r="F2177" s="10">
        <v>42899</v>
      </c>
      <c r="G2177" s="1" t="s">
        <v>25</v>
      </c>
      <c r="H2177" s="6">
        <v>3</v>
      </c>
      <c r="I2177" s="8">
        <v>0.24583333333333335</v>
      </c>
      <c r="J2177" s="6" t="s">
        <v>247</v>
      </c>
      <c r="K2177" s="6">
        <v>2</v>
      </c>
      <c r="L2177" s="1">
        <v>1</v>
      </c>
      <c r="M2177" s="6">
        <v>1</v>
      </c>
      <c r="O2177" s="1" t="s">
        <v>99</v>
      </c>
      <c r="P2177" s="1" t="str">
        <f>INDEX(Sheet2!A:E, MATCH(F_NP_excluded_Data!O2177,Sheet2!A:A),4)</f>
        <v>ground</v>
      </c>
      <c r="Q2177" s="1" t="str">
        <f>INDEX(Sheet2!A:E, MATCH(F_NP_excluded_Data!O2177,Sheet2!A:A),5)</f>
        <v>ground forager</v>
      </c>
      <c r="R2177" s="1" t="str">
        <f>INDEX(Sheet2!A:E, MATCH(F_NP_excluded_Data!O2177,Sheet2!A:A),3)</f>
        <v>insects</v>
      </c>
      <c r="S2177" s="1" t="str">
        <f>INDEX(Sheet2!A:E, MATCH(F_NP_excluded_Data!O2177,Sheet2!A:A),2)</f>
        <v>forest</v>
      </c>
      <c r="T2177" s="5">
        <v>100</v>
      </c>
      <c r="U2177" s="1">
        <v>4</v>
      </c>
      <c r="W2177" s="5">
        <v>1</v>
      </c>
      <c r="X2177" s="1" t="s">
        <v>29</v>
      </c>
    </row>
    <row r="2178" spans="1:24" x14ac:dyDescent="0.2">
      <c r="A2178" s="5">
        <v>2431</v>
      </c>
      <c r="B2178" s="6" t="s">
        <v>97</v>
      </c>
      <c r="C2178" s="19" t="s">
        <v>100</v>
      </c>
      <c r="D2178" s="6" t="str">
        <f t="shared" si="34"/>
        <v>Battlewood_1B_E_B</v>
      </c>
      <c r="E2178" s="1">
        <v>2017</v>
      </c>
      <c r="F2178" s="10">
        <v>42899</v>
      </c>
      <c r="G2178" s="1" t="s">
        <v>25</v>
      </c>
      <c r="H2178" s="6">
        <v>3</v>
      </c>
      <c r="I2178" s="8">
        <v>0.25763888888888892</v>
      </c>
      <c r="J2178" s="6" t="s">
        <v>247</v>
      </c>
      <c r="K2178" s="6">
        <v>2</v>
      </c>
      <c r="L2178" s="1">
        <v>1</v>
      </c>
      <c r="M2178" s="6">
        <v>2</v>
      </c>
      <c r="O2178" s="1" t="s">
        <v>74</v>
      </c>
      <c r="P2178" s="1" t="str">
        <f>INDEX(Sheet2!A:E, MATCH(F_NP_excluded_Data!O2178,Sheet2!A:A),4)</f>
        <v>shrub</v>
      </c>
      <c r="Q2178" s="1" t="str">
        <f>INDEX(Sheet2!A:E, MATCH(F_NP_excluded_Data!O2178,Sheet2!A:A),5)</f>
        <v>foliage gleaner</v>
      </c>
      <c r="R2178" s="1" t="str">
        <f>INDEX(Sheet2!A:E, MATCH(F_NP_excluded_Data!O2178,Sheet2!A:A),3)</f>
        <v>insects</v>
      </c>
      <c r="S2178" s="1" t="str">
        <f>INDEX(Sheet2!A:E, MATCH(F_NP_excluded_Data!O2178,Sheet2!A:A),2)</f>
        <v>open woodland</v>
      </c>
      <c r="T2178" s="5">
        <v>5</v>
      </c>
      <c r="U2178" s="1">
        <v>1</v>
      </c>
      <c r="W2178" s="5">
        <v>4</v>
      </c>
      <c r="X2178" s="1" t="s">
        <v>29</v>
      </c>
    </row>
    <row r="2179" spans="1:24" x14ac:dyDescent="0.2">
      <c r="A2179" s="5">
        <v>2432</v>
      </c>
      <c r="B2179" s="6" t="s">
        <v>97</v>
      </c>
      <c r="C2179" s="19" t="s">
        <v>100</v>
      </c>
      <c r="D2179" s="6" t="str">
        <f t="shared" si="34"/>
        <v>Battlewood_1B_E_B</v>
      </c>
      <c r="E2179" s="1">
        <v>2017</v>
      </c>
      <c r="F2179" s="10">
        <v>42899</v>
      </c>
      <c r="G2179" s="1" t="s">
        <v>25</v>
      </c>
      <c r="H2179" s="6">
        <v>3</v>
      </c>
      <c r="I2179" s="8">
        <v>0.25763888888888892</v>
      </c>
      <c r="J2179" s="6" t="s">
        <v>247</v>
      </c>
      <c r="K2179" s="6">
        <v>2</v>
      </c>
      <c r="L2179" s="1">
        <v>1</v>
      </c>
      <c r="M2179" s="6">
        <v>2</v>
      </c>
      <c r="O2179" s="1" t="s">
        <v>30</v>
      </c>
      <c r="P2179" s="1" t="str">
        <f>INDEX(Sheet2!A:E, MATCH(F_NP_excluded_Data!O2179,Sheet2!A:A),4)</f>
        <v>tree</v>
      </c>
      <c r="Q2179" s="1" t="str">
        <f>INDEX(Sheet2!A:E, MATCH(F_NP_excluded_Data!O2179,Sheet2!A:A),5)</f>
        <v>bark forager</v>
      </c>
      <c r="R2179" s="1" t="str">
        <f>INDEX(Sheet2!A:E, MATCH(F_NP_excluded_Data!O2179,Sheet2!A:A),3)</f>
        <v>insects</v>
      </c>
      <c r="S2179" s="1" t="str">
        <f>INDEX(Sheet2!A:E, MATCH(F_NP_excluded_Data!O2179,Sheet2!A:A),2)</f>
        <v>forest</v>
      </c>
      <c r="T2179" s="5">
        <v>10</v>
      </c>
      <c r="U2179" s="1">
        <v>1</v>
      </c>
      <c r="W2179" s="5">
        <v>1</v>
      </c>
      <c r="X2179" s="1" t="s">
        <v>29</v>
      </c>
    </row>
    <row r="2180" spans="1:24" x14ac:dyDescent="0.2">
      <c r="A2180" s="5">
        <v>2433</v>
      </c>
      <c r="B2180" s="6" t="s">
        <v>97</v>
      </c>
      <c r="C2180" s="19" t="s">
        <v>100</v>
      </c>
      <c r="D2180" s="6" t="str">
        <f t="shared" si="34"/>
        <v>Battlewood_1B_E_B</v>
      </c>
      <c r="E2180" s="1">
        <v>2017</v>
      </c>
      <c r="F2180" s="10">
        <v>42899</v>
      </c>
      <c r="G2180" s="1" t="s">
        <v>25</v>
      </c>
      <c r="H2180" s="6">
        <v>3</v>
      </c>
      <c r="I2180" s="8">
        <v>0.25763888888888892</v>
      </c>
      <c r="J2180" s="6" t="s">
        <v>247</v>
      </c>
      <c r="K2180" s="6">
        <v>2</v>
      </c>
      <c r="L2180" s="1">
        <v>1</v>
      </c>
      <c r="M2180" s="6">
        <v>2</v>
      </c>
      <c r="O2180" s="1" t="s">
        <v>50</v>
      </c>
      <c r="P2180" s="1" t="str">
        <f>INDEX(Sheet2!A:E, MATCH(F_NP_excluded_Data!O2180,Sheet2!A:A),4)</f>
        <v>tree</v>
      </c>
      <c r="Q2180" s="1" t="str">
        <f>INDEX(Sheet2!A:E, MATCH(F_NP_excluded_Data!O2180,Sheet2!A:A),5)</f>
        <v>ground forager</v>
      </c>
      <c r="R2180" s="1" t="str">
        <f>INDEX(Sheet2!A:E, MATCH(F_NP_excluded_Data!O2180,Sheet2!A:A),3)</f>
        <v>omnivore</v>
      </c>
      <c r="S2180" s="1" t="str">
        <f>INDEX(Sheet2!A:E, MATCH(F_NP_excluded_Data!O2180,Sheet2!A:A),2)</f>
        <v>open woodland</v>
      </c>
      <c r="T2180" s="5">
        <v>10</v>
      </c>
      <c r="U2180" s="1">
        <v>1</v>
      </c>
      <c r="W2180" s="5">
        <v>1</v>
      </c>
      <c r="X2180" s="1" t="s">
        <v>29</v>
      </c>
    </row>
    <row r="2181" spans="1:24" x14ac:dyDescent="0.2">
      <c r="A2181" s="5">
        <v>2435</v>
      </c>
      <c r="B2181" s="6" t="s">
        <v>97</v>
      </c>
      <c r="C2181" s="19" t="s">
        <v>100</v>
      </c>
      <c r="D2181" s="6" t="str">
        <f t="shared" si="34"/>
        <v>Battlewood_1B_E_B</v>
      </c>
      <c r="E2181" s="1">
        <v>2017</v>
      </c>
      <c r="F2181" s="10">
        <v>42899</v>
      </c>
      <c r="G2181" s="1" t="s">
        <v>25</v>
      </c>
      <c r="H2181" s="6">
        <v>3</v>
      </c>
      <c r="I2181" s="8">
        <v>0.25763888888888892</v>
      </c>
      <c r="J2181" s="6" t="s">
        <v>247</v>
      </c>
      <c r="K2181" s="6">
        <v>2</v>
      </c>
      <c r="L2181" s="1">
        <v>1</v>
      </c>
      <c r="M2181" s="6">
        <v>2</v>
      </c>
      <c r="O2181" s="1" t="s">
        <v>40</v>
      </c>
      <c r="P2181" s="1" t="str">
        <f>INDEX(Sheet2!A:E, MATCH(F_NP_excluded_Data!O2181,Sheet2!A:A),4)</f>
        <v>ground</v>
      </c>
      <c r="Q2181" s="1" t="str">
        <f>INDEX(Sheet2!A:E, MATCH(F_NP_excluded_Data!O2181,Sheet2!A:A),5)</f>
        <v>ground forager</v>
      </c>
      <c r="R2181" s="1" t="str">
        <f>INDEX(Sheet2!A:E, MATCH(F_NP_excluded_Data!O2181,Sheet2!A:A),3)</f>
        <v>omnivore</v>
      </c>
      <c r="S2181" s="1" t="str">
        <f>INDEX(Sheet2!A:E, MATCH(F_NP_excluded_Data!O2181,Sheet2!A:A),2)</f>
        <v>scrub</v>
      </c>
      <c r="T2181" s="5">
        <v>10</v>
      </c>
      <c r="U2181" s="1">
        <v>1</v>
      </c>
      <c r="W2181" s="5">
        <v>1</v>
      </c>
      <c r="X2181" s="1" t="s">
        <v>29</v>
      </c>
    </row>
    <row r="2182" spans="1:24" x14ac:dyDescent="0.2">
      <c r="A2182" s="5">
        <v>2436</v>
      </c>
      <c r="B2182" s="6" t="s">
        <v>97</v>
      </c>
      <c r="C2182" s="19" t="s">
        <v>100</v>
      </c>
      <c r="D2182" s="6" t="str">
        <f t="shared" si="34"/>
        <v>Battlewood_1B_E_B</v>
      </c>
      <c r="E2182" s="1">
        <v>2017</v>
      </c>
      <c r="F2182" s="10">
        <v>42899</v>
      </c>
      <c r="G2182" s="1" t="s">
        <v>25</v>
      </c>
      <c r="H2182" s="6">
        <v>3</v>
      </c>
      <c r="I2182" s="8">
        <v>0.25763888888888892</v>
      </c>
      <c r="J2182" s="6" t="s">
        <v>247</v>
      </c>
      <c r="K2182" s="6">
        <v>2</v>
      </c>
      <c r="L2182" s="1">
        <v>1</v>
      </c>
      <c r="M2182" s="6">
        <v>2</v>
      </c>
      <c r="O2182" s="1" t="s">
        <v>64</v>
      </c>
      <c r="P2182" s="1" t="str">
        <f>INDEX(Sheet2!A:E, MATCH(F_NP_excluded_Data!O2182,Sheet2!A:A),4)</f>
        <v>tree</v>
      </c>
      <c r="Q2182" s="1" t="str">
        <f>INDEX(Sheet2!A:E, MATCH(F_NP_excluded_Data!O2182,Sheet2!A:A),5)</f>
        <v>flycatching</v>
      </c>
      <c r="R2182" s="1" t="str">
        <f>INDEX(Sheet2!A:E, MATCH(F_NP_excluded_Data!O2182,Sheet2!A:A),3)</f>
        <v>insects</v>
      </c>
      <c r="S2182" s="1" t="str">
        <f>INDEX(Sheet2!A:E, MATCH(F_NP_excluded_Data!O2182,Sheet2!A:A),2)</f>
        <v>forest</v>
      </c>
      <c r="T2182" s="5">
        <v>10</v>
      </c>
      <c r="U2182" s="1">
        <v>1</v>
      </c>
      <c r="W2182" s="5">
        <v>1</v>
      </c>
      <c r="X2182" s="1" t="s">
        <v>29</v>
      </c>
    </row>
    <row r="2183" spans="1:24" x14ac:dyDescent="0.2">
      <c r="A2183" s="5">
        <v>2437</v>
      </c>
      <c r="B2183" s="6" t="s">
        <v>97</v>
      </c>
      <c r="C2183" s="19" t="s">
        <v>100</v>
      </c>
      <c r="D2183" s="6" t="str">
        <f t="shared" si="34"/>
        <v>Battlewood_1B_E_B</v>
      </c>
      <c r="E2183" s="1">
        <v>2017</v>
      </c>
      <c r="F2183" s="10">
        <v>42899</v>
      </c>
      <c r="G2183" s="1" t="s">
        <v>25</v>
      </c>
      <c r="H2183" s="6">
        <v>3</v>
      </c>
      <c r="I2183" s="8">
        <v>0.25763888888888892</v>
      </c>
      <c r="J2183" s="6" t="s">
        <v>247</v>
      </c>
      <c r="K2183" s="6">
        <v>2</v>
      </c>
      <c r="L2183" s="1">
        <v>1</v>
      </c>
      <c r="M2183" s="6">
        <v>2</v>
      </c>
      <c r="O2183" s="1" t="s">
        <v>125</v>
      </c>
      <c r="P2183" s="1" t="str">
        <f>INDEX(Sheet2!A:E, MATCH(F_NP_excluded_Data!O2183,Sheet2!A:A),4)</f>
        <v>shrub</v>
      </c>
      <c r="Q2183" s="1" t="str">
        <f>INDEX(Sheet2!A:E, MATCH(F_NP_excluded_Data!O2183,Sheet2!A:A),5)</f>
        <v>foliage gleaner</v>
      </c>
      <c r="R2183" s="1" t="str">
        <f>INDEX(Sheet2!A:E, MATCH(F_NP_excluded_Data!O2183,Sheet2!A:A),3)</f>
        <v>seeds</v>
      </c>
      <c r="S2183" s="1" t="str">
        <f>INDEX(Sheet2!A:E, MATCH(F_NP_excluded_Data!O2183,Sheet2!A:A),2)</f>
        <v>open woodland</v>
      </c>
      <c r="T2183" s="5">
        <v>10</v>
      </c>
      <c r="U2183" s="1">
        <v>2</v>
      </c>
      <c r="W2183" s="5">
        <v>1</v>
      </c>
      <c r="X2183" s="1" t="s">
        <v>29</v>
      </c>
    </row>
    <row r="2184" spans="1:24" x14ac:dyDescent="0.2">
      <c r="A2184" s="5">
        <v>2438</v>
      </c>
      <c r="B2184" s="6" t="s">
        <v>97</v>
      </c>
      <c r="C2184" s="19" t="s">
        <v>100</v>
      </c>
      <c r="D2184" s="6" t="str">
        <f t="shared" si="34"/>
        <v>Battlewood_1B_E_B</v>
      </c>
      <c r="E2184" s="1">
        <v>2017</v>
      </c>
      <c r="F2184" s="10">
        <v>42899</v>
      </c>
      <c r="G2184" s="1" t="s">
        <v>25</v>
      </c>
      <c r="H2184" s="6">
        <v>3</v>
      </c>
      <c r="I2184" s="8">
        <v>0.25763888888888892</v>
      </c>
      <c r="J2184" s="6" t="s">
        <v>247</v>
      </c>
      <c r="K2184" s="6">
        <v>2</v>
      </c>
      <c r="L2184" s="1">
        <v>1</v>
      </c>
      <c r="M2184" s="6">
        <v>2</v>
      </c>
      <c r="O2184" s="1" t="s">
        <v>147</v>
      </c>
      <c r="P2184" s="1" t="str">
        <f>INDEX(Sheet2!A:E, MATCH(F_NP_excluded_Data!O2184,Sheet2!A:A),4)</f>
        <v>ground</v>
      </c>
      <c r="Q2184" s="1" t="str">
        <f>INDEX(Sheet2!A:E, MATCH(F_NP_excluded_Data!O2184,Sheet2!A:A),5)</f>
        <v>ground forager</v>
      </c>
      <c r="R2184" s="1" t="str">
        <f>INDEX(Sheet2!A:E, MATCH(F_NP_excluded_Data!O2184,Sheet2!A:A),3)</f>
        <v>omnivore</v>
      </c>
      <c r="S2184" s="1" t="str">
        <f>INDEX(Sheet2!A:E, MATCH(F_NP_excluded_Data!O2184,Sheet2!A:A),2)</f>
        <v>open woodland</v>
      </c>
      <c r="T2184" s="5">
        <v>100</v>
      </c>
      <c r="U2184" s="1">
        <v>2</v>
      </c>
      <c r="W2184" s="5">
        <v>1</v>
      </c>
      <c r="X2184" s="1" t="s">
        <v>29</v>
      </c>
    </row>
    <row r="2185" spans="1:24" x14ac:dyDescent="0.2">
      <c r="A2185" s="5">
        <v>2439</v>
      </c>
      <c r="B2185" s="6" t="s">
        <v>97</v>
      </c>
      <c r="C2185" s="19" t="s">
        <v>100</v>
      </c>
      <c r="D2185" s="6" t="str">
        <f t="shared" si="34"/>
        <v>Battlewood_1B_E_B</v>
      </c>
      <c r="E2185" s="1">
        <v>2017</v>
      </c>
      <c r="F2185" s="10">
        <v>42899</v>
      </c>
      <c r="G2185" s="1" t="s">
        <v>25</v>
      </c>
      <c r="H2185" s="6">
        <v>3</v>
      </c>
      <c r="I2185" s="8">
        <v>0.25763888888888892</v>
      </c>
      <c r="J2185" s="6" t="s">
        <v>247</v>
      </c>
      <c r="K2185" s="6">
        <v>2</v>
      </c>
      <c r="L2185" s="1">
        <v>1</v>
      </c>
      <c r="M2185" s="6">
        <v>2</v>
      </c>
      <c r="O2185" s="1" t="s">
        <v>81</v>
      </c>
      <c r="P2185" s="1" t="str">
        <f>INDEX(Sheet2!A:E, MATCH(F_NP_excluded_Data!O2185,Sheet2!A:A),4)</f>
        <v>shrub</v>
      </c>
      <c r="Q2185" s="1" t="str">
        <f>INDEX(Sheet2!A:E, MATCH(F_NP_excluded_Data!O2185,Sheet2!A:A),5)</f>
        <v>foliage gleaner</v>
      </c>
      <c r="R2185" s="1" t="str">
        <f>INDEX(Sheet2!A:E, MATCH(F_NP_excluded_Data!O2185,Sheet2!A:A),3)</f>
        <v>insects</v>
      </c>
      <c r="S2185" s="1" t="str">
        <f>INDEX(Sheet2!A:E, MATCH(F_NP_excluded_Data!O2185,Sheet2!A:A),2)</f>
        <v>scrub</v>
      </c>
      <c r="T2185" s="5">
        <v>5</v>
      </c>
      <c r="U2185" s="1">
        <v>2</v>
      </c>
      <c r="W2185" s="5">
        <v>1</v>
      </c>
      <c r="X2185" s="1" t="s">
        <v>29</v>
      </c>
    </row>
    <row r="2186" spans="1:24" x14ac:dyDescent="0.2">
      <c r="A2186" s="5">
        <v>2440</v>
      </c>
      <c r="B2186" s="6" t="s">
        <v>97</v>
      </c>
      <c r="C2186" s="19" t="s">
        <v>100</v>
      </c>
      <c r="D2186" s="6" t="str">
        <f t="shared" si="34"/>
        <v>Battlewood_1B_E_B</v>
      </c>
      <c r="E2186" s="1">
        <v>2017</v>
      </c>
      <c r="F2186" s="10">
        <v>42899</v>
      </c>
      <c r="G2186" s="1" t="s">
        <v>25</v>
      </c>
      <c r="H2186" s="6">
        <v>3</v>
      </c>
      <c r="I2186" s="8">
        <v>0.25763888888888892</v>
      </c>
      <c r="J2186" s="6" t="s">
        <v>247</v>
      </c>
      <c r="K2186" s="6">
        <v>2</v>
      </c>
      <c r="L2186" s="1">
        <v>1</v>
      </c>
      <c r="M2186" s="6">
        <v>2</v>
      </c>
      <c r="O2186" s="1" t="s">
        <v>34</v>
      </c>
      <c r="P2186" s="1" t="str">
        <f>INDEX(Sheet2!A:E, MATCH(F_NP_excluded_Data!O2186,Sheet2!A:A),4)</f>
        <v>cavity</v>
      </c>
      <c r="Q2186" s="1" t="str">
        <f>INDEX(Sheet2!A:E, MATCH(F_NP_excluded_Data!O2186,Sheet2!A:A),5)</f>
        <v>foliage gleaner</v>
      </c>
      <c r="R2186" s="1" t="str">
        <f>INDEX(Sheet2!A:E, MATCH(F_NP_excluded_Data!O2186,Sheet2!A:A),3)</f>
        <v>insects</v>
      </c>
      <c r="S2186" s="1" t="str">
        <f>INDEX(Sheet2!A:E, MATCH(F_NP_excluded_Data!O2186,Sheet2!A:A),2)</f>
        <v>forest</v>
      </c>
      <c r="T2186" s="5">
        <v>10</v>
      </c>
      <c r="U2186" s="1">
        <v>3</v>
      </c>
      <c r="W2186" s="5">
        <v>1</v>
      </c>
      <c r="X2186" s="1" t="s">
        <v>29</v>
      </c>
    </row>
    <row r="2187" spans="1:24" x14ac:dyDescent="0.2">
      <c r="A2187" s="5">
        <v>2441</v>
      </c>
      <c r="B2187" s="6" t="s">
        <v>97</v>
      </c>
      <c r="C2187" s="19" t="s">
        <v>100</v>
      </c>
      <c r="D2187" s="6" t="str">
        <f t="shared" si="34"/>
        <v>Battlewood_1B_E_B</v>
      </c>
      <c r="E2187" s="1">
        <v>2017</v>
      </c>
      <c r="F2187" s="10">
        <v>42899</v>
      </c>
      <c r="G2187" s="1" t="s">
        <v>25</v>
      </c>
      <c r="H2187" s="6">
        <v>3</v>
      </c>
      <c r="I2187" s="8">
        <v>0.25763888888888892</v>
      </c>
      <c r="J2187" s="6" t="s">
        <v>247</v>
      </c>
      <c r="K2187" s="6">
        <v>2</v>
      </c>
      <c r="L2187" s="1">
        <v>1</v>
      </c>
      <c r="M2187" s="6">
        <v>2</v>
      </c>
      <c r="O2187" s="1" t="s">
        <v>27</v>
      </c>
      <c r="P2187" s="1" t="str">
        <f>INDEX(Sheet2!A:E, MATCH(F_NP_excluded_Data!O2187,Sheet2!A:A),4)</f>
        <v>shrub</v>
      </c>
      <c r="Q2187" s="1" t="str">
        <f>INDEX(Sheet2!A:E, MATCH(F_NP_excluded_Data!O2187,Sheet2!A:A),5)</f>
        <v>ground forager</v>
      </c>
      <c r="R2187" s="1" t="str">
        <f>INDEX(Sheet2!A:E, MATCH(F_NP_excluded_Data!O2187,Sheet2!A:A),3)</f>
        <v>seeds</v>
      </c>
      <c r="S2187" s="1" t="str">
        <f>INDEX(Sheet2!A:E, MATCH(F_NP_excluded_Data!O2187,Sheet2!A:A),2)</f>
        <v>open woodland</v>
      </c>
      <c r="T2187" s="5">
        <v>10</v>
      </c>
      <c r="U2187" s="1">
        <v>3</v>
      </c>
      <c r="W2187" s="5">
        <v>1</v>
      </c>
      <c r="X2187" s="1" t="s">
        <v>29</v>
      </c>
    </row>
    <row r="2188" spans="1:24" x14ac:dyDescent="0.2">
      <c r="A2188" s="5">
        <v>2442</v>
      </c>
      <c r="B2188" s="6" t="s">
        <v>97</v>
      </c>
      <c r="C2188" s="19" t="s">
        <v>100</v>
      </c>
      <c r="D2188" s="6" t="str">
        <f t="shared" si="34"/>
        <v>Battlewood_1B_E_B</v>
      </c>
      <c r="E2188" s="1">
        <v>2017</v>
      </c>
      <c r="F2188" s="10">
        <v>42899</v>
      </c>
      <c r="G2188" s="1" t="s">
        <v>25</v>
      </c>
      <c r="H2188" s="6">
        <v>3</v>
      </c>
      <c r="I2188" s="8">
        <v>0.25763888888888892</v>
      </c>
      <c r="J2188" s="6" t="s">
        <v>247</v>
      </c>
      <c r="K2188" s="6">
        <v>2</v>
      </c>
      <c r="L2188" s="1">
        <v>1</v>
      </c>
      <c r="M2188" s="6">
        <v>2</v>
      </c>
      <c r="O2188" s="1" t="s">
        <v>118</v>
      </c>
      <c r="P2188" s="1" t="str">
        <f>INDEX(Sheet2!A:E, MATCH(F_NP_excluded_Data!O2188,Sheet2!A:A),4)</f>
        <v>cavity</v>
      </c>
      <c r="Q2188" s="1" t="str">
        <f>INDEX(Sheet2!A:E, MATCH(F_NP_excluded_Data!O2188,Sheet2!A:A),5)</f>
        <v>ground forager</v>
      </c>
      <c r="R2188" s="1" t="str">
        <f>INDEX(Sheet2!A:E, MATCH(F_NP_excluded_Data!O2188,Sheet2!A:A),3)</f>
        <v>insects</v>
      </c>
      <c r="S2188" s="1" t="str">
        <f>INDEX(Sheet2!A:E, MATCH(F_NP_excluded_Data!O2188,Sheet2!A:A),2)</f>
        <v>grassland</v>
      </c>
      <c r="T2188" s="5">
        <v>10</v>
      </c>
      <c r="U2188" s="1">
        <v>3</v>
      </c>
      <c r="W2188" s="5">
        <v>1</v>
      </c>
      <c r="X2188" s="1" t="s">
        <v>29</v>
      </c>
    </row>
    <row r="2189" spans="1:24" x14ac:dyDescent="0.2">
      <c r="A2189" s="5">
        <v>2443</v>
      </c>
      <c r="B2189" s="6" t="s">
        <v>97</v>
      </c>
      <c r="C2189" s="19" t="s">
        <v>100</v>
      </c>
      <c r="D2189" s="6" t="str">
        <f t="shared" si="34"/>
        <v>Battlewood_1B_E_B</v>
      </c>
      <c r="E2189" s="1">
        <v>2017</v>
      </c>
      <c r="F2189" s="10">
        <v>42899</v>
      </c>
      <c r="G2189" s="1" t="s">
        <v>25</v>
      </c>
      <c r="H2189" s="6">
        <v>3</v>
      </c>
      <c r="I2189" s="8">
        <v>0.25763888888888892</v>
      </c>
      <c r="J2189" s="6" t="s">
        <v>247</v>
      </c>
      <c r="K2189" s="6">
        <v>2</v>
      </c>
      <c r="L2189" s="1">
        <v>1</v>
      </c>
      <c r="M2189" s="6">
        <v>2</v>
      </c>
      <c r="O2189" s="1" t="s">
        <v>172</v>
      </c>
      <c r="P2189" s="1" t="str">
        <f>INDEX(Sheet2!A:E, MATCH(F_NP_excluded_Data!O2189,Sheet2!A:A),4)</f>
        <v>ground</v>
      </c>
      <c r="Q2189" s="1" t="str">
        <f>INDEX(Sheet2!A:E, MATCH(F_NP_excluded_Data!O2189,Sheet2!A:A),5)</f>
        <v>ground forager</v>
      </c>
      <c r="R2189" s="1" t="str">
        <f>INDEX(Sheet2!A:E, MATCH(F_NP_excluded_Data!O2189,Sheet2!A:A),3)</f>
        <v>plants</v>
      </c>
      <c r="S2189" s="1" t="str">
        <f>INDEX(Sheet2!A:E, MATCH(F_NP_excluded_Data!O2189,Sheet2!A:A),2)</f>
        <v>grassland</v>
      </c>
      <c r="T2189" s="5">
        <v>100</v>
      </c>
      <c r="U2189" s="1">
        <v>3</v>
      </c>
      <c r="W2189" s="5">
        <v>1</v>
      </c>
      <c r="X2189" s="1" t="s">
        <v>29</v>
      </c>
    </row>
    <row r="2190" spans="1:24" x14ac:dyDescent="0.2">
      <c r="A2190" s="5">
        <v>2444</v>
      </c>
      <c r="B2190" s="6" t="s">
        <v>97</v>
      </c>
      <c r="C2190" s="19" t="s">
        <v>100</v>
      </c>
      <c r="D2190" s="6" t="str">
        <f t="shared" si="34"/>
        <v>Battlewood_1B_E_B</v>
      </c>
      <c r="E2190" s="1">
        <v>2017</v>
      </c>
      <c r="F2190" s="10">
        <v>42899</v>
      </c>
      <c r="G2190" s="1" t="s">
        <v>25</v>
      </c>
      <c r="H2190" s="6">
        <v>3</v>
      </c>
      <c r="I2190" s="8">
        <v>0.25763888888888892</v>
      </c>
      <c r="J2190" s="6" t="s">
        <v>247</v>
      </c>
      <c r="K2190" s="6">
        <v>2</v>
      </c>
      <c r="L2190" s="1">
        <v>1</v>
      </c>
      <c r="M2190" s="6">
        <v>2</v>
      </c>
      <c r="O2190" s="1" t="s">
        <v>52</v>
      </c>
      <c r="P2190" s="1" t="str">
        <f>INDEX(Sheet2!A:E, MATCH(F_NP_excluded_Data!O2190,Sheet2!A:A),4)</f>
        <v>cavity</v>
      </c>
      <c r="Q2190" s="1" t="str">
        <f>INDEX(Sheet2!A:E, MATCH(F_NP_excluded_Data!O2190,Sheet2!A:A),5)</f>
        <v>bark forager</v>
      </c>
      <c r="R2190" s="1" t="str">
        <f>INDEX(Sheet2!A:E, MATCH(F_NP_excluded_Data!O2190,Sheet2!A:A),3)</f>
        <v>insects</v>
      </c>
      <c r="S2190" s="1" t="str">
        <f>INDEX(Sheet2!A:E, MATCH(F_NP_excluded_Data!O2190,Sheet2!A:A),2)</f>
        <v>forest</v>
      </c>
      <c r="T2190" s="5">
        <v>5</v>
      </c>
      <c r="U2190" s="1">
        <v>4</v>
      </c>
      <c r="W2190" s="5">
        <v>1</v>
      </c>
      <c r="X2190" s="1" t="s">
        <v>29</v>
      </c>
    </row>
    <row r="2191" spans="1:24" x14ac:dyDescent="0.2">
      <c r="A2191" s="5">
        <v>2445</v>
      </c>
      <c r="B2191" s="6" t="s">
        <v>97</v>
      </c>
      <c r="C2191" s="19" t="s">
        <v>100</v>
      </c>
      <c r="D2191" s="6" t="str">
        <f t="shared" si="34"/>
        <v>Battlewood_1B_E_B</v>
      </c>
      <c r="E2191" s="1">
        <v>2017</v>
      </c>
      <c r="F2191" s="10">
        <v>42899</v>
      </c>
      <c r="G2191" s="1" t="s">
        <v>25</v>
      </c>
      <c r="H2191" s="6">
        <v>3</v>
      </c>
      <c r="I2191" s="8">
        <v>0.25763888888888892</v>
      </c>
      <c r="J2191" s="6" t="s">
        <v>247</v>
      </c>
      <c r="K2191" s="6">
        <v>2</v>
      </c>
      <c r="L2191" s="1">
        <v>1</v>
      </c>
      <c r="M2191" s="6">
        <v>2</v>
      </c>
      <c r="O2191" s="1" t="s">
        <v>74</v>
      </c>
      <c r="P2191" s="1" t="str">
        <f>INDEX(Sheet2!A:E, MATCH(F_NP_excluded_Data!O2191,Sheet2!A:A),4)</f>
        <v>shrub</v>
      </c>
      <c r="Q2191" s="1" t="str">
        <f>INDEX(Sheet2!A:E, MATCH(F_NP_excluded_Data!O2191,Sheet2!A:A),5)</f>
        <v>foliage gleaner</v>
      </c>
      <c r="R2191" s="1" t="str">
        <f>INDEX(Sheet2!A:E, MATCH(F_NP_excluded_Data!O2191,Sheet2!A:A),3)</f>
        <v>insects</v>
      </c>
      <c r="S2191" s="1" t="str">
        <f>INDEX(Sheet2!A:E, MATCH(F_NP_excluded_Data!O2191,Sheet2!A:A),2)</f>
        <v>open woodland</v>
      </c>
      <c r="T2191" s="5">
        <v>10</v>
      </c>
      <c r="U2191" s="1">
        <v>4</v>
      </c>
      <c r="W2191" s="5">
        <v>1</v>
      </c>
      <c r="X2191" s="1" t="s">
        <v>29</v>
      </c>
    </row>
    <row r="2192" spans="1:24" x14ac:dyDescent="0.2">
      <c r="A2192" s="5">
        <v>2446</v>
      </c>
      <c r="B2192" s="6" t="s">
        <v>97</v>
      </c>
      <c r="C2192" s="19" t="s">
        <v>100</v>
      </c>
      <c r="D2192" s="6" t="str">
        <f t="shared" si="34"/>
        <v>Battlewood_1B_E_B</v>
      </c>
      <c r="E2192" s="1">
        <v>2017</v>
      </c>
      <c r="F2192" s="10">
        <v>42899</v>
      </c>
      <c r="G2192" s="1" t="s">
        <v>25</v>
      </c>
      <c r="H2192" s="6">
        <v>3</v>
      </c>
      <c r="I2192" s="8">
        <v>0.25763888888888892</v>
      </c>
      <c r="J2192" s="6" t="s">
        <v>247</v>
      </c>
      <c r="K2192" s="6">
        <v>2</v>
      </c>
      <c r="L2192" s="1">
        <v>1</v>
      </c>
      <c r="M2192" s="6">
        <v>2</v>
      </c>
      <c r="O2192" s="1" t="s">
        <v>57</v>
      </c>
      <c r="P2192" s="1" t="str">
        <f>INDEX(Sheet2!A:E, MATCH(F_NP_excluded_Data!O2192,Sheet2!A:A),4)</f>
        <v>shrub</v>
      </c>
      <c r="Q2192" s="1" t="str">
        <f>INDEX(Sheet2!A:E, MATCH(F_NP_excluded_Data!O2192,Sheet2!A:A),5)</f>
        <v>ground forager</v>
      </c>
      <c r="R2192" s="1" t="str">
        <f>INDEX(Sheet2!A:E, MATCH(F_NP_excluded_Data!O2192,Sheet2!A:A),3)</f>
        <v>seeds</v>
      </c>
      <c r="S2192" s="1" t="str">
        <f>INDEX(Sheet2!A:E, MATCH(F_NP_excluded_Data!O2192,Sheet2!A:A),2)</f>
        <v>open woodland</v>
      </c>
      <c r="T2192" s="5">
        <v>5</v>
      </c>
      <c r="U2192" s="1">
        <v>4</v>
      </c>
      <c r="W2192" s="5">
        <v>1</v>
      </c>
      <c r="X2192" s="1" t="s">
        <v>29</v>
      </c>
    </row>
    <row r="2193" spans="1:27" x14ac:dyDescent="0.2">
      <c r="A2193" s="5">
        <v>2447</v>
      </c>
      <c r="B2193" s="6" t="s">
        <v>97</v>
      </c>
      <c r="C2193" s="19" t="s">
        <v>100</v>
      </c>
      <c r="D2193" s="6" t="str">
        <f t="shared" si="34"/>
        <v>Battlewood_1B_E_B</v>
      </c>
      <c r="E2193" s="1">
        <v>2017</v>
      </c>
      <c r="F2193" s="10">
        <v>42899</v>
      </c>
      <c r="G2193" s="1" t="s">
        <v>25</v>
      </c>
      <c r="H2193" s="6">
        <v>3</v>
      </c>
      <c r="I2193" s="8">
        <v>0.25763888888888892</v>
      </c>
      <c r="J2193" s="6" t="s">
        <v>247</v>
      </c>
      <c r="K2193" s="6">
        <v>2</v>
      </c>
      <c r="L2193" s="1">
        <v>1</v>
      </c>
      <c r="M2193" s="6">
        <v>2</v>
      </c>
      <c r="O2193" s="1" t="s">
        <v>68</v>
      </c>
      <c r="P2193" s="1" t="str">
        <f>INDEX(Sheet2!A:E, MATCH(F_NP_excluded_Data!O2193,Sheet2!A:A),4)</f>
        <v>cavity</v>
      </c>
      <c r="Q2193" s="1" t="str">
        <f>INDEX(Sheet2!A:E, MATCH(F_NP_excluded_Data!O2193,Sheet2!A:A),5)</f>
        <v>ground forager</v>
      </c>
      <c r="R2193" s="1" t="str">
        <f>INDEX(Sheet2!A:E, MATCH(F_NP_excluded_Data!O2193,Sheet2!A:A),3)</f>
        <v>insects</v>
      </c>
      <c r="S2193" s="1" t="str">
        <f>INDEX(Sheet2!A:E, MATCH(F_NP_excluded_Data!O2193,Sheet2!A:A),2)</f>
        <v>open woodland</v>
      </c>
      <c r="T2193" s="5">
        <v>100</v>
      </c>
      <c r="U2193" s="1">
        <v>4</v>
      </c>
      <c r="W2193" s="5">
        <v>1</v>
      </c>
      <c r="X2193" s="1" t="s">
        <v>29</v>
      </c>
    </row>
    <row r="2194" spans="1:27" x14ac:dyDescent="0.2">
      <c r="A2194" s="5">
        <v>2448</v>
      </c>
      <c r="B2194" s="6" t="s">
        <v>95</v>
      </c>
      <c r="C2194" s="19" t="s">
        <v>96</v>
      </c>
      <c r="D2194" s="6" t="str">
        <f t="shared" si="34"/>
        <v>Burnett_Pauline_1B_5</v>
      </c>
      <c r="E2194" s="1">
        <v>2017</v>
      </c>
      <c r="F2194" s="10">
        <v>42899</v>
      </c>
      <c r="G2194" s="1" t="s">
        <v>25</v>
      </c>
      <c r="H2194" s="6">
        <v>3</v>
      </c>
      <c r="I2194" s="8">
        <v>0.2902777777777778</v>
      </c>
      <c r="J2194" s="6" t="s">
        <v>247</v>
      </c>
      <c r="K2194" s="6">
        <v>2</v>
      </c>
      <c r="L2194" s="1">
        <v>0</v>
      </c>
      <c r="M2194" s="6">
        <v>1</v>
      </c>
      <c r="O2194" s="1" t="s">
        <v>38</v>
      </c>
      <c r="P2194" s="1" t="str">
        <f>INDEX(Sheet2!A:E, MATCH(F_NP_excluded_Data!O2194,Sheet2!A:A),4)</f>
        <v>cavity</v>
      </c>
      <c r="Q2194" s="1" t="str">
        <f>INDEX(Sheet2!A:E, MATCH(F_NP_excluded_Data!O2194,Sheet2!A:A),5)</f>
        <v>foliage gleaner</v>
      </c>
      <c r="R2194" s="1" t="str">
        <f>INDEX(Sheet2!A:E, MATCH(F_NP_excluded_Data!O2194,Sheet2!A:A),3)</f>
        <v>insects</v>
      </c>
      <c r="S2194" s="1" t="str">
        <f>INDEX(Sheet2!A:E, MATCH(F_NP_excluded_Data!O2194,Sheet2!A:A),2)</f>
        <v>forest</v>
      </c>
      <c r="T2194" s="5">
        <v>5</v>
      </c>
      <c r="U2194" s="1">
        <v>1</v>
      </c>
      <c r="W2194" s="5">
        <v>1</v>
      </c>
      <c r="X2194" s="1" t="s">
        <v>29</v>
      </c>
    </row>
    <row r="2195" spans="1:27" x14ac:dyDescent="0.2">
      <c r="A2195" s="5">
        <v>2449</v>
      </c>
      <c r="B2195" s="6" t="s">
        <v>95</v>
      </c>
      <c r="C2195" s="19" t="s">
        <v>96</v>
      </c>
      <c r="D2195" s="6" t="str">
        <f t="shared" si="34"/>
        <v>Burnett_Pauline_1B_5</v>
      </c>
      <c r="E2195" s="1">
        <v>2017</v>
      </c>
      <c r="F2195" s="10">
        <v>42899</v>
      </c>
      <c r="G2195" s="1" t="s">
        <v>25</v>
      </c>
      <c r="H2195" s="6">
        <v>3</v>
      </c>
      <c r="I2195" s="8">
        <v>0.2902777777777778</v>
      </c>
      <c r="J2195" s="6" t="s">
        <v>247</v>
      </c>
      <c r="K2195" s="6">
        <v>2</v>
      </c>
      <c r="L2195" s="1">
        <v>0</v>
      </c>
      <c r="M2195" s="6">
        <v>1</v>
      </c>
      <c r="O2195" s="1" t="s">
        <v>34</v>
      </c>
      <c r="P2195" s="1" t="str">
        <f>INDEX(Sheet2!A:E, MATCH(F_NP_excluded_Data!O2195,Sheet2!A:A),4)</f>
        <v>cavity</v>
      </c>
      <c r="Q2195" s="1" t="str">
        <f>INDEX(Sheet2!A:E, MATCH(F_NP_excluded_Data!O2195,Sheet2!A:A),5)</f>
        <v>foliage gleaner</v>
      </c>
      <c r="R2195" s="1" t="str">
        <f>INDEX(Sheet2!A:E, MATCH(F_NP_excluded_Data!O2195,Sheet2!A:A),3)</f>
        <v>insects</v>
      </c>
      <c r="S2195" s="1" t="str">
        <f>INDEX(Sheet2!A:E, MATCH(F_NP_excluded_Data!O2195,Sheet2!A:A),2)</f>
        <v>forest</v>
      </c>
      <c r="T2195" s="5">
        <v>5</v>
      </c>
      <c r="U2195" s="1">
        <v>1</v>
      </c>
      <c r="W2195" s="5">
        <v>1</v>
      </c>
      <c r="X2195" s="1" t="s">
        <v>29</v>
      </c>
    </row>
    <row r="2196" spans="1:27" x14ac:dyDescent="0.2">
      <c r="A2196" s="5">
        <v>2450</v>
      </c>
      <c r="B2196" s="6" t="s">
        <v>95</v>
      </c>
      <c r="C2196" s="19" t="s">
        <v>96</v>
      </c>
      <c r="D2196" s="6" t="str">
        <f t="shared" si="34"/>
        <v>Burnett_Pauline_1B_5</v>
      </c>
      <c r="E2196" s="1">
        <v>2017</v>
      </c>
      <c r="F2196" s="10">
        <v>42899</v>
      </c>
      <c r="G2196" s="1" t="s">
        <v>25</v>
      </c>
      <c r="H2196" s="6">
        <v>3</v>
      </c>
      <c r="I2196" s="8">
        <v>0.2902777777777778</v>
      </c>
      <c r="J2196" s="6" t="s">
        <v>247</v>
      </c>
      <c r="K2196" s="6">
        <v>2</v>
      </c>
      <c r="L2196" s="1">
        <v>0</v>
      </c>
      <c r="M2196" s="6">
        <v>1</v>
      </c>
      <c r="O2196" s="1" t="s">
        <v>50</v>
      </c>
      <c r="P2196" s="1" t="str">
        <f>INDEX(Sheet2!A:E, MATCH(F_NP_excluded_Data!O2196,Sheet2!A:A),4)</f>
        <v>tree</v>
      </c>
      <c r="Q2196" s="1" t="str">
        <f>INDEX(Sheet2!A:E, MATCH(F_NP_excluded_Data!O2196,Sheet2!A:A),5)</f>
        <v>ground forager</v>
      </c>
      <c r="R2196" s="1" t="str">
        <f>INDEX(Sheet2!A:E, MATCH(F_NP_excluded_Data!O2196,Sheet2!A:A),3)</f>
        <v>omnivore</v>
      </c>
      <c r="S2196" s="1" t="str">
        <f>INDEX(Sheet2!A:E, MATCH(F_NP_excluded_Data!O2196,Sheet2!A:A),2)</f>
        <v>open woodland</v>
      </c>
      <c r="T2196" s="5">
        <v>5</v>
      </c>
      <c r="U2196" s="1">
        <v>1</v>
      </c>
      <c r="W2196" s="5">
        <v>4</v>
      </c>
      <c r="X2196" s="1" t="s">
        <v>29</v>
      </c>
    </row>
    <row r="2197" spans="1:27" x14ac:dyDescent="0.2">
      <c r="A2197" s="5">
        <v>2451</v>
      </c>
      <c r="B2197" s="6" t="s">
        <v>95</v>
      </c>
      <c r="C2197" s="19" t="s">
        <v>96</v>
      </c>
      <c r="D2197" s="6" t="str">
        <f t="shared" si="34"/>
        <v>Burnett_Pauline_1B_5</v>
      </c>
      <c r="E2197" s="1">
        <v>2017</v>
      </c>
      <c r="F2197" s="10">
        <v>42899</v>
      </c>
      <c r="G2197" s="1" t="s">
        <v>25</v>
      </c>
      <c r="H2197" s="6">
        <v>3</v>
      </c>
      <c r="I2197" s="8">
        <v>0.2902777777777778</v>
      </c>
      <c r="J2197" s="6" t="s">
        <v>247</v>
      </c>
      <c r="K2197" s="6">
        <v>2</v>
      </c>
      <c r="L2197" s="1">
        <v>0</v>
      </c>
      <c r="M2197" s="6">
        <v>1</v>
      </c>
      <c r="O2197" s="1" t="s">
        <v>50</v>
      </c>
      <c r="P2197" s="1" t="str">
        <f>INDEX(Sheet2!A:E, MATCH(F_NP_excluded_Data!O2197,Sheet2!A:A),4)</f>
        <v>tree</v>
      </c>
      <c r="Q2197" s="1" t="str">
        <f>INDEX(Sheet2!A:E, MATCH(F_NP_excluded_Data!O2197,Sheet2!A:A),5)</f>
        <v>ground forager</v>
      </c>
      <c r="R2197" s="1" t="str">
        <f>INDEX(Sheet2!A:E, MATCH(F_NP_excluded_Data!O2197,Sheet2!A:A),3)</f>
        <v>omnivore</v>
      </c>
      <c r="S2197" s="1" t="str">
        <f>INDEX(Sheet2!A:E, MATCH(F_NP_excluded_Data!O2197,Sheet2!A:A),2)</f>
        <v>open woodland</v>
      </c>
      <c r="T2197" s="5">
        <v>100</v>
      </c>
      <c r="U2197" s="1">
        <v>1</v>
      </c>
      <c r="W2197" s="5">
        <v>1</v>
      </c>
      <c r="X2197" s="1" t="s">
        <v>29</v>
      </c>
    </row>
    <row r="2198" spans="1:27" x14ac:dyDescent="0.2">
      <c r="A2198" s="5">
        <v>2452</v>
      </c>
      <c r="B2198" s="6" t="s">
        <v>95</v>
      </c>
      <c r="C2198" s="19" t="s">
        <v>96</v>
      </c>
      <c r="D2198" s="6" t="str">
        <f t="shared" si="34"/>
        <v>Burnett_Pauline_1B_5</v>
      </c>
      <c r="E2198" s="1">
        <v>2017</v>
      </c>
      <c r="F2198" s="10">
        <v>42899</v>
      </c>
      <c r="G2198" s="1" t="s">
        <v>25</v>
      </c>
      <c r="H2198" s="6">
        <v>3</v>
      </c>
      <c r="I2198" s="8">
        <v>0.2902777777777778</v>
      </c>
      <c r="J2198" s="6" t="s">
        <v>247</v>
      </c>
      <c r="K2198" s="6">
        <v>2</v>
      </c>
      <c r="L2198" s="1">
        <v>0</v>
      </c>
      <c r="M2198" s="6">
        <v>1</v>
      </c>
      <c r="O2198" s="1" t="s">
        <v>38</v>
      </c>
      <c r="P2198" s="1" t="str">
        <f>INDEX(Sheet2!A:E, MATCH(F_NP_excluded_Data!O2198,Sheet2!A:A),4)</f>
        <v>cavity</v>
      </c>
      <c r="Q2198" s="1" t="str">
        <f>INDEX(Sheet2!A:E, MATCH(F_NP_excluded_Data!O2198,Sheet2!A:A),5)</f>
        <v>foliage gleaner</v>
      </c>
      <c r="R2198" s="1" t="str">
        <f>INDEX(Sheet2!A:E, MATCH(F_NP_excluded_Data!O2198,Sheet2!A:A),3)</f>
        <v>insects</v>
      </c>
      <c r="S2198" s="1" t="str">
        <f>INDEX(Sheet2!A:E, MATCH(F_NP_excluded_Data!O2198,Sheet2!A:A),2)</f>
        <v>forest</v>
      </c>
      <c r="T2198" s="5">
        <v>10</v>
      </c>
      <c r="U2198" s="1">
        <v>1</v>
      </c>
      <c r="W2198" s="5">
        <v>1</v>
      </c>
      <c r="X2198" s="1" t="s">
        <v>29</v>
      </c>
    </row>
    <row r="2199" spans="1:27" x14ac:dyDescent="0.2">
      <c r="A2199" s="5">
        <v>2453</v>
      </c>
      <c r="B2199" s="6" t="s">
        <v>95</v>
      </c>
      <c r="C2199" s="19" t="s">
        <v>96</v>
      </c>
      <c r="D2199" s="6" t="str">
        <f t="shared" si="34"/>
        <v>Burnett_Pauline_1B_5</v>
      </c>
      <c r="E2199" s="1">
        <v>2017</v>
      </c>
      <c r="F2199" s="10">
        <v>42899</v>
      </c>
      <c r="G2199" s="1" t="s">
        <v>25</v>
      </c>
      <c r="H2199" s="6">
        <v>3</v>
      </c>
      <c r="I2199" s="8">
        <v>0.2902777777777778</v>
      </c>
      <c r="J2199" s="6" t="s">
        <v>247</v>
      </c>
      <c r="K2199" s="6">
        <v>2</v>
      </c>
      <c r="L2199" s="1">
        <v>0</v>
      </c>
      <c r="M2199" s="6">
        <v>1</v>
      </c>
      <c r="O2199" s="1" t="s">
        <v>30</v>
      </c>
      <c r="P2199" s="1" t="str">
        <f>INDEX(Sheet2!A:E, MATCH(F_NP_excluded_Data!O2199,Sheet2!A:A),4)</f>
        <v>tree</v>
      </c>
      <c r="Q2199" s="1" t="str">
        <f>INDEX(Sheet2!A:E, MATCH(F_NP_excluded_Data!O2199,Sheet2!A:A),5)</f>
        <v>bark forager</v>
      </c>
      <c r="R2199" s="1" t="str">
        <f>INDEX(Sheet2!A:E, MATCH(F_NP_excluded_Data!O2199,Sheet2!A:A),3)</f>
        <v>insects</v>
      </c>
      <c r="S2199" s="1" t="str">
        <f>INDEX(Sheet2!A:E, MATCH(F_NP_excluded_Data!O2199,Sheet2!A:A),2)</f>
        <v>forest</v>
      </c>
      <c r="T2199" s="5">
        <v>5</v>
      </c>
      <c r="U2199" s="1">
        <v>1</v>
      </c>
      <c r="W2199" s="5">
        <v>1</v>
      </c>
      <c r="X2199" s="1" t="s">
        <v>29</v>
      </c>
    </row>
    <row r="2200" spans="1:27" x14ac:dyDescent="0.2">
      <c r="A2200" s="5">
        <v>2454</v>
      </c>
      <c r="B2200" s="6" t="s">
        <v>95</v>
      </c>
      <c r="C2200" s="19" t="s">
        <v>96</v>
      </c>
      <c r="D2200" s="6" t="str">
        <f t="shared" si="34"/>
        <v>Burnett_Pauline_1B_5</v>
      </c>
      <c r="E2200" s="1">
        <v>2017</v>
      </c>
      <c r="F2200" s="10">
        <v>42899</v>
      </c>
      <c r="G2200" s="1" t="s">
        <v>25</v>
      </c>
      <c r="H2200" s="6">
        <v>3</v>
      </c>
      <c r="I2200" s="8">
        <v>0.2902777777777778</v>
      </c>
      <c r="J2200" s="6" t="s">
        <v>247</v>
      </c>
      <c r="K2200" s="6">
        <v>2</v>
      </c>
      <c r="L2200" s="1">
        <v>0</v>
      </c>
      <c r="M2200" s="6">
        <v>1</v>
      </c>
      <c r="O2200" s="1" t="s">
        <v>82</v>
      </c>
      <c r="P2200" s="1" t="str">
        <f>INDEX(Sheet2!A:E, MATCH(F_NP_excluded_Data!O2200,Sheet2!A:A),4)</f>
        <v>tree</v>
      </c>
      <c r="Q2200" s="1" t="str">
        <f>INDEX(Sheet2!A:E, MATCH(F_NP_excluded_Data!O2200,Sheet2!A:A),5)</f>
        <v>foliage gleaner</v>
      </c>
      <c r="R2200" s="1" t="str">
        <f>INDEX(Sheet2!A:E, MATCH(F_NP_excluded_Data!O2200,Sheet2!A:A),3)</f>
        <v>insects</v>
      </c>
      <c r="S2200" s="1" t="str">
        <f>INDEX(Sheet2!A:E, MATCH(F_NP_excluded_Data!O2200,Sheet2!A:A),2)</f>
        <v>forest</v>
      </c>
      <c r="T2200" s="5">
        <v>10</v>
      </c>
      <c r="U2200" s="1">
        <v>1</v>
      </c>
      <c r="W2200" s="5">
        <v>1</v>
      </c>
      <c r="X2200" s="1" t="s">
        <v>29</v>
      </c>
    </row>
    <row r="2201" spans="1:27" x14ac:dyDescent="0.2">
      <c r="A2201" s="5">
        <v>2455</v>
      </c>
      <c r="B2201" s="6" t="s">
        <v>95</v>
      </c>
      <c r="C2201" s="19" t="s">
        <v>96</v>
      </c>
      <c r="D2201" s="6" t="str">
        <f t="shared" si="34"/>
        <v>Burnett_Pauline_1B_5</v>
      </c>
      <c r="E2201" s="1">
        <v>2017</v>
      </c>
      <c r="F2201" s="10">
        <v>42899</v>
      </c>
      <c r="G2201" s="1" t="s">
        <v>25</v>
      </c>
      <c r="H2201" s="6">
        <v>3</v>
      </c>
      <c r="I2201" s="8">
        <v>0.2902777777777778</v>
      </c>
      <c r="J2201" s="6" t="s">
        <v>247</v>
      </c>
      <c r="K2201" s="6">
        <v>2</v>
      </c>
      <c r="L2201" s="1">
        <v>0</v>
      </c>
      <c r="M2201" s="6">
        <v>1</v>
      </c>
      <c r="O2201" s="1" t="s">
        <v>74</v>
      </c>
      <c r="P2201" s="1" t="str">
        <f>INDEX(Sheet2!A:E, MATCH(F_NP_excluded_Data!O2201,Sheet2!A:A),4)</f>
        <v>shrub</v>
      </c>
      <c r="Q2201" s="1" t="str">
        <f>INDEX(Sheet2!A:E, MATCH(F_NP_excluded_Data!O2201,Sheet2!A:A),5)</f>
        <v>foliage gleaner</v>
      </c>
      <c r="R2201" s="1" t="str">
        <f>INDEX(Sheet2!A:E, MATCH(F_NP_excluded_Data!O2201,Sheet2!A:A),3)</f>
        <v>insects</v>
      </c>
      <c r="S2201" s="1" t="str">
        <f>INDEX(Sheet2!A:E, MATCH(F_NP_excluded_Data!O2201,Sheet2!A:A),2)</f>
        <v>open woodland</v>
      </c>
      <c r="T2201" s="5">
        <v>10</v>
      </c>
      <c r="U2201" s="1">
        <v>1</v>
      </c>
      <c r="W2201" s="5">
        <v>1</v>
      </c>
      <c r="X2201" s="1" t="s">
        <v>29</v>
      </c>
    </row>
    <row r="2202" spans="1:27" x14ac:dyDescent="0.2">
      <c r="A2202" s="5">
        <v>2456</v>
      </c>
      <c r="B2202" s="6" t="s">
        <v>95</v>
      </c>
      <c r="C2202" s="19" t="s">
        <v>96</v>
      </c>
      <c r="D2202" s="6" t="str">
        <f t="shared" si="34"/>
        <v>Burnett_Pauline_1B_5</v>
      </c>
      <c r="E2202" s="1">
        <v>2017</v>
      </c>
      <c r="F2202" s="10">
        <v>42899</v>
      </c>
      <c r="G2202" s="1" t="s">
        <v>25</v>
      </c>
      <c r="H2202" s="6">
        <v>3</v>
      </c>
      <c r="I2202" s="8">
        <v>0.2902777777777778</v>
      </c>
      <c r="J2202" s="6" t="s">
        <v>247</v>
      </c>
      <c r="K2202" s="6">
        <v>2</v>
      </c>
      <c r="L2202" s="1">
        <v>0</v>
      </c>
      <c r="M2202" s="6">
        <v>1</v>
      </c>
      <c r="O2202" s="1" t="s">
        <v>103</v>
      </c>
      <c r="P2202" s="1" t="str">
        <f>INDEX(Sheet2!A:E, MATCH(F_NP_excluded_Data!O2202,Sheet2!A:A),4)</f>
        <v>tree</v>
      </c>
      <c r="Q2202" s="1" t="str">
        <f>INDEX(Sheet2!A:E, MATCH(F_NP_excluded_Data!O2202,Sheet2!A:A),5)</f>
        <v>ground forager</v>
      </c>
      <c r="R2202" s="1" t="str">
        <f>INDEX(Sheet2!A:E, MATCH(F_NP_excluded_Data!O2202,Sheet2!A:A),3)</f>
        <v>seeds</v>
      </c>
      <c r="S2202" s="1" t="str">
        <f>INDEX(Sheet2!A:E, MATCH(F_NP_excluded_Data!O2202,Sheet2!A:A),2)</f>
        <v>grassland</v>
      </c>
      <c r="T2202" s="5">
        <v>10</v>
      </c>
      <c r="U2202" s="1">
        <v>1</v>
      </c>
      <c r="W2202" s="5">
        <v>1</v>
      </c>
      <c r="X2202" s="1" t="s">
        <v>29</v>
      </c>
    </row>
    <row r="2203" spans="1:27" x14ac:dyDescent="0.2">
      <c r="A2203" s="5">
        <v>2457</v>
      </c>
      <c r="B2203" s="6" t="s">
        <v>95</v>
      </c>
      <c r="C2203" s="19" t="s">
        <v>96</v>
      </c>
      <c r="D2203" s="6" t="str">
        <f t="shared" si="34"/>
        <v>Burnett_Pauline_1B_5</v>
      </c>
      <c r="E2203" s="1">
        <v>2017</v>
      </c>
      <c r="F2203" s="10">
        <v>42899</v>
      </c>
      <c r="G2203" s="1" t="s">
        <v>25</v>
      </c>
      <c r="H2203" s="6">
        <v>3</v>
      </c>
      <c r="I2203" s="8">
        <v>0.2902777777777778</v>
      </c>
      <c r="J2203" s="6" t="s">
        <v>247</v>
      </c>
      <c r="K2203" s="6">
        <v>2</v>
      </c>
      <c r="L2203" s="1">
        <v>0</v>
      </c>
      <c r="M2203" s="6">
        <v>1</v>
      </c>
      <c r="O2203" s="1" t="s">
        <v>39</v>
      </c>
      <c r="P2203" s="1" t="str">
        <f>INDEX(Sheet2!A:E, MATCH(F_NP_excluded_Data!O2203,Sheet2!A:A),4)</f>
        <v>cavity</v>
      </c>
      <c r="Q2203" s="1" t="str">
        <f>INDEX(Sheet2!A:E, MATCH(F_NP_excluded_Data!O2203,Sheet2!A:A),5)</f>
        <v>bark forager</v>
      </c>
      <c r="R2203" s="1" t="str">
        <f>INDEX(Sheet2!A:E, MATCH(F_NP_excluded_Data!O2203,Sheet2!A:A),3)</f>
        <v>insects</v>
      </c>
      <c r="S2203" s="1" t="str">
        <f>INDEX(Sheet2!A:E, MATCH(F_NP_excluded_Data!O2203,Sheet2!A:A),2)</f>
        <v>forest</v>
      </c>
      <c r="T2203" s="5">
        <v>5</v>
      </c>
      <c r="U2203" s="1">
        <v>1</v>
      </c>
      <c r="W2203" s="5">
        <v>1</v>
      </c>
      <c r="X2203" s="1" t="s">
        <v>29</v>
      </c>
    </row>
    <row r="2204" spans="1:27" x14ac:dyDescent="0.2">
      <c r="A2204" s="5">
        <v>2458</v>
      </c>
      <c r="B2204" s="6" t="s">
        <v>95</v>
      </c>
      <c r="C2204" s="19" t="s">
        <v>96</v>
      </c>
      <c r="D2204" s="6" t="str">
        <f t="shared" si="34"/>
        <v>Burnett_Pauline_1B_5</v>
      </c>
      <c r="E2204" s="1">
        <v>2017</v>
      </c>
      <c r="F2204" s="10">
        <v>42899</v>
      </c>
      <c r="G2204" s="1" t="s">
        <v>25</v>
      </c>
      <c r="H2204" s="6">
        <v>3</v>
      </c>
      <c r="I2204" s="8">
        <v>0.2902777777777778</v>
      </c>
      <c r="J2204" s="6" t="s">
        <v>247</v>
      </c>
      <c r="K2204" s="6">
        <v>2</v>
      </c>
      <c r="L2204" s="1">
        <v>0</v>
      </c>
      <c r="M2204" s="6">
        <v>1</v>
      </c>
      <c r="O2204" s="1" t="s">
        <v>74</v>
      </c>
      <c r="P2204" s="1" t="str">
        <f>INDEX(Sheet2!A:E, MATCH(F_NP_excluded_Data!O2204,Sheet2!A:A),4)</f>
        <v>shrub</v>
      </c>
      <c r="Q2204" s="1" t="str">
        <f>INDEX(Sheet2!A:E, MATCH(F_NP_excluded_Data!O2204,Sheet2!A:A),5)</f>
        <v>foliage gleaner</v>
      </c>
      <c r="R2204" s="1" t="str">
        <f>INDEX(Sheet2!A:E, MATCH(F_NP_excluded_Data!O2204,Sheet2!A:A),3)</f>
        <v>insects</v>
      </c>
      <c r="S2204" s="1" t="str">
        <f>INDEX(Sheet2!A:E, MATCH(F_NP_excluded_Data!O2204,Sheet2!A:A),2)</f>
        <v>open woodland</v>
      </c>
      <c r="T2204" s="5">
        <v>10</v>
      </c>
      <c r="U2204" s="1">
        <v>1</v>
      </c>
      <c r="W2204" s="5">
        <v>1</v>
      </c>
      <c r="X2204" s="1" t="s">
        <v>29</v>
      </c>
    </row>
    <row r="2205" spans="1:27" x14ac:dyDescent="0.2">
      <c r="A2205" s="5">
        <v>2459</v>
      </c>
      <c r="B2205" s="6" t="s">
        <v>95</v>
      </c>
      <c r="C2205" s="19" t="s">
        <v>96</v>
      </c>
      <c r="D2205" s="6" t="str">
        <f t="shared" si="34"/>
        <v>Burnett_Pauline_1B_5</v>
      </c>
      <c r="E2205" s="1">
        <v>2017</v>
      </c>
      <c r="F2205" s="10">
        <v>42899</v>
      </c>
      <c r="G2205" s="1" t="s">
        <v>25</v>
      </c>
      <c r="H2205" s="6">
        <v>3</v>
      </c>
      <c r="I2205" s="8">
        <v>0.2902777777777778</v>
      </c>
      <c r="J2205" s="6" t="s">
        <v>247</v>
      </c>
      <c r="K2205" s="6">
        <v>2</v>
      </c>
      <c r="L2205" s="1">
        <v>0</v>
      </c>
      <c r="M2205" s="6">
        <v>1</v>
      </c>
      <c r="O2205" s="1" t="s">
        <v>40</v>
      </c>
      <c r="P2205" s="1" t="str">
        <f>INDEX(Sheet2!A:E, MATCH(F_NP_excluded_Data!O2205,Sheet2!A:A),4)</f>
        <v>ground</v>
      </c>
      <c r="Q2205" s="1" t="str">
        <f>INDEX(Sheet2!A:E, MATCH(F_NP_excluded_Data!O2205,Sheet2!A:A),5)</f>
        <v>ground forager</v>
      </c>
      <c r="R2205" s="1" t="str">
        <f>INDEX(Sheet2!A:E, MATCH(F_NP_excluded_Data!O2205,Sheet2!A:A),3)</f>
        <v>omnivore</v>
      </c>
      <c r="S2205" s="1" t="str">
        <f>INDEX(Sheet2!A:E, MATCH(F_NP_excluded_Data!O2205,Sheet2!A:A),2)</f>
        <v>scrub</v>
      </c>
      <c r="T2205" s="5">
        <v>5</v>
      </c>
      <c r="U2205" s="1">
        <v>1</v>
      </c>
      <c r="W2205" s="5">
        <v>1</v>
      </c>
      <c r="X2205" s="1" t="s">
        <v>29</v>
      </c>
    </row>
    <row r="2206" spans="1:27" x14ac:dyDescent="0.2">
      <c r="A2206" s="5">
        <v>2461</v>
      </c>
      <c r="B2206" s="6" t="s">
        <v>95</v>
      </c>
      <c r="C2206" s="19" t="s">
        <v>96</v>
      </c>
      <c r="D2206" s="6" t="str">
        <f t="shared" si="34"/>
        <v>Burnett_Pauline_1B_5</v>
      </c>
      <c r="E2206" s="1">
        <v>2017</v>
      </c>
      <c r="F2206" s="10">
        <v>42899</v>
      </c>
      <c r="G2206" s="1" t="s">
        <v>25</v>
      </c>
      <c r="H2206" s="6">
        <v>3</v>
      </c>
      <c r="I2206" s="8">
        <v>0.2902777777777778</v>
      </c>
      <c r="J2206" s="6" t="s">
        <v>247</v>
      </c>
      <c r="K2206" s="6">
        <v>2</v>
      </c>
      <c r="L2206" s="1">
        <v>0</v>
      </c>
      <c r="M2206" s="6">
        <v>1</v>
      </c>
      <c r="N2206" s="1" t="s">
        <v>58</v>
      </c>
      <c r="O2206" s="1" t="s">
        <v>245</v>
      </c>
      <c r="P2206" s="1" t="str">
        <f>INDEX(Sheet2!A:E, MATCH(F_NP_excluded_Data!O2206,Sheet2!A:A),4)</f>
        <v>tree</v>
      </c>
      <c r="Q2206" s="1" t="str">
        <f>INDEX(Sheet2!A:E, MATCH(F_NP_excluded_Data!O2206,Sheet2!A:A),5)</f>
        <v>soaring</v>
      </c>
      <c r="R2206" s="1" t="str">
        <f>INDEX(Sheet2!A:E, MATCH(F_NP_excluded_Data!O2206,Sheet2!A:A),3)</f>
        <v>mammals</v>
      </c>
      <c r="S2206" s="1" t="str">
        <f>INDEX(Sheet2!A:E, MATCH(F_NP_excluded_Data!O2206,Sheet2!A:A),2)</f>
        <v>forest</v>
      </c>
      <c r="T2206" s="5">
        <v>10</v>
      </c>
      <c r="U2206" s="1">
        <v>2</v>
      </c>
      <c r="W2206" s="5">
        <v>1</v>
      </c>
      <c r="X2206" s="1" t="s">
        <v>29</v>
      </c>
      <c r="AA2206" s="1" t="s">
        <v>264</v>
      </c>
    </row>
    <row r="2207" spans="1:27" x14ac:dyDescent="0.2">
      <c r="A2207" s="5">
        <v>2462</v>
      </c>
      <c r="B2207" s="6" t="s">
        <v>95</v>
      </c>
      <c r="C2207" s="19" t="s">
        <v>96</v>
      </c>
      <c r="D2207" s="6" t="str">
        <f t="shared" si="34"/>
        <v>Burnett_Pauline_1B_5</v>
      </c>
      <c r="E2207" s="1">
        <v>2017</v>
      </c>
      <c r="F2207" s="10">
        <v>42899</v>
      </c>
      <c r="G2207" s="1" t="s">
        <v>25</v>
      </c>
      <c r="H2207" s="6">
        <v>3</v>
      </c>
      <c r="I2207" s="8">
        <v>0.2902777777777778</v>
      </c>
      <c r="J2207" s="6" t="s">
        <v>247</v>
      </c>
      <c r="K2207" s="6">
        <v>2</v>
      </c>
      <c r="L2207" s="1">
        <v>0</v>
      </c>
      <c r="M2207" s="6">
        <v>1</v>
      </c>
      <c r="O2207" s="1" t="s">
        <v>125</v>
      </c>
      <c r="P2207" s="1" t="str">
        <f>INDEX(Sheet2!A:E, MATCH(F_NP_excluded_Data!O2207,Sheet2!A:A),4)</f>
        <v>shrub</v>
      </c>
      <c r="Q2207" s="1" t="str">
        <f>INDEX(Sheet2!A:E, MATCH(F_NP_excluded_Data!O2207,Sheet2!A:A),5)</f>
        <v>foliage gleaner</v>
      </c>
      <c r="R2207" s="1" t="str">
        <f>INDEX(Sheet2!A:E, MATCH(F_NP_excluded_Data!O2207,Sheet2!A:A),3)</f>
        <v>seeds</v>
      </c>
      <c r="S2207" s="1" t="str">
        <f>INDEX(Sheet2!A:E, MATCH(F_NP_excluded_Data!O2207,Sheet2!A:A),2)</f>
        <v>open woodland</v>
      </c>
      <c r="T2207" s="5">
        <v>5</v>
      </c>
      <c r="U2207" s="1">
        <v>2</v>
      </c>
      <c r="W2207" s="5">
        <v>1</v>
      </c>
      <c r="X2207" s="1" t="s">
        <v>29</v>
      </c>
    </row>
    <row r="2208" spans="1:27" x14ac:dyDescent="0.2">
      <c r="A2208" s="5">
        <v>2463</v>
      </c>
      <c r="B2208" s="6" t="s">
        <v>95</v>
      </c>
      <c r="C2208" s="19" t="s">
        <v>96</v>
      </c>
      <c r="D2208" s="6" t="str">
        <f t="shared" si="34"/>
        <v>Burnett_Pauline_1B_5</v>
      </c>
      <c r="E2208" s="1">
        <v>2017</v>
      </c>
      <c r="F2208" s="10">
        <v>42899</v>
      </c>
      <c r="G2208" s="1" t="s">
        <v>25</v>
      </c>
      <c r="H2208" s="6">
        <v>3</v>
      </c>
      <c r="I2208" s="8">
        <v>0.2902777777777778</v>
      </c>
      <c r="J2208" s="6" t="s">
        <v>247</v>
      </c>
      <c r="K2208" s="6">
        <v>2</v>
      </c>
      <c r="L2208" s="1">
        <v>0</v>
      </c>
      <c r="M2208" s="6">
        <v>1</v>
      </c>
      <c r="O2208" s="1" t="s">
        <v>32</v>
      </c>
      <c r="P2208" s="1" t="str">
        <f>INDEX(Sheet2!A:E, MATCH(F_NP_excluded_Data!O2208,Sheet2!A:A),4)</f>
        <v>cavity</v>
      </c>
      <c r="Q2208" s="1" t="str">
        <f>INDEX(Sheet2!A:E, MATCH(F_NP_excluded_Data!O2208,Sheet2!A:A),5)</f>
        <v>ground forager</v>
      </c>
      <c r="R2208" s="1" t="str">
        <f>INDEX(Sheet2!A:E, MATCH(F_NP_excluded_Data!O2208,Sheet2!A:A),3)</f>
        <v>insects</v>
      </c>
      <c r="S2208" s="1" t="str">
        <f>INDEX(Sheet2!A:E, MATCH(F_NP_excluded_Data!O2208,Sheet2!A:A),2)</f>
        <v>open woodland</v>
      </c>
      <c r="T2208" s="5">
        <v>5</v>
      </c>
      <c r="U2208" s="1">
        <v>3</v>
      </c>
      <c r="W2208" s="5">
        <v>1</v>
      </c>
      <c r="X2208" s="1" t="s">
        <v>29</v>
      </c>
    </row>
    <row r="2209" spans="1:27" x14ac:dyDescent="0.2">
      <c r="A2209" s="5">
        <v>2464</v>
      </c>
      <c r="B2209" s="6" t="s">
        <v>95</v>
      </c>
      <c r="C2209" s="19" t="s">
        <v>96</v>
      </c>
      <c r="D2209" s="6" t="str">
        <f t="shared" si="34"/>
        <v>Burnett_Pauline_1B_5</v>
      </c>
      <c r="E2209" s="1">
        <v>2017</v>
      </c>
      <c r="F2209" s="10">
        <v>42899</v>
      </c>
      <c r="G2209" s="1" t="s">
        <v>25</v>
      </c>
      <c r="H2209" s="6">
        <v>3</v>
      </c>
      <c r="I2209" s="8">
        <v>0.2902777777777778</v>
      </c>
      <c r="J2209" s="6" t="s">
        <v>247</v>
      </c>
      <c r="K2209" s="6">
        <v>2</v>
      </c>
      <c r="L2209" s="1">
        <v>0</v>
      </c>
      <c r="M2209" s="6">
        <v>1</v>
      </c>
      <c r="O2209" s="1" t="s">
        <v>34</v>
      </c>
      <c r="P2209" s="1" t="str">
        <f>INDEX(Sheet2!A:E, MATCH(F_NP_excluded_Data!O2209,Sheet2!A:A),4)</f>
        <v>cavity</v>
      </c>
      <c r="Q2209" s="1" t="str">
        <f>INDEX(Sheet2!A:E, MATCH(F_NP_excluded_Data!O2209,Sheet2!A:A),5)</f>
        <v>foliage gleaner</v>
      </c>
      <c r="R2209" s="1" t="str">
        <f>INDEX(Sheet2!A:E, MATCH(F_NP_excluded_Data!O2209,Sheet2!A:A),3)</f>
        <v>insects</v>
      </c>
      <c r="S2209" s="1" t="str">
        <f>INDEX(Sheet2!A:E, MATCH(F_NP_excluded_Data!O2209,Sheet2!A:A),2)</f>
        <v>forest</v>
      </c>
      <c r="T2209" s="5">
        <v>5</v>
      </c>
      <c r="U2209" s="1">
        <v>3</v>
      </c>
      <c r="W2209" s="5">
        <v>1</v>
      </c>
      <c r="X2209" s="1" t="s">
        <v>29</v>
      </c>
    </row>
    <row r="2210" spans="1:27" x14ac:dyDescent="0.2">
      <c r="A2210" s="5">
        <v>2465</v>
      </c>
      <c r="B2210" s="6" t="s">
        <v>95</v>
      </c>
      <c r="C2210" s="19" t="s">
        <v>96</v>
      </c>
      <c r="D2210" s="6" t="str">
        <f t="shared" si="34"/>
        <v>Burnett_Pauline_1B_5</v>
      </c>
      <c r="E2210" s="1">
        <v>2017</v>
      </c>
      <c r="F2210" s="10">
        <v>42899</v>
      </c>
      <c r="G2210" s="1" t="s">
        <v>25</v>
      </c>
      <c r="H2210" s="6">
        <v>3</v>
      </c>
      <c r="I2210" s="8">
        <v>0.2902777777777778</v>
      </c>
      <c r="J2210" s="6" t="s">
        <v>247</v>
      </c>
      <c r="K2210" s="6">
        <v>2</v>
      </c>
      <c r="L2210" s="1">
        <v>0</v>
      </c>
      <c r="M2210" s="6">
        <v>1</v>
      </c>
      <c r="O2210" s="1" t="s">
        <v>27</v>
      </c>
      <c r="P2210" s="1" t="str">
        <f>INDEX(Sheet2!A:E, MATCH(F_NP_excluded_Data!O2210,Sheet2!A:A),4)</f>
        <v>shrub</v>
      </c>
      <c r="Q2210" s="1" t="str">
        <f>INDEX(Sheet2!A:E, MATCH(F_NP_excluded_Data!O2210,Sheet2!A:A),5)</f>
        <v>ground forager</v>
      </c>
      <c r="R2210" s="1" t="str">
        <f>INDEX(Sheet2!A:E, MATCH(F_NP_excluded_Data!O2210,Sheet2!A:A),3)</f>
        <v>seeds</v>
      </c>
      <c r="S2210" s="1" t="str">
        <f>INDEX(Sheet2!A:E, MATCH(F_NP_excluded_Data!O2210,Sheet2!A:A),2)</f>
        <v>open woodland</v>
      </c>
      <c r="T2210" s="5">
        <v>10</v>
      </c>
      <c r="U2210" s="1">
        <v>3</v>
      </c>
      <c r="W2210" s="5">
        <v>1</v>
      </c>
      <c r="X2210" s="1" t="s">
        <v>29</v>
      </c>
    </row>
    <row r="2211" spans="1:27" x14ac:dyDescent="0.2">
      <c r="A2211" s="5">
        <v>2466</v>
      </c>
      <c r="B2211" s="6" t="s">
        <v>95</v>
      </c>
      <c r="C2211" s="19" t="s">
        <v>96</v>
      </c>
      <c r="D2211" s="6" t="str">
        <f t="shared" si="34"/>
        <v>Burnett_Pauline_1B_5</v>
      </c>
      <c r="E2211" s="1">
        <v>2017</v>
      </c>
      <c r="F2211" s="10">
        <v>42899</v>
      </c>
      <c r="G2211" s="1" t="s">
        <v>25</v>
      </c>
      <c r="H2211" s="6">
        <v>3</v>
      </c>
      <c r="I2211" s="8">
        <v>0.2902777777777778</v>
      </c>
      <c r="J2211" s="6" t="s">
        <v>247</v>
      </c>
      <c r="K2211" s="6">
        <v>2</v>
      </c>
      <c r="L2211" s="1">
        <v>0</v>
      </c>
      <c r="M2211" s="6">
        <v>1</v>
      </c>
      <c r="O2211" s="1" t="s">
        <v>57</v>
      </c>
      <c r="P2211" s="1" t="str">
        <f>INDEX(Sheet2!A:E, MATCH(F_NP_excluded_Data!O2211,Sheet2!A:A),4)</f>
        <v>shrub</v>
      </c>
      <c r="Q2211" s="1" t="str">
        <f>INDEX(Sheet2!A:E, MATCH(F_NP_excluded_Data!O2211,Sheet2!A:A),5)</f>
        <v>ground forager</v>
      </c>
      <c r="R2211" s="1" t="str">
        <f>INDEX(Sheet2!A:E, MATCH(F_NP_excluded_Data!O2211,Sheet2!A:A),3)</f>
        <v>seeds</v>
      </c>
      <c r="S2211" s="1" t="str">
        <f>INDEX(Sheet2!A:E, MATCH(F_NP_excluded_Data!O2211,Sheet2!A:A),2)</f>
        <v>open woodland</v>
      </c>
      <c r="T2211" s="5">
        <v>10</v>
      </c>
      <c r="U2211" s="1">
        <v>4</v>
      </c>
      <c r="W2211" s="5">
        <v>1</v>
      </c>
      <c r="X2211" s="1" t="s">
        <v>29</v>
      </c>
    </row>
    <row r="2212" spans="1:27" x14ac:dyDescent="0.2">
      <c r="A2212" s="5">
        <v>2467</v>
      </c>
      <c r="B2212" s="6" t="s">
        <v>95</v>
      </c>
      <c r="C2212" s="19" t="s">
        <v>96</v>
      </c>
      <c r="D2212" s="6" t="str">
        <f t="shared" si="34"/>
        <v>Burnett_Pauline_1B_5</v>
      </c>
      <c r="E2212" s="1">
        <v>2017</v>
      </c>
      <c r="F2212" s="10">
        <v>42899</v>
      </c>
      <c r="G2212" s="1" t="s">
        <v>25</v>
      </c>
      <c r="H2212" s="6">
        <v>3</v>
      </c>
      <c r="I2212" s="8">
        <v>0.2902777777777778</v>
      </c>
      <c r="J2212" s="6" t="s">
        <v>247</v>
      </c>
      <c r="K2212" s="6">
        <v>2</v>
      </c>
      <c r="L2212" s="1">
        <v>0</v>
      </c>
      <c r="M2212" s="6">
        <v>1</v>
      </c>
      <c r="O2212" s="1" t="s">
        <v>63</v>
      </c>
      <c r="P2212" s="1" t="str">
        <f>INDEX(Sheet2!A:E, MATCH(F_NP_excluded_Data!O2212,Sheet2!A:A),4)</f>
        <v>cavity</v>
      </c>
      <c r="Q2212" s="1" t="str">
        <f>INDEX(Sheet2!A:E, MATCH(F_NP_excluded_Data!O2212,Sheet2!A:A),5)</f>
        <v>bark forager</v>
      </c>
      <c r="R2212" s="1" t="str">
        <f>INDEX(Sheet2!A:E, MATCH(F_NP_excluded_Data!O2212,Sheet2!A:A),3)</f>
        <v>insects</v>
      </c>
      <c r="S2212" s="1" t="str">
        <f>INDEX(Sheet2!A:E, MATCH(F_NP_excluded_Data!O2212,Sheet2!A:A),2)</f>
        <v>forest</v>
      </c>
      <c r="T2212" s="5">
        <v>10</v>
      </c>
      <c r="U2212" s="1">
        <v>4</v>
      </c>
      <c r="W2212" s="5">
        <v>1</v>
      </c>
      <c r="X2212" s="1" t="s">
        <v>29</v>
      </c>
    </row>
    <row r="2213" spans="1:27" x14ac:dyDescent="0.2">
      <c r="A2213" s="5">
        <v>2468</v>
      </c>
      <c r="B2213" s="6" t="s">
        <v>95</v>
      </c>
      <c r="C2213" s="19" t="s">
        <v>96</v>
      </c>
      <c r="D2213" s="6" t="str">
        <f t="shared" si="34"/>
        <v>Burnett_Pauline_1B_5</v>
      </c>
      <c r="E2213" s="1">
        <v>2017</v>
      </c>
      <c r="F2213" s="10">
        <v>42899</v>
      </c>
      <c r="G2213" s="1" t="s">
        <v>25</v>
      </c>
      <c r="H2213" s="6">
        <v>3</v>
      </c>
      <c r="I2213" s="8">
        <v>0.2902777777777778</v>
      </c>
      <c r="J2213" s="6" t="s">
        <v>247</v>
      </c>
      <c r="K2213" s="6">
        <v>2</v>
      </c>
      <c r="L2213" s="1">
        <v>0</v>
      </c>
      <c r="M2213" s="6">
        <v>1</v>
      </c>
      <c r="O2213" s="1" t="s">
        <v>30</v>
      </c>
      <c r="P2213" s="1" t="str">
        <f>INDEX(Sheet2!A:E, MATCH(F_NP_excluded_Data!O2213,Sheet2!A:A),4)</f>
        <v>tree</v>
      </c>
      <c r="Q2213" s="1" t="str">
        <f>INDEX(Sheet2!A:E, MATCH(F_NP_excluded_Data!O2213,Sheet2!A:A),5)</f>
        <v>bark forager</v>
      </c>
      <c r="R2213" s="1" t="str">
        <f>INDEX(Sheet2!A:E, MATCH(F_NP_excluded_Data!O2213,Sheet2!A:A),3)</f>
        <v>insects</v>
      </c>
      <c r="S2213" s="1" t="str">
        <f>INDEX(Sheet2!A:E, MATCH(F_NP_excluded_Data!O2213,Sheet2!A:A),2)</f>
        <v>forest</v>
      </c>
      <c r="T2213" s="5">
        <v>10</v>
      </c>
      <c r="U2213" s="1">
        <v>4</v>
      </c>
      <c r="W2213" s="5">
        <v>1</v>
      </c>
      <c r="X2213" s="1" t="s">
        <v>29</v>
      </c>
    </row>
    <row r="2214" spans="1:27" x14ac:dyDescent="0.2">
      <c r="A2214" s="5">
        <v>2469</v>
      </c>
      <c r="B2214" s="6" t="s">
        <v>95</v>
      </c>
      <c r="C2214" s="19" t="s">
        <v>96</v>
      </c>
      <c r="D2214" s="6" t="str">
        <f t="shared" si="34"/>
        <v>Burnett_Pauline_1B_5</v>
      </c>
      <c r="E2214" s="1">
        <v>2017</v>
      </c>
      <c r="F2214" s="10">
        <v>42899</v>
      </c>
      <c r="G2214" s="1" t="s">
        <v>25</v>
      </c>
      <c r="H2214" s="6">
        <v>3</v>
      </c>
      <c r="I2214" s="8">
        <v>0.2902777777777778</v>
      </c>
      <c r="J2214" s="6" t="s">
        <v>247</v>
      </c>
      <c r="K2214" s="6">
        <v>2</v>
      </c>
      <c r="L2214" s="1">
        <v>0</v>
      </c>
      <c r="M2214" s="6">
        <v>1</v>
      </c>
      <c r="O2214" s="1" t="s">
        <v>38</v>
      </c>
      <c r="P2214" s="1" t="str">
        <f>INDEX(Sheet2!A:E, MATCH(F_NP_excluded_Data!O2214,Sheet2!A:A),4)</f>
        <v>cavity</v>
      </c>
      <c r="Q2214" s="1" t="str">
        <f>INDEX(Sheet2!A:E, MATCH(F_NP_excluded_Data!O2214,Sheet2!A:A),5)</f>
        <v>foliage gleaner</v>
      </c>
      <c r="R2214" s="1" t="str">
        <f>INDEX(Sheet2!A:E, MATCH(F_NP_excluded_Data!O2214,Sheet2!A:A),3)</f>
        <v>insects</v>
      </c>
      <c r="S2214" s="1" t="str">
        <f>INDEX(Sheet2!A:E, MATCH(F_NP_excluded_Data!O2214,Sheet2!A:A),2)</f>
        <v>forest</v>
      </c>
      <c r="T2214" s="5">
        <v>10</v>
      </c>
      <c r="U2214" s="1">
        <v>4</v>
      </c>
      <c r="W2214" s="5">
        <v>1</v>
      </c>
      <c r="X2214" s="1" t="s">
        <v>29</v>
      </c>
    </row>
    <row r="2215" spans="1:27" x14ac:dyDescent="0.2">
      <c r="A2215" s="5">
        <v>2470</v>
      </c>
      <c r="B2215" s="6" t="s">
        <v>86</v>
      </c>
      <c r="C2215" s="19" t="s">
        <v>87</v>
      </c>
      <c r="D2215" s="6" t="str">
        <f t="shared" si="34"/>
        <v>Hudson_2B_8</v>
      </c>
      <c r="E2215" s="1">
        <v>2017</v>
      </c>
      <c r="F2215" s="10">
        <v>42899</v>
      </c>
      <c r="G2215" s="1" t="s">
        <v>25</v>
      </c>
      <c r="H2215" s="6">
        <v>3</v>
      </c>
      <c r="I2215" s="8">
        <v>0.33194444444444443</v>
      </c>
      <c r="J2215" s="6" t="s">
        <v>247</v>
      </c>
      <c r="K2215" s="6">
        <v>2</v>
      </c>
      <c r="L2215" s="1">
        <v>1</v>
      </c>
      <c r="M2215" s="6">
        <v>1</v>
      </c>
      <c r="N2215" s="1" t="s">
        <v>58</v>
      </c>
      <c r="O2215" s="1" t="s">
        <v>108</v>
      </c>
      <c r="P2215" s="1" t="str">
        <f>INDEX(Sheet2!A:E, MATCH(F_NP_excluded_Data!O2215,Sheet2!A:A),4)</f>
        <v>-</v>
      </c>
      <c r="Q2215" s="1" t="str">
        <f>INDEX(Sheet2!A:E, MATCH(F_NP_excluded_Data!O2215,Sheet2!A:A),5)</f>
        <v>-</v>
      </c>
      <c r="R2215" s="1" t="str">
        <f>INDEX(Sheet2!A:E, MATCH(F_NP_excluded_Data!O2215,Sheet2!A:A),3)</f>
        <v>-</v>
      </c>
      <c r="S2215" s="1" t="str">
        <f>INDEX(Sheet2!A:E, MATCH(F_NP_excluded_Data!O2215,Sheet2!A:A),2)</f>
        <v>-</v>
      </c>
      <c r="T2215" s="5">
        <v>5</v>
      </c>
      <c r="U2215" s="1">
        <v>1</v>
      </c>
      <c r="W2215" s="5">
        <v>1</v>
      </c>
      <c r="X2215" s="1" t="s">
        <v>29</v>
      </c>
      <c r="AA2215" s="1" t="s">
        <v>265</v>
      </c>
    </row>
    <row r="2216" spans="1:27" x14ac:dyDescent="0.2">
      <c r="A2216" s="5">
        <v>2471</v>
      </c>
      <c r="B2216" s="6" t="s">
        <v>86</v>
      </c>
      <c r="C2216" s="19" t="s">
        <v>87</v>
      </c>
      <c r="D2216" s="6" t="str">
        <f t="shared" si="34"/>
        <v>Hudson_2B_8</v>
      </c>
      <c r="E2216" s="1">
        <v>2017</v>
      </c>
      <c r="F2216" s="10">
        <v>42899</v>
      </c>
      <c r="G2216" s="1" t="s">
        <v>25</v>
      </c>
      <c r="H2216" s="6">
        <v>3</v>
      </c>
      <c r="I2216" s="8">
        <v>0.33194444444444443</v>
      </c>
      <c r="J2216" s="6" t="s">
        <v>247</v>
      </c>
      <c r="K2216" s="6">
        <v>2</v>
      </c>
      <c r="L2216" s="1">
        <v>1</v>
      </c>
      <c r="M2216" s="6">
        <v>1</v>
      </c>
      <c r="O2216" s="1" t="s">
        <v>120</v>
      </c>
      <c r="P2216" s="1" t="str">
        <f>INDEX(Sheet2!A:E, MATCH(F_NP_excluded_Data!O2216,Sheet2!A:A),4)</f>
        <v>tree</v>
      </c>
      <c r="Q2216" s="1" t="str">
        <f>INDEX(Sheet2!A:E, MATCH(F_NP_excluded_Data!O2216,Sheet2!A:A),5)</f>
        <v>foliage gleaner</v>
      </c>
      <c r="R2216" s="1" t="str">
        <f>INDEX(Sheet2!A:E, MATCH(F_NP_excluded_Data!O2216,Sheet2!A:A),3)</f>
        <v>insects</v>
      </c>
      <c r="S2216" s="1" t="str">
        <f>INDEX(Sheet2!A:E, MATCH(F_NP_excluded_Data!O2216,Sheet2!A:A),2)</f>
        <v>open woodland</v>
      </c>
      <c r="T2216" s="5">
        <v>5</v>
      </c>
      <c r="U2216" s="1">
        <v>1</v>
      </c>
      <c r="V2216" s="1" t="s">
        <v>28</v>
      </c>
      <c r="W2216" s="5">
        <v>4</v>
      </c>
      <c r="X2216" s="1" t="s">
        <v>29</v>
      </c>
    </row>
    <row r="2217" spans="1:27" x14ac:dyDescent="0.2">
      <c r="A2217" s="5">
        <v>2472</v>
      </c>
      <c r="B2217" s="6" t="s">
        <v>86</v>
      </c>
      <c r="C2217" s="19" t="s">
        <v>87</v>
      </c>
      <c r="D2217" s="6" t="str">
        <f t="shared" si="34"/>
        <v>Hudson_2B_8</v>
      </c>
      <c r="E2217" s="1">
        <v>2017</v>
      </c>
      <c r="F2217" s="10">
        <v>42899</v>
      </c>
      <c r="G2217" s="1" t="s">
        <v>25</v>
      </c>
      <c r="H2217" s="6">
        <v>3</v>
      </c>
      <c r="I2217" s="8">
        <v>0.33194444444444443</v>
      </c>
      <c r="J2217" s="6" t="s">
        <v>247</v>
      </c>
      <c r="K2217" s="6">
        <v>2</v>
      </c>
      <c r="L2217" s="1">
        <v>1</v>
      </c>
      <c r="M2217" s="6">
        <v>1</v>
      </c>
      <c r="O2217" s="1" t="s">
        <v>38</v>
      </c>
      <c r="P2217" s="1" t="str">
        <f>INDEX(Sheet2!A:E, MATCH(F_NP_excluded_Data!O2217,Sheet2!A:A),4)</f>
        <v>cavity</v>
      </c>
      <c r="Q2217" s="1" t="str">
        <f>INDEX(Sheet2!A:E, MATCH(F_NP_excluded_Data!O2217,Sheet2!A:A),5)</f>
        <v>foliage gleaner</v>
      </c>
      <c r="R2217" s="1" t="str">
        <f>INDEX(Sheet2!A:E, MATCH(F_NP_excluded_Data!O2217,Sheet2!A:A),3)</f>
        <v>insects</v>
      </c>
      <c r="S2217" s="1" t="str">
        <f>INDEX(Sheet2!A:E, MATCH(F_NP_excluded_Data!O2217,Sheet2!A:A),2)</f>
        <v>forest</v>
      </c>
      <c r="T2217" s="5">
        <v>5</v>
      </c>
      <c r="U2217" s="1">
        <v>1</v>
      </c>
      <c r="W2217" s="5">
        <v>1</v>
      </c>
      <c r="X2217" s="1" t="s">
        <v>29</v>
      </c>
    </row>
    <row r="2218" spans="1:27" x14ac:dyDescent="0.2">
      <c r="A2218" s="5">
        <v>2473</v>
      </c>
      <c r="B2218" s="6" t="s">
        <v>86</v>
      </c>
      <c r="C2218" s="19" t="s">
        <v>87</v>
      </c>
      <c r="D2218" s="6" t="str">
        <f t="shared" si="34"/>
        <v>Hudson_2B_8</v>
      </c>
      <c r="E2218" s="1">
        <v>2017</v>
      </c>
      <c r="F2218" s="10">
        <v>42899</v>
      </c>
      <c r="G2218" s="1" t="s">
        <v>25</v>
      </c>
      <c r="H2218" s="6">
        <v>3</v>
      </c>
      <c r="I2218" s="8">
        <v>0.33194444444444443</v>
      </c>
      <c r="J2218" s="6" t="s">
        <v>247</v>
      </c>
      <c r="K2218" s="6">
        <v>2</v>
      </c>
      <c r="L2218" s="1">
        <v>1</v>
      </c>
      <c r="M2218" s="6">
        <v>1</v>
      </c>
      <c r="O2218" s="1" t="s">
        <v>34</v>
      </c>
      <c r="P2218" s="1" t="str">
        <f>INDEX(Sheet2!A:E, MATCH(F_NP_excluded_Data!O2218,Sheet2!A:A),4)</f>
        <v>cavity</v>
      </c>
      <c r="Q2218" s="1" t="str">
        <f>INDEX(Sheet2!A:E, MATCH(F_NP_excluded_Data!O2218,Sheet2!A:A),5)</f>
        <v>foliage gleaner</v>
      </c>
      <c r="R2218" s="1" t="str">
        <f>INDEX(Sheet2!A:E, MATCH(F_NP_excluded_Data!O2218,Sheet2!A:A),3)</f>
        <v>insects</v>
      </c>
      <c r="S2218" s="1" t="str">
        <f>INDEX(Sheet2!A:E, MATCH(F_NP_excluded_Data!O2218,Sheet2!A:A),2)</f>
        <v>forest</v>
      </c>
      <c r="T2218" s="5">
        <v>5</v>
      </c>
      <c r="U2218" s="1">
        <v>1</v>
      </c>
      <c r="W2218" s="5">
        <v>4</v>
      </c>
      <c r="X2218" s="1" t="s">
        <v>29</v>
      </c>
    </row>
    <row r="2219" spans="1:27" x14ac:dyDescent="0.2">
      <c r="A2219" s="5">
        <v>2474</v>
      </c>
      <c r="B2219" s="6" t="s">
        <v>86</v>
      </c>
      <c r="C2219" s="19" t="s">
        <v>87</v>
      </c>
      <c r="D2219" s="6" t="str">
        <f t="shared" si="34"/>
        <v>Hudson_2B_8</v>
      </c>
      <c r="E2219" s="1">
        <v>2017</v>
      </c>
      <c r="F2219" s="10">
        <v>42899</v>
      </c>
      <c r="G2219" s="1" t="s">
        <v>25</v>
      </c>
      <c r="H2219" s="6">
        <v>3</v>
      </c>
      <c r="I2219" s="8">
        <v>0.33194444444444443</v>
      </c>
      <c r="J2219" s="6" t="s">
        <v>247</v>
      </c>
      <c r="K2219" s="6">
        <v>2</v>
      </c>
      <c r="L2219" s="1">
        <v>1</v>
      </c>
      <c r="M2219" s="6">
        <v>1</v>
      </c>
      <c r="O2219" s="1" t="s">
        <v>34</v>
      </c>
      <c r="P2219" s="1" t="str">
        <f>INDEX(Sheet2!A:E, MATCH(F_NP_excluded_Data!O2219,Sheet2!A:A),4)</f>
        <v>cavity</v>
      </c>
      <c r="Q2219" s="1" t="str">
        <f>INDEX(Sheet2!A:E, MATCH(F_NP_excluded_Data!O2219,Sheet2!A:A),5)</f>
        <v>foliage gleaner</v>
      </c>
      <c r="R2219" s="1" t="str">
        <f>INDEX(Sheet2!A:E, MATCH(F_NP_excluded_Data!O2219,Sheet2!A:A),3)</f>
        <v>insects</v>
      </c>
      <c r="S2219" s="1" t="str">
        <f>INDEX(Sheet2!A:E, MATCH(F_NP_excluded_Data!O2219,Sheet2!A:A),2)</f>
        <v>forest</v>
      </c>
      <c r="T2219" s="5">
        <v>5</v>
      </c>
      <c r="U2219" s="1">
        <v>1</v>
      </c>
      <c r="W2219" s="5">
        <v>1</v>
      </c>
      <c r="X2219" s="1" t="s">
        <v>29</v>
      </c>
    </row>
    <row r="2220" spans="1:27" x14ac:dyDescent="0.2">
      <c r="A2220" s="5">
        <v>2475</v>
      </c>
      <c r="B2220" s="6" t="s">
        <v>86</v>
      </c>
      <c r="C2220" s="19" t="s">
        <v>87</v>
      </c>
      <c r="D2220" s="6" t="str">
        <f t="shared" si="34"/>
        <v>Hudson_2B_8</v>
      </c>
      <c r="E2220" s="1">
        <v>2017</v>
      </c>
      <c r="F2220" s="10">
        <v>42899</v>
      </c>
      <c r="G2220" s="1" t="s">
        <v>25</v>
      </c>
      <c r="H2220" s="6">
        <v>3</v>
      </c>
      <c r="I2220" s="8">
        <v>0.33194444444444443</v>
      </c>
      <c r="J2220" s="6" t="s">
        <v>247</v>
      </c>
      <c r="K2220" s="6">
        <v>2</v>
      </c>
      <c r="L2220" s="1">
        <v>1</v>
      </c>
      <c r="M2220" s="6">
        <v>1</v>
      </c>
      <c r="O2220" s="1" t="s">
        <v>30</v>
      </c>
      <c r="P2220" s="1" t="str">
        <f>INDEX(Sheet2!A:E, MATCH(F_NP_excluded_Data!O2220,Sheet2!A:A),4)</f>
        <v>tree</v>
      </c>
      <c r="Q2220" s="1" t="str">
        <f>INDEX(Sheet2!A:E, MATCH(F_NP_excluded_Data!O2220,Sheet2!A:A),5)</f>
        <v>bark forager</v>
      </c>
      <c r="R2220" s="1" t="str">
        <f>INDEX(Sheet2!A:E, MATCH(F_NP_excluded_Data!O2220,Sheet2!A:A),3)</f>
        <v>insects</v>
      </c>
      <c r="S2220" s="1" t="str">
        <f>INDEX(Sheet2!A:E, MATCH(F_NP_excluded_Data!O2220,Sheet2!A:A),2)</f>
        <v>forest</v>
      </c>
      <c r="T2220" s="5">
        <v>10</v>
      </c>
      <c r="U2220" s="1">
        <v>1</v>
      </c>
      <c r="W2220" s="5">
        <v>4</v>
      </c>
      <c r="X2220" s="1" t="s">
        <v>29</v>
      </c>
      <c r="AA2220" s="1" t="s">
        <v>266</v>
      </c>
    </row>
    <row r="2221" spans="1:27" x14ac:dyDescent="0.2">
      <c r="A2221" s="5">
        <v>2476</v>
      </c>
      <c r="B2221" s="6" t="s">
        <v>86</v>
      </c>
      <c r="C2221" s="19" t="s">
        <v>87</v>
      </c>
      <c r="D2221" s="6" t="str">
        <f t="shared" si="34"/>
        <v>Hudson_2B_8</v>
      </c>
      <c r="E2221" s="1">
        <v>2017</v>
      </c>
      <c r="F2221" s="10">
        <v>42899</v>
      </c>
      <c r="G2221" s="1" t="s">
        <v>25</v>
      </c>
      <c r="H2221" s="6">
        <v>3</v>
      </c>
      <c r="I2221" s="8">
        <v>0.33194444444444443</v>
      </c>
      <c r="J2221" s="6" t="s">
        <v>247</v>
      </c>
      <c r="K2221" s="6">
        <v>2</v>
      </c>
      <c r="L2221" s="1">
        <v>1</v>
      </c>
      <c r="M2221" s="6">
        <v>1</v>
      </c>
      <c r="O2221" s="1" t="s">
        <v>38</v>
      </c>
      <c r="P2221" s="1" t="str">
        <f>INDEX(Sheet2!A:E, MATCH(F_NP_excluded_Data!O2221,Sheet2!A:A),4)</f>
        <v>cavity</v>
      </c>
      <c r="Q2221" s="1" t="str">
        <f>INDEX(Sheet2!A:E, MATCH(F_NP_excluded_Data!O2221,Sheet2!A:A),5)</f>
        <v>foliage gleaner</v>
      </c>
      <c r="R2221" s="1" t="str">
        <f>INDEX(Sheet2!A:E, MATCH(F_NP_excluded_Data!O2221,Sheet2!A:A),3)</f>
        <v>insects</v>
      </c>
      <c r="S2221" s="1" t="str">
        <f>INDEX(Sheet2!A:E, MATCH(F_NP_excluded_Data!O2221,Sheet2!A:A),2)</f>
        <v>forest</v>
      </c>
      <c r="T2221" s="5">
        <v>10</v>
      </c>
      <c r="U2221" s="1">
        <v>1</v>
      </c>
      <c r="W2221" s="5">
        <v>1</v>
      </c>
      <c r="X2221" s="1" t="s">
        <v>29</v>
      </c>
    </row>
    <row r="2222" spans="1:27" x14ac:dyDescent="0.2">
      <c r="A2222" s="5">
        <v>2477</v>
      </c>
      <c r="B2222" s="6" t="s">
        <v>86</v>
      </c>
      <c r="C2222" s="19" t="s">
        <v>87</v>
      </c>
      <c r="D2222" s="6" t="str">
        <f t="shared" si="34"/>
        <v>Hudson_2B_8</v>
      </c>
      <c r="E2222" s="1">
        <v>2017</v>
      </c>
      <c r="F2222" s="10">
        <v>42899</v>
      </c>
      <c r="G2222" s="1" t="s">
        <v>25</v>
      </c>
      <c r="H2222" s="6">
        <v>3</v>
      </c>
      <c r="I2222" s="8">
        <v>0.33194444444444443</v>
      </c>
      <c r="J2222" s="6" t="s">
        <v>247</v>
      </c>
      <c r="K2222" s="6">
        <v>2</v>
      </c>
      <c r="L2222" s="1">
        <v>1</v>
      </c>
      <c r="M2222" s="6">
        <v>1</v>
      </c>
      <c r="O2222" s="1" t="s">
        <v>151</v>
      </c>
      <c r="P2222" s="1" t="str">
        <f>INDEX(Sheet2!A:E, MATCH(F_NP_excluded_Data!O2222,Sheet2!A:A),4)</f>
        <v>shrub</v>
      </c>
      <c r="Q2222" s="1" t="str">
        <f>INDEX(Sheet2!A:E, MATCH(F_NP_excluded_Data!O2222,Sheet2!A:A),5)</f>
        <v>foliage gleaner</v>
      </c>
      <c r="R2222" s="1" t="str">
        <f>INDEX(Sheet2!A:E, MATCH(F_NP_excluded_Data!O2222,Sheet2!A:A),3)</f>
        <v>insects</v>
      </c>
      <c r="S2222" s="1" t="str">
        <f>INDEX(Sheet2!A:E, MATCH(F_NP_excluded_Data!O2222,Sheet2!A:A),2)</f>
        <v>open woodland</v>
      </c>
      <c r="T2222" s="5">
        <v>5</v>
      </c>
      <c r="U2222" s="1">
        <v>1</v>
      </c>
      <c r="W2222" s="5">
        <v>1</v>
      </c>
      <c r="X2222" s="1" t="s">
        <v>29</v>
      </c>
    </row>
    <row r="2223" spans="1:27" x14ac:dyDescent="0.2">
      <c r="A2223" s="5">
        <v>2478</v>
      </c>
      <c r="B2223" s="6" t="s">
        <v>86</v>
      </c>
      <c r="C2223" s="19" t="s">
        <v>87</v>
      </c>
      <c r="D2223" s="6" t="str">
        <f t="shared" si="34"/>
        <v>Hudson_2B_8</v>
      </c>
      <c r="E2223" s="1">
        <v>2017</v>
      </c>
      <c r="F2223" s="10">
        <v>42899</v>
      </c>
      <c r="G2223" s="1" t="s">
        <v>25</v>
      </c>
      <c r="H2223" s="6">
        <v>3</v>
      </c>
      <c r="I2223" s="8">
        <v>0.33194444444444443</v>
      </c>
      <c r="J2223" s="6" t="s">
        <v>247</v>
      </c>
      <c r="K2223" s="6">
        <v>2</v>
      </c>
      <c r="L2223" s="1">
        <v>1</v>
      </c>
      <c r="M2223" s="6">
        <v>1</v>
      </c>
      <c r="O2223" s="1" t="s">
        <v>120</v>
      </c>
      <c r="P2223" s="1" t="str">
        <f>INDEX(Sheet2!A:E, MATCH(F_NP_excluded_Data!O2223,Sheet2!A:A),4)</f>
        <v>tree</v>
      </c>
      <c r="Q2223" s="1" t="str">
        <f>INDEX(Sheet2!A:E, MATCH(F_NP_excluded_Data!O2223,Sheet2!A:A),5)</f>
        <v>foliage gleaner</v>
      </c>
      <c r="R2223" s="1" t="str">
        <f>INDEX(Sheet2!A:E, MATCH(F_NP_excluded_Data!O2223,Sheet2!A:A),3)</f>
        <v>insects</v>
      </c>
      <c r="S2223" s="1" t="str">
        <f>INDEX(Sheet2!A:E, MATCH(F_NP_excluded_Data!O2223,Sheet2!A:A),2)</f>
        <v>open woodland</v>
      </c>
      <c r="T2223" s="5">
        <v>5</v>
      </c>
      <c r="U2223" s="1">
        <v>1</v>
      </c>
      <c r="V2223" s="1" t="s">
        <v>28</v>
      </c>
      <c r="W2223" s="5">
        <v>4</v>
      </c>
      <c r="X2223" s="1" t="s">
        <v>29</v>
      </c>
    </row>
    <row r="2224" spans="1:27" x14ac:dyDescent="0.2">
      <c r="A2224" s="5">
        <v>2479</v>
      </c>
      <c r="B2224" s="6" t="s">
        <v>86</v>
      </c>
      <c r="C2224" s="19" t="s">
        <v>87</v>
      </c>
      <c r="D2224" s="6" t="str">
        <f t="shared" si="34"/>
        <v>Hudson_2B_8</v>
      </c>
      <c r="E2224" s="1">
        <v>2017</v>
      </c>
      <c r="F2224" s="10">
        <v>42899</v>
      </c>
      <c r="G2224" s="1" t="s">
        <v>25</v>
      </c>
      <c r="H2224" s="6">
        <v>3</v>
      </c>
      <c r="I2224" s="8">
        <v>0.33194444444444443</v>
      </c>
      <c r="J2224" s="6" t="s">
        <v>247</v>
      </c>
      <c r="K2224" s="6">
        <v>2</v>
      </c>
      <c r="L2224" s="1">
        <v>1</v>
      </c>
      <c r="M2224" s="6">
        <v>1</v>
      </c>
      <c r="O2224" s="1" t="s">
        <v>120</v>
      </c>
      <c r="P2224" s="1" t="str">
        <f>INDEX(Sheet2!A:E, MATCH(F_NP_excluded_Data!O2224,Sheet2!A:A),4)</f>
        <v>tree</v>
      </c>
      <c r="Q2224" s="1" t="str">
        <f>INDEX(Sheet2!A:E, MATCH(F_NP_excluded_Data!O2224,Sheet2!A:A),5)</f>
        <v>foliage gleaner</v>
      </c>
      <c r="R2224" s="1" t="str">
        <f>INDEX(Sheet2!A:E, MATCH(F_NP_excluded_Data!O2224,Sheet2!A:A),3)</f>
        <v>insects</v>
      </c>
      <c r="S2224" s="1" t="str">
        <f>INDEX(Sheet2!A:E, MATCH(F_NP_excluded_Data!O2224,Sheet2!A:A),2)</f>
        <v>open woodland</v>
      </c>
      <c r="T2224" s="5">
        <v>10</v>
      </c>
      <c r="U2224" s="1">
        <v>1</v>
      </c>
      <c r="W2224" s="5">
        <v>1</v>
      </c>
      <c r="X2224" s="1" t="s">
        <v>29</v>
      </c>
    </row>
    <row r="2225" spans="1:27" x14ac:dyDescent="0.2">
      <c r="A2225" s="5">
        <v>2480</v>
      </c>
      <c r="B2225" s="6" t="s">
        <v>86</v>
      </c>
      <c r="C2225" s="19" t="s">
        <v>87</v>
      </c>
      <c r="D2225" s="6" t="str">
        <f t="shared" si="34"/>
        <v>Hudson_2B_8</v>
      </c>
      <c r="E2225" s="1">
        <v>2017</v>
      </c>
      <c r="F2225" s="10">
        <v>42899</v>
      </c>
      <c r="G2225" s="1" t="s">
        <v>25</v>
      </c>
      <c r="H2225" s="6">
        <v>3</v>
      </c>
      <c r="I2225" s="8">
        <v>0.33194444444444443</v>
      </c>
      <c r="J2225" s="6" t="s">
        <v>247</v>
      </c>
      <c r="K2225" s="6">
        <v>2</v>
      </c>
      <c r="L2225" s="1">
        <v>1</v>
      </c>
      <c r="M2225" s="6">
        <v>1</v>
      </c>
      <c r="O2225" s="1" t="s">
        <v>27</v>
      </c>
      <c r="P2225" s="1" t="str">
        <f>INDEX(Sheet2!A:E, MATCH(F_NP_excluded_Data!O2225,Sheet2!A:A),4)</f>
        <v>shrub</v>
      </c>
      <c r="Q2225" s="1" t="str">
        <f>INDEX(Sheet2!A:E, MATCH(F_NP_excluded_Data!O2225,Sheet2!A:A),5)</f>
        <v>ground forager</v>
      </c>
      <c r="R2225" s="1" t="str">
        <f>INDEX(Sheet2!A:E, MATCH(F_NP_excluded_Data!O2225,Sheet2!A:A),3)</f>
        <v>seeds</v>
      </c>
      <c r="S2225" s="1" t="str">
        <f>INDEX(Sheet2!A:E, MATCH(F_NP_excluded_Data!O2225,Sheet2!A:A),2)</f>
        <v>open woodland</v>
      </c>
      <c r="T2225" s="5">
        <v>10</v>
      </c>
      <c r="U2225" s="1">
        <v>2</v>
      </c>
      <c r="W2225" s="5">
        <v>1</v>
      </c>
      <c r="X2225" s="1" t="s">
        <v>29</v>
      </c>
    </row>
    <row r="2226" spans="1:27" x14ac:dyDescent="0.2">
      <c r="A2226" s="5">
        <v>2481</v>
      </c>
      <c r="B2226" s="6" t="s">
        <v>86</v>
      </c>
      <c r="C2226" s="19" t="s">
        <v>87</v>
      </c>
      <c r="D2226" s="6" t="str">
        <f t="shared" si="34"/>
        <v>Hudson_2B_8</v>
      </c>
      <c r="E2226" s="1">
        <v>2017</v>
      </c>
      <c r="F2226" s="10">
        <v>42899</v>
      </c>
      <c r="G2226" s="1" t="s">
        <v>25</v>
      </c>
      <c r="H2226" s="6">
        <v>3</v>
      </c>
      <c r="I2226" s="8">
        <v>0.33194444444444443</v>
      </c>
      <c r="J2226" s="6" t="s">
        <v>247</v>
      </c>
      <c r="K2226" s="6">
        <v>2</v>
      </c>
      <c r="L2226" s="1">
        <v>1</v>
      </c>
      <c r="M2226" s="6">
        <v>1</v>
      </c>
      <c r="O2226" s="1" t="s">
        <v>118</v>
      </c>
      <c r="P2226" s="1" t="str">
        <f>INDEX(Sheet2!A:E, MATCH(F_NP_excluded_Data!O2226,Sheet2!A:A),4)</f>
        <v>cavity</v>
      </c>
      <c r="Q2226" s="1" t="str">
        <f>INDEX(Sheet2!A:E, MATCH(F_NP_excluded_Data!O2226,Sheet2!A:A),5)</f>
        <v>ground forager</v>
      </c>
      <c r="R2226" s="1" t="str">
        <f>INDEX(Sheet2!A:E, MATCH(F_NP_excluded_Data!O2226,Sheet2!A:A),3)</f>
        <v>insects</v>
      </c>
      <c r="S2226" s="1" t="str">
        <f>INDEX(Sheet2!A:E, MATCH(F_NP_excluded_Data!O2226,Sheet2!A:A),2)</f>
        <v>grassland</v>
      </c>
      <c r="T2226" s="5">
        <v>10</v>
      </c>
      <c r="U2226" s="1">
        <v>2</v>
      </c>
      <c r="W2226" s="5">
        <v>1</v>
      </c>
      <c r="X2226" s="1" t="s">
        <v>29</v>
      </c>
    </row>
    <row r="2227" spans="1:27" x14ac:dyDescent="0.2">
      <c r="A2227" s="5">
        <v>2482</v>
      </c>
      <c r="B2227" s="6" t="s">
        <v>86</v>
      </c>
      <c r="C2227" s="19" t="s">
        <v>87</v>
      </c>
      <c r="D2227" s="6" t="str">
        <f t="shared" si="34"/>
        <v>Hudson_2B_8</v>
      </c>
      <c r="E2227" s="1">
        <v>2017</v>
      </c>
      <c r="F2227" s="10">
        <v>42899</v>
      </c>
      <c r="G2227" s="1" t="s">
        <v>25</v>
      </c>
      <c r="H2227" s="6">
        <v>3</v>
      </c>
      <c r="I2227" s="8">
        <v>0.33194444444444443</v>
      </c>
      <c r="J2227" s="6" t="s">
        <v>247</v>
      </c>
      <c r="K2227" s="6">
        <v>2</v>
      </c>
      <c r="L2227" s="1">
        <v>1</v>
      </c>
      <c r="M2227" s="6">
        <v>1</v>
      </c>
      <c r="O2227" s="1" t="s">
        <v>64</v>
      </c>
      <c r="P2227" s="1" t="str">
        <f>INDEX(Sheet2!A:E, MATCH(F_NP_excluded_Data!O2227,Sheet2!A:A),4)</f>
        <v>tree</v>
      </c>
      <c r="Q2227" s="1" t="str">
        <f>INDEX(Sheet2!A:E, MATCH(F_NP_excluded_Data!O2227,Sheet2!A:A),5)</f>
        <v>flycatching</v>
      </c>
      <c r="R2227" s="1" t="str">
        <f>INDEX(Sheet2!A:E, MATCH(F_NP_excluded_Data!O2227,Sheet2!A:A),3)</f>
        <v>insects</v>
      </c>
      <c r="S2227" s="1" t="str">
        <f>INDEX(Sheet2!A:E, MATCH(F_NP_excluded_Data!O2227,Sheet2!A:A),2)</f>
        <v>forest</v>
      </c>
      <c r="T2227" s="5">
        <v>10</v>
      </c>
      <c r="U2227" s="1">
        <v>2</v>
      </c>
      <c r="W2227" s="5">
        <v>1</v>
      </c>
      <c r="X2227" s="1" t="s">
        <v>29</v>
      </c>
    </row>
    <row r="2228" spans="1:27" x14ac:dyDescent="0.2">
      <c r="A2228" s="5">
        <v>2483</v>
      </c>
      <c r="B2228" s="6" t="s">
        <v>86</v>
      </c>
      <c r="C2228" s="19" t="s">
        <v>87</v>
      </c>
      <c r="D2228" s="6" t="str">
        <f t="shared" si="34"/>
        <v>Hudson_2B_8</v>
      </c>
      <c r="E2228" s="1">
        <v>2017</v>
      </c>
      <c r="F2228" s="10">
        <v>42899</v>
      </c>
      <c r="G2228" s="1" t="s">
        <v>25</v>
      </c>
      <c r="H2228" s="6">
        <v>3</v>
      </c>
      <c r="I2228" s="8">
        <v>0.33194444444444443</v>
      </c>
      <c r="J2228" s="6" t="s">
        <v>247</v>
      </c>
      <c r="K2228" s="6">
        <v>2</v>
      </c>
      <c r="L2228" s="1">
        <v>1</v>
      </c>
      <c r="M2228" s="6">
        <v>1</v>
      </c>
      <c r="O2228" s="1" t="s">
        <v>38</v>
      </c>
      <c r="P2228" s="1" t="str">
        <f>INDEX(Sheet2!A:E, MATCH(F_NP_excluded_Data!O2228,Sheet2!A:A),4)</f>
        <v>cavity</v>
      </c>
      <c r="Q2228" s="1" t="str">
        <f>INDEX(Sheet2!A:E, MATCH(F_NP_excluded_Data!O2228,Sheet2!A:A),5)</f>
        <v>foliage gleaner</v>
      </c>
      <c r="R2228" s="1" t="str">
        <f>INDEX(Sheet2!A:E, MATCH(F_NP_excluded_Data!O2228,Sheet2!A:A),3)</f>
        <v>insects</v>
      </c>
      <c r="S2228" s="1" t="str">
        <f>INDEX(Sheet2!A:E, MATCH(F_NP_excluded_Data!O2228,Sheet2!A:A),2)</f>
        <v>forest</v>
      </c>
      <c r="T2228" s="5">
        <v>100</v>
      </c>
      <c r="U2228" s="1">
        <v>2</v>
      </c>
      <c r="W2228" s="5">
        <v>1</v>
      </c>
      <c r="X2228" s="1" t="s">
        <v>29</v>
      </c>
    </row>
    <row r="2229" spans="1:27" x14ac:dyDescent="0.2">
      <c r="A2229" s="5">
        <v>2484</v>
      </c>
      <c r="B2229" s="6" t="s">
        <v>86</v>
      </c>
      <c r="C2229" s="19" t="s">
        <v>87</v>
      </c>
      <c r="D2229" s="6" t="str">
        <f t="shared" si="34"/>
        <v>Hudson_2B_8</v>
      </c>
      <c r="E2229" s="1">
        <v>2017</v>
      </c>
      <c r="F2229" s="10">
        <v>42899</v>
      </c>
      <c r="G2229" s="1" t="s">
        <v>25</v>
      </c>
      <c r="H2229" s="6">
        <v>3</v>
      </c>
      <c r="I2229" s="8">
        <v>0.33194444444444443</v>
      </c>
      <c r="J2229" s="6" t="s">
        <v>247</v>
      </c>
      <c r="K2229" s="6">
        <v>2</v>
      </c>
      <c r="L2229" s="1">
        <v>1</v>
      </c>
      <c r="M2229" s="6">
        <v>1</v>
      </c>
      <c r="O2229" s="1" t="s">
        <v>30</v>
      </c>
      <c r="P2229" s="1" t="str">
        <f>INDEX(Sheet2!A:E, MATCH(F_NP_excluded_Data!O2229,Sheet2!A:A),4)</f>
        <v>tree</v>
      </c>
      <c r="Q2229" s="1" t="str">
        <f>INDEX(Sheet2!A:E, MATCH(F_NP_excluded_Data!O2229,Sheet2!A:A),5)</f>
        <v>bark forager</v>
      </c>
      <c r="R2229" s="1" t="str">
        <f>INDEX(Sheet2!A:E, MATCH(F_NP_excluded_Data!O2229,Sheet2!A:A),3)</f>
        <v>insects</v>
      </c>
      <c r="S2229" s="1" t="str">
        <f>INDEX(Sheet2!A:E, MATCH(F_NP_excluded_Data!O2229,Sheet2!A:A),2)</f>
        <v>forest</v>
      </c>
      <c r="T2229" s="5">
        <v>10</v>
      </c>
      <c r="U2229" s="1">
        <v>2</v>
      </c>
      <c r="W2229" s="5">
        <v>1</v>
      </c>
      <c r="X2229" s="1" t="s">
        <v>29</v>
      </c>
    </row>
    <row r="2230" spans="1:27" x14ac:dyDescent="0.2">
      <c r="A2230" s="5">
        <v>2485</v>
      </c>
      <c r="B2230" s="6" t="s">
        <v>86</v>
      </c>
      <c r="C2230" s="19" t="s">
        <v>87</v>
      </c>
      <c r="D2230" s="6" t="str">
        <f t="shared" si="34"/>
        <v>Hudson_2B_8</v>
      </c>
      <c r="E2230" s="1">
        <v>2017</v>
      </c>
      <c r="F2230" s="10">
        <v>42899</v>
      </c>
      <c r="G2230" s="1" t="s">
        <v>25</v>
      </c>
      <c r="H2230" s="6">
        <v>3</v>
      </c>
      <c r="I2230" s="8">
        <v>0.33194444444444443</v>
      </c>
      <c r="J2230" s="6" t="s">
        <v>247</v>
      </c>
      <c r="K2230" s="6">
        <v>2</v>
      </c>
      <c r="L2230" s="1">
        <v>1</v>
      </c>
      <c r="M2230" s="6">
        <v>1</v>
      </c>
      <c r="O2230" s="1" t="s">
        <v>50</v>
      </c>
      <c r="P2230" s="1" t="str">
        <f>INDEX(Sheet2!A:E, MATCH(F_NP_excluded_Data!O2230,Sheet2!A:A),4)</f>
        <v>tree</v>
      </c>
      <c r="Q2230" s="1" t="str">
        <f>INDEX(Sheet2!A:E, MATCH(F_NP_excluded_Data!O2230,Sheet2!A:A),5)</f>
        <v>ground forager</v>
      </c>
      <c r="R2230" s="1" t="str">
        <f>INDEX(Sheet2!A:E, MATCH(F_NP_excluded_Data!O2230,Sheet2!A:A),3)</f>
        <v>omnivore</v>
      </c>
      <c r="S2230" s="1" t="str">
        <f>INDEX(Sheet2!A:E, MATCH(F_NP_excluded_Data!O2230,Sheet2!A:A),2)</f>
        <v>open woodland</v>
      </c>
      <c r="T2230" s="5">
        <v>100</v>
      </c>
      <c r="U2230" s="1">
        <v>3</v>
      </c>
      <c r="W2230" s="5">
        <v>1</v>
      </c>
      <c r="X2230" s="1" t="s">
        <v>29</v>
      </c>
      <c r="Y2230" s="1">
        <v>2</v>
      </c>
    </row>
    <row r="2231" spans="1:27" x14ac:dyDescent="0.2">
      <c r="A2231" s="5">
        <v>2486</v>
      </c>
      <c r="B2231" s="6" t="s">
        <v>86</v>
      </c>
      <c r="C2231" s="19" t="s">
        <v>87</v>
      </c>
      <c r="D2231" s="6" t="str">
        <f t="shared" si="34"/>
        <v>Hudson_2B_8</v>
      </c>
      <c r="E2231" s="1">
        <v>2017</v>
      </c>
      <c r="F2231" s="10">
        <v>42899</v>
      </c>
      <c r="G2231" s="1" t="s">
        <v>25</v>
      </c>
      <c r="H2231" s="6">
        <v>3</v>
      </c>
      <c r="I2231" s="8">
        <v>0.33194444444444443</v>
      </c>
      <c r="J2231" s="6" t="s">
        <v>247</v>
      </c>
      <c r="K2231" s="6">
        <v>2</v>
      </c>
      <c r="L2231" s="1">
        <v>1</v>
      </c>
      <c r="M2231" s="6">
        <v>1</v>
      </c>
      <c r="O2231" s="1" t="s">
        <v>63</v>
      </c>
      <c r="P2231" s="1" t="str">
        <f>INDEX(Sheet2!A:E, MATCH(F_NP_excluded_Data!O2231,Sheet2!A:A),4)</f>
        <v>cavity</v>
      </c>
      <c r="Q2231" s="1" t="str">
        <f>INDEX(Sheet2!A:E, MATCH(F_NP_excluded_Data!O2231,Sheet2!A:A),5)</f>
        <v>bark forager</v>
      </c>
      <c r="R2231" s="1" t="str">
        <f>INDEX(Sheet2!A:E, MATCH(F_NP_excluded_Data!O2231,Sheet2!A:A),3)</f>
        <v>insects</v>
      </c>
      <c r="S2231" s="1" t="str">
        <f>INDEX(Sheet2!A:E, MATCH(F_NP_excluded_Data!O2231,Sheet2!A:A),2)</f>
        <v>forest</v>
      </c>
      <c r="T2231" s="5">
        <v>10</v>
      </c>
      <c r="U2231" s="1">
        <v>3</v>
      </c>
      <c r="W2231" s="5">
        <v>1</v>
      </c>
      <c r="X2231" s="1" t="s">
        <v>29</v>
      </c>
    </row>
    <row r="2232" spans="1:27" x14ac:dyDescent="0.2">
      <c r="A2232" s="5">
        <v>2487</v>
      </c>
      <c r="B2232" s="6" t="s">
        <v>86</v>
      </c>
      <c r="C2232" s="19" t="s">
        <v>87</v>
      </c>
      <c r="D2232" s="6" t="str">
        <f t="shared" si="34"/>
        <v>Hudson_2B_8</v>
      </c>
      <c r="E2232" s="1">
        <v>2017</v>
      </c>
      <c r="F2232" s="10">
        <v>42899</v>
      </c>
      <c r="G2232" s="1" t="s">
        <v>25</v>
      </c>
      <c r="H2232" s="6">
        <v>3</v>
      </c>
      <c r="I2232" s="8">
        <v>0.33194444444444443</v>
      </c>
      <c r="J2232" s="6" t="s">
        <v>247</v>
      </c>
      <c r="K2232" s="6">
        <v>2</v>
      </c>
      <c r="L2232" s="1">
        <v>1</v>
      </c>
      <c r="M2232" s="6">
        <v>1</v>
      </c>
      <c r="O2232" s="1" t="s">
        <v>39</v>
      </c>
      <c r="P2232" s="1" t="str">
        <f>INDEX(Sheet2!A:E, MATCH(F_NP_excluded_Data!O2232,Sheet2!A:A),4)</f>
        <v>cavity</v>
      </c>
      <c r="Q2232" s="1" t="str">
        <f>INDEX(Sheet2!A:E, MATCH(F_NP_excluded_Data!O2232,Sheet2!A:A),5)</f>
        <v>bark forager</v>
      </c>
      <c r="R2232" s="1" t="str">
        <f>INDEX(Sheet2!A:E, MATCH(F_NP_excluded_Data!O2232,Sheet2!A:A),3)</f>
        <v>insects</v>
      </c>
      <c r="S2232" s="1" t="str">
        <f>INDEX(Sheet2!A:E, MATCH(F_NP_excluded_Data!O2232,Sheet2!A:A),2)</f>
        <v>forest</v>
      </c>
      <c r="T2232" s="5">
        <v>100</v>
      </c>
      <c r="U2232" s="1">
        <v>3</v>
      </c>
      <c r="W2232" s="5">
        <v>1</v>
      </c>
      <c r="X2232" s="1" t="s">
        <v>29</v>
      </c>
    </row>
    <row r="2233" spans="1:27" x14ac:dyDescent="0.2">
      <c r="A2233" s="5">
        <v>2488</v>
      </c>
      <c r="B2233" s="6" t="s">
        <v>86</v>
      </c>
      <c r="C2233" s="19" t="s">
        <v>87</v>
      </c>
      <c r="D2233" s="6" t="str">
        <f t="shared" si="34"/>
        <v>Hudson_2B_8</v>
      </c>
      <c r="E2233" s="1">
        <v>2017</v>
      </c>
      <c r="F2233" s="10">
        <v>42899</v>
      </c>
      <c r="G2233" s="1" t="s">
        <v>25</v>
      </c>
      <c r="H2233" s="6">
        <v>3</v>
      </c>
      <c r="I2233" s="8">
        <v>0.33194444444444443</v>
      </c>
      <c r="J2233" s="6" t="s">
        <v>247</v>
      </c>
      <c r="K2233" s="6">
        <v>2</v>
      </c>
      <c r="L2233" s="1">
        <v>1</v>
      </c>
      <c r="M2233" s="6">
        <v>1</v>
      </c>
      <c r="O2233" s="1" t="s">
        <v>50</v>
      </c>
      <c r="P2233" s="1" t="str">
        <f>INDEX(Sheet2!A:E, MATCH(F_NP_excluded_Data!O2233,Sheet2!A:A),4)</f>
        <v>tree</v>
      </c>
      <c r="Q2233" s="1" t="str">
        <f>INDEX(Sheet2!A:E, MATCH(F_NP_excluded_Data!O2233,Sheet2!A:A),5)</f>
        <v>ground forager</v>
      </c>
      <c r="R2233" s="1" t="str">
        <f>INDEX(Sheet2!A:E, MATCH(F_NP_excluded_Data!O2233,Sheet2!A:A),3)</f>
        <v>omnivore</v>
      </c>
      <c r="S2233" s="1" t="str">
        <f>INDEX(Sheet2!A:E, MATCH(F_NP_excluded_Data!O2233,Sheet2!A:A),2)</f>
        <v>open woodland</v>
      </c>
      <c r="T2233" s="5">
        <v>100</v>
      </c>
      <c r="U2233" s="1">
        <v>3</v>
      </c>
      <c r="W2233" s="5">
        <v>1</v>
      </c>
      <c r="X2233" s="1" t="s">
        <v>29</v>
      </c>
    </row>
    <row r="2234" spans="1:27" x14ac:dyDescent="0.2">
      <c r="A2234" s="5">
        <v>2489</v>
      </c>
      <c r="B2234" s="6" t="s">
        <v>86</v>
      </c>
      <c r="C2234" s="19" t="s">
        <v>87</v>
      </c>
      <c r="D2234" s="6" t="str">
        <f t="shared" si="34"/>
        <v>Hudson_2B_8</v>
      </c>
      <c r="E2234" s="1">
        <v>2017</v>
      </c>
      <c r="F2234" s="10">
        <v>42899</v>
      </c>
      <c r="G2234" s="1" t="s">
        <v>25</v>
      </c>
      <c r="H2234" s="6">
        <v>3</v>
      </c>
      <c r="I2234" s="8">
        <v>0.33194444444444443</v>
      </c>
      <c r="J2234" s="6" t="s">
        <v>247</v>
      </c>
      <c r="K2234" s="6">
        <v>2</v>
      </c>
      <c r="L2234" s="1">
        <v>1</v>
      </c>
      <c r="M2234" s="6">
        <v>1</v>
      </c>
      <c r="O2234" s="1" t="s">
        <v>81</v>
      </c>
      <c r="P2234" s="1" t="str">
        <f>INDEX(Sheet2!A:E, MATCH(F_NP_excluded_Data!O2234,Sheet2!A:A),4)</f>
        <v>shrub</v>
      </c>
      <c r="Q2234" s="1" t="str">
        <f>INDEX(Sheet2!A:E, MATCH(F_NP_excluded_Data!O2234,Sheet2!A:A),5)</f>
        <v>foliage gleaner</v>
      </c>
      <c r="R2234" s="1" t="str">
        <f>INDEX(Sheet2!A:E, MATCH(F_NP_excluded_Data!O2234,Sheet2!A:A),3)</f>
        <v>insects</v>
      </c>
      <c r="S2234" s="1" t="str">
        <f>INDEX(Sheet2!A:E, MATCH(F_NP_excluded_Data!O2234,Sheet2!A:A),2)</f>
        <v>scrub</v>
      </c>
      <c r="T2234" s="5">
        <v>10</v>
      </c>
      <c r="U2234" s="1">
        <v>3</v>
      </c>
      <c r="W2234" s="5">
        <v>1</v>
      </c>
      <c r="X2234" s="1" t="s">
        <v>29</v>
      </c>
    </row>
    <row r="2235" spans="1:27" x14ac:dyDescent="0.2">
      <c r="A2235" s="5">
        <v>2490</v>
      </c>
      <c r="B2235" s="6" t="s">
        <v>86</v>
      </c>
      <c r="C2235" s="19" t="s">
        <v>87</v>
      </c>
      <c r="D2235" s="6" t="str">
        <f t="shared" si="34"/>
        <v>Hudson_2B_8</v>
      </c>
      <c r="E2235" s="1">
        <v>2017</v>
      </c>
      <c r="F2235" s="10">
        <v>42899</v>
      </c>
      <c r="G2235" s="1" t="s">
        <v>25</v>
      </c>
      <c r="H2235" s="6">
        <v>3</v>
      </c>
      <c r="I2235" s="8">
        <v>0.33194444444444443</v>
      </c>
      <c r="J2235" s="6" t="s">
        <v>247</v>
      </c>
      <c r="K2235" s="6">
        <v>2</v>
      </c>
      <c r="L2235" s="1">
        <v>1</v>
      </c>
      <c r="M2235" s="6">
        <v>1</v>
      </c>
      <c r="O2235" s="1" t="s">
        <v>48</v>
      </c>
      <c r="P2235" s="1" t="str">
        <f>INDEX(Sheet2!A:E, MATCH(F_NP_excluded_Data!O2235,Sheet2!A:A),4)</f>
        <v>tree</v>
      </c>
      <c r="Q2235" s="1" t="str">
        <f>INDEX(Sheet2!A:E, MATCH(F_NP_excluded_Data!O2235,Sheet2!A:A),5)</f>
        <v>ground forager</v>
      </c>
      <c r="R2235" s="1" t="str">
        <f>INDEX(Sheet2!A:E, MATCH(F_NP_excluded_Data!O2235,Sheet2!A:A),3)</f>
        <v>omnivore</v>
      </c>
      <c r="S2235" s="1" t="str">
        <f>INDEX(Sheet2!A:E, MATCH(F_NP_excluded_Data!O2235,Sheet2!A:A),2)</f>
        <v>forest</v>
      </c>
      <c r="T2235" s="5">
        <v>5</v>
      </c>
      <c r="U2235" s="1">
        <v>4</v>
      </c>
      <c r="W2235" s="5">
        <v>4</v>
      </c>
      <c r="X2235" s="1" t="s">
        <v>29</v>
      </c>
    </row>
    <row r="2236" spans="1:27" x14ac:dyDescent="0.2">
      <c r="A2236" s="5">
        <v>2491</v>
      </c>
      <c r="B2236" s="6" t="s">
        <v>86</v>
      </c>
      <c r="C2236" s="19" t="s">
        <v>87</v>
      </c>
      <c r="D2236" s="6" t="str">
        <f t="shared" si="34"/>
        <v>Hudson_2B_8</v>
      </c>
      <c r="E2236" s="1">
        <v>2017</v>
      </c>
      <c r="F2236" s="10">
        <v>42899</v>
      </c>
      <c r="G2236" s="1" t="s">
        <v>25</v>
      </c>
      <c r="H2236" s="6">
        <v>3</v>
      </c>
      <c r="I2236" s="8">
        <v>0.33194444444444443</v>
      </c>
      <c r="J2236" s="6" t="s">
        <v>247</v>
      </c>
      <c r="K2236" s="6">
        <v>2</v>
      </c>
      <c r="L2236" s="1">
        <v>1</v>
      </c>
      <c r="M2236" s="6">
        <v>1</v>
      </c>
      <c r="O2236" s="1" t="s">
        <v>48</v>
      </c>
      <c r="P2236" s="1" t="str">
        <f>INDEX(Sheet2!A:E, MATCH(F_NP_excluded_Data!O2236,Sheet2!A:A),4)</f>
        <v>tree</v>
      </c>
      <c r="Q2236" s="1" t="str">
        <f>INDEX(Sheet2!A:E, MATCH(F_NP_excluded_Data!O2236,Sheet2!A:A),5)</f>
        <v>ground forager</v>
      </c>
      <c r="R2236" s="1" t="str">
        <f>INDEX(Sheet2!A:E, MATCH(F_NP_excluded_Data!O2236,Sheet2!A:A),3)</f>
        <v>omnivore</v>
      </c>
      <c r="S2236" s="1" t="str">
        <f>INDEX(Sheet2!A:E, MATCH(F_NP_excluded_Data!O2236,Sheet2!A:A),2)</f>
        <v>forest</v>
      </c>
      <c r="T2236" s="5">
        <v>5</v>
      </c>
      <c r="U2236" s="1">
        <v>4</v>
      </c>
      <c r="W2236" s="5">
        <v>4</v>
      </c>
      <c r="X2236" s="1" t="s">
        <v>29</v>
      </c>
      <c r="AA2236" s="1" t="s">
        <v>267</v>
      </c>
    </row>
    <row r="2237" spans="1:27" x14ac:dyDescent="0.2">
      <c r="A2237" s="5">
        <v>2492</v>
      </c>
      <c r="B2237" s="6" t="s">
        <v>86</v>
      </c>
      <c r="C2237" s="19" t="s">
        <v>87</v>
      </c>
      <c r="D2237" s="6" t="str">
        <f t="shared" ref="D2237:D2300" si="35">_xlfn.CONCAT(B2237,C2237)</f>
        <v>Hudson_2B_8</v>
      </c>
      <c r="E2237" s="1">
        <v>2017</v>
      </c>
      <c r="F2237" s="10">
        <v>42899</v>
      </c>
      <c r="G2237" s="1" t="s">
        <v>25</v>
      </c>
      <c r="H2237" s="6">
        <v>3</v>
      </c>
      <c r="I2237" s="8">
        <v>0.33194444444444443</v>
      </c>
      <c r="J2237" s="6" t="s">
        <v>247</v>
      </c>
      <c r="K2237" s="6">
        <v>2</v>
      </c>
      <c r="L2237" s="1">
        <v>1</v>
      </c>
      <c r="M2237" s="6">
        <v>1</v>
      </c>
      <c r="O2237" s="1" t="s">
        <v>52</v>
      </c>
      <c r="P2237" s="1" t="str">
        <f>INDEX(Sheet2!A:E, MATCH(F_NP_excluded_Data!O2237,Sheet2!A:A),4)</f>
        <v>cavity</v>
      </c>
      <c r="Q2237" s="1" t="str">
        <f>INDEX(Sheet2!A:E, MATCH(F_NP_excluded_Data!O2237,Sheet2!A:A),5)</f>
        <v>bark forager</v>
      </c>
      <c r="R2237" s="1" t="str">
        <f>INDEX(Sheet2!A:E, MATCH(F_NP_excluded_Data!O2237,Sheet2!A:A),3)</f>
        <v>insects</v>
      </c>
      <c r="S2237" s="1" t="str">
        <f>INDEX(Sheet2!A:E, MATCH(F_NP_excluded_Data!O2237,Sheet2!A:A),2)</f>
        <v>forest</v>
      </c>
      <c r="T2237" s="5">
        <v>10</v>
      </c>
      <c r="U2237" s="1">
        <v>4</v>
      </c>
      <c r="W2237" s="5">
        <v>1</v>
      </c>
      <c r="X2237" s="1" t="s">
        <v>29</v>
      </c>
    </row>
    <row r="2238" spans="1:27" x14ac:dyDescent="0.2">
      <c r="A2238" s="5">
        <v>2493</v>
      </c>
      <c r="B2238" s="6" t="s">
        <v>86</v>
      </c>
      <c r="C2238" s="19" t="s">
        <v>91</v>
      </c>
      <c r="D2238" s="6" t="str">
        <f t="shared" si="35"/>
        <v>Hudson_2B_7</v>
      </c>
      <c r="E2238" s="1">
        <v>2017</v>
      </c>
      <c r="F2238" s="10">
        <v>42899</v>
      </c>
      <c r="G2238" s="1" t="s">
        <v>25</v>
      </c>
      <c r="H2238" s="6">
        <v>3</v>
      </c>
      <c r="I2238" s="8">
        <v>0.34652777777777777</v>
      </c>
      <c r="J2238" s="6" t="s">
        <v>247</v>
      </c>
      <c r="K2238" s="6">
        <v>2</v>
      </c>
      <c r="L2238" s="1">
        <v>1</v>
      </c>
      <c r="M2238" s="6">
        <v>1</v>
      </c>
      <c r="O2238" s="1" t="s">
        <v>38</v>
      </c>
      <c r="P2238" s="1" t="str">
        <f>INDEX(Sheet2!A:E, MATCH(F_NP_excluded_Data!O2238,Sheet2!A:A),4)</f>
        <v>cavity</v>
      </c>
      <c r="Q2238" s="1" t="str">
        <f>INDEX(Sheet2!A:E, MATCH(F_NP_excluded_Data!O2238,Sheet2!A:A),5)</f>
        <v>foliage gleaner</v>
      </c>
      <c r="R2238" s="1" t="str">
        <f>INDEX(Sheet2!A:E, MATCH(F_NP_excluded_Data!O2238,Sheet2!A:A),3)</f>
        <v>insects</v>
      </c>
      <c r="S2238" s="1" t="str">
        <f>INDEX(Sheet2!A:E, MATCH(F_NP_excluded_Data!O2238,Sheet2!A:A),2)</f>
        <v>forest</v>
      </c>
      <c r="T2238" s="5">
        <v>5</v>
      </c>
      <c r="U2238" s="1">
        <v>1</v>
      </c>
      <c r="W2238" s="5">
        <v>1</v>
      </c>
      <c r="X2238" s="1" t="s">
        <v>29</v>
      </c>
    </row>
    <row r="2239" spans="1:27" x14ac:dyDescent="0.2">
      <c r="A2239" s="5">
        <v>2494</v>
      </c>
      <c r="B2239" s="6" t="s">
        <v>86</v>
      </c>
      <c r="C2239" s="19" t="s">
        <v>91</v>
      </c>
      <c r="D2239" s="6" t="str">
        <f t="shared" si="35"/>
        <v>Hudson_2B_7</v>
      </c>
      <c r="E2239" s="1">
        <v>2017</v>
      </c>
      <c r="F2239" s="10">
        <v>42899</v>
      </c>
      <c r="G2239" s="1" t="s">
        <v>25</v>
      </c>
      <c r="H2239" s="6">
        <v>3</v>
      </c>
      <c r="I2239" s="8">
        <v>0.34652777777777777</v>
      </c>
      <c r="J2239" s="6" t="s">
        <v>247</v>
      </c>
      <c r="K2239" s="6">
        <v>2</v>
      </c>
      <c r="L2239" s="1">
        <v>1</v>
      </c>
      <c r="M2239" s="6">
        <v>1</v>
      </c>
      <c r="N2239" s="1" t="s">
        <v>58</v>
      </c>
      <c r="O2239" s="1" t="s">
        <v>59</v>
      </c>
      <c r="P2239" s="1" t="str">
        <f>INDEX(Sheet2!A:E, MATCH(F_NP_excluded_Data!O2239,Sheet2!A:A),4)</f>
        <v>-</v>
      </c>
      <c r="Q2239" s="1" t="str">
        <f>INDEX(Sheet2!A:E, MATCH(F_NP_excluded_Data!O2239,Sheet2!A:A),5)</f>
        <v>-</v>
      </c>
      <c r="R2239" s="1" t="str">
        <f>INDEX(Sheet2!A:E, MATCH(F_NP_excluded_Data!O2239,Sheet2!A:A),3)</f>
        <v>-</v>
      </c>
      <c r="S2239" s="1" t="str">
        <f>INDEX(Sheet2!A:E, MATCH(F_NP_excluded_Data!O2239,Sheet2!A:A),2)</f>
        <v>-</v>
      </c>
      <c r="T2239" s="5">
        <v>10</v>
      </c>
      <c r="U2239" s="1">
        <v>1</v>
      </c>
      <c r="W2239" s="5">
        <v>1</v>
      </c>
      <c r="X2239" s="1" t="s">
        <v>29</v>
      </c>
    </row>
    <row r="2240" spans="1:27" x14ac:dyDescent="0.2">
      <c r="A2240" s="5">
        <v>2495</v>
      </c>
      <c r="B2240" s="6" t="s">
        <v>86</v>
      </c>
      <c r="C2240" s="19" t="s">
        <v>91</v>
      </c>
      <c r="D2240" s="6" t="str">
        <f t="shared" si="35"/>
        <v>Hudson_2B_7</v>
      </c>
      <c r="E2240" s="1">
        <v>2017</v>
      </c>
      <c r="F2240" s="10">
        <v>42899</v>
      </c>
      <c r="G2240" s="1" t="s">
        <v>25</v>
      </c>
      <c r="H2240" s="6">
        <v>3</v>
      </c>
      <c r="I2240" s="8">
        <v>0.34652777777777777</v>
      </c>
      <c r="J2240" s="6" t="s">
        <v>247</v>
      </c>
      <c r="K2240" s="6">
        <v>2</v>
      </c>
      <c r="L2240" s="1">
        <v>1</v>
      </c>
      <c r="M2240" s="6">
        <v>1</v>
      </c>
      <c r="O2240" s="1" t="s">
        <v>99</v>
      </c>
      <c r="P2240" s="1" t="str">
        <f>INDEX(Sheet2!A:E, MATCH(F_NP_excluded_Data!O2240,Sheet2!A:A),4)</f>
        <v>ground</v>
      </c>
      <c r="Q2240" s="1" t="str">
        <f>INDEX(Sheet2!A:E, MATCH(F_NP_excluded_Data!O2240,Sheet2!A:A),5)</f>
        <v>ground forager</v>
      </c>
      <c r="R2240" s="1" t="str">
        <f>INDEX(Sheet2!A:E, MATCH(F_NP_excluded_Data!O2240,Sheet2!A:A),3)</f>
        <v>insects</v>
      </c>
      <c r="S2240" s="1" t="str">
        <f>INDEX(Sheet2!A:E, MATCH(F_NP_excluded_Data!O2240,Sheet2!A:A),2)</f>
        <v>forest</v>
      </c>
      <c r="T2240" s="5">
        <v>10</v>
      </c>
      <c r="U2240" s="1">
        <v>1</v>
      </c>
      <c r="W2240" s="5">
        <v>1</v>
      </c>
      <c r="X2240" s="1" t="s">
        <v>29</v>
      </c>
    </row>
    <row r="2241" spans="1:24" x14ac:dyDescent="0.2">
      <c r="A2241" s="5">
        <v>2496</v>
      </c>
      <c r="B2241" s="6" t="s">
        <v>86</v>
      </c>
      <c r="C2241" s="19" t="s">
        <v>91</v>
      </c>
      <c r="D2241" s="6" t="str">
        <f t="shared" si="35"/>
        <v>Hudson_2B_7</v>
      </c>
      <c r="E2241" s="1">
        <v>2017</v>
      </c>
      <c r="F2241" s="10">
        <v>42899</v>
      </c>
      <c r="G2241" s="1" t="s">
        <v>25</v>
      </c>
      <c r="H2241" s="6">
        <v>3</v>
      </c>
      <c r="I2241" s="8">
        <v>0.34652777777777777</v>
      </c>
      <c r="J2241" s="6" t="s">
        <v>247</v>
      </c>
      <c r="K2241" s="6">
        <v>2</v>
      </c>
      <c r="L2241" s="1">
        <v>1</v>
      </c>
      <c r="M2241" s="6">
        <v>1</v>
      </c>
      <c r="O2241" s="1" t="s">
        <v>27</v>
      </c>
      <c r="P2241" s="1" t="str">
        <f>INDEX(Sheet2!A:E, MATCH(F_NP_excluded_Data!O2241,Sheet2!A:A),4)</f>
        <v>shrub</v>
      </c>
      <c r="Q2241" s="1" t="str">
        <f>INDEX(Sheet2!A:E, MATCH(F_NP_excluded_Data!O2241,Sheet2!A:A),5)</f>
        <v>ground forager</v>
      </c>
      <c r="R2241" s="1" t="str">
        <f>INDEX(Sheet2!A:E, MATCH(F_NP_excluded_Data!O2241,Sheet2!A:A),3)</f>
        <v>seeds</v>
      </c>
      <c r="S2241" s="1" t="str">
        <f>INDEX(Sheet2!A:E, MATCH(F_NP_excluded_Data!O2241,Sheet2!A:A),2)</f>
        <v>open woodland</v>
      </c>
      <c r="T2241" s="5">
        <v>100</v>
      </c>
      <c r="U2241" s="1">
        <v>1</v>
      </c>
      <c r="W2241" s="5">
        <v>1</v>
      </c>
      <c r="X2241" s="1" t="s">
        <v>29</v>
      </c>
    </row>
    <row r="2242" spans="1:24" x14ac:dyDescent="0.2">
      <c r="A2242" s="5">
        <v>2497</v>
      </c>
      <c r="B2242" s="6" t="s">
        <v>86</v>
      </c>
      <c r="C2242" s="19" t="s">
        <v>91</v>
      </c>
      <c r="D2242" s="6" t="str">
        <f t="shared" si="35"/>
        <v>Hudson_2B_7</v>
      </c>
      <c r="E2242" s="1">
        <v>2017</v>
      </c>
      <c r="F2242" s="10">
        <v>42899</v>
      </c>
      <c r="G2242" s="1" t="s">
        <v>25</v>
      </c>
      <c r="H2242" s="6">
        <v>3</v>
      </c>
      <c r="I2242" s="8">
        <v>0.34652777777777777</v>
      </c>
      <c r="J2242" s="6" t="s">
        <v>247</v>
      </c>
      <c r="K2242" s="6">
        <v>2</v>
      </c>
      <c r="L2242" s="1">
        <v>1</v>
      </c>
      <c r="M2242" s="6">
        <v>1</v>
      </c>
      <c r="O2242" s="1" t="s">
        <v>120</v>
      </c>
      <c r="P2242" s="1" t="str">
        <f>INDEX(Sheet2!A:E, MATCH(F_NP_excluded_Data!O2242,Sheet2!A:A),4)</f>
        <v>tree</v>
      </c>
      <c r="Q2242" s="1" t="str">
        <f>INDEX(Sheet2!A:E, MATCH(F_NP_excluded_Data!O2242,Sheet2!A:A),5)</f>
        <v>foliage gleaner</v>
      </c>
      <c r="R2242" s="1" t="str">
        <f>INDEX(Sheet2!A:E, MATCH(F_NP_excluded_Data!O2242,Sheet2!A:A),3)</f>
        <v>insects</v>
      </c>
      <c r="S2242" s="1" t="str">
        <f>INDEX(Sheet2!A:E, MATCH(F_NP_excluded_Data!O2242,Sheet2!A:A),2)</f>
        <v>open woodland</v>
      </c>
      <c r="T2242" s="5">
        <v>10</v>
      </c>
      <c r="U2242" s="1">
        <v>1</v>
      </c>
      <c r="W2242" s="5">
        <v>1</v>
      </c>
      <c r="X2242" s="1" t="s">
        <v>29</v>
      </c>
    </row>
    <row r="2243" spans="1:24" x14ac:dyDescent="0.2">
      <c r="A2243" s="5">
        <v>2498</v>
      </c>
      <c r="B2243" s="6" t="s">
        <v>86</v>
      </c>
      <c r="C2243" s="19" t="s">
        <v>91</v>
      </c>
      <c r="D2243" s="6" t="str">
        <f t="shared" si="35"/>
        <v>Hudson_2B_7</v>
      </c>
      <c r="E2243" s="1">
        <v>2017</v>
      </c>
      <c r="F2243" s="10">
        <v>42899</v>
      </c>
      <c r="G2243" s="1" t="s">
        <v>25</v>
      </c>
      <c r="H2243" s="6">
        <v>3</v>
      </c>
      <c r="I2243" s="8">
        <v>0.34652777777777777</v>
      </c>
      <c r="J2243" s="6" t="s">
        <v>247</v>
      </c>
      <c r="K2243" s="6">
        <v>2</v>
      </c>
      <c r="L2243" s="1">
        <v>1</v>
      </c>
      <c r="M2243" s="6">
        <v>1</v>
      </c>
      <c r="O2243" s="1" t="s">
        <v>48</v>
      </c>
      <c r="P2243" s="1" t="str">
        <f>INDEX(Sheet2!A:E, MATCH(F_NP_excluded_Data!O2243,Sheet2!A:A),4)</f>
        <v>tree</v>
      </c>
      <c r="Q2243" s="1" t="str">
        <f>INDEX(Sheet2!A:E, MATCH(F_NP_excluded_Data!O2243,Sheet2!A:A),5)</f>
        <v>ground forager</v>
      </c>
      <c r="R2243" s="1" t="str">
        <f>INDEX(Sheet2!A:E, MATCH(F_NP_excluded_Data!O2243,Sheet2!A:A),3)</f>
        <v>omnivore</v>
      </c>
      <c r="S2243" s="1" t="str">
        <f>INDEX(Sheet2!A:E, MATCH(F_NP_excluded_Data!O2243,Sheet2!A:A),2)</f>
        <v>forest</v>
      </c>
      <c r="T2243" s="5">
        <v>10</v>
      </c>
      <c r="U2243" s="1">
        <v>1</v>
      </c>
      <c r="W2243" s="5">
        <v>1</v>
      </c>
      <c r="X2243" s="1" t="s">
        <v>29</v>
      </c>
    </row>
    <row r="2244" spans="1:24" x14ac:dyDescent="0.2">
      <c r="A2244" s="5">
        <v>2499</v>
      </c>
      <c r="B2244" s="6" t="s">
        <v>86</v>
      </c>
      <c r="C2244" s="19" t="s">
        <v>91</v>
      </c>
      <c r="D2244" s="6" t="str">
        <f t="shared" si="35"/>
        <v>Hudson_2B_7</v>
      </c>
      <c r="E2244" s="1">
        <v>2017</v>
      </c>
      <c r="F2244" s="10">
        <v>42899</v>
      </c>
      <c r="G2244" s="1" t="s">
        <v>25</v>
      </c>
      <c r="H2244" s="6">
        <v>3</v>
      </c>
      <c r="I2244" s="8">
        <v>0.34652777777777777</v>
      </c>
      <c r="J2244" s="6" t="s">
        <v>247</v>
      </c>
      <c r="K2244" s="6">
        <v>2</v>
      </c>
      <c r="L2244" s="1">
        <v>1</v>
      </c>
      <c r="M2244" s="6">
        <v>1</v>
      </c>
      <c r="O2244" s="1" t="s">
        <v>44</v>
      </c>
      <c r="P2244" s="1" t="str">
        <f>INDEX(Sheet2!A:E, MATCH(F_NP_excluded_Data!O2244,Sheet2!A:A),4)</f>
        <v>ground</v>
      </c>
      <c r="Q2244" s="1" t="str">
        <f>INDEX(Sheet2!A:E, MATCH(F_NP_excluded_Data!O2244,Sheet2!A:A),5)</f>
        <v>bark forager</v>
      </c>
      <c r="R2244" s="1" t="str">
        <f>INDEX(Sheet2!A:E, MATCH(F_NP_excluded_Data!O2244,Sheet2!A:A),3)</f>
        <v>insects</v>
      </c>
      <c r="S2244" s="1" t="str">
        <f>INDEX(Sheet2!A:E, MATCH(F_NP_excluded_Data!O2244,Sheet2!A:A),2)</f>
        <v>forest</v>
      </c>
      <c r="T2244" s="5">
        <v>10</v>
      </c>
      <c r="U2244" s="1">
        <v>1</v>
      </c>
      <c r="W2244" s="5">
        <v>1</v>
      </c>
      <c r="X2244" s="1" t="s">
        <v>29</v>
      </c>
    </row>
    <row r="2245" spans="1:24" x14ac:dyDescent="0.2">
      <c r="A2245" s="5">
        <v>2500</v>
      </c>
      <c r="B2245" s="6" t="s">
        <v>86</v>
      </c>
      <c r="C2245" s="19" t="s">
        <v>91</v>
      </c>
      <c r="D2245" s="6" t="str">
        <f t="shared" si="35"/>
        <v>Hudson_2B_7</v>
      </c>
      <c r="E2245" s="1">
        <v>2017</v>
      </c>
      <c r="F2245" s="10">
        <v>42899</v>
      </c>
      <c r="G2245" s="1" t="s">
        <v>25</v>
      </c>
      <c r="H2245" s="6">
        <v>3</v>
      </c>
      <c r="I2245" s="8">
        <v>0.34652777777777777</v>
      </c>
      <c r="J2245" s="6" t="s">
        <v>247</v>
      </c>
      <c r="K2245" s="6">
        <v>2</v>
      </c>
      <c r="L2245" s="1">
        <v>1</v>
      </c>
      <c r="M2245" s="6">
        <v>1</v>
      </c>
      <c r="O2245" s="1" t="s">
        <v>48</v>
      </c>
      <c r="P2245" s="1" t="str">
        <f>INDEX(Sheet2!A:E, MATCH(F_NP_excluded_Data!O2245,Sheet2!A:A),4)</f>
        <v>tree</v>
      </c>
      <c r="Q2245" s="1" t="str">
        <f>INDEX(Sheet2!A:E, MATCH(F_NP_excluded_Data!O2245,Sheet2!A:A),5)</f>
        <v>ground forager</v>
      </c>
      <c r="R2245" s="1" t="str">
        <f>INDEX(Sheet2!A:E, MATCH(F_NP_excluded_Data!O2245,Sheet2!A:A),3)</f>
        <v>omnivore</v>
      </c>
      <c r="S2245" s="1" t="str">
        <f>INDEX(Sheet2!A:E, MATCH(F_NP_excluded_Data!O2245,Sheet2!A:A),2)</f>
        <v>forest</v>
      </c>
      <c r="T2245" s="5">
        <v>10</v>
      </c>
      <c r="U2245" s="1">
        <v>1</v>
      </c>
      <c r="W2245" s="5">
        <v>1</v>
      </c>
      <c r="X2245" s="1" t="s">
        <v>29</v>
      </c>
    </row>
    <row r="2246" spans="1:24" x14ac:dyDescent="0.2">
      <c r="A2246" s="5">
        <v>2501</v>
      </c>
      <c r="B2246" s="6" t="s">
        <v>86</v>
      </c>
      <c r="C2246" s="19" t="s">
        <v>91</v>
      </c>
      <c r="D2246" s="6" t="str">
        <f t="shared" si="35"/>
        <v>Hudson_2B_7</v>
      </c>
      <c r="E2246" s="1">
        <v>2017</v>
      </c>
      <c r="F2246" s="10">
        <v>42899</v>
      </c>
      <c r="G2246" s="1" t="s">
        <v>25</v>
      </c>
      <c r="H2246" s="6">
        <v>3</v>
      </c>
      <c r="I2246" s="8">
        <v>0.34652777777777777</v>
      </c>
      <c r="J2246" s="6" t="s">
        <v>247</v>
      </c>
      <c r="K2246" s="6">
        <v>2</v>
      </c>
      <c r="L2246" s="1">
        <v>1</v>
      </c>
      <c r="M2246" s="6">
        <v>1</v>
      </c>
      <c r="O2246" s="1" t="s">
        <v>38</v>
      </c>
      <c r="P2246" s="1" t="str">
        <f>INDEX(Sheet2!A:E, MATCH(F_NP_excluded_Data!O2246,Sheet2!A:A),4)</f>
        <v>cavity</v>
      </c>
      <c r="Q2246" s="1" t="str">
        <f>INDEX(Sheet2!A:E, MATCH(F_NP_excluded_Data!O2246,Sheet2!A:A),5)</f>
        <v>foliage gleaner</v>
      </c>
      <c r="R2246" s="1" t="str">
        <f>INDEX(Sheet2!A:E, MATCH(F_NP_excluded_Data!O2246,Sheet2!A:A),3)</f>
        <v>insects</v>
      </c>
      <c r="S2246" s="1" t="str">
        <f>INDEX(Sheet2!A:E, MATCH(F_NP_excluded_Data!O2246,Sheet2!A:A),2)</f>
        <v>forest</v>
      </c>
      <c r="T2246" s="5">
        <v>100</v>
      </c>
      <c r="U2246" s="1">
        <v>1</v>
      </c>
      <c r="W2246" s="5">
        <v>1</v>
      </c>
      <c r="X2246" s="1" t="s">
        <v>29</v>
      </c>
    </row>
    <row r="2247" spans="1:24" x14ac:dyDescent="0.2">
      <c r="A2247" s="5">
        <v>2502</v>
      </c>
      <c r="B2247" s="6" t="s">
        <v>86</v>
      </c>
      <c r="C2247" s="19" t="s">
        <v>91</v>
      </c>
      <c r="D2247" s="6" t="str">
        <f t="shared" si="35"/>
        <v>Hudson_2B_7</v>
      </c>
      <c r="E2247" s="1">
        <v>2017</v>
      </c>
      <c r="F2247" s="10">
        <v>42899</v>
      </c>
      <c r="G2247" s="1" t="s">
        <v>25</v>
      </c>
      <c r="H2247" s="6">
        <v>3</v>
      </c>
      <c r="I2247" s="8">
        <v>0.34652777777777777</v>
      </c>
      <c r="J2247" s="6" t="s">
        <v>247</v>
      </c>
      <c r="K2247" s="6">
        <v>2</v>
      </c>
      <c r="L2247" s="1">
        <v>1</v>
      </c>
      <c r="M2247" s="6">
        <v>1</v>
      </c>
      <c r="O2247" s="1" t="s">
        <v>179</v>
      </c>
      <c r="P2247" s="1" t="str">
        <f>INDEX(Sheet2!A:E, MATCH(F_NP_excluded_Data!O2247,Sheet2!A:A),4)</f>
        <v>shrub</v>
      </c>
      <c r="Q2247" s="1" t="str">
        <f>INDEX(Sheet2!A:E, MATCH(F_NP_excluded_Data!O2247,Sheet2!A:A),5)</f>
        <v>foliage gleaner</v>
      </c>
      <c r="R2247" s="1" t="str">
        <f>INDEX(Sheet2!A:E, MATCH(F_NP_excluded_Data!O2247,Sheet2!A:A),3)</f>
        <v>insects</v>
      </c>
      <c r="S2247" s="1" t="str">
        <f>INDEX(Sheet2!A:E, MATCH(F_NP_excluded_Data!O2247,Sheet2!A:A),2)</f>
        <v>scrub</v>
      </c>
      <c r="T2247" s="5">
        <v>5</v>
      </c>
      <c r="U2247" s="1">
        <v>2</v>
      </c>
      <c r="W2247" s="5">
        <v>1</v>
      </c>
      <c r="X2247" s="1" t="s">
        <v>29</v>
      </c>
    </row>
    <row r="2248" spans="1:24" x14ac:dyDescent="0.2">
      <c r="A2248" s="5">
        <v>2503</v>
      </c>
      <c r="B2248" s="6" t="s">
        <v>86</v>
      </c>
      <c r="C2248" s="19" t="s">
        <v>91</v>
      </c>
      <c r="D2248" s="6" t="str">
        <f t="shared" si="35"/>
        <v>Hudson_2B_7</v>
      </c>
      <c r="E2248" s="1">
        <v>2017</v>
      </c>
      <c r="F2248" s="10">
        <v>42899</v>
      </c>
      <c r="G2248" s="1" t="s">
        <v>25</v>
      </c>
      <c r="H2248" s="6">
        <v>3</v>
      </c>
      <c r="I2248" s="8">
        <v>0.34652777777777777</v>
      </c>
      <c r="J2248" s="6" t="s">
        <v>247</v>
      </c>
      <c r="K2248" s="6">
        <v>2</v>
      </c>
      <c r="L2248" s="1">
        <v>1</v>
      </c>
      <c r="M2248" s="6">
        <v>1</v>
      </c>
      <c r="O2248" s="1" t="s">
        <v>64</v>
      </c>
      <c r="P2248" s="1" t="str">
        <f>INDEX(Sheet2!A:E, MATCH(F_NP_excluded_Data!O2248,Sheet2!A:A),4)</f>
        <v>tree</v>
      </c>
      <c r="Q2248" s="1" t="str">
        <f>INDEX(Sheet2!A:E, MATCH(F_NP_excluded_Data!O2248,Sheet2!A:A),5)</f>
        <v>flycatching</v>
      </c>
      <c r="R2248" s="1" t="str">
        <f>INDEX(Sheet2!A:E, MATCH(F_NP_excluded_Data!O2248,Sheet2!A:A),3)</f>
        <v>insects</v>
      </c>
      <c r="S2248" s="1" t="str">
        <f>INDEX(Sheet2!A:E, MATCH(F_NP_excluded_Data!O2248,Sheet2!A:A),2)</f>
        <v>forest</v>
      </c>
      <c r="T2248" s="5">
        <v>10</v>
      </c>
      <c r="U2248" s="1">
        <v>2</v>
      </c>
      <c r="W2248" s="5">
        <v>1</v>
      </c>
      <c r="X2248" s="1" t="s">
        <v>29</v>
      </c>
    </row>
    <row r="2249" spans="1:24" x14ac:dyDescent="0.2">
      <c r="A2249" s="5">
        <v>2504</v>
      </c>
      <c r="B2249" s="6" t="s">
        <v>86</v>
      </c>
      <c r="C2249" s="19" t="s">
        <v>91</v>
      </c>
      <c r="D2249" s="6" t="str">
        <f t="shared" si="35"/>
        <v>Hudson_2B_7</v>
      </c>
      <c r="E2249" s="1">
        <v>2017</v>
      </c>
      <c r="F2249" s="10">
        <v>42899</v>
      </c>
      <c r="G2249" s="1" t="s">
        <v>25</v>
      </c>
      <c r="H2249" s="6">
        <v>3</v>
      </c>
      <c r="I2249" s="8">
        <v>0.34652777777777777</v>
      </c>
      <c r="J2249" s="6" t="s">
        <v>247</v>
      </c>
      <c r="K2249" s="6">
        <v>2</v>
      </c>
      <c r="L2249" s="1">
        <v>1</v>
      </c>
      <c r="M2249" s="6">
        <v>1</v>
      </c>
      <c r="O2249" s="1" t="s">
        <v>32</v>
      </c>
      <c r="P2249" s="1" t="str">
        <f>INDEX(Sheet2!A:E, MATCH(F_NP_excluded_Data!O2249,Sheet2!A:A),4)</f>
        <v>cavity</v>
      </c>
      <c r="Q2249" s="1" t="str">
        <f>INDEX(Sheet2!A:E, MATCH(F_NP_excluded_Data!O2249,Sheet2!A:A),5)</f>
        <v>ground forager</v>
      </c>
      <c r="R2249" s="1" t="str">
        <f>INDEX(Sheet2!A:E, MATCH(F_NP_excluded_Data!O2249,Sheet2!A:A),3)</f>
        <v>insects</v>
      </c>
      <c r="S2249" s="1" t="str">
        <f>INDEX(Sheet2!A:E, MATCH(F_NP_excluded_Data!O2249,Sheet2!A:A),2)</f>
        <v>open woodland</v>
      </c>
      <c r="T2249" s="5">
        <v>10</v>
      </c>
      <c r="U2249" s="1">
        <v>2</v>
      </c>
      <c r="W2249" s="5">
        <v>1</v>
      </c>
      <c r="X2249" s="1" t="s">
        <v>29</v>
      </c>
    </row>
    <row r="2250" spans="1:24" x14ac:dyDescent="0.2">
      <c r="A2250" s="5">
        <v>2505</v>
      </c>
      <c r="B2250" s="6" t="s">
        <v>86</v>
      </c>
      <c r="C2250" s="19" t="s">
        <v>91</v>
      </c>
      <c r="D2250" s="6" t="str">
        <f t="shared" si="35"/>
        <v>Hudson_2B_7</v>
      </c>
      <c r="E2250" s="1">
        <v>2017</v>
      </c>
      <c r="F2250" s="10">
        <v>42899</v>
      </c>
      <c r="G2250" s="1" t="s">
        <v>25</v>
      </c>
      <c r="H2250" s="6">
        <v>3</v>
      </c>
      <c r="I2250" s="8">
        <v>0.34652777777777777</v>
      </c>
      <c r="J2250" s="6" t="s">
        <v>247</v>
      </c>
      <c r="K2250" s="6">
        <v>2</v>
      </c>
      <c r="L2250" s="1">
        <v>1</v>
      </c>
      <c r="M2250" s="6">
        <v>1</v>
      </c>
      <c r="O2250" s="1" t="s">
        <v>103</v>
      </c>
      <c r="P2250" s="1" t="str">
        <f>INDEX(Sheet2!A:E, MATCH(F_NP_excluded_Data!O2250,Sheet2!A:A),4)</f>
        <v>tree</v>
      </c>
      <c r="Q2250" s="1" t="str">
        <f>INDEX(Sheet2!A:E, MATCH(F_NP_excluded_Data!O2250,Sheet2!A:A),5)</f>
        <v>ground forager</v>
      </c>
      <c r="R2250" s="1" t="str">
        <f>INDEX(Sheet2!A:E, MATCH(F_NP_excluded_Data!O2250,Sheet2!A:A),3)</f>
        <v>seeds</v>
      </c>
      <c r="S2250" s="1" t="str">
        <f>INDEX(Sheet2!A:E, MATCH(F_NP_excluded_Data!O2250,Sheet2!A:A),2)</f>
        <v>grassland</v>
      </c>
      <c r="T2250" s="5">
        <v>5</v>
      </c>
      <c r="U2250" s="1">
        <v>2</v>
      </c>
      <c r="W2250" s="5">
        <v>4</v>
      </c>
      <c r="X2250" s="1" t="s">
        <v>29</v>
      </c>
    </row>
    <row r="2251" spans="1:24" x14ac:dyDescent="0.2">
      <c r="A2251" s="5">
        <v>2506</v>
      </c>
      <c r="B2251" s="6" t="s">
        <v>86</v>
      </c>
      <c r="C2251" s="19" t="s">
        <v>91</v>
      </c>
      <c r="D2251" s="6" t="str">
        <f t="shared" si="35"/>
        <v>Hudson_2B_7</v>
      </c>
      <c r="E2251" s="1">
        <v>2017</v>
      </c>
      <c r="F2251" s="10">
        <v>42899</v>
      </c>
      <c r="G2251" s="1" t="s">
        <v>25</v>
      </c>
      <c r="H2251" s="6">
        <v>3</v>
      </c>
      <c r="I2251" s="8">
        <v>0.34652777777777777</v>
      </c>
      <c r="J2251" s="6" t="s">
        <v>247</v>
      </c>
      <c r="K2251" s="6">
        <v>2</v>
      </c>
      <c r="L2251" s="1">
        <v>1</v>
      </c>
      <c r="M2251" s="6">
        <v>1</v>
      </c>
      <c r="O2251" s="1" t="s">
        <v>103</v>
      </c>
      <c r="P2251" s="1" t="str">
        <f>INDEX(Sheet2!A:E, MATCH(F_NP_excluded_Data!O2251,Sheet2!A:A),4)</f>
        <v>tree</v>
      </c>
      <c r="Q2251" s="1" t="str">
        <f>INDEX(Sheet2!A:E, MATCH(F_NP_excluded_Data!O2251,Sheet2!A:A),5)</f>
        <v>ground forager</v>
      </c>
      <c r="R2251" s="1" t="str">
        <f>INDEX(Sheet2!A:E, MATCH(F_NP_excluded_Data!O2251,Sheet2!A:A),3)</f>
        <v>seeds</v>
      </c>
      <c r="S2251" s="1" t="str">
        <f>INDEX(Sheet2!A:E, MATCH(F_NP_excluded_Data!O2251,Sheet2!A:A),2)</f>
        <v>grassland</v>
      </c>
      <c r="T2251" s="5">
        <v>5</v>
      </c>
      <c r="U2251" s="1">
        <v>2</v>
      </c>
      <c r="W2251" s="5">
        <v>4</v>
      </c>
      <c r="X2251" s="1" t="s">
        <v>29</v>
      </c>
    </row>
    <row r="2252" spans="1:24" x14ac:dyDescent="0.2">
      <c r="A2252" s="5">
        <v>2507</v>
      </c>
      <c r="B2252" s="6" t="s">
        <v>86</v>
      </c>
      <c r="C2252" s="19" t="s">
        <v>91</v>
      </c>
      <c r="D2252" s="6" t="str">
        <f t="shared" si="35"/>
        <v>Hudson_2B_7</v>
      </c>
      <c r="E2252" s="1">
        <v>2017</v>
      </c>
      <c r="F2252" s="10">
        <v>42899</v>
      </c>
      <c r="G2252" s="1" t="s">
        <v>25</v>
      </c>
      <c r="H2252" s="6">
        <v>3</v>
      </c>
      <c r="I2252" s="8">
        <v>0.34652777777777777</v>
      </c>
      <c r="J2252" s="6" t="s">
        <v>247</v>
      </c>
      <c r="K2252" s="6">
        <v>2</v>
      </c>
      <c r="L2252" s="1">
        <v>1</v>
      </c>
      <c r="M2252" s="6">
        <v>1</v>
      </c>
      <c r="O2252" s="1" t="s">
        <v>118</v>
      </c>
      <c r="P2252" s="1" t="str">
        <f>INDEX(Sheet2!A:E, MATCH(F_NP_excluded_Data!O2252,Sheet2!A:A),4)</f>
        <v>cavity</v>
      </c>
      <c r="Q2252" s="1" t="str">
        <f>INDEX(Sheet2!A:E, MATCH(F_NP_excluded_Data!O2252,Sheet2!A:A),5)</f>
        <v>ground forager</v>
      </c>
      <c r="R2252" s="1" t="str">
        <f>INDEX(Sheet2!A:E, MATCH(F_NP_excluded_Data!O2252,Sheet2!A:A),3)</f>
        <v>insects</v>
      </c>
      <c r="S2252" s="1" t="str">
        <f>INDEX(Sheet2!A:E, MATCH(F_NP_excluded_Data!O2252,Sheet2!A:A),2)</f>
        <v>grassland</v>
      </c>
      <c r="T2252" s="5">
        <v>100</v>
      </c>
      <c r="U2252" s="1">
        <v>3</v>
      </c>
      <c r="W2252" s="5">
        <v>1</v>
      </c>
      <c r="X2252" s="1" t="s">
        <v>29</v>
      </c>
    </row>
    <row r="2253" spans="1:24" x14ac:dyDescent="0.2">
      <c r="A2253" s="5">
        <v>2508</v>
      </c>
      <c r="B2253" s="6" t="s">
        <v>86</v>
      </c>
      <c r="C2253" s="19" t="s">
        <v>91</v>
      </c>
      <c r="D2253" s="6" t="str">
        <f t="shared" si="35"/>
        <v>Hudson_2B_7</v>
      </c>
      <c r="E2253" s="1">
        <v>2017</v>
      </c>
      <c r="F2253" s="10">
        <v>42899</v>
      </c>
      <c r="G2253" s="1" t="s">
        <v>25</v>
      </c>
      <c r="H2253" s="6">
        <v>3</v>
      </c>
      <c r="I2253" s="8">
        <v>0.34652777777777777</v>
      </c>
      <c r="J2253" s="6" t="s">
        <v>247</v>
      </c>
      <c r="K2253" s="6">
        <v>2</v>
      </c>
      <c r="L2253" s="1">
        <v>1</v>
      </c>
      <c r="M2253" s="6">
        <v>1</v>
      </c>
      <c r="O2253" s="1" t="s">
        <v>34</v>
      </c>
      <c r="P2253" s="1" t="str">
        <f>INDEX(Sheet2!A:E, MATCH(F_NP_excluded_Data!O2253,Sheet2!A:A),4)</f>
        <v>cavity</v>
      </c>
      <c r="Q2253" s="1" t="str">
        <f>INDEX(Sheet2!A:E, MATCH(F_NP_excluded_Data!O2253,Sheet2!A:A),5)</f>
        <v>foliage gleaner</v>
      </c>
      <c r="R2253" s="1" t="str">
        <f>INDEX(Sheet2!A:E, MATCH(F_NP_excluded_Data!O2253,Sheet2!A:A),3)</f>
        <v>insects</v>
      </c>
      <c r="S2253" s="1" t="str">
        <f>INDEX(Sheet2!A:E, MATCH(F_NP_excluded_Data!O2253,Sheet2!A:A),2)</f>
        <v>forest</v>
      </c>
      <c r="T2253" s="5">
        <v>10</v>
      </c>
      <c r="U2253" s="1">
        <v>3</v>
      </c>
      <c r="W2253" s="5">
        <v>1</v>
      </c>
      <c r="X2253" s="1" t="s">
        <v>29</v>
      </c>
    </row>
    <row r="2254" spans="1:24" x14ac:dyDescent="0.2">
      <c r="A2254" s="5">
        <v>2509</v>
      </c>
      <c r="B2254" s="6" t="s">
        <v>86</v>
      </c>
      <c r="C2254" s="19" t="s">
        <v>91</v>
      </c>
      <c r="D2254" s="6" t="str">
        <f t="shared" si="35"/>
        <v>Hudson_2B_7</v>
      </c>
      <c r="E2254" s="1">
        <v>2017</v>
      </c>
      <c r="F2254" s="10">
        <v>42899</v>
      </c>
      <c r="G2254" s="1" t="s">
        <v>25</v>
      </c>
      <c r="H2254" s="6">
        <v>3</v>
      </c>
      <c r="I2254" s="8">
        <v>0.34652777777777777</v>
      </c>
      <c r="J2254" s="6" t="s">
        <v>247</v>
      </c>
      <c r="K2254" s="6">
        <v>2</v>
      </c>
      <c r="L2254" s="1">
        <v>1</v>
      </c>
      <c r="M2254" s="6">
        <v>1</v>
      </c>
      <c r="O2254" s="1" t="s">
        <v>66</v>
      </c>
      <c r="P2254" s="1" t="str">
        <f>INDEX(Sheet2!A:E, MATCH(F_NP_excluded_Data!O2254,Sheet2!A:A),4)</f>
        <v>shrub</v>
      </c>
      <c r="Q2254" s="1" t="str">
        <f>INDEX(Sheet2!A:E, MATCH(F_NP_excluded_Data!O2254,Sheet2!A:A),5)</f>
        <v>foliage gleaner</v>
      </c>
      <c r="R2254" s="1" t="str">
        <f>INDEX(Sheet2!A:E, MATCH(F_NP_excluded_Data!O2254,Sheet2!A:A),3)</f>
        <v>insects</v>
      </c>
      <c r="S2254" s="1" t="str">
        <f>INDEX(Sheet2!A:E, MATCH(F_NP_excluded_Data!O2254,Sheet2!A:A),2)</f>
        <v>open woodland</v>
      </c>
      <c r="T2254" s="5">
        <v>100</v>
      </c>
      <c r="U2254" s="1">
        <v>3</v>
      </c>
      <c r="W2254" s="5">
        <v>1</v>
      </c>
      <c r="X2254" s="1" t="s">
        <v>29</v>
      </c>
    </row>
    <row r="2255" spans="1:24" x14ac:dyDescent="0.2">
      <c r="A2255" s="5">
        <v>2510</v>
      </c>
      <c r="B2255" s="6" t="s">
        <v>86</v>
      </c>
      <c r="C2255" s="19" t="s">
        <v>91</v>
      </c>
      <c r="D2255" s="6" t="str">
        <f t="shared" si="35"/>
        <v>Hudson_2B_7</v>
      </c>
      <c r="E2255" s="1">
        <v>2017</v>
      </c>
      <c r="F2255" s="10">
        <v>42899</v>
      </c>
      <c r="G2255" s="1" t="s">
        <v>25</v>
      </c>
      <c r="H2255" s="6">
        <v>3</v>
      </c>
      <c r="I2255" s="8">
        <v>0.34652777777777777</v>
      </c>
      <c r="J2255" s="6" t="s">
        <v>247</v>
      </c>
      <c r="K2255" s="6">
        <v>2</v>
      </c>
      <c r="L2255" s="1">
        <v>1</v>
      </c>
      <c r="M2255" s="6">
        <v>1</v>
      </c>
      <c r="O2255" s="1" t="s">
        <v>80</v>
      </c>
      <c r="P2255" s="1" t="str">
        <f>INDEX(Sheet2!A:E, MATCH(F_NP_excluded_Data!O2255,Sheet2!A:A),4)</f>
        <v>tree</v>
      </c>
      <c r="Q2255" s="1" t="str">
        <f>INDEX(Sheet2!A:E, MATCH(F_NP_excluded_Data!O2255,Sheet2!A:A),5)</f>
        <v>foliage gleaner</v>
      </c>
      <c r="R2255" s="1" t="str">
        <f>INDEX(Sheet2!A:E, MATCH(F_NP_excluded_Data!O2255,Sheet2!A:A),3)</f>
        <v>insects</v>
      </c>
      <c r="S2255" s="1" t="str">
        <f>INDEX(Sheet2!A:E, MATCH(F_NP_excluded_Data!O2255,Sheet2!A:A),2)</f>
        <v>forest</v>
      </c>
      <c r="T2255" s="5">
        <v>5</v>
      </c>
      <c r="U2255" s="1">
        <v>3</v>
      </c>
      <c r="W2255" s="5">
        <v>1</v>
      </c>
      <c r="X2255" s="1" t="s">
        <v>29</v>
      </c>
    </row>
    <row r="2256" spans="1:24" x14ac:dyDescent="0.2">
      <c r="A2256" s="5">
        <v>2511</v>
      </c>
      <c r="B2256" s="6" t="s">
        <v>86</v>
      </c>
      <c r="C2256" s="19" t="s">
        <v>91</v>
      </c>
      <c r="D2256" s="6" t="str">
        <f t="shared" si="35"/>
        <v>Hudson_2B_7</v>
      </c>
      <c r="E2256" s="1">
        <v>2017</v>
      </c>
      <c r="F2256" s="10">
        <v>42899</v>
      </c>
      <c r="G2256" s="1" t="s">
        <v>25</v>
      </c>
      <c r="H2256" s="6">
        <v>3</v>
      </c>
      <c r="I2256" s="8">
        <v>0.34652777777777777</v>
      </c>
      <c r="J2256" s="6" t="s">
        <v>247</v>
      </c>
      <c r="K2256" s="6">
        <v>2</v>
      </c>
      <c r="L2256" s="1">
        <v>1</v>
      </c>
      <c r="M2256" s="6">
        <v>1</v>
      </c>
      <c r="O2256" s="1" t="s">
        <v>81</v>
      </c>
      <c r="P2256" s="1" t="str">
        <f>INDEX(Sheet2!A:E, MATCH(F_NP_excluded_Data!O2256,Sheet2!A:A),4)</f>
        <v>shrub</v>
      </c>
      <c r="Q2256" s="1" t="str">
        <f>INDEX(Sheet2!A:E, MATCH(F_NP_excluded_Data!O2256,Sheet2!A:A),5)</f>
        <v>foliage gleaner</v>
      </c>
      <c r="R2256" s="1" t="str">
        <f>INDEX(Sheet2!A:E, MATCH(F_NP_excluded_Data!O2256,Sheet2!A:A),3)</f>
        <v>insects</v>
      </c>
      <c r="S2256" s="1" t="str">
        <f>INDEX(Sheet2!A:E, MATCH(F_NP_excluded_Data!O2256,Sheet2!A:A),2)</f>
        <v>scrub</v>
      </c>
      <c r="T2256" s="5">
        <v>5</v>
      </c>
      <c r="U2256" s="1">
        <v>3</v>
      </c>
      <c r="W2256" s="5">
        <v>1</v>
      </c>
      <c r="X2256" s="1" t="s">
        <v>29</v>
      </c>
    </row>
    <row r="2257" spans="1:24" x14ac:dyDescent="0.2">
      <c r="A2257" s="5">
        <v>2512</v>
      </c>
      <c r="B2257" s="6" t="s">
        <v>86</v>
      </c>
      <c r="C2257" s="19" t="s">
        <v>91</v>
      </c>
      <c r="D2257" s="6" t="str">
        <f t="shared" si="35"/>
        <v>Hudson_2B_7</v>
      </c>
      <c r="E2257" s="1">
        <v>2017</v>
      </c>
      <c r="F2257" s="10">
        <v>42899</v>
      </c>
      <c r="G2257" s="1" t="s">
        <v>25</v>
      </c>
      <c r="H2257" s="6">
        <v>3</v>
      </c>
      <c r="I2257" s="8">
        <v>0.34652777777777777</v>
      </c>
      <c r="J2257" s="6" t="s">
        <v>247</v>
      </c>
      <c r="K2257" s="6">
        <v>2</v>
      </c>
      <c r="L2257" s="1">
        <v>1</v>
      </c>
      <c r="M2257" s="6">
        <v>1</v>
      </c>
      <c r="O2257" s="1" t="s">
        <v>125</v>
      </c>
      <c r="P2257" s="1" t="str">
        <f>INDEX(Sheet2!A:E, MATCH(F_NP_excluded_Data!O2257,Sheet2!A:A),4)</f>
        <v>shrub</v>
      </c>
      <c r="Q2257" s="1" t="str">
        <f>INDEX(Sheet2!A:E, MATCH(F_NP_excluded_Data!O2257,Sheet2!A:A),5)</f>
        <v>foliage gleaner</v>
      </c>
      <c r="R2257" s="1" t="str">
        <f>INDEX(Sheet2!A:E, MATCH(F_NP_excluded_Data!O2257,Sheet2!A:A),3)</f>
        <v>seeds</v>
      </c>
      <c r="S2257" s="1" t="str">
        <f>INDEX(Sheet2!A:E, MATCH(F_NP_excluded_Data!O2257,Sheet2!A:A),2)</f>
        <v>open woodland</v>
      </c>
      <c r="T2257" s="5">
        <v>5</v>
      </c>
      <c r="U2257" s="1">
        <v>4</v>
      </c>
      <c r="W2257" s="5">
        <v>1</v>
      </c>
      <c r="X2257" s="1" t="s">
        <v>29</v>
      </c>
    </row>
    <row r="2258" spans="1:24" x14ac:dyDescent="0.2">
      <c r="A2258" s="5">
        <v>2513</v>
      </c>
      <c r="B2258" s="6" t="s">
        <v>86</v>
      </c>
      <c r="C2258" s="19" t="s">
        <v>91</v>
      </c>
      <c r="D2258" s="6" t="str">
        <f t="shared" si="35"/>
        <v>Hudson_2B_7</v>
      </c>
      <c r="E2258" s="1">
        <v>2017</v>
      </c>
      <c r="F2258" s="10">
        <v>42899</v>
      </c>
      <c r="G2258" s="1" t="s">
        <v>25</v>
      </c>
      <c r="H2258" s="6">
        <v>3</v>
      </c>
      <c r="I2258" s="8">
        <v>0.34652777777777777</v>
      </c>
      <c r="J2258" s="6" t="s">
        <v>247</v>
      </c>
      <c r="K2258" s="6">
        <v>2</v>
      </c>
      <c r="L2258" s="1">
        <v>1</v>
      </c>
      <c r="M2258" s="6">
        <v>1</v>
      </c>
      <c r="O2258" s="1" t="s">
        <v>40</v>
      </c>
      <c r="P2258" s="1" t="str">
        <f>INDEX(Sheet2!A:E, MATCH(F_NP_excluded_Data!O2258,Sheet2!A:A),4)</f>
        <v>ground</v>
      </c>
      <c r="Q2258" s="1" t="str">
        <f>INDEX(Sheet2!A:E, MATCH(F_NP_excluded_Data!O2258,Sheet2!A:A),5)</f>
        <v>ground forager</v>
      </c>
      <c r="R2258" s="1" t="str">
        <f>INDEX(Sheet2!A:E, MATCH(F_NP_excluded_Data!O2258,Sheet2!A:A),3)</f>
        <v>omnivore</v>
      </c>
      <c r="S2258" s="1" t="str">
        <f>INDEX(Sheet2!A:E, MATCH(F_NP_excluded_Data!O2258,Sheet2!A:A),2)</f>
        <v>scrub</v>
      </c>
      <c r="T2258" s="5">
        <v>10</v>
      </c>
      <c r="U2258" s="1">
        <v>4</v>
      </c>
      <c r="W2258" s="5">
        <v>1</v>
      </c>
      <c r="X2258" s="1" t="s">
        <v>29</v>
      </c>
    </row>
    <row r="2259" spans="1:24" x14ac:dyDescent="0.2">
      <c r="A2259" s="5">
        <v>2514</v>
      </c>
      <c r="B2259" s="6" t="s">
        <v>86</v>
      </c>
      <c r="C2259" s="19" t="s">
        <v>91</v>
      </c>
      <c r="D2259" s="6" t="str">
        <f t="shared" si="35"/>
        <v>Hudson_2B_7</v>
      </c>
      <c r="E2259" s="1">
        <v>2017</v>
      </c>
      <c r="F2259" s="10">
        <v>42899</v>
      </c>
      <c r="G2259" s="1" t="s">
        <v>25</v>
      </c>
      <c r="H2259" s="6">
        <v>3</v>
      </c>
      <c r="I2259" s="8">
        <v>0.34652777777777777</v>
      </c>
      <c r="J2259" s="6" t="s">
        <v>247</v>
      </c>
      <c r="K2259" s="6">
        <v>2</v>
      </c>
      <c r="L2259" s="1">
        <v>1</v>
      </c>
      <c r="M2259" s="6">
        <v>1</v>
      </c>
      <c r="O2259" s="1" t="s">
        <v>74</v>
      </c>
      <c r="P2259" s="1" t="str">
        <f>INDEX(Sheet2!A:E, MATCH(F_NP_excluded_Data!O2259,Sheet2!A:A),4)</f>
        <v>shrub</v>
      </c>
      <c r="Q2259" s="1" t="str">
        <f>INDEX(Sheet2!A:E, MATCH(F_NP_excluded_Data!O2259,Sheet2!A:A),5)</f>
        <v>foliage gleaner</v>
      </c>
      <c r="R2259" s="1" t="str">
        <f>INDEX(Sheet2!A:E, MATCH(F_NP_excluded_Data!O2259,Sheet2!A:A),3)</f>
        <v>insects</v>
      </c>
      <c r="S2259" s="1" t="str">
        <f>INDEX(Sheet2!A:E, MATCH(F_NP_excluded_Data!O2259,Sheet2!A:A),2)</f>
        <v>open woodland</v>
      </c>
      <c r="T2259" s="5">
        <v>10</v>
      </c>
      <c r="U2259" s="1">
        <v>4</v>
      </c>
      <c r="W2259" s="5">
        <v>1</v>
      </c>
      <c r="X2259" s="1" t="s">
        <v>29</v>
      </c>
    </row>
    <row r="2260" spans="1:24" x14ac:dyDescent="0.2">
      <c r="A2260" s="5">
        <v>2515</v>
      </c>
      <c r="B2260" s="6" t="s">
        <v>143</v>
      </c>
      <c r="C2260" s="19" t="s">
        <v>149</v>
      </c>
      <c r="D2260" s="6" t="str">
        <f t="shared" si="35"/>
        <v>Kessler_3B_5B</v>
      </c>
      <c r="E2260" s="1">
        <v>2017</v>
      </c>
      <c r="F2260" s="10">
        <v>42900</v>
      </c>
      <c r="G2260" s="1" t="s">
        <v>25</v>
      </c>
      <c r="H2260" s="6">
        <v>3</v>
      </c>
      <c r="I2260" s="8">
        <v>0.25069444444444444</v>
      </c>
      <c r="J2260" s="6" t="s">
        <v>26</v>
      </c>
      <c r="K2260" s="6">
        <v>1</v>
      </c>
      <c r="L2260" s="1">
        <v>0</v>
      </c>
      <c r="M2260" s="6">
        <v>1</v>
      </c>
      <c r="O2260" s="1" t="s">
        <v>38</v>
      </c>
      <c r="P2260" s="1" t="str">
        <f>INDEX(Sheet2!A:E, MATCH(F_NP_excluded_Data!O2260,Sheet2!A:A),4)</f>
        <v>cavity</v>
      </c>
      <c r="Q2260" s="1" t="str">
        <f>INDEX(Sheet2!A:E, MATCH(F_NP_excluded_Data!O2260,Sheet2!A:A),5)</f>
        <v>foliage gleaner</v>
      </c>
      <c r="R2260" s="1" t="str">
        <f>INDEX(Sheet2!A:E, MATCH(F_NP_excluded_Data!O2260,Sheet2!A:A),3)</f>
        <v>insects</v>
      </c>
      <c r="S2260" s="1" t="str">
        <f>INDEX(Sheet2!A:E, MATCH(F_NP_excluded_Data!O2260,Sheet2!A:A),2)</f>
        <v>forest</v>
      </c>
      <c r="T2260" s="5">
        <v>5</v>
      </c>
      <c r="U2260" s="1">
        <v>1</v>
      </c>
      <c r="W2260" s="5">
        <v>1</v>
      </c>
      <c r="X2260" s="1" t="s">
        <v>29</v>
      </c>
    </row>
    <row r="2261" spans="1:24" x14ac:dyDescent="0.2">
      <c r="A2261" s="5">
        <v>2516</v>
      </c>
      <c r="B2261" s="6" t="s">
        <v>143</v>
      </c>
      <c r="C2261" s="19" t="s">
        <v>149</v>
      </c>
      <c r="D2261" s="6" t="str">
        <f t="shared" si="35"/>
        <v>Kessler_3B_5B</v>
      </c>
      <c r="E2261" s="1">
        <v>2017</v>
      </c>
      <c r="F2261" s="10">
        <v>42900</v>
      </c>
      <c r="G2261" s="1" t="s">
        <v>25</v>
      </c>
      <c r="H2261" s="6">
        <v>3</v>
      </c>
      <c r="I2261" s="8">
        <v>0.25069444444444444</v>
      </c>
      <c r="J2261" s="6" t="s">
        <v>26</v>
      </c>
      <c r="K2261" s="6">
        <v>1</v>
      </c>
      <c r="L2261" s="1">
        <v>0</v>
      </c>
      <c r="M2261" s="6">
        <v>1</v>
      </c>
      <c r="O2261" s="1" t="s">
        <v>172</v>
      </c>
      <c r="P2261" s="1" t="str">
        <f>INDEX(Sheet2!A:E, MATCH(F_NP_excluded_Data!O2261,Sheet2!A:A),4)</f>
        <v>ground</v>
      </c>
      <c r="Q2261" s="1" t="str">
        <f>INDEX(Sheet2!A:E, MATCH(F_NP_excluded_Data!O2261,Sheet2!A:A),5)</f>
        <v>ground forager</v>
      </c>
      <c r="R2261" s="1" t="str">
        <f>INDEX(Sheet2!A:E, MATCH(F_NP_excluded_Data!O2261,Sheet2!A:A),3)</f>
        <v>plants</v>
      </c>
      <c r="S2261" s="1" t="str">
        <f>INDEX(Sheet2!A:E, MATCH(F_NP_excluded_Data!O2261,Sheet2!A:A),2)</f>
        <v>grassland</v>
      </c>
      <c r="T2261" s="5">
        <v>100</v>
      </c>
      <c r="U2261" s="1">
        <v>1</v>
      </c>
      <c r="W2261" s="5">
        <v>1</v>
      </c>
      <c r="X2261" s="1" t="s">
        <v>29</v>
      </c>
    </row>
    <row r="2262" spans="1:24" x14ac:dyDescent="0.2">
      <c r="A2262" s="5">
        <v>2517</v>
      </c>
      <c r="B2262" s="6" t="s">
        <v>143</v>
      </c>
      <c r="C2262" s="19" t="s">
        <v>149</v>
      </c>
      <c r="D2262" s="6" t="str">
        <f t="shared" si="35"/>
        <v>Kessler_3B_5B</v>
      </c>
      <c r="E2262" s="1">
        <v>2017</v>
      </c>
      <c r="F2262" s="10">
        <v>42900</v>
      </c>
      <c r="G2262" s="1" t="s">
        <v>25</v>
      </c>
      <c r="H2262" s="6">
        <v>3</v>
      </c>
      <c r="I2262" s="8">
        <v>0.25069444444444444</v>
      </c>
      <c r="J2262" s="6" t="s">
        <v>26</v>
      </c>
      <c r="K2262" s="6">
        <v>1</v>
      </c>
      <c r="L2262" s="1">
        <v>0</v>
      </c>
      <c r="M2262" s="6">
        <v>1</v>
      </c>
      <c r="O2262" s="1" t="s">
        <v>74</v>
      </c>
      <c r="P2262" s="1" t="str">
        <f>INDEX(Sheet2!A:E, MATCH(F_NP_excluded_Data!O2262,Sheet2!A:A),4)</f>
        <v>shrub</v>
      </c>
      <c r="Q2262" s="1" t="str">
        <f>INDEX(Sheet2!A:E, MATCH(F_NP_excluded_Data!O2262,Sheet2!A:A),5)</f>
        <v>foliage gleaner</v>
      </c>
      <c r="R2262" s="1" t="str">
        <f>INDEX(Sheet2!A:E, MATCH(F_NP_excluded_Data!O2262,Sheet2!A:A),3)</f>
        <v>insects</v>
      </c>
      <c r="S2262" s="1" t="str">
        <f>INDEX(Sheet2!A:E, MATCH(F_NP_excluded_Data!O2262,Sheet2!A:A),2)</f>
        <v>open woodland</v>
      </c>
      <c r="T2262" s="5">
        <v>5</v>
      </c>
      <c r="U2262" s="1">
        <v>1</v>
      </c>
      <c r="W2262" s="5">
        <v>4</v>
      </c>
      <c r="X2262" s="1" t="s">
        <v>29</v>
      </c>
    </row>
    <row r="2263" spans="1:24" x14ac:dyDescent="0.2">
      <c r="A2263" s="5">
        <v>2518</v>
      </c>
      <c r="B2263" s="6" t="s">
        <v>143</v>
      </c>
      <c r="C2263" s="19" t="s">
        <v>149</v>
      </c>
      <c r="D2263" s="6" t="str">
        <f t="shared" si="35"/>
        <v>Kessler_3B_5B</v>
      </c>
      <c r="E2263" s="1">
        <v>2017</v>
      </c>
      <c r="F2263" s="10">
        <v>42900</v>
      </c>
      <c r="G2263" s="1" t="s">
        <v>25</v>
      </c>
      <c r="H2263" s="6">
        <v>3</v>
      </c>
      <c r="I2263" s="8">
        <v>0.25069444444444444</v>
      </c>
      <c r="J2263" s="6" t="s">
        <v>26</v>
      </c>
      <c r="K2263" s="6">
        <v>1</v>
      </c>
      <c r="L2263" s="1">
        <v>0</v>
      </c>
      <c r="M2263" s="6">
        <v>1</v>
      </c>
      <c r="O2263" s="1" t="s">
        <v>65</v>
      </c>
      <c r="P2263" s="1" t="str">
        <f>INDEX(Sheet2!A:E, MATCH(F_NP_excluded_Data!O2263,Sheet2!A:A),4)</f>
        <v>tree</v>
      </c>
      <c r="Q2263" s="1" t="str">
        <f>INDEX(Sheet2!A:E, MATCH(F_NP_excluded_Data!O2263,Sheet2!A:A),5)</f>
        <v>ground forager</v>
      </c>
      <c r="R2263" s="1" t="str">
        <f>INDEX(Sheet2!A:E, MATCH(F_NP_excluded_Data!O2263,Sheet2!A:A),3)</f>
        <v>seeds</v>
      </c>
      <c r="S2263" s="1" t="str">
        <f>INDEX(Sheet2!A:E, MATCH(F_NP_excluded_Data!O2263,Sheet2!A:A),2)</f>
        <v>open woodland</v>
      </c>
      <c r="T2263" s="5">
        <v>5</v>
      </c>
      <c r="U2263" s="1">
        <v>1</v>
      </c>
      <c r="W2263" s="5">
        <v>1</v>
      </c>
      <c r="X2263" s="1" t="s">
        <v>29</v>
      </c>
    </row>
    <row r="2264" spans="1:24" x14ac:dyDescent="0.2">
      <c r="A2264" s="5">
        <v>2519</v>
      </c>
      <c r="B2264" s="6" t="s">
        <v>143</v>
      </c>
      <c r="C2264" s="19" t="s">
        <v>149</v>
      </c>
      <c r="D2264" s="6" t="str">
        <f t="shared" si="35"/>
        <v>Kessler_3B_5B</v>
      </c>
      <c r="E2264" s="1">
        <v>2017</v>
      </c>
      <c r="F2264" s="10">
        <v>42900</v>
      </c>
      <c r="G2264" s="1" t="s">
        <v>25</v>
      </c>
      <c r="H2264" s="6">
        <v>3</v>
      </c>
      <c r="I2264" s="8">
        <v>0.25069444444444444</v>
      </c>
      <c r="J2264" s="6" t="s">
        <v>26</v>
      </c>
      <c r="K2264" s="6">
        <v>1</v>
      </c>
      <c r="L2264" s="1">
        <v>0</v>
      </c>
      <c r="M2264" s="6">
        <v>1</v>
      </c>
      <c r="O2264" s="1" t="s">
        <v>74</v>
      </c>
      <c r="P2264" s="1" t="str">
        <f>INDEX(Sheet2!A:E, MATCH(F_NP_excluded_Data!O2264,Sheet2!A:A),4)</f>
        <v>shrub</v>
      </c>
      <c r="Q2264" s="1" t="str">
        <f>INDEX(Sheet2!A:E, MATCH(F_NP_excluded_Data!O2264,Sheet2!A:A),5)</f>
        <v>foliage gleaner</v>
      </c>
      <c r="R2264" s="1" t="str">
        <f>INDEX(Sheet2!A:E, MATCH(F_NP_excluded_Data!O2264,Sheet2!A:A),3)</f>
        <v>insects</v>
      </c>
      <c r="S2264" s="1" t="str">
        <f>INDEX(Sheet2!A:E, MATCH(F_NP_excluded_Data!O2264,Sheet2!A:A),2)</f>
        <v>open woodland</v>
      </c>
      <c r="T2264" s="5">
        <v>10</v>
      </c>
      <c r="U2264" s="1">
        <v>1</v>
      </c>
      <c r="W2264" s="5">
        <v>1</v>
      </c>
      <c r="X2264" s="1" t="s">
        <v>29</v>
      </c>
    </row>
    <row r="2265" spans="1:24" x14ac:dyDescent="0.2">
      <c r="A2265" s="5">
        <v>2520</v>
      </c>
      <c r="B2265" s="6" t="s">
        <v>143</v>
      </c>
      <c r="C2265" s="19" t="s">
        <v>149</v>
      </c>
      <c r="D2265" s="6" t="str">
        <f t="shared" si="35"/>
        <v>Kessler_3B_5B</v>
      </c>
      <c r="E2265" s="1">
        <v>2017</v>
      </c>
      <c r="F2265" s="10">
        <v>42900</v>
      </c>
      <c r="G2265" s="1" t="s">
        <v>25</v>
      </c>
      <c r="H2265" s="6">
        <v>3</v>
      </c>
      <c r="I2265" s="8">
        <v>0.25069444444444444</v>
      </c>
      <c r="J2265" s="6" t="s">
        <v>26</v>
      </c>
      <c r="K2265" s="6">
        <v>1</v>
      </c>
      <c r="L2265" s="1">
        <v>0</v>
      </c>
      <c r="M2265" s="6">
        <v>1</v>
      </c>
      <c r="O2265" s="1" t="s">
        <v>107</v>
      </c>
      <c r="P2265" s="1" t="str">
        <f>INDEX(Sheet2!A:E, MATCH(F_NP_excluded_Data!O2265,Sheet2!A:A),4)</f>
        <v>shrub</v>
      </c>
      <c r="Q2265" s="1" t="str">
        <f>INDEX(Sheet2!A:E, MATCH(F_NP_excluded_Data!O2265,Sheet2!A:A),5)</f>
        <v>ground forager</v>
      </c>
      <c r="R2265" s="1" t="str">
        <f>INDEX(Sheet2!A:E, MATCH(F_NP_excluded_Data!O2265,Sheet2!A:A),3)</f>
        <v>omnivore</v>
      </c>
      <c r="S2265" s="1" t="str">
        <f>INDEX(Sheet2!A:E, MATCH(F_NP_excluded_Data!O2265,Sheet2!A:A),2)</f>
        <v>town</v>
      </c>
      <c r="T2265" s="5">
        <v>100</v>
      </c>
      <c r="U2265" s="1">
        <v>1</v>
      </c>
      <c r="W2265" s="5">
        <v>1</v>
      </c>
      <c r="X2265" s="1" t="s">
        <v>29</v>
      </c>
    </row>
    <row r="2266" spans="1:24" x14ac:dyDescent="0.2">
      <c r="A2266" s="5">
        <v>2521</v>
      </c>
      <c r="B2266" s="6" t="s">
        <v>143</v>
      </c>
      <c r="C2266" s="19" t="s">
        <v>149</v>
      </c>
      <c r="D2266" s="6" t="str">
        <f t="shared" si="35"/>
        <v>Kessler_3B_5B</v>
      </c>
      <c r="E2266" s="1">
        <v>2017</v>
      </c>
      <c r="F2266" s="10">
        <v>42900</v>
      </c>
      <c r="G2266" s="1" t="s">
        <v>25</v>
      </c>
      <c r="H2266" s="6">
        <v>3</v>
      </c>
      <c r="I2266" s="8">
        <v>0.25069444444444444</v>
      </c>
      <c r="J2266" s="6" t="s">
        <v>26</v>
      </c>
      <c r="K2266" s="6">
        <v>1</v>
      </c>
      <c r="L2266" s="1">
        <v>0</v>
      </c>
      <c r="M2266" s="6">
        <v>1</v>
      </c>
      <c r="O2266" s="1" t="s">
        <v>80</v>
      </c>
      <c r="P2266" s="1" t="str">
        <f>INDEX(Sheet2!A:E, MATCH(F_NP_excluded_Data!O2266,Sheet2!A:A),4)</f>
        <v>tree</v>
      </c>
      <c r="Q2266" s="1" t="str">
        <f>INDEX(Sheet2!A:E, MATCH(F_NP_excluded_Data!O2266,Sheet2!A:A),5)</f>
        <v>foliage gleaner</v>
      </c>
      <c r="R2266" s="1" t="str">
        <f>INDEX(Sheet2!A:E, MATCH(F_NP_excluded_Data!O2266,Sheet2!A:A),3)</f>
        <v>insects</v>
      </c>
      <c r="S2266" s="1" t="str">
        <f>INDEX(Sheet2!A:E, MATCH(F_NP_excluded_Data!O2266,Sheet2!A:A),2)</f>
        <v>forest</v>
      </c>
      <c r="T2266" s="5">
        <v>10</v>
      </c>
      <c r="U2266" s="1">
        <v>1</v>
      </c>
      <c r="W2266" s="5">
        <v>1</v>
      </c>
      <c r="X2266" s="1" t="s">
        <v>29</v>
      </c>
    </row>
    <row r="2267" spans="1:24" x14ac:dyDescent="0.2">
      <c r="A2267" s="5">
        <v>2522</v>
      </c>
      <c r="B2267" s="6" t="s">
        <v>143</v>
      </c>
      <c r="C2267" s="19" t="s">
        <v>149</v>
      </c>
      <c r="D2267" s="6" t="str">
        <f t="shared" si="35"/>
        <v>Kessler_3B_5B</v>
      </c>
      <c r="E2267" s="1">
        <v>2017</v>
      </c>
      <c r="F2267" s="10">
        <v>42900</v>
      </c>
      <c r="G2267" s="1" t="s">
        <v>25</v>
      </c>
      <c r="H2267" s="6">
        <v>3</v>
      </c>
      <c r="I2267" s="8">
        <v>0.25069444444444444</v>
      </c>
      <c r="J2267" s="6" t="s">
        <v>26</v>
      </c>
      <c r="K2267" s="6">
        <v>1</v>
      </c>
      <c r="L2267" s="1">
        <v>0</v>
      </c>
      <c r="M2267" s="6">
        <v>1</v>
      </c>
      <c r="O2267" s="1" t="s">
        <v>40</v>
      </c>
      <c r="P2267" s="1" t="str">
        <f>INDEX(Sheet2!A:E, MATCH(F_NP_excluded_Data!O2267,Sheet2!A:A),4)</f>
        <v>ground</v>
      </c>
      <c r="Q2267" s="1" t="str">
        <f>INDEX(Sheet2!A:E, MATCH(F_NP_excluded_Data!O2267,Sheet2!A:A),5)</f>
        <v>ground forager</v>
      </c>
      <c r="R2267" s="1" t="str">
        <f>INDEX(Sheet2!A:E, MATCH(F_NP_excluded_Data!O2267,Sheet2!A:A),3)</f>
        <v>omnivore</v>
      </c>
      <c r="S2267" s="1" t="str">
        <f>INDEX(Sheet2!A:E, MATCH(F_NP_excluded_Data!O2267,Sheet2!A:A),2)</f>
        <v>scrub</v>
      </c>
      <c r="T2267" s="5">
        <v>5</v>
      </c>
      <c r="U2267" s="1">
        <v>1</v>
      </c>
      <c r="W2267" s="5">
        <v>1</v>
      </c>
      <c r="X2267" s="1" t="s">
        <v>29</v>
      </c>
    </row>
    <row r="2268" spans="1:24" x14ac:dyDescent="0.2">
      <c r="A2268" s="5">
        <v>2523</v>
      </c>
      <c r="B2268" s="6" t="s">
        <v>143</v>
      </c>
      <c r="C2268" s="19" t="s">
        <v>149</v>
      </c>
      <c r="D2268" s="6" t="str">
        <f t="shared" si="35"/>
        <v>Kessler_3B_5B</v>
      </c>
      <c r="E2268" s="1">
        <v>2017</v>
      </c>
      <c r="F2268" s="10">
        <v>42900</v>
      </c>
      <c r="G2268" s="1" t="s">
        <v>25</v>
      </c>
      <c r="H2268" s="6">
        <v>3</v>
      </c>
      <c r="I2268" s="8">
        <v>0.25069444444444444</v>
      </c>
      <c r="J2268" s="6" t="s">
        <v>26</v>
      </c>
      <c r="K2268" s="6">
        <v>1</v>
      </c>
      <c r="L2268" s="1">
        <v>0</v>
      </c>
      <c r="M2268" s="6">
        <v>1</v>
      </c>
      <c r="O2268" s="1" t="s">
        <v>40</v>
      </c>
      <c r="P2268" s="1" t="str">
        <f>INDEX(Sheet2!A:E, MATCH(F_NP_excluded_Data!O2268,Sheet2!A:A),4)</f>
        <v>ground</v>
      </c>
      <c r="Q2268" s="1" t="str">
        <f>INDEX(Sheet2!A:E, MATCH(F_NP_excluded_Data!O2268,Sheet2!A:A),5)</f>
        <v>ground forager</v>
      </c>
      <c r="R2268" s="1" t="str">
        <f>INDEX(Sheet2!A:E, MATCH(F_NP_excluded_Data!O2268,Sheet2!A:A),3)</f>
        <v>omnivore</v>
      </c>
      <c r="S2268" s="1" t="str">
        <f>INDEX(Sheet2!A:E, MATCH(F_NP_excluded_Data!O2268,Sheet2!A:A),2)</f>
        <v>scrub</v>
      </c>
      <c r="T2268" s="5">
        <v>10</v>
      </c>
      <c r="U2268" s="1">
        <v>1</v>
      </c>
      <c r="W2268" s="5">
        <v>1</v>
      </c>
      <c r="X2268" s="1" t="s">
        <v>29</v>
      </c>
    </row>
    <row r="2269" spans="1:24" x14ac:dyDescent="0.2">
      <c r="A2269" s="5">
        <v>2524</v>
      </c>
      <c r="B2269" s="6" t="s">
        <v>143</v>
      </c>
      <c r="C2269" s="19" t="s">
        <v>149</v>
      </c>
      <c r="D2269" s="6" t="str">
        <f t="shared" si="35"/>
        <v>Kessler_3B_5B</v>
      </c>
      <c r="E2269" s="1">
        <v>2017</v>
      </c>
      <c r="F2269" s="10">
        <v>42900</v>
      </c>
      <c r="G2269" s="1" t="s">
        <v>25</v>
      </c>
      <c r="H2269" s="6">
        <v>3</v>
      </c>
      <c r="I2269" s="8">
        <v>0.25069444444444444</v>
      </c>
      <c r="J2269" s="6" t="s">
        <v>26</v>
      </c>
      <c r="K2269" s="6">
        <v>1</v>
      </c>
      <c r="L2269" s="1">
        <v>0</v>
      </c>
      <c r="M2269" s="6">
        <v>1</v>
      </c>
      <c r="O2269" s="1" t="s">
        <v>50</v>
      </c>
      <c r="P2269" s="1" t="str">
        <f>INDEX(Sheet2!A:E, MATCH(F_NP_excluded_Data!O2269,Sheet2!A:A),4)</f>
        <v>tree</v>
      </c>
      <c r="Q2269" s="1" t="str">
        <f>INDEX(Sheet2!A:E, MATCH(F_NP_excluded_Data!O2269,Sheet2!A:A),5)</f>
        <v>ground forager</v>
      </c>
      <c r="R2269" s="1" t="str">
        <f>INDEX(Sheet2!A:E, MATCH(F_NP_excluded_Data!O2269,Sheet2!A:A),3)</f>
        <v>omnivore</v>
      </c>
      <c r="S2269" s="1" t="str">
        <f>INDEX(Sheet2!A:E, MATCH(F_NP_excluded_Data!O2269,Sheet2!A:A),2)</f>
        <v>open woodland</v>
      </c>
      <c r="T2269" s="5">
        <v>100</v>
      </c>
      <c r="U2269" s="1">
        <v>1</v>
      </c>
      <c r="W2269" s="5">
        <v>1</v>
      </c>
      <c r="X2269" s="1" t="s">
        <v>29</v>
      </c>
    </row>
    <row r="2270" spans="1:24" x14ac:dyDescent="0.2">
      <c r="A2270" s="5">
        <v>2525</v>
      </c>
      <c r="B2270" s="6" t="s">
        <v>143</v>
      </c>
      <c r="C2270" s="19" t="s">
        <v>149</v>
      </c>
      <c r="D2270" s="6" t="str">
        <f t="shared" si="35"/>
        <v>Kessler_3B_5B</v>
      </c>
      <c r="E2270" s="1">
        <v>2017</v>
      </c>
      <c r="F2270" s="10">
        <v>42900</v>
      </c>
      <c r="G2270" s="1" t="s">
        <v>25</v>
      </c>
      <c r="H2270" s="6">
        <v>3</v>
      </c>
      <c r="I2270" s="8">
        <v>0.25069444444444444</v>
      </c>
      <c r="J2270" s="6" t="s">
        <v>26</v>
      </c>
      <c r="K2270" s="6">
        <v>1</v>
      </c>
      <c r="L2270" s="1">
        <v>0</v>
      </c>
      <c r="M2270" s="6">
        <v>1</v>
      </c>
      <c r="O2270" s="1" t="s">
        <v>30</v>
      </c>
      <c r="P2270" s="1" t="str">
        <f>INDEX(Sheet2!A:E, MATCH(F_NP_excluded_Data!O2270,Sheet2!A:A),4)</f>
        <v>tree</v>
      </c>
      <c r="Q2270" s="1" t="str">
        <f>INDEX(Sheet2!A:E, MATCH(F_NP_excluded_Data!O2270,Sheet2!A:A),5)</f>
        <v>bark forager</v>
      </c>
      <c r="R2270" s="1" t="str">
        <f>INDEX(Sheet2!A:E, MATCH(F_NP_excluded_Data!O2270,Sheet2!A:A),3)</f>
        <v>insects</v>
      </c>
      <c r="S2270" s="1" t="str">
        <f>INDEX(Sheet2!A:E, MATCH(F_NP_excluded_Data!O2270,Sheet2!A:A),2)</f>
        <v>forest</v>
      </c>
      <c r="T2270" s="5">
        <v>10</v>
      </c>
      <c r="U2270" s="1">
        <v>1</v>
      </c>
      <c r="W2270" s="5">
        <v>1</v>
      </c>
      <c r="X2270" s="1" t="s">
        <v>29</v>
      </c>
    </row>
    <row r="2271" spans="1:24" x14ac:dyDescent="0.2">
      <c r="A2271" s="5">
        <v>2526</v>
      </c>
      <c r="B2271" s="6" t="s">
        <v>143</v>
      </c>
      <c r="C2271" s="19" t="s">
        <v>149</v>
      </c>
      <c r="D2271" s="6" t="str">
        <f t="shared" si="35"/>
        <v>Kessler_3B_5B</v>
      </c>
      <c r="E2271" s="1">
        <v>2017</v>
      </c>
      <c r="F2271" s="10">
        <v>42900</v>
      </c>
      <c r="G2271" s="1" t="s">
        <v>25</v>
      </c>
      <c r="H2271" s="6">
        <v>3</v>
      </c>
      <c r="I2271" s="8">
        <v>0.25069444444444444</v>
      </c>
      <c r="J2271" s="6" t="s">
        <v>26</v>
      </c>
      <c r="K2271" s="6">
        <v>1</v>
      </c>
      <c r="L2271" s="1">
        <v>0</v>
      </c>
      <c r="M2271" s="6">
        <v>1</v>
      </c>
      <c r="O2271" s="1" t="s">
        <v>38</v>
      </c>
      <c r="P2271" s="1" t="str">
        <f>INDEX(Sheet2!A:E, MATCH(F_NP_excluded_Data!O2271,Sheet2!A:A),4)</f>
        <v>cavity</v>
      </c>
      <c r="Q2271" s="1" t="str">
        <f>INDEX(Sheet2!A:E, MATCH(F_NP_excluded_Data!O2271,Sheet2!A:A),5)</f>
        <v>foliage gleaner</v>
      </c>
      <c r="R2271" s="1" t="str">
        <f>INDEX(Sheet2!A:E, MATCH(F_NP_excluded_Data!O2271,Sheet2!A:A),3)</f>
        <v>insects</v>
      </c>
      <c r="S2271" s="1" t="str">
        <f>INDEX(Sheet2!A:E, MATCH(F_NP_excluded_Data!O2271,Sheet2!A:A),2)</f>
        <v>forest</v>
      </c>
      <c r="T2271" s="5">
        <v>10</v>
      </c>
      <c r="U2271" s="1">
        <v>1</v>
      </c>
      <c r="W2271" s="5">
        <v>1</v>
      </c>
      <c r="X2271" s="1" t="s">
        <v>29</v>
      </c>
    </row>
    <row r="2272" spans="1:24" x14ac:dyDescent="0.2">
      <c r="A2272" s="5">
        <v>2527</v>
      </c>
      <c r="B2272" s="6" t="s">
        <v>143</v>
      </c>
      <c r="C2272" s="19" t="s">
        <v>149</v>
      </c>
      <c r="D2272" s="6" t="str">
        <f t="shared" si="35"/>
        <v>Kessler_3B_5B</v>
      </c>
      <c r="E2272" s="1">
        <v>2017</v>
      </c>
      <c r="F2272" s="10">
        <v>42900</v>
      </c>
      <c r="G2272" s="1" t="s">
        <v>25</v>
      </c>
      <c r="H2272" s="6">
        <v>3</v>
      </c>
      <c r="I2272" s="8">
        <v>0.25069444444444444</v>
      </c>
      <c r="J2272" s="6" t="s">
        <v>26</v>
      </c>
      <c r="K2272" s="6">
        <v>1</v>
      </c>
      <c r="L2272" s="1">
        <v>0</v>
      </c>
      <c r="M2272" s="6">
        <v>1</v>
      </c>
      <c r="O2272" s="1" t="s">
        <v>38</v>
      </c>
      <c r="P2272" s="1" t="str">
        <f>INDEX(Sheet2!A:E, MATCH(F_NP_excluded_Data!O2272,Sheet2!A:A),4)</f>
        <v>cavity</v>
      </c>
      <c r="Q2272" s="1" t="str">
        <f>INDEX(Sheet2!A:E, MATCH(F_NP_excluded_Data!O2272,Sheet2!A:A),5)</f>
        <v>foliage gleaner</v>
      </c>
      <c r="R2272" s="1" t="str">
        <f>INDEX(Sheet2!A:E, MATCH(F_NP_excluded_Data!O2272,Sheet2!A:A),3)</f>
        <v>insects</v>
      </c>
      <c r="S2272" s="1" t="str">
        <f>INDEX(Sheet2!A:E, MATCH(F_NP_excluded_Data!O2272,Sheet2!A:A),2)</f>
        <v>forest</v>
      </c>
      <c r="T2272" s="5">
        <v>100</v>
      </c>
      <c r="U2272" s="1">
        <v>1</v>
      </c>
      <c r="W2272" s="5">
        <v>1</v>
      </c>
      <c r="X2272" s="1" t="s">
        <v>29</v>
      </c>
    </row>
    <row r="2273" spans="1:27" x14ac:dyDescent="0.2">
      <c r="A2273" s="5">
        <v>2528</v>
      </c>
      <c r="B2273" s="6" t="s">
        <v>143</v>
      </c>
      <c r="C2273" s="19" t="s">
        <v>149</v>
      </c>
      <c r="D2273" s="6" t="str">
        <f t="shared" si="35"/>
        <v>Kessler_3B_5B</v>
      </c>
      <c r="E2273" s="1">
        <v>2017</v>
      </c>
      <c r="F2273" s="10">
        <v>42900</v>
      </c>
      <c r="G2273" s="1" t="s">
        <v>25</v>
      </c>
      <c r="H2273" s="6">
        <v>3</v>
      </c>
      <c r="I2273" s="8">
        <v>0.25069444444444444</v>
      </c>
      <c r="J2273" s="6" t="s">
        <v>26</v>
      </c>
      <c r="K2273" s="6">
        <v>1</v>
      </c>
      <c r="L2273" s="1">
        <v>0</v>
      </c>
      <c r="M2273" s="6">
        <v>1</v>
      </c>
      <c r="O2273" s="1" t="s">
        <v>64</v>
      </c>
      <c r="P2273" s="1" t="str">
        <f>INDEX(Sheet2!A:E, MATCH(F_NP_excluded_Data!O2273,Sheet2!A:A),4)</f>
        <v>tree</v>
      </c>
      <c r="Q2273" s="1" t="str">
        <f>INDEX(Sheet2!A:E, MATCH(F_NP_excluded_Data!O2273,Sheet2!A:A),5)</f>
        <v>flycatching</v>
      </c>
      <c r="R2273" s="1" t="str">
        <f>INDEX(Sheet2!A:E, MATCH(F_NP_excluded_Data!O2273,Sheet2!A:A),3)</f>
        <v>insects</v>
      </c>
      <c r="S2273" s="1" t="str">
        <f>INDEX(Sheet2!A:E, MATCH(F_NP_excluded_Data!O2273,Sheet2!A:A),2)</f>
        <v>forest</v>
      </c>
      <c r="T2273" s="5">
        <v>10</v>
      </c>
      <c r="U2273" s="1">
        <v>2</v>
      </c>
      <c r="W2273" s="5">
        <v>1</v>
      </c>
      <c r="X2273" s="1" t="s">
        <v>29</v>
      </c>
    </row>
    <row r="2274" spans="1:27" x14ac:dyDescent="0.2">
      <c r="A2274" s="5">
        <v>2529</v>
      </c>
      <c r="B2274" s="6" t="s">
        <v>143</v>
      </c>
      <c r="C2274" s="19" t="s">
        <v>149</v>
      </c>
      <c r="D2274" s="6" t="str">
        <f t="shared" si="35"/>
        <v>Kessler_3B_5B</v>
      </c>
      <c r="E2274" s="1">
        <v>2017</v>
      </c>
      <c r="F2274" s="10">
        <v>42900</v>
      </c>
      <c r="G2274" s="1" t="s">
        <v>25</v>
      </c>
      <c r="H2274" s="6">
        <v>3</v>
      </c>
      <c r="I2274" s="8">
        <v>0.25069444444444444</v>
      </c>
      <c r="J2274" s="6" t="s">
        <v>26</v>
      </c>
      <c r="K2274" s="6">
        <v>1</v>
      </c>
      <c r="L2274" s="1">
        <v>0</v>
      </c>
      <c r="M2274" s="6">
        <v>1</v>
      </c>
      <c r="O2274" s="1" t="s">
        <v>81</v>
      </c>
      <c r="P2274" s="1" t="str">
        <f>INDEX(Sheet2!A:E, MATCH(F_NP_excluded_Data!O2274,Sheet2!A:A),4)</f>
        <v>shrub</v>
      </c>
      <c r="Q2274" s="1" t="str">
        <f>INDEX(Sheet2!A:E, MATCH(F_NP_excluded_Data!O2274,Sheet2!A:A),5)</f>
        <v>foliage gleaner</v>
      </c>
      <c r="R2274" s="1" t="str">
        <f>INDEX(Sheet2!A:E, MATCH(F_NP_excluded_Data!O2274,Sheet2!A:A),3)</f>
        <v>insects</v>
      </c>
      <c r="S2274" s="1" t="str">
        <f>INDEX(Sheet2!A:E, MATCH(F_NP_excluded_Data!O2274,Sheet2!A:A),2)</f>
        <v>scrub</v>
      </c>
      <c r="T2274" s="5">
        <v>10</v>
      </c>
      <c r="U2274" s="1">
        <v>2</v>
      </c>
      <c r="W2274" s="5">
        <v>1</v>
      </c>
      <c r="X2274" s="1" t="s">
        <v>29</v>
      </c>
    </row>
    <row r="2275" spans="1:27" x14ac:dyDescent="0.2">
      <c r="A2275" s="5">
        <v>2530</v>
      </c>
      <c r="B2275" s="6" t="s">
        <v>143</v>
      </c>
      <c r="C2275" s="19" t="s">
        <v>149</v>
      </c>
      <c r="D2275" s="6" t="str">
        <f t="shared" si="35"/>
        <v>Kessler_3B_5B</v>
      </c>
      <c r="E2275" s="1">
        <v>2017</v>
      </c>
      <c r="F2275" s="10">
        <v>42900</v>
      </c>
      <c r="G2275" s="1" t="s">
        <v>25</v>
      </c>
      <c r="H2275" s="6">
        <v>3</v>
      </c>
      <c r="I2275" s="8">
        <v>0.25069444444444444</v>
      </c>
      <c r="J2275" s="6" t="s">
        <v>26</v>
      </c>
      <c r="K2275" s="6">
        <v>1</v>
      </c>
      <c r="L2275" s="1">
        <v>0</v>
      </c>
      <c r="M2275" s="6">
        <v>1</v>
      </c>
      <c r="O2275" s="1" t="s">
        <v>68</v>
      </c>
      <c r="P2275" s="1" t="str">
        <f>INDEX(Sheet2!A:E, MATCH(F_NP_excluded_Data!O2275,Sheet2!A:A),4)</f>
        <v>cavity</v>
      </c>
      <c r="Q2275" s="1" t="str">
        <f>INDEX(Sheet2!A:E, MATCH(F_NP_excluded_Data!O2275,Sheet2!A:A),5)</f>
        <v>ground forager</v>
      </c>
      <c r="R2275" s="1" t="str">
        <f>INDEX(Sheet2!A:E, MATCH(F_NP_excluded_Data!O2275,Sheet2!A:A),3)</f>
        <v>insects</v>
      </c>
      <c r="S2275" s="1" t="str">
        <f>INDEX(Sheet2!A:E, MATCH(F_NP_excluded_Data!O2275,Sheet2!A:A),2)</f>
        <v>open woodland</v>
      </c>
      <c r="T2275" s="5">
        <v>5</v>
      </c>
      <c r="U2275" s="1">
        <v>2</v>
      </c>
      <c r="W2275" s="5">
        <v>1</v>
      </c>
      <c r="X2275" s="1" t="s">
        <v>29</v>
      </c>
    </row>
    <row r="2276" spans="1:27" x14ac:dyDescent="0.2">
      <c r="A2276" s="5">
        <v>2531</v>
      </c>
      <c r="B2276" s="6" t="s">
        <v>143</v>
      </c>
      <c r="C2276" s="19" t="s">
        <v>149</v>
      </c>
      <c r="D2276" s="6" t="str">
        <f t="shared" si="35"/>
        <v>Kessler_3B_5B</v>
      </c>
      <c r="E2276" s="1">
        <v>2017</v>
      </c>
      <c r="F2276" s="10">
        <v>42900</v>
      </c>
      <c r="G2276" s="1" t="s">
        <v>25</v>
      </c>
      <c r="H2276" s="6">
        <v>3</v>
      </c>
      <c r="I2276" s="8">
        <v>0.25069444444444444</v>
      </c>
      <c r="J2276" s="6" t="s">
        <v>26</v>
      </c>
      <c r="K2276" s="6">
        <v>1</v>
      </c>
      <c r="L2276" s="1">
        <v>0</v>
      </c>
      <c r="M2276" s="6">
        <v>1</v>
      </c>
      <c r="O2276" s="1" t="s">
        <v>34</v>
      </c>
      <c r="P2276" s="1" t="str">
        <f>INDEX(Sheet2!A:E, MATCH(F_NP_excluded_Data!O2276,Sheet2!A:A),4)</f>
        <v>cavity</v>
      </c>
      <c r="Q2276" s="1" t="str">
        <f>INDEX(Sheet2!A:E, MATCH(F_NP_excluded_Data!O2276,Sheet2!A:A),5)</f>
        <v>foliage gleaner</v>
      </c>
      <c r="R2276" s="1" t="str">
        <f>INDEX(Sheet2!A:E, MATCH(F_NP_excluded_Data!O2276,Sheet2!A:A),3)</f>
        <v>insects</v>
      </c>
      <c r="S2276" s="1" t="str">
        <f>INDEX(Sheet2!A:E, MATCH(F_NP_excluded_Data!O2276,Sheet2!A:A),2)</f>
        <v>forest</v>
      </c>
      <c r="T2276" s="5">
        <v>10</v>
      </c>
      <c r="U2276" s="1">
        <v>3</v>
      </c>
      <c r="W2276" s="5">
        <v>1</v>
      </c>
      <c r="X2276" s="1" t="s">
        <v>29</v>
      </c>
    </row>
    <row r="2277" spans="1:27" x14ac:dyDescent="0.2">
      <c r="A2277" s="5">
        <v>2532</v>
      </c>
      <c r="B2277" s="6" t="s">
        <v>143</v>
      </c>
      <c r="C2277" s="19" t="s">
        <v>149</v>
      </c>
      <c r="D2277" s="6" t="str">
        <f t="shared" si="35"/>
        <v>Kessler_3B_5B</v>
      </c>
      <c r="E2277" s="1">
        <v>2017</v>
      </c>
      <c r="F2277" s="10">
        <v>42900</v>
      </c>
      <c r="G2277" s="1" t="s">
        <v>25</v>
      </c>
      <c r="H2277" s="6">
        <v>3</v>
      </c>
      <c r="I2277" s="8">
        <v>0.25069444444444444</v>
      </c>
      <c r="J2277" s="6" t="s">
        <v>26</v>
      </c>
      <c r="K2277" s="6">
        <v>1</v>
      </c>
      <c r="L2277" s="1">
        <v>0</v>
      </c>
      <c r="M2277" s="6">
        <v>1</v>
      </c>
      <c r="O2277" s="1" t="s">
        <v>268</v>
      </c>
      <c r="P2277" s="1">
        <f>INDEX(Sheet2!A:E, MATCH(F_NP_excluded_Data!O2277,Sheet2!A:A),4)</f>
        <v>0</v>
      </c>
      <c r="Q2277" s="1">
        <f>INDEX(Sheet2!A:E, MATCH(F_NP_excluded_Data!O2277,Sheet2!A:A),5)</f>
        <v>0</v>
      </c>
      <c r="R2277" s="1">
        <f>INDEX(Sheet2!A:E, MATCH(F_NP_excluded_Data!O2277,Sheet2!A:A),3)</f>
        <v>0</v>
      </c>
      <c r="S2277" s="1">
        <f>INDEX(Sheet2!A:E, MATCH(F_NP_excluded_Data!O2277,Sheet2!A:A),2)</f>
        <v>0</v>
      </c>
      <c r="T2277" s="5">
        <v>5</v>
      </c>
      <c r="U2277" s="1">
        <v>3</v>
      </c>
      <c r="W2277" s="5">
        <v>1</v>
      </c>
      <c r="X2277" s="1" t="s">
        <v>29</v>
      </c>
    </row>
    <row r="2278" spans="1:27" x14ac:dyDescent="0.2">
      <c r="A2278" s="5">
        <v>2533</v>
      </c>
      <c r="B2278" s="6" t="s">
        <v>143</v>
      </c>
      <c r="C2278" s="19" t="s">
        <v>149</v>
      </c>
      <c r="D2278" s="6" t="str">
        <f t="shared" si="35"/>
        <v>Kessler_3B_5B</v>
      </c>
      <c r="E2278" s="1">
        <v>2017</v>
      </c>
      <c r="F2278" s="10">
        <v>42900</v>
      </c>
      <c r="G2278" s="1" t="s">
        <v>25</v>
      </c>
      <c r="H2278" s="6">
        <v>3</v>
      </c>
      <c r="I2278" s="8">
        <v>0.25069444444444444</v>
      </c>
      <c r="J2278" s="6" t="s">
        <v>26</v>
      </c>
      <c r="K2278" s="6">
        <v>1</v>
      </c>
      <c r="L2278" s="1">
        <v>0</v>
      </c>
      <c r="M2278" s="6">
        <v>1</v>
      </c>
      <c r="O2278" s="1" t="s">
        <v>147</v>
      </c>
      <c r="P2278" s="1" t="str">
        <f>INDEX(Sheet2!A:E, MATCH(F_NP_excluded_Data!O2278,Sheet2!A:A),4)</f>
        <v>ground</v>
      </c>
      <c r="Q2278" s="1" t="str">
        <f>INDEX(Sheet2!A:E, MATCH(F_NP_excluded_Data!O2278,Sheet2!A:A),5)</f>
        <v>ground forager</v>
      </c>
      <c r="R2278" s="1" t="str">
        <f>INDEX(Sheet2!A:E, MATCH(F_NP_excluded_Data!O2278,Sheet2!A:A),3)</f>
        <v>omnivore</v>
      </c>
      <c r="S2278" s="1" t="str">
        <f>INDEX(Sheet2!A:E, MATCH(F_NP_excluded_Data!O2278,Sheet2!A:A),2)</f>
        <v>open woodland</v>
      </c>
      <c r="T2278" s="5">
        <v>100</v>
      </c>
      <c r="U2278" s="1">
        <v>3</v>
      </c>
      <c r="V2278" s="1" t="s">
        <v>28</v>
      </c>
      <c r="W2278" s="5">
        <v>1</v>
      </c>
      <c r="X2278" s="1" t="s">
        <v>29</v>
      </c>
    </row>
    <row r="2279" spans="1:27" x14ac:dyDescent="0.2">
      <c r="A2279" s="5">
        <v>2534</v>
      </c>
      <c r="B2279" s="6" t="s">
        <v>143</v>
      </c>
      <c r="C2279" s="19" t="s">
        <v>149</v>
      </c>
      <c r="D2279" s="6" t="str">
        <f t="shared" si="35"/>
        <v>Kessler_3B_5B</v>
      </c>
      <c r="E2279" s="1">
        <v>2017</v>
      </c>
      <c r="F2279" s="10">
        <v>42900</v>
      </c>
      <c r="G2279" s="1" t="s">
        <v>25</v>
      </c>
      <c r="H2279" s="6">
        <v>3</v>
      </c>
      <c r="I2279" s="8">
        <v>0.25069444444444444</v>
      </c>
      <c r="J2279" s="6" t="s">
        <v>26</v>
      </c>
      <c r="K2279" s="6">
        <v>1</v>
      </c>
      <c r="L2279" s="1">
        <v>0</v>
      </c>
      <c r="M2279" s="6">
        <v>1</v>
      </c>
      <c r="O2279" s="1" t="s">
        <v>125</v>
      </c>
      <c r="P2279" s="1" t="str">
        <f>INDEX(Sheet2!A:E, MATCH(F_NP_excluded_Data!O2279,Sheet2!A:A),4)</f>
        <v>shrub</v>
      </c>
      <c r="Q2279" s="1" t="str">
        <f>INDEX(Sheet2!A:E, MATCH(F_NP_excluded_Data!O2279,Sheet2!A:A),5)</f>
        <v>foliage gleaner</v>
      </c>
      <c r="R2279" s="1" t="str">
        <f>INDEX(Sheet2!A:E, MATCH(F_NP_excluded_Data!O2279,Sheet2!A:A),3)</f>
        <v>seeds</v>
      </c>
      <c r="S2279" s="1" t="str">
        <f>INDEX(Sheet2!A:E, MATCH(F_NP_excluded_Data!O2279,Sheet2!A:A),2)</f>
        <v>open woodland</v>
      </c>
      <c r="T2279" s="5">
        <v>10</v>
      </c>
      <c r="U2279" s="1">
        <v>3</v>
      </c>
      <c r="W2279" s="5">
        <v>1</v>
      </c>
      <c r="X2279" s="1" t="s">
        <v>29</v>
      </c>
    </row>
    <row r="2280" spans="1:27" x14ac:dyDescent="0.2">
      <c r="A2280" s="5">
        <v>2535</v>
      </c>
      <c r="B2280" s="6" t="s">
        <v>143</v>
      </c>
      <c r="C2280" s="19" t="s">
        <v>149</v>
      </c>
      <c r="D2280" s="6" t="str">
        <f t="shared" si="35"/>
        <v>Kessler_3B_5B</v>
      </c>
      <c r="E2280" s="1">
        <v>2017</v>
      </c>
      <c r="F2280" s="10">
        <v>42900</v>
      </c>
      <c r="G2280" s="1" t="s">
        <v>25</v>
      </c>
      <c r="H2280" s="6">
        <v>3</v>
      </c>
      <c r="I2280" s="8">
        <v>0.25069444444444444</v>
      </c>
      <c r="J2280" s="6" t="s">
        <v>26</v>
      </c>
      <c r="K2280" s="6">
        <v>1</v>
      </c>
      <c r="L2280" s="1">
        <v>0</v>
      </c>
      <c r="M2280" s="6">
        <v>1</v>
      </c>
      <c r="O2280" s="1" t="s">
        <v>151</v>
      </c>
      <c r="P2280" s="1" t="str">
        <f>INDEX(Sheet2!A:E, MATCH(F_NP_excluded_Data!O2280,Sheet2!A:A),4)</f>
        <v>shrub</v>
      </c>
      <c r="Q2280" s="1" t="str">
        <f>INDEX(Sheet2!A:E, MATCH(F_NP_excluded_Data!O2280,Sheet2!A:A),5)</f>
        <v>foliage gleaner</v>
      </c>
      <c r="R2280" s="1" t="str">
        <f>INDEX(Sheet2!A:E, MATCH(F_NP_excluded_Data!O2280,Sheet2!A:A),3)</f>
        <v>insects</v>
      </c>
      <c r="S2280" s="1" t="str">
        <f>INDEX(Sheet2!A:E, MATCH(F_NP_excluded_Data!O2280,Sheet2!A:A),2)</f>
        <v>open woodland</v>
      </c>
      <c r="T2280" s="5">
        <v>10</v>
      </c>
      <c r="U2280" s="1">
        <v>4</v>
      </c>
      <c r="W2280" s="5">
        <v>1</v>
      </c>
      <c r="X2280" s="1" t="s">
        <v>29</v>
      </c>
    </row>
    <row r="2281" spans="1:27" x14ac:dyDescent="0.2">
      <c r="A2281" s="5">
        <v>2536</v>
      </c>
      <c r="B2281" s="6" t="s">
        <v>143</v>
      </c>
      <c r="C2281" s="19" t="s">
        <v>149</v>
      </c>
      <c r="D2281" s="6" t="str">
        <f t="shared" si="35"/>
        <v>Kessler_3B_5B</v>
      </c>
      <c r="E2281" s="1">
        <v>2017</v>
      </c>
      <c r="F2281" s="10">
        <v>42900</v>
      </c>
      <c r="G2281" s="1" t="s">
        <v>25</v>
      </c>
      <c r="H2281" s="6">
        <v>3</v>
      </c>
      <c r="I2281" s="8">
        <v>0.25069444444444444</v>
      </c>
      <c r="J2281" s="6" t="s">
        <v>26</v>
      </c>
      <c r="K2281" s="6">
        <v>1</v>
      </c>
      <c r="L2281" s="1">
        <v>0</v>
      </c>
      <c r="M2281" s="6">
        <v>1</v>
      </c>
      <c r="O2281" s="1" t="s">
        <v>74</v>
      </c>
      <c r="P2281" s="1" t="str">
        <f>INDEX(Sheet2!A:E, MATCH(F_NP_excluded_Data!O2281,Sheet2!A:A),4)</f>
        <v>shrub</v>
      </c>
      <c r="Q2281" s="1" t="str">
        <f>INDEX(Sheet2!A:E, MATCH(F_NP_excluded_Data!O2281,Sheet2!A:A),5)</f>
        <v>foliage gleaner</v>
      </c>
      <c r="R2281" s="1" t="str">
        <f>INDEX(Sheet2!A:E, MATCH(F_NP_excluded_Data!O2281,Sheet2!A:A),3)</f>
        <v>insects</v>
      </c>
      <c r="S2281" s="1" t="str">
        <f>INDEX(Sheet2!A:E, MATCH(F_NP_excluded_Data!O2281,Sheet2!A:A),2)</f>
        <v>open woodland</v>
      </c>
      <c r="T2281" s="5">
        <v>100</v>
      </c>
      <c r="U2281" s="1">
        <v>4</v>
      </c>
      <c r="W2281" s="5">
        <v>1</v>
      </c>
      <c r="X2281" s="1" t="s">
        <v>29</v>
      </c>
    </row>
    <row r="2282" spans="1:27" x14ac:dyDescent="0.2">
      <c r="A2282" s="5">
        <v>2537</v>
      </c>
      <c r="B2282" s="6" t="s">
        <v>143</v>
      </c>
      <c r="C2282" s="19" t="s">
        <v>149</v>
      </c>
      <c r="D2282" s="6" t="str">
        <f t="shared" si="35"/>
        <v>Kessler_3B_5B</v>
      </c>
      <c r="E2282" s="1">
        <v>2017</v>
      </c>
      <c r="F2282" s="10">
        <v>42900</v>
      </c>
      <c r="G2282" s="1" t="s">
        <v>25</v>
      </c>
      <c r="H2282" s="6">
        <v>3</v>
      </c>
      <c r="I2282" s="8">
        <v>0.25069444444444444</v>
      </c>
      <c r="J2282" s="6" t="s">
        <v>26</v>
      </c>
      <c r="K2282" s="6">
        <v>1</v>
      </c>
      <c r="L2282" s="1">
        <v>0</v>
      </c>
      <c r="M2282" s="6">
        <v>1</v>
      </c>
      <c r="O2282" s="1" t="s">
        <v>63</v>
      </c>
      <c r="P2282" s="1" t="str">
        <f>INDEX(Sheet2!A:E, MATCH(F_NP_excluded_Data!O2282,Sheet2!A:A),4)</f>
        <v>cavity</v>
      </c>
      <c r="Q2282" s="1" t="str">
        <f>INDEX(Sheet2!A:E, MATCH(F_NP_excluded_Data!O2282,Sheet2!A:A),5)</f>
        <v>bark forager</v>
      </c>
      <c r="R2282" s="1" t="str">
        <f>INDEX(Sheet2!A:E, MATCH(F_NP_excluded_Data!O2282,Sheet2!A:A),3)</f>
        <v>insects</v>
      </c>
      <c r="S2282" s="1" t="str">
        <f>INDEX(Sheet2!A:E, MATCH(F_NP_excluded_Data!O2282,Sheet2!A:A),2)</f>
        <v>forest</v>
      </c>
      <c r="T2282" s="5">
        <v>5</v>
      </c>
      <c r="U2282" s="1">
        <v>4</v>
      </c>
      <c r="W2282" s="5">
        <v>4</v>
      </c>
      <c r="X2282" s="1" t="s">
        <v>29</v>
      </c>
    </row>
    <row r="2283" spans="1:27" x14ac:dyDescent="0.2">
      <c r="A2283" s="5">
        <v>2538</v>
      </c>
      <c r="B2283" s="6" t="s">
        <v>143</v>
      </c>
      <c r="C2283" s="19" t="s">
        <v>149</v>
      </c>
      <c r="D2283" s="6" t="str">
        <f t="shared" si="35"/>
        <v>Kessler_3B_5B</v>
      </c>
      <c r="E2283" s="1">
        <v>2017</v>
      </c>
      <c r="F2283" s="10">
        <v>42900</v>
      </c>
      <c r="G2283" s="1" t="s">
        <v>25</v>
      </c>
      <c r="H2283" s="6">
        <v>3</v>
      </c>
      <c r="I2283" s="8">
        <v>0.25069444444444444</v>
      </c>
      <c r="J2283" s="6" t="s">
        <v>26</v>
      </c>
      <c r="K2283" s="6">
        <v>1</v>
      </c>
      <c r="L2283" s="1">
        <v>0</v>
      </c>
      <c r="M2283" s="6">
        <v>1</v>
      </c>
      <c r="O2283" s="1" t="s">
        <v>268</v>
      </c>
      <c r="P2283" s="1">
        <f>INDEX(Sheet2!A:E, MATCH(F_NP_excluded_Data!O2283,Sheet2!A:A),4)</f>
        <v>0</v>
      </c>
      <c r="Q2283" s="1">
        <f>INDEX(Sheet2!A:E, MATCH(F_NP_excluded_Data!O2283,Sheet2!A:A),5)</f>
        <v>0</v>
      </c>
      <c r="R2283" s="1">
        <f>INDEX(Sheet2!A:E, MATCH(F_NP_excluded_Data!O2283,Sheet2!A:A),3)</f>
        <v>0</v>
      </c>
      <c r="S2283" s="1">
        <f>INDEX(Sheet2!A:E, MATCH(F_NP_excluded_Data!O2283,Sheet2!A:A),2)</f>
        <v>0</v>
      </c>
      <c r="T2283" s="5">
        <v>10</v>
      </c>
      <c r="U2283" s="1">
        <v>4</v>
      </c>
      <c r="W2283" s="5">
        <v>1</v>
      </c>
      <c r="X2283" s="1" t="s">
        <v>29</v>
      </c>
    </row>
    <row r="2284" spans="1:27" x14ac:dyDescent="0.2">
      <c r="A2284" s="5">
        <v>2539</v>
      </c>
      <c r="B2284" s="6" t="s">
        <v>143</v>
      </c>
      <c r="C2284" s="19" t="s">
        <v>145</v>
      </c>
      <c r="D2284" s="6" t="str">
        <f t="shared" si="35"/>
        <v>Kessler_3B_5A</v>
      </c>
      <c r="E2284" s="1">
        <v>2017</v>
      </c>
      <c r="F2284" s="10">
        <v>42900</v>
      </c>
      <c r="G2284" s="1" t="s">
        <v>25</v>
      </c>
      <c r="H2284" s="6">
        <v>3</v>
      </c>
      <c r="I2284" s="8">
        <v>0.26319444444444445</v>
      </c>
      <c r="J2284" s="6" t="s">
        <v>26</v>
      </c>
      <c r="K2284" s="6">
        <v>1</v>
      </c>
      <c r="L2284" s="1">
        <v>1</v>
      </c>
      <c r="M2284" s="6">
        <v>1</v>
      </c>
      <c r="O2284" s="1" t="s">
        <v>64</v>
      </c>
      <c r="P2284" s="1" t="str">
        <f>INDEX(Sheet2!A:E, MATCH(F_NP_excluded_Data!O2284,Sheet2!A:A),4)</f>
        <v>tree</v>
      </c>
      <c r="Q2284" s="1" t="str">
        <f>INDEX(Sheet2!A:E, MATCH(F_NP_excluded_Data!O2284,Sheet2!A:A),5)</f>
        <v>flycatching</v>
      </c>
      <c r="R2284" s="1" t="str">
        <f>INDEX(Sheet2!A:E, MATCH(F_NP_excluded_Data!O2284,Sheet2!A:A),3)</f>
        <v>insects</v>
      </c>
      <c r="S2284" s="1" t="str">
        <f>INDEX(Sheet2!A:E, MATCH(F_NP_excluded_Data!O2284,Sheet2!A:A),2)</f>
        <v>forest</v>
      </c>
      <c r="T2284" s="5">
        <v>10</v>
      </c>
      <c r="U2284" s="1">
        <v>1</v>
      </c>
      <c r="W2284" s="5">
        <v>1</v>
      </c>
      <c r="X2284" s="1" t="s">
        <v>29</v>
      </c>
    </row>
    <row r="2285" spans="1:27" x14ac:dyDescent="0.2">
      <c r="A2285" s="5">
        <v>2540</v>
      </c>
      <c r="B2285" s="6" t="s">
        <v>143</v>
      </c>
      <c r="C2285" s="19" t="s">
        <v>145</v>
      </c>
      <c r="D2285" s="6" t="str">
        <f t="shared" si="35"/>
        <v>Kessler_3B_5A</v>
      </c>
      <c r="E2285" s="1">
        <v>2017</v>
      </c>
      <c r="F2285" s="10">
        <v>42900</v>
      </c>
      <c r="G2285" s="1" t="s">
        <v>25</v>
      </c>
      <c r="H2285" s="6">
        <v>3</v>
      </c>
      <c r="I2285" s="8">
        <v>0.26319444444444445</v>
      </c>
      <c r="J2285" s="6" t="s">
        <v>26</v>
      </c>
      <c r="K2285" s="6">
        <v>1</v>
      </c>
      <c r="L2285" s="1">
        <v>1</v>
      </c>
      <c r="M2285" s="6">
        <v>1</v>
      </c>
      <c r="O2285" s="1" t="s">
        <v>27</v>
      </c>
      <c r="P2285" s="1" t="str">
        <f>INDEX(Sheet2!A:E, MATCH(F_NP_excluded_Data!O2285,Sheet2!A:A),4)</f>
        <v>shrub</v>
      </c>
      <c r="Q2285" s="1" t="str">
        <f>INDEX(Sheet2!A:E, MATCH(F_NP_excluded_Data!O2285,Sheet2!A:A),5)</f>
        <v>ground forager</v>
      </c>
      <c r="R2285" s="1" t="str">
        <f>INDEX(Sheet2!A:E, MATCH(F_NP_excluded_Data!O2285,Sheet2!A:A),3)</f>
        <v>seeds</v>
      </c>
      <c r="S2285" s="1" t="str">
        <f>INDEX(Sheet2!A:E, MATCH(F_NP_excluded_Data!O2285,Sheet2!A:A),2)</f>
        <v>open woodland</v>
      </c>
      <c r="T2285" s="5">
        <v>5</v>
      </c>
      <c r="U2285" s="1">
        <v>1</v>
      </c>
      <c r="W2285" s="5">
        <v>1</v>
      </c>
      <c r="X2285" s="1" t="s">
        <v>29</v>
      </c>
    </row>
    <row r="2286" spans="1:27" x14ac:dyDescent="0.2">
      <c r="A2286" s="5">
        <v>2541</v>
      </c>
      <c r="B2286" s="6" t="s">
        <v>143</v>
      </c>
      <c r="C2286" s="19" t="s">
        <v>145</v>
      </c>
      <c r="D2286" s="6" t="str">
        <f t="shared" si="35"/>
        <v>Kessler_3B_5A</v>
      </c>
      <c r="E2286" s="1">
        <v>2017</v>
      </c>
      <c r="F2286" s="10">
        <v>42900</v>
      </c>
      <c r="G2286" s="1" t="s">
        <v>25</v>
      </c>
      <c r="H2286" s="6">
        <v>3</v>
      </c>
      <c r="I2286" s="8">
        <v>0.26319444444444445</v>
      </c>
      <c r="J2286" s="6" t="s">
        <v>26</v>
      </c>
      <c r="K2286" s="6">
        <v>1</v>
      </c>
      <c r="L2286" s="1">
        <v>1</v>
      </c>
      <c r="M2286" s="6">
        <v>1</v>
      </c>
      <c r="O2286" s="1" t="s">
        <v>269</v>
      </c>
      <c r="P2286" s="1" t="str">
        <f>INDEX(Sheet2!A:E, MATCH(F_NP_excluded_Data!O2286,Sheet2!A:A),4)</f>
        <v>ground</v>
      </c>
      <c r="Q2286" s="1" t="str">
        <f>INDEX(Sheet2!A:E, MATCH(F_NP_excluded_Data!O2286,Sheet2!A:A),5)</f>
        <v>ground forager</v>
      </c>
      <c r="R2286" s="1" t="str">
        <f>INDEX(Sheet2!A:E, MATCH(F_NP_excluded_Data!O2286,Sheet2!A:A),3)</f>
        <v>insects</v>
      </c>
      <c r="S2286" s="1" t="str">
        <f>INDEX(Sheet2!A:E, MATCH(F_NP_excluded_Data!O2286,Sheet2!A:A),2)</f>
        <v>forest</v>
      </c>
      <c r="T2286" s="5">
        <v>5</v>
      </c>
      <c r="U2286" s="1">
        <v>1</v>
      </c>
      <c r="W2286" s="5">
        <v>1</v>
      </c>
      <c r="X2286" s="1" t="s">
        <v>29</v>
      </c>
      <c r="AA2286" s="1" t="s">
        <v>270</v>
      </c>
    </row>
    <row r="2287" spans="1:27" x14ac:dyDescent="0.2">
      <c r="A2287" s="5">
        <v>2542</v>
      </c>
      <c r="B2287" s="6" t="s">
        <v>143</v>
      </c>
      <c r="C2287" s="19" t="s">
        <v>145</v>
      </c>
      <c r="D2287" s="6" t="str">
        <f t="shared" si="35"/>
        <v>Kessler_3B_5A</v>
      </c>
      <c r="E2287" s="1">
        <v>2017</v>
      </c>
      <c r="F2287" s="10">
        <v>42900</v>
      </c>
      <c r="G2287" s="1" t="s">
        <v>25</v>
      </c>
      <c r="H2287" s="6">
        <v>3</v>
      </c>
      <c r="I2287" s="8">
        <v>0.26319444444444445</v>
      </c>
      <c r="J2287" s="6" t="s">
        <v>26</v>
      </c>
      <c r="K2287" s="6">
        <v>1</v>
      </c>
      <c r="L2287" s="1">
        <v>1</v>
      </c>
      <c r="M2287" s="6">
        <v>1</v>
      </c>
      <c r="O2287" s="1" t="s">
        <v>50</v>
      </c>
      <c r="P2287" s="1" t="str">
        <f>INDEX(Sheet2!A:E, MATCH(F_NP_excluded_Data!O2287,Sheet2!A:A),4)</f>
        <v>tree</v>
      </c>
      <c r="Q2287" s="1" t="str">
        <f>INDEX(Sheet2!A:E, MATCH(F_NP_excluded_Data!O2287,Sheet2!A:A),5)</f>
        <v>ground forager</v>
      </c>
      <c r="R2287" s="1" t="str">
        <f>INDEX(Sheet2!A:E, MATCH(F_NP_excluded_Data!O2287,Sheet2!A:A),3)</f>
        <v>omnivore</v>
      </c>
      <c r="S2287" s="1" t="str">
        <f>INDEX(Sheet2!A:E, MATCH(F_NP_excluded_Data!O2287,Sheet2!A:A),2)</f>
        <v>open woodland</v>
      </c>
      <c r="T2287" s="5">
        <v>10</v>
      </c>
      <c r="U2287" s="1">
        <v>1</v>
      </c>
      <c r="W2287" s="5">
        <v>1</v>
      </c>
      <c r="X2287" s="1" t="s">
        <v>29</v>
      </c>
    </row>
    <row r="2288" spans="1:27" x14ac:dyDescent="0.2">
      <c r="A2288" s="5">
        <v>2543</v>
      </c>
      <c r="B2288" s="6" t="s">
        <v>143</v>
      </c>
      <c r="C2288" s="19" t="s">
        <v>145</v>
      </c>
      <c r="D2288" s="6" t="str">
        <f t="shared" si="35"/>
        <v>Kessler_3B_5A</v>
      </c>
      <c r="E2288" s="1">
        <v>2017</v>
      </c>
      <c r="F2288" s="10">
        <v>42900</v>
      </c>
      <c r="G2288" s="1" t="s">
        <v>25</v>
      </c>
      <c r="H2288" s="6">
        <v>3</v>
      </c>
      <c r="I2288" s="8">
        <v>0.26319444444444445</v>
      </c>
      <c r="J2288" s="6" t="s">
        <v>26</v>
      </c>
      <c r="K2288" s="6">
        <v>1</v>
      </c>
      <c r="L2288" s="1">
        <v>1</v>
      </c>
      <c r="M2288" s="6">
        <v>1</v>
      </c>
      <c r="O2288" s="1" t="s">
        <v>50</v>
      </c>
      <c r="P2288" s="1" t="str">
        <f>INDEX(Sheet2!A:E, MATCH(F_NP_excluded_Data!O2288,Sheet2!A:A),4)</f>
        <v>tree</v>
      </c>
      <c r="Q2288" s="1" t="str">
        <f>INDEX(Sheet2!A:E, MATCH(F_NP_excluded_Data!O2288,Sheet2!A:A),5)</f>
        <v>ground forager</v>
      </c>
      <c r="R2288" s="1" t="str">
        <f>INDEX(Sheet2!A:E, MATCH(F_NP_excluded_Data!O2288,Sheet2!A:A),3)</f>
        <v>omnivore</v>
      </c>
      <c r="S2288" s="1" t="str">
        <f>INDEX(Sheet2!A:E, MATCH(F_NP_excluded_Data!O2288,Sheet2!A:A),2)</f>
        <v>open woodland</v>
      </c>
      <c r="T2288" s="5">
        <v>100</v>
      </c>
      <c r="U2288" s="1">
        <v>1</v>
      </c>
      <c r="W2288" s="5">
        <v>1</v>
      </c>
      <c r="X2288" s="1" t="s">
        <v>29</v>
      </c>
    </row>
    <row r="2289" spans="1:24" x14ac:dyDescent="0.2">
      <c r="A2289" s="5">
        <v>2544</v>
      </c>
      <c r="B2289" s="6" t="s">
        <v>143</v>
      </c>
      <c r="C2289" s="19" t="s">
        <v>145</v>
      </c>
      <c r="D2289" s="6" t="str">
        <f t="shared" si="35"/>
        <v>Kessler_3B_5A</v>
      </c>
      <c r="E2289" s="1">
        <v>2017</v>
      </c>
      <c r="F2289" s="10">
        <v>42900</v>
      </c>
      <c r="G2289" s="1" t="s">
        <v>25</v>
      </c>
      <c r="H2289" s="6">
        <v>3</v>
      </c>
      <c r="I2289" s="8">
        <v>0.26319444444444445</v>
      </c>
      <c r="J2289" s="6" t="s">
        <v>26</v>
      </c>
      <c r="K2289" s="6">
        <v>1</v>
      </c>
      <c r="L2289" s="1">
        <v>1</v>
      </c>
      <c r="M2289" s="6">
        <v>1</v>
      </c>
      <c r="O2289" s="1" t="s">
        <v>74</v>
      </c>
      <c r="P2289" s="1" t="str">
        <f>INDEX(Sheet2!A:E, MATCH(F_NP_excluded_Data!O2289,Sheet2!A:A),4)</f>
        <v>shrub</v>
      </c>
      <c r="Q2289" s="1" t="str">
        <f>INDEX(Sheet2!A:E, MATCH(F_NP_excluded_Data!O2289,Sheet2!A:A),5)</f>
        <v>foliage gleaner</v>
      </c>
      <c r="R2289" s="1" t="str">
        <f>INDEX(Sheet2!A:E, MATCH(F_NP_excluded_Data!O2289,Sheet2!A:A),3)</f>
        <v>insects</v>
      </c>
      <c r="S2289" s="1" t="str">
        <f>INDEX(Sheet2!A:E, MATCH(F_NP_excluded_Data!O2289,Sheet2!A:A),2)</f>
        <v>open woodland</v>
      </c>
      <c r="T2289" s="5">
        <v>10</v>
      </c>
      <c r="U2289" s="1">
        <v>1</v>
      </c>
      <c r="W2289" s="5">
        <v>1</v>
      </c>
      <c r="X2289" s="1" t="s">
        <v>29</v>
      </c>
    </row>
    <row r="2290" spans="1:24" x14ac:dyDescent="0.2">
      <c r="A2290" s="5">
        <v>2545</v>
      </c>
      <c r="B2290" s="6" t="s">
        <v>143</v>
      </c>
      <c r="C2290" s="19" t="s">
        <v>145</v>
      </c>
      <c r="D2290" s="6" t="str">
        <f t="shared" si="35"/>
        <v>Kessler_3B_5A</v>
      </c>
      <c r="E2290" s="1">
        <v>2017</v>
      </c>
      <c r="F2290" s="10">
        <v>42900</v>
      </c>
      <c r="G2290" s="1" t="s">
        <v>25</v>
      </c>
      <c r="H2290" s="6">
        <v>3</v>
      </c>
      <c r="I2290" s="8">
        <v>0.26319444444444445</v>
      </c>
      <c r="J2290" s="6" t="s">
        <v>26</v>
      </c>
      <c r="K2290" s="6">
        <v>1</v>
      </c>
      <c r="L2290" s="1">
        <v>1</v>
      </c>
      <c r="M2290" s="6">
        <v>1</v>
      </c>
      <c r="O2290" s="1" t="s">
        <v>30</v>
      </c>
      <c r="P2290" s="1" t="str">
        <f>INDEX(Sheet2!A:E, MATCH(F_NP_excluded_Data!O2290,Sheet2!A:A),4)</f>
        <v>tree</v>
      </c>
      <c r="Q2290" s="1" t="str">
        <f>INDEX(Sheet2!A:E, MATCH(F_NP_excluded_Data!O2290,Sheet2!A:A),5)</f>
        <v>bark forager</v>
      </c>
      <c r="R2290" s="1" t="str">
        <f>INDEX(Sheet2!A:E, MATCH(F_NP_excluded_Data!O2290,Sheet2!A:A),3)</f>
        <v>insects</v>
      </c>
      <c r="S2290" s="1" t="str">
        <f>INDEX(Sheet2!A:E, MATCH(F_NP_excluded_Data!O2290,Sheet2!A:A),2)</f>
        <v>forest</v>
      </c>
      <c r="T2290" s="5">
        <v>10</v>
      </c>
      <c r="U2290" s="1">
        <v>1</v>
      </c>
      <c r="W2290" s="5">
        <v>1</v>
      </c>
      <c r="X2290" s="1" t="s">
        <v>29</v>
      </c>
    </row>
    <row r="2291" spans="1:24" x14ac:dyDescent="0.2">
      <c r="A2291" s="5">
        <v>2546</v>
      </c>
      <c r="B2291" s="6" t="s">
        <v>143</v>
      </c>
      <c r="C2291" s="19" t="s">
        <v>145</v>
      </c>
      <c r="D2291" s="6" t="str">
        <f t="shared" si="35"/>
        <v>Kessler_3B_5A</v>
      </c>
      <c r="E2291" s="1">
        <v>2017</v>
      </c>
      <c r="F2291" s="10">
        <v>42900</v>
      </c>
      <c r="G2291" s="1" t="s">
        <v>25</v>
      </c>
      <c r="H2291" s="6">
        <v>3</v>
      </c>
      <c r="I2291" s="8">
        <v>0.26319444444444445</v>
      </c>
      <c r="J2291" s="6" t="s">
        <v>26</v>
      </c>
      <c r="K2291" s="6">
        <v>1</v>
      </c>
      <c r="L2291" s="1">
        <v>1</v>
      </c>
      <c r="M2291" s="6">
        <v>1</v>
      </c>
      <c r="O2291" s="1" t="s">
        <v>30</v>
      </c>
      <c r="P2291" s="1" t="str">
        <f>INDEX(Sheet2!A:E, MATCH(F_NP_excluded_Data!O2291,Sheet2!A:A),4)</f>
        <v>tree</v>
      </c>
      <c r="Q2291" s="1" t="str">
        <f>INDEX(Sheet2!A:E, MATCH(F_NP_excluded_Data!O2291,Sheet2!A:A),5)</f>
        <v>bark forager</v>
      </c>
      <c r="R2291" s="1" t="str">
        <f>INDEX(Sheet2!A:E, MATCH(F_NP_excluded_Data!O2291,Sheet2!A:A),3)</f>
        <v>insects</v>
      </c>
      <c r="S2291" s="1" t="str">
        <f>INDEX(Sheet2!A:E, MATCH(F_NP_excluded_Data!O2291,Sheet2!A:A),2)</f>
        <v>forest</v>
      </c>
      <c r="T2291" s="5">
        <v>5</v>
      </c>
      <c r="U2291" s="1">
        <v>1</v>
      </c>
      <c r="W2291" s="5">
        <v>1</v>
      </c>
      <c r="X2291" s="1" t="s">
        <v>29</v>
      </c>
    </row>
    <row r="2292" spans="1:24" x14ac:dyDescent="0.2">
      <c r="A2292" s="5">
        <v>2547</v>
      </c>
      <c r="B2292" s="6" t="s">
        <v>143</v>
      </c>
      <c r="C2292" s="19" t="s">
        <v>145</v>
      </c>
      <c r="D2292" s="6" t="str">
        <f t="shared" si="35"/>
        <v>Kessler_3B_5A</v>
      </c>
      <c r="E2292" s="1">
        <v>2017</v>
      </c>
      <c r="F2292" s="10">
        <v>42900</v>
      </c>
      <c r="G2292" s="1" t="s">
        <v>25</v>
      </c>
      <c r="H2292" s="6">
        <v>3</v>
      </c>
      <c r="I2292" s="8">
        <v>0.26319444444444445</v>
      </c>
      <c r="J2292" s="6" t="s">
        <v>26</v>
      </c>
      <c r="K2292" s="6">
        <v>1</v>
      </c>
      <c r="L2292" s="1">
        <v>1</v>
      </c>
      <c r="M2292" s="6">
        <v>1</v>
      </c>
      <c r="O2292" s="1" t="s">
        <v>65</v>
      </c>
      <c r="P2292" s="1" t="str">
        <f>INDEX(Sheet2!A:E, MATCH(F_NP_excluded_Data!O2292,Sheet2!A:A),4)</f>
        <v>tree</v>
      </c>
      <c r="Q2292" s="1" t="str">
        <f>INDEX(Sheet2!A:E, MATCH(F_NP_excluded_Data!O2292,Sheet2!A:A),5)</f>
        <v>ground forager</v>
      </c>
      <c r="R2292" s="1" t="str">
        <f>INDEX(Sheet2!A:E, MATCH(F_NP_excluded_Data!O2292,Sheet2!A:A),3)</f>
        <v>seeds</v>
      </c>
      <c r="S2292" s="1" t="str">
        <f>INDEX(Sheet2!A:E, MATCH(F_NP_excluded_Data!O2292,Sheet2!A:A),2)</f>
        <v>open woodland</v>
      </c>
      <c r="T2292" s="5">
        <v>100</v>
      </c>
      <c r="U2292" s="1">
        <v>1</v>
      </c>
      <c r="W2292" s="5">
        <v>1</v>
      </c>
      <c r="X2292" s="1" t="s">
        <v>29</v>
      </c>
    </row>
    <row r="2293" spans="1:24" x14ac:dyDescent="0.2">
      <c r="A2293" s="5">
        <v>2548</v>
      </c>
      <c r="B2293" s="6" t="s">
        <v>143</v>
      </c>
      <c r="C2293" s="19" t="s">
        <v>145</v>
      </c>
      <c r="D2293" s="6" t="str">
        <f t="shared" si="35"/>
        <v>Kessler_3B_5A</v>
      </c>
      <c r="E2293" s="1">
        <v>2017</v>
      </c>
      <c r="F2293" s="10">
        <v>42900</v>
      </c>
      <c r="G2293" s="1" t="s">
        <v>25</v>
      </c>
      <c r="H2293" s="6">
        <v>3</v>
      </c>
      <c r="I2293" s="8">
        <v>0.26319444444444445</v>
      </c>
      <c r="J2293" s="6" t="s">
        <v>26</v>
      </c>
      <c r="K2293" s="6">
        <v>1</v>
      </c>
      <c r="L2293" s="1">
        <v>1</v>
      </c>
      <c r="M2293" s="6">
        <v>1</v>
      </c>
      <c r="O2293" s="1" t="s">
        <v>40</v>
      </c>
      <c r="P2293" s="1" t="str">
        <f>INDEX(Sheet2!A:E, MATCH(F_NP_excluded_Data!O2293,Sheet2!A:A),4)</f>
        <v>ground</v>
      </c>
      <c r="Q2293" s="1" t="str">
        <f>INDEX(Sheet2!A:E, MATCH(F_NP_excluded_Data!O2293,Sheet2!A:A),5)</f>
        <v>ground forager</v>
      </c>
      <c r="R2293" s="1" t="str">
        <f>INDEX(Sheet2!A:E, MATCH(F_NP_excluded_Data!O2293,Sheet2!A:A),3)</f>
        <v>omnivore</v>
      </c>
      <c r="S2293" s="1" t="str">
        <f>INDEX(Sheet2!A:E, MATCH(F_NP_excluded_Data!O2293,Sheet2!A:A),2)</f>
        <v>scrub</v>
      </c>
      <c r="T2293" s="5">
        <v>10</v>
      </c>
      <c r="U2293" s="1">
        <v>1</v>
      </c>
      <c r="W2293" s="5">
        <v>1</v>
      </c>
      <c r="X2293" s="1" t="s">
        <v>29</v>
      </c>
    </row>
    <row r="2294" spans="1:24" x14ac:dyDescent="0.2">
      <c r="A2294" s="5">
        <v>2549</v>
      </c>
      <c r="B2294" s="6" t="s">
        <v>143</v>
      </c>
      <c r="C2294" s="19" t="s">
        <v>145</v>
      </c>
      <c r="D2294" s="6" t="str">
        <f t="shared" si="35"/>
        <v>Kessler_3B_5A</v>
      </c>
      <c r="E2294" s="1">
        <v>2017</v>
      </c>
      <c r="F2294" s="10">
        <v>42900</v>
      </c>
      <c r="G2294" s="1" t="s">
        <v>25</v>
      </c>
      <c r="H2294" s="6">
        <v>3</v>
      </c>
      <c r="I2294" s="8">
        <v>0.26319444444444445</v>
      </c>
      <c r="J2294" s="6" t="s">
        <v>26</v>
      </c>
      <c r="K2294" s="6">
        <v>1</v>
      </c>
      <c r="L2294" s="1">
        <v>1</v>
      </c>
      <c r="M2294" s="6">
        <v>1</v>
      </c>
      <c r="O2294" s="1" t="s">
        <v>27</v>
      </c>
      <c r="P2294" s="1" t="str">
        <f>INDEX(Sheet2!A:E, MATCH(F_NP_excluded_Data!O2294,Sheet2!A:A),4)</f>
        <v>shrub</v>
      </c>
      <c r="Q2294" s="1" t="str">
        <f>INDEX(Sheet2!A:E, MATCH(F_NP_excluded_Data!O2294,Sheet2!A:A),5)</f>
        <v>ground forager</v>
      </c>
      <c r="R2294" s="1" t="str">
        <f>INDEX(Sheet2!A:E, MATCH(F_NP_excluded_Data!O2294,Sheet2!A:A),3)</f>
        <v>seeds</v>
      </c>
      <c r="S2294" s="1" t="str">
        <f>INDEX(Sheet2!A:E, MATCH(F_NP_excluded_Data!O2294,Sheet2!A:A),2)</f>
        <v>open woodland</v>
      </c>
      <c r="T2294" s="5">
        <v>10</v>
      </c>
      <c r="U2294" s="1">
        <v>2</v>
      </c>
      <c r="W2294" s="5">
        <v>1</v>
      </c>
      <c r="X2294" s="1" t="s">
        <v>29</v>
      </c>
    </row>
    <row r="2295" spans="1:24" x14ac:dyDescent="0.2">
      <c r="A2295" s="5">
        <v>2550</v>
      </c>
      <c r="B2295" s="6" t="s">
        <v>143</v>
      </c>
      <c r="C2295" s="19" t="s">
        <v>145</v>
      </c>
      <c r="D2295" s="6" t="str">
        <f t="shared" si="35"/>
        <v>Kessler_3B_5A</v>
      </c>
      <c r="E2295" s="1">
        <v>2017</v>
      </c>
      <c r="F2295" s="10">
        <v>42900</v>
      </c>
      <c r="G2295" s="1" t="s">
        <v>25</v>
      </c>
      <c r="H2295" s="6">
        <v>3</v>
      </c>
      <c r="I2295" s="8">
        <v>0.26319444444444445</v>
      </c>
      <c r="J2295" s="6" t="s">
        <v>26</v>
      </c>
      <c r="K2295" s="6">
        <v>1</v>
      </c>
      <c r="L2295" s="1">
        <v>1</v>
      </c>
      <c r="M2295" s="6">
        <v>1</v>
      </c>
      <c r="O2295" s="1" t="s">
        <v>150</v>
      </c>
      <c r="P2295" s="1" t="str">
        <f>INDEX(Sheet2!A:E, MATCH(F_NP_excluded_Data!O2295,Sheet2!A:A),4)</f>
        <v>ground</v>
      </c>
      <c r="Q2295" s="1" t="str">
        <f>INDEX(Sheet2!A:E, MATCH(F_NP_excluded_Data!O2295,Sheet2!A:A),5)</f>
        <v>ground forager</v>
      </c>
      <c r="R2295" s="1" t="str">
        <f>INDEX(Sheet2!A:E, MATCH(F_NP_excluded_Data!O2295,Sheet2!A:A),3)</f>
        <v>insects</v>
      </c>
      <c r="S2295" s="1" t="str">
        <f>INDEX(Sheet2!A:E, MATCH(F_NP_excluded_Data!O2295,Sheet2!A:A),2)</f>
        <v>scrub</v>
      </c>
      <c r="T2295" s="5">
        <v>100</v>
      </c>
      <c r="U2295" s="1">
        <v>2</v>
      </c>
      <c r="W2295" s="5">
        <v>1</v>
      </c>
      <c r="X2295" s="1" t="s">
        <v>29</v>
      </c>
    </row>
    <row r="2296" spans="1:24" x14ac:dyDescent="0.2">
      <c r="A2296" s="5">
        <v>2551</v>
      </c>
      <c r="B2296" s="6" t="s">
        <v>143</v>
      </c>
      <c r="C2296" s="19" t="s">
        <v>145</v>
      </c>
      <c r="D2296" s="6" t="str">
        <f t="shared" si="35"/>
        <v>Kessler_3B_5A</v>
      </c>
      <c r="E2296" s="1">
        <v>2017</v>
      </c>
      <c r="F2296" s="10">
        <v>42900</v>
      </c>
      <c r="G2296" s="1" t="s">
        <v>25</v>
      </c>
      <c r="H2296" s="6">
        <v>3</v>
      </c>
      <c r="I2296" s="8">
        <v>0.26319444444444445</v>
      </c>
      <c r="J2296" s="6" t="s">
        <v>26</v>
      </c>
      <c r="K2296" s="6">
        <v>1</v>
      </c>
      <c r="L2296" s="1">
        <v>1</v>
      </c>
      <c r="M2296" s="6">
        <v>1</v>
      </c>
      <c r="O2296" s="1" t="s">
        <v>74</v>
      </c>
      <c r="P2296" s="1" t="str">
        <f>INDEX(Sheet2!A:E, MATCH(F_NP_excluded_Data!O2296,Sheet2!A:A),4)</f>
        <v>shrub</v>
      </c>
      <c r="Q2296" s="1" t="str">
        <f>INDEX(Sheet2!A:E, MATCH(F_NP_excluded_Data!O2296,Sheet2!A:A),5)</f>
        <v>foliage gleaner</v>
      </c>
      <c r="R2296" s="1" t="str">
        <f>INDEX(Sheet2!A:E, MATCH(F_NP_excluded_Data!O2296,Sheet2!A:A),3)</f>
        <v>insects</v>
      </c>
      <c r="S2296" s="1" t="str">
        <f>INDEX(Sheet2!A:E, MATCH(F_NP_excluded_Data!O2296,Sheet2!A:A),2)</f>
        <v>open woodland</v>
      </c>
      <c r="T2296" s="5">
        <v>100</v>
      </c>
      <c r="U2296" s="1">
        <v>2</v>
      </c>
      <c r="W2296" s="5">
        <v>1</v>
      </c>
      <c r="X2296" s="1" t="s">
        <v>29</v>
      </c>
    </row>
    <row r="2297" spans="1:24" x14ac:dyDescent="0.2">
      <c r="A2297" s="5">
        <v>2552</v>
      </c>
      <c r="B2297" s="6" t="s">
        <v>143</v>
      </c>
      <c r="C2297" s="19" t="s">
        <v>145</v>
      </c>
      <c r="D2297" s="6" t="str">
        <f t="shared" si="35"/>
        <v>Kessler_3B_5A</v>
      </c>
      <c r="E2297" s="1">
        <v>2017</v>
      </c>
      <c r="F2297" s="10">
        <v>42900</v>
      </c>
      <c r="G2297" s="1" t="s">
        <v>25</v>
      </c>
      <c r="H2297" s="6">
        <v>3</v>
      </c>
      <c r="I2297" s="8">
        <v>0.26319444444444445</v>
      </c>
      <c r="J2297" s="6" t="s">
        <v>26</v>
      </c>
      <c r="K2297" s="6">
        <v>1</v>
      </c>
      <c r="L2297" s="1">
        <v>1</v>
      </c>
      <c r="M2297" s="6">
        <v>1</v>
      </c>
      <c r="O2297" s="1" t="s">
        <v>64</v>
      </c>
      <c r="P2297" s="1" t="str">
        <f>INDEX(Sheet2!A:E, MATCH(F_NP_excluded_Data!O2297,Sheet2!A:A),4)</f>
        <v>tree</v>
      </c>
      <c r="Q2297" s="1" t="str">
        <f>INDEX(Sheet2!A:E, MATCH(F_NP_excluded_Data!O2297,Sheet2!A:A),5)</f>
        <v>flycatching</v>
      </c>
      <c r="R2297" s="1" t="str">
        <f>INDEX(Sheet2!A:E, MATCH(F_NP_excluded_Data!O2297,Sheet2!A:A),3)</f>
        <v>insects</v>
      </c>
      <c r="S2297" s="1" t="str">
        <f>INDEX(Sheet2!A:E, MATCH(F_NP_excluded_Data!O2297,Sheet2!A:A),2)</f>
        <v>forest</v>
      </c>
      <c r="T2297" s="5">
        <v>100</v>
      </c>
      <c r="U2297" s="1">
        <v>2</v>
      </c>
      <c r="W2297" s="5">
        <v>1</v>
      </c>
      <c r="X2297" s="1" t="s">
        <v>29</v>
      </c>
    </row>
    <row r="2298" spans="1:24" x14ac:dyDescent="0.2">
      <c r="A2298" s="5">
        <v>2553</v>
      </c>
      <c r="B2298" s="6" t="s">
        <v>143</v>
      </c>
      <c r="C2298" s="19" t="s">
        <v>145</v>
      </c>
      <c r="D2298" s="6" t="str">
        <f t="shared" si="35"/>
        <v>Kessler_3B_5A</v>
      </c>
      <c r="E2298" s="1">
        <v>2017</v>
      </c>
      <c r="F2298" s="10">
        <v>42900</v>
      </c>
      <c r="G2298" s="1" t="s">
        <v>25</v>
      </c>
      <c r="H2298" s="6">
        <v>3</v>
      </c>
      <c r="I2298" s="8">
        <v>0.26319444444444445</v>
      </c>
      <c r="J2298" s="6" t="s">
        <v>26</v>
      </c>
      <c r="K2298" s="6">
        <v>1</v>
      </c>
      <c r="L2298" s="1">
        <v>1</v>
      </c>
      <c r="M2298" s="6">
        <v>1</v>
      </c>
      <c r="O2298" s="1" t="s">
        <v>68</v>
      </c>
      <c r="P2298" s="1" t="str">
        <f>INDEX(Sheet2!A:E, MATCH(F_NP_excluded_Data!O2298,Sheet2!A:A),4)</f>
        <v>cavity</v>
      </c>
      <c r="Q2298" s="1" t="str">
        <f>INDEX(Sheet2!A:E, MATCH(F_NP_excluded_Data!O2298,Sheet2!A:A),5)</f>
        <v>ground forager</v>
      </c>
      <c r="R2298" s="1" t="str">
        <f>INDEX(Sheet2!A:E, MATCH(F_NP_excluded_Data!O2298,Sheet2!A:A),3)</f>
        <v>insects</v>
      </c>
      <c r="S2298" s="1" t="str">
        <f>INDEX(Sheet2!A:E, MATCH(F_NP_excluded_Data!O2298,Sheet2!A:A),2)</f>
        <v>open woodland</v>
      </c>
      <c r="T2298" s="5">
        <v>10</v>
      </c>
      <c r="U2298" s="1">
        <v>2</v>
      </c>
      <c r="W2298" s="5">
        <v>1</v>
      </c>
      <c r="X2298" s="1" t="s">
        <v>29</v>
      </c>
    </row>
    <row r="2299" spans="1:24" x14ac:dyDescent="0.2">
      <c r="A2299" s="5">
        <v>2554</v>
      </c>
      <c r="B2299" s="6" t="s">
        <v>143</v>
      </c>
      <c r="C2299" s="19" t="s">
        <v>145</v>
      </c>
      <c r="D2299" s="6" t="str">
        <f t="shared" si="35"/>
        <v>Kessler_3B_5A</v>
      </c>
      <c r="E2299" s="1">
        <v>2017</v>
      </c>
      <c r="F2299" s="10">
        <v>42900</v>
      </c>
      <c r="G2299" s="1" t="s">
        <v>25</v>
      </c>
      <c r="H2299" s="6">
        <v>3</v>
      </c>
      <c r="I2299" s="8">
        <v>0.26319444444444445</v>
      </c>
      <c r="J2299" s="6" t="s">
        <v>26</v>
      </c>
      <c r="K2299" s="6">
        <v>1</v>
      </c>
      <c r="L2299" s="1">
        <v>1</v>
      </c>
      <c r="M2299" s="6">
        <v>1</v>
      </c>
      <c r="O2299" s="1" t="s">
        <v>118</v>
      </c>
      <c r="P2299" s="1" t="str">
        <f>INDEX(Sheet2!A:E, MATCH(F_NP_excluded_Data!O2299,Sheet2!A:A),4)</f>
        <v>cavity</v>
      </c>
      <c r="Q2299" s="1" t="str">
        <f>INDEX(Sheet2!A:E, MATCH(F_NP_excluded_Data!O2299,Sheet2!A:A),5)</f>
        <v>ground forager</v>
      </c>
      <c r="R2299" s="1" t="str">
        <f>INDEX(Sheet2!A:E, MATCH(F_NP_excluded_Data!O2299,Sheet2!A:A),3)</f>
        <v>insects</v>
      </c>
      <c r="S2299" s="1" t="str">
        <f>INDEX(Sheet2!A:E, MATCH(F_NP_excluded_Data!O2299,Sheet2!A:A),2)</f>
        <v>grassland</v>
      </c>
      <c r="T2299" s="5">
        <v>10</v>
      </c>
      <c r="U2299" s="1">
        <v>2</v>
      </c>
      <c r="W2299" s="5">
        <v>1</v>
      </c>
      <c r="X2299" s="1" t="s">
        <v>29</v>
      </c>
    </row>
    <row r="2300" spans="1:24" x14ac:dyDescent="0.2">
      <c r="A2300" s="5">
        <v>2555</v>
      </c>
      <c r="B2300" s="6" t="s">
        <v>143</v>
      </c>
      <c r="C2300" s="19" t="s">
        <v>145</v>
      </c>
      <c r="D2300" s="6" t="str">
        <f t="shared" si="35"/>
        <v>Kessler_3B_5A</v>
      </c>
      <c r="E2300" s="1">
        <v>2017</v>
      </c>
      <c r="F2300" s="10">
        <v>42900</v>
      </c>
      <c r="G2300" s="1" t="s">
        <v>25</v>
      </c>
      <c r="H2300" s="6">
        <v>3</v>
      </c>
      <c r="I2300" s="8">
        <v>0.26319444444444445</v>
      </c>
      <c r="J2300" s="6" t="s">
        <v>26</v>
      </c>
      <c r="K2300" s="6">
        <v>1</v>
      </c>
      <c r="L2300" s="1">
        <v>1</v>
      </c>
      <c r="M2300" s="6">
        <v>1</v>
      </c>
      <c r="O2300" s="1" t="s">
        <v>172</v>
      </c>
      <c r="P2300" s="1" t="str">
        <f>INDEX(Sheet2!A:E, MATCH(F_NP_excluded_Data!O2300,Sheet2!A:A),4)</f>
        <v>ground</v>
      </c>
      <c r="Q2300" s="1" t="str">
        <f>INDEX(Sheet2!A:E, MATCH(F_NP_excluded_Data!O2300,Sheet2!A:A),5)</f>
        <v>ground forager</v>
      </c>
      <c r="R2300" s="1" t="str">
        <f>INDEX(Sheet2!A:E, MATCH(F_NP_excluded_Data!O2300,Sheet2!A:A),3)</f>
        <v>plants</v>
      </c>
      <c r="S2300" s="1" t="str">
        <f>INDEX(Sheet2!A:E, MATCH(F_NP_excluded_Data!O2300,Sheet2!A:A),2)</f>
        <v>grassland</v>
      </c>
      <c r="T2300" s="5">
        <v>100</v>
      </c>
      <c r="U2300" s="1">
        <v>2</v>
      </c>
      <c r="W2300" s="5">
        <v>1</v>
      </c>
      <c r="X2300" s="1" t="s">
        <v>29</v>
      </c>
    </row>
    <row r="2301" spans="1:24" x14ac:dyDescent="0.2">
      <c r="A2301" s="5">
        <v>2556</v>
      </c>
      <c r="B2301" s="6" t="s">
        <v>143</v>
      </c>
      <c r="C2301" s="19" t="s">
        <v>145</v>
      </c>
      <c r="D2301" s="6" t="str">
        <f t="shared" ref="D2301:D2364" si="36">_xlfn.CONCAT(B2301,C2301)</f>
        <v>Kessler_3B_5A</v>
      </c>
      <c r="E2301" s="1">
        <v>2017</v>
      </c>
      <c r="F2301" s="10">
        <v>42900</v>
      </c>
      <c r="G2301" s="1" t="s">
        <v>25</v>
      </c>
      <c r="H2301" s="6">
        <v>3</v>
      </c>
      <c r="I2301" s="8">
        <v>0.26319444444444445</v>
      </c>
      <c r="J2301" s="6" t="s">
        <v>26</v>
      </c>
      <c r="K2301" s="6">
        <v>1</v>
      </c>
      <c r="L2301" s="1">
        <v>1</v>
      </c>
      <c r="M2301" s="6">
        <v>1</v>
      </c>
      <c r="O2301" s="1" t="s">
        <v>48</v>
      </c>
      <c r="P2301" s="1" t="str">
        <f>INDEX(Sheet2!A:E, MATCH(F_NP_excluded_Data!O2301,Sheet2!A:A),4)</f>
        <v>tree</v>
      </c>
      <c r="Q2301" s="1" t="str">
        <f>INDEX(Sheet2!A:E, MATCH(F_NP_excluded_Data!O2301,Sheet2!A:A),5)</f>
        <v>ground forager</v>
      </c>
      <c r="R2301" s="1" t="str">
        <f>INDEX(Sheet2!A:E, MATCH(F_NP_excluded_Data!O2301,Sheet2!A:A),3)</f>
        <v>omnivore</v>
      </c>
      <c r="S2301" s="1" t="str">
        <f>INDEX(Sheet2!A:E, MATCH(F_NP_excluded_Data!O2301,Sheet2!A:A),2)</f>
        <v>forest</v>
      </c>
      <c r="T2301" s="5">
        <v>5</v>
      </c>
      <c r="U2301" s="1">
        <v>3</v>
      </c>
      <c r="W2301" s="5">
        <v>4</v>
      </c>
      <c r="X2301" s="1" t="s">
        <v>29</v>
      </c>
    </row>
    <row r="2302" spans="1:24" x14ac:dyDescent="0.2">
      <c r="A2302" s="5">
        <v>2557</v>
      </c>
      <c r="B2302" s="6" t="s">
        <v>143</v>
      </c>
      <c r="C2302" s="19" t="s">
        <v>145</v>
      </c>
      <c r="D2302" s="6" t="str">
        <f t="shared" si="36"/>
        <v>Kessler_3B_5A</v>
      </c>
      <c r="E2302" s="1">
        <v>2017</v>
      </c>
      <c r="F2302" s="10">
        <v>42900</v>
      </c>
      <c r="G2302" s="1" t="s">
        <v>25</v>
      </c>
      <c r="H2302" s="6">
        <v>3</v>
      </c>
      <c r="I2302" s="8">
        <v>0.26319444444444445</v>
      </c>
      <c r="J2302" s="6" t="s">
        <v>26</v>
      </c>
      <c r="K2302" s="6">
        <v>1</v>
      </c>
      <c r="L2302" s="1">
        <v>1</v>
      </c>
      <c r="M2302" s="6">
        <v>1</v>
      </c>
      <c r="O2302" s="1" t="s">
        <v>80</v>
      </c>
      <c r="P2302" s="1" t="str">
        <f>INDEX(Sheet2!A:E, MATCH(F_NP_excluded_Data!O2302,Sheet2!A:A),4)</f>
        <v>tree</v>
      </c>
      <c r="Q2302" s="1" t="str">
        <f>INDEX(Sheet2!A:E, MATCH(F_NP_excluded_Data!O2302,Sheet2!A:A),5)</f>
        <v>foliage gleaner</v>
      </c>
      <c r="R2302" s="1" t="str">
        <f>INDEX(Sheet2!A:E, MATCH(F_NP_excluded_Data!O2302,Sheet2!A:A),3)</f>
        <v>insects</v>
      </c>
      <c r="S2302" s="1" t="str">
        <f>INDEX(Sheet2!A:E, MATCH(F_NP_excluded_Data!O2302,Sheet2!A:A),2)</f>
        <v>forest</v>
      </c>
      <c r="T2302" s="5">
        <v>10</v>
      </c>
      <c r="U2302" s="1">
        <v>3</v>
      </c>
      <c r="W2302" s="5">
        <v>1</v>
      </c>
      <c r="X2302" s="1" t="s">
        <v>29</v>
      </c>
    </row>
    <row r="2303" spans="1:24" x14ac:dyDescent="0.2">
      <c r="A2303" s="5">
        <v>2558</v>
      </c>
      <c r="B2303" s="6" t="s">
        <v>143</v>
      </c>
      <c r="C2303" s="19" t="s">
        <v>145</v>
      </c>
      <c r="D2303" s="6" t="str">
        <f t="shared" si="36"/>
        <v>Kessler_3B_5A</v>
      </c>
      <c r="E2303" s="1">
        <v>2017</v>
      </c>
      <c r="F2303" s="10">
        <v>42900</v>
      </c>
      <c r="G2303" s="1" t="s">
        <v>25</v>
      </c>
      <c r="H2303" s="6">
        <v>3</v>
      </c>
      <c r="I2303" s="8">
        <v>0.26319444444444445</v>
      </c>
      <c r="J2303" s="6" t="s">
        <v>26</v>
      </c>
      <c r="K2303" s="6">
        <v>1</v>
      </c>
      <c r="L2303" s="1">
        <v>1</v>
      </c>
      <c r="M2303" s="6">
        <v>1</v>
      </c>
      <c r="O2303" s="1" t="s">
        <v>52</v>
      </c>
      <c r="P2303" s="1" t="str">
        <f>INDEX(Sheet2!A:E, MATCH(F_NP_excluded_Data!O2303,Sheet2!A:A),4)</f>
        <v>cavity</v>
      </c>
      <c r="Q2303" s="1" t="str">
        <f>INDEX(Sheet2!A:E, MATCH(F_NP_excluded_Data!O2303,Sheet2!A:A),5)</f>
        <v>bark forager</v>
      </c>
      <c r="R2303" s="1" t="str">
        <f>INDEX(Sheet2!A:E, MATCH(F_NP_excluded_Data!O2303,Sheet2!A:A),3)</f>
        <v>insects</v>
      </c>
      <c r="S2303" s="1" t="str">
        <f>INDEX(Sheet2!A:E, MATCH(F_NP_excluded_Data!O2303,Sheet2!A:A),2)</f>
        <v>forest</v>
      </c>
      <c r="T2303" s="5">
        <v>5</v>
      </c>
      <c r="U2303" s="1">
        <v>3</v>
      </c>
      <c r="W2303" s="5">
        <v>1</v>
      </c>
      <c r="X2303" s="1" t="s">
        <v>29</v>
      </c>
    </row>
    <row r="2304" spans="1:24" x14ac:dyDescent="0.2">
      <c r="A2304" s="5">
        <v>2559</v>
      </c>
      <c r="B2304" s="6" t="s">
        <v>143</v>
      </c>
      <c r="C2304" s="19" t="s">
        <v>145</v>
      </c>
      <c r="D2304" s="6" t="str">
        <f t="shared" si="36"/>
        <v>Kessler_3B_5A</v>
      </c>
      <c r="E2304" s="1">
        <v>2017</v>
      </c>
      <c r="F2304" s="10">
        <v>42900</v>
      </c>
      <c r="G2304" s="1" t="s">
        <v>25</v>
      </c>
      <c r="H2304" s="6">
        <v>3</v>
      </c>
      <c r="I2304" s="8">
        <v>0.26319444444444445</v>
      </c>
      <c r="J2304" s="6" t="s">
        <v>26</v>
      </c>
      <c r="K2304" s="6">
        <v>1</v>
      </c>
      <c r="L2304" s="1">
        <v>1</v>
      </c>
      <c r="M2304" s="6">
        <v>1</v>
      </c>
      <c r="O2304" s="1" t="s">
        <v>38</v>
      </c>
      <c r="P2304" s="1" t="str">
        <f>INDEX(Sheet2!A:E, MATCH(F_NP_excluded_Data!O2304,Sheet2!A:A),4)</f>
        <v>cavity</v>
      </c>
      <c r="Q2304" s="1" t="str">
        <f>INDEX(Sheet2!A:E, MATCH(F_NP_excluded_Data!O2304,Sheet2!A:A),5)</f>
        <v>foliage gleaner</v>
      </c>
      <c r="R2304" s="1" t="str">
        <f>INDEX(Sheet2!A:E, MATCH(F_NP_excluded_Data!O2304,Sheet2!A:A),3)</f>
        <v>insects</v>
      </c>
      <c r="S2304" s="1" t="str">
        <f>INDEX(Sheet2!A:E, MATCH(F_NP_excluded_Data!O2304,Sheet2!A:A),2)</f>
        <v>forest</v>
      </c>
      <c r="T2304" s="5">
        <v>10</v>
      </c>
      <c r="U2304" s="1">
        <v>3</v>
      </c>
      <c r="W2304" s="5">
        <v>1</v>
      </c>
      <c r="X2304" s="1" t="s">
        <v>29</v>
      </c>
    </row>
    <row r="2305" spans="1:24" x14ac:dyDescent="0.2">
      <c r="A2305" s="5">
        <v>2560</v>
      </c>
      <c r="B2305" s="6" t="s">
        <v>143</v>
      </c>
      <c r="C2305" s="19" t="s">
        <v>145</v>
      </c>
      <c r="D2305" s="6" t="str">
        <f t="shared" si="36"/>
        <v>Kessler_3B_5A</v>
      </c>
      <c r="E2305" s="1">
        <v>2017</v>
      </c>
      <c r="F2305" s="10">
        <v>42900</v>
      </c>
      <c r="G2305" s="1" t="s">
        <v>25</v>
      </c>
      <c r="H2305" s="6">
        <v>3</v>
      </c>
      <c r="I2305" s="8">
        <v>0.26319444444444445</v>
      </c>
      <c r="J2305" s="6" t="s">
        <v>26</v>
      </c>
      <c r="K2305" s="6">
        <v>1</v>
      </c>
      <c r="L2305" s="1">
        <v>1</v>
      </c>
      <c r="M2305" s="6">
        <v>1</v>
      </c>
      <c r="O2305" s="1" t="s">
        <v>39</v>
      </c>
      <c r="P2305" s="1" t="str">
        <f>INDEX(Sheet2!A:E, MATCH(F_NP_excluded_Data!O2305,Sheet2!A:A),4)</f>
        <v>cavity</v>
      </c>
      <c r="Q2305" s="1" t="str">
        <f>INDEX(Sheet2!A:E, MATCH(F_NP_excluded_Data!O2305,Sheet2!A:A),5)</f>
        <v>bark forager</v>
      </c>
      <c r="R2305" s="1" t="str">
        <f>INDEX(Sheet2!A:E, MATCH(F_NP_excluded_Data!O2305,Sheet2!A:A),3)</f>
        <v>insects</v>
      </c>
      <c r="S2305" s="1" t="str">
        <f>INDEX(Sheet2!A:E, MATCH(F_NP_excluded_Data!O2305,Sheet2!A:A),2)</f>
        <v>forest</v>
      </c>
      <c r="T2305" s="5">
        <v>10</v>
      </c>
      <c r="U2305" s="1">
        <v>4</v>
      </c>
      <c r="W2305" s="5">
        <v>1</v>
      </c>
      <c r="X2305" s="1" t="s">
        <v>29</v>
      </c>
    </row>
    <row r="2306" spans="1:24" x14ac:dyDescent="0.2">
      <c r="A2306" s="5">
        <v>2561</v>
      </c>
      <c r="B2306" s="6" t="s">
        <v>143</v>
      </c>
      <c r="C2306" s="19" t="s">
        <v>145</v>
      </c>
      <c r="D2306" s="6" t="str">
        <f t="shared" si="36"/>
        <v>Kessler_3B_5A</v>
      </c>
      <c r="E2306" s="1">
        <v>2017</v>
      </c>
      <c r="F2306" s="10">
        <v>42900</v>
      </c>
      <c r="G2306" s="1" t="s">
        <v>25</v>
      </c>
      <c r="H2306" s="6">
        <v>3</v>
      </c>
      <c r="I2306" s="8">
        <v>0.26319444444444445</v>
      </c>
      <c r="J2306" s="6" t="s">
        <v>26</v>
      </c>
      <c r="K2306" s="6">
        <v>1</v>
      </c>
      <c r="L2306" s="1">
        <v>1</v>
      </c>
      <c r="M2306" s="6">
        <v>1</v>
      </c>
      <c r="O2306" s="1" t="s">
        <v>172</v>
      </c>
      <c r="P2306" s="1" t="str">
        <f>INDEX(Sheet2!A:E, MATCH(F_NP_excluded_Data!O2306,Sheet2!A:A),4)</f>
        <v>ground</v>
      </c>
      <c r="Q2306" s="1" t="str">
        <f>INDEX(Sheet2!A:E, MATCH(F_NP_excluded_Data!O2306,Sheet2!A:A),5)</f>
        <v>ground forager</v>
      </c>
      <c r="R2306" s="1" t="str">
        <f>INDEX(Sheet2!A:E, MATCH(F_NP_excluded_Data!O2306,Sheet2!A:A),3)</f>
        <v>plants</v>
      </c>
      <c r="S2306" s="1" t="str">
        <f>INDEX(Sheet2!A:E, MATCH(F_NP_excluded_Data!O2306,Sheet2!A:A),2)</f>
        <v>grassland</v>
      </c>
      <c r="T2306" s="5">
        <v>10</v>
      </c>
      <c r="U2306" s="1">
        <v>4</v>
      </c>
      <c r="W2306" s="5">
        <v>1</v>
      </c>
      <c r="X2306" s="1" t="s">
        <v>29</v>
      </c>
    </row>
    <row r="2307" spans="1:24" x14ac:dyDescent="0.2">
      <c r="A2307" s="5">
        <v>2562</v>
      </c>
      <c r="B2307" s="6" t="s">
        <v>143</v>
      </c>
      <c r="C2307" s="19" t="s">
        <v>145</v>
      </c>
      <c r="D2307" s="6" t="str">
        <f t="shared" si="36"/>
        <v>Kessler_3B_5A</v>
      </c>
      <c r="E2307" s="1">
        <v>2017</v>
      </c>
      <c r="F2307" s="10">
        <v>42900</v>
      </c>
      <c r="G2307" s="1" t="s">
        <v>25</v>
      </c>
      <c r="H2307" s="6">
        <v>3</v>
      </c>
      <c r="I2307" s="8">
        <v>0.26319444444444445</v>
      </c>
      <c r="J2307" s="6" t="s">
        <v>26</v>
      </c>
      <c r="K2307" s="6">
        <v>1</v>
      </c>
      <c r="L2307" s="1">
        <v>1</v>
      </c>
      <c r="M2307" s="6">
        <v>1</v>
      </c>
      <c r="O2307" s="1" t="s">
        <v>30</v>
      </c>
      <c r="P2307" s="1" t="str">
        <f>INDEX(Sheet2!A:E, MATCH(F_NP_excluded_Data!O2307,Sheet2!A:A),4)</f>
        <v>tree</v>
      </c>
      <c r="Q2307" s="1" t="str">
        <f>INDEX(Sheet2!A:E, MATCH(F_NP_excluded_Data!O2307,Sheet2!A:A),5)</f>
        <v>bark forager</v>
      </c>
      <c r="R2307" s="1" t="str">
        <f>INDEX(Sheet2!A:E, MATCH(F_NP_excluded_Data!O2307,Sheet2!A:A),3)</f>
        <v>insects</v>
      </c>
      <c r="S2307" s="1" t="str">
        <f>INDEX(Sheet2!A:E, MATCH(F_NP_excluded_Data!O2307,Sheet2!A:A),2)</f>
        <v>forest</v>
      </c>
      <c r="T2307" s="5">
        <v>5</v>
      </c>
      <c r="U2307" s="1">
        <v>4</v>
      </c>
      <c r="W2307" s="5">
        <v>1</v>
      </c>
      <c r="X2307" s="1" t="s">
        <v>29</v>
      </c>
    </row>
    <row r="2308" spans="1:24" x14ac:dyDescent="0.2">
      <c r="A2308" s="5">
        <v>2563</v>
      </c>
      <c r="B2308" s="6" t="s">
        <v>143</v>
      </c>
      <c r="C2308" s="19" t="s">
        <v>145</v>
      </c>
      <c r="D2308" s="6" t="str">
        <f t="shared" si="36"/>
        <v>Kessler_3B_5A</v>
      </c>
      <c r="E2308" s="1">
        <v>2017</v>
      </c>
      <c r="F2308" s="10">
        <v>42900</v>
      </c>
      <c r="G2308" s="1" t="s">
        <v>25</v>
      </c>
      <c r="H2308" s="6">
        <v>3</v>
      </c>
      <c r="I2308" s="8">
        <v>0.26319444444444445</v>
      </c>
      <c r="J2308" s="6" t="s">
        <v>26</v>
      </c>
      <c r="K2308" s="6">
        <v>1</v>
      </c>
      <c r="L2308" s="1">
        <v>1</v>
      </c>
      <c r="M2308" s="6">
        <v>1</v>
      </c>
      <c r="O2308" s="1" t="s">
        <v>151</v>
      </c>
      <c r="P2308" s="1" t="str">
        <f>INDEX(Sheet2!A:E, MATCH(F_NP_excluded_Data!O2308,Sheet2!A:A),4)</f>
        <v>shrub</v>
      </c>
      <c r="Q2308" s="1" t="str">
        <f>INDEX(Sheet2!A:E, MATCH(F_NP_excluded_Data!O2308,Sheet2!A:A),5)</f>
        <v>foliage gleaner</v>
      </c>
      <c r="R2308" s="1" t="str">
        <f>INDEX(Sheet2!A:E, MATCH(F_NP_excluded_Data!O2308,Sheet2!A:A),3)</f>
        <v>insects</v>
      </c>
      <c r="S2308" s="1" t="str">
        <f>INDEX(Sheet2!A:E, MATCH(F_NP_excluded_Data!O2308,Sheet2!A:A),2)</f>
        <v>open woodland</v>
      </c>
      <c r="T2308" s="5">
        <v>100</v>
      </c>
      <c r="U2308" s="1">
        <v>4</v>
      </c>
      <c r="W2308" s="5">
        <v>1</v>
      </c>
      <c r="X2308" s="1" t="s">
        <v>29</v>
      </c>
    </row>
    <row r="2309" spans="1:24" x14ac:dyDescent="0.2">
      <c r="A2309" s="5">
        <v>2564</v>
      </c>
      <c r="B2309" s="6" t="s">
        <v>143</v>
      </c>
      <c r="C2309" s="19" t="s">
        <v>144</v>
      </c>
      <c r="D2309" s="6" t="str">
        <f t="shared" si="36"/>
        <v>Kessler_3B_4</v>
      </c>
      <c r="E2309" s="1">
        <v>2017</v>
      </c>
      <c r="F2309" s="10">
        <v>42900</v>
      </c>
      <c r="G2309" s="1" t="s">
        <v>25</v>
      </c>
      <c r="H2309" s="6">
        <v>3</v>
      </c>
      <c r="I2309" s="8">
        <v>0.27499999999999997</v>
      </c>
      <c r="J2309" s="6" t="s">
        <v>26</v>
      </c>
      <c r="K2309" s="6">
        <v>1</v>
      </c>
      <c r="L2309" s="1">
        <v>1</v>
      </c>
      <c r="M2309" s="6">
        <v>1</v>
      </c>
      <c r="O2309" s="1" t="s">
        <v>64</v>
      </c>
      <c r="P2309" s="1" t="str">
        <f>INDEX(Sheet2!A:E, MATCH(F_NP_excluded_Data!O2309,Sheet2!A:A),4)</f>
        <v>tree</v>
      </c>
      <c r="Q2309" s="1" t="str">
        <f>INDEX(Sheet2!A:E, MATCH(F_NP_excluded_Data!O2309,Sheet2!A:A),5)</f>
        <v>flycatching</v>
      </c>
      <c r="R2309" s="1" t="str">
        <f>INDEX(Sheet2!A:E, MATCH(F_NP_excluded_Data!O2309,Sheet2!A:A),3)</f>
        <v>insects</v>
      </c>
      <c r="S2309" s="1" t="str">
        <f>INDEX(Sheet2!A:E, MATCH(F_NP_excluded_Data!O2309,Sheet2!A:A),2)</f>
        <v>forest</v>
      </c>
      <c r="T2309" s="5">
        <v>5</v>
      </c>
      <c r="U2309" s="1">
        <v>1</v>
      </c>
      <c r="W2309" s="5">
        <v>1</v>
      </c>
      <c r="X2309" s="1" t="s">
        <v>29</v>
      </c>
    </row>
    <row r="2310" spans="1:24" x14ac:dyDescent="0.2">
      <c r="A2310" s="5">
        <v>2565</v>
      </c>
      <c r="B2310" s="6" t="s">
        <v>143</v>
      </c>
      <c r="C2310" s="19" t="s">
        <v>144</v>
      </c>
      <c r="D2310" s="6" t="str">
        <f t="shared" si="36"/>
        <v>Kessler_3B_4</v>
      </c>
      <c r="E2310" s="1">
        <v>2017</v>
      </c>
      <c r="F2310" s="10">
        <v>42900</v>
      </c>
      <c r="G2310" s="1" t="s">
        <v>25</v>
      </c>
      <c r="H2310" s="6">
        <v>3</v>
      </c>
      <c r="I2310" s="8">
        <v>0.27499999999999997</v>
      </c>
      <c r="J2310" s="6" t="s">
        <v>26</v>
      </c>
      <c r="K2310" s="6">
        <v>1</v>
      </c>
      <c r="L2310" s="1">
        <v>1</v>
      </c>
      <c r="M2310" s="6">
        <v>1</v>
      </c>
      <c r="O2310" s="1" t="s">
        <v>48</v>
      </c>
      <c r="P2310" s="1" t="str">
        <f>INDEX(Sheet2!A:E, MATCH(F_NP_excluded_Data!O2310,Sheet2!A:A),4)</f>
        <v>tree</v>
      </c>
      <c r="Q2310" s="1" t="str">
        <f>INDEX(Sheet2!A:E, MATCH(F_NP_excluded_Data!O2310,Sheet2!A:A),5)</f>
        <v>ground forager</v>
      </c>
      <c r="R2310" s="1" t="str">
        <f>INDEX(Sheet2!A:E, MATCH(F_NP_excluded_Data!O2310,Sheet2!A:A),3)</f>
        <v>omnivore</v>
      </c>
      <c r="S2310" s="1" t="str">
        <f>INDEX(Sheet2!A:E, MATCH(F_NP_excluded_Data!O2310,Sheet2!A:A),2)</f>
        <v>forest</v>
      </c>
      <c r="T2310" s="5">
        <v>10</v>
      </c>
      <c r="U2310" s="1">
        <v>1</v>
      </c>
      <c r="W2310" s="5">
        <v>1</v>
      </c>
      <c r="X2310" s="1" t="s">
        <v>29</v>
      </c>
    </row>
    <row r="2311" spans="1:24" x14ac:dyDescent="0.2">
      <c r="A2311" s="5">
        <v>2566</v>
      </c>
      <c r="B2311" s="6" t="s">
        <v>143</v>
      </c>
      <c r="C2311" s="19" t="s">
        <v>144</v>
      </c>
      <c r="D2311" s="6" t="str">
        <f t="shared" si="36"/>
        <v>Kessler_3B_4</v>
      </c>
      <c r="E2311" s="1">
        <v>2017</v>
      </c>
      <c r="F2311" s="10">
        <v>42900</v>
      </c>
      <c r="G2311" s="1" t="s">
        <v>25</v>
      </c>
      <c r="H2311" s="6">
        <v>3</v>
      </c>
      <c r="I2311" s="8">
        <v>0.27499999999999997</v>
      </c>
      <c r="J2311" s="6" t="s">
        <v>26</v>
      </c>
      <c r="K2311" s="6">
        <v>1</v>
      </c>
      <c r="L2311" s="1">
        <v>1</v>
      </c>
      <c r="M2311" s="6">
        <v>1</v>
      </c>
      <c r="O2311" s="1" t="s">
        <v>74</v>
      </c>
      <c r="P2311" s="1" t="str">
        <f>INDEX(Sheet2!A:E, MATCH(F_NP_excluded_Data!O2311,Sheet2!A:A),4)</f>
        <v>shrub</v>
      </c>
      <c r="Q2311" s="1" t="str">
        <f>INDEX(Sheet2!A:E, MATCH(F_NP_excluded_Data!O2311,Sheet2!A:A),5)</f>
        <v>foliage gleaner</v>
      </c>
      <c r="R2311" s="1" t="str">
        <f>INDEX(Sheet2!A:E, MATCH(F_NP_excluded_Data!O2311,Sheet2!A:A),3)</f>
        <v>insects</v>
      </c>
      <c r="S2311" s="1" t="str">
        <f>INDEX(Sheet2!A:E, MATCH(F_NP_excluded_Data!O2311,Sheet2!A:A),2)</f>
        <v>open woodland</v>
      </c>
      <c r="T2311" s="5">
        <v>5</v>
      </c>
      <c r="U2311" s="1">
        <v>1</v>
      </c>
      <c r="W2311" s="5">
        <v>4</v>
      </c>
      <c r="X2311" s="1" t="s">
        <v>29</v>
      </c>
    </row>
    <row r="2312" spans="1:24" x14ac:dyDescent="0.2">
      <c r="A2312" s="5">
        <v>2567</v>
      </c>
      <c r="B2312" s="6" t="s">
        <v>143</v>
      </c>
      <c r="C2312" s="19" t="s">
        <v>144</v>
      </c>
      <c r="D2312" s="6" t="str">
        <f t="shared" si="36"/>
        <v>Kessler_3B_4</v>
      </c>
      <c r="E2312" s="1">
        <v>2017</v>
      </c>
      <c r="F2312" s="10">
        <v>42900</v>
      </c>
      <c r="G2312" s="1" t="s">
        <v>25</v>
      </c>
      <c r="H2312" s="6">
        <v>3</v>
      </c>
      <c r="I2312" s="8">
        <v>0.27499999999999997</v>
      </c>
      <c r="J2312" s="6" t="s">
        <v>26</v>
      </c>
      <c r="K2312" s="6">
        <v>1</v>
      </c>
      <c r="L2312" s="1">
        <v>1</v>
      </c>
      <c r="M2312" s="6">
        <v>1</v>
      </c>
      <c r="O2312" s="1" t="s">
        <v>172</v>
      </c>
      <c r="P2312" s="1" t="str">
        <f>INDEX(Sheet2!A:E, MATCH(F_NP_excluded_Data!O2312,Sheet2!A:A),4)</f>
        <v>ground</v>
      </c>
      <c r="Q2312" s="1" t="str">
        <f>INDEX(Sheet2!A:E, MATCH(F_NP_excluded_Data!O2312,Sheet2!A:A),5)</f>
        <v>ground forager</v>
      </c>
      <c r="R2312" s="1" t="str">
        <f>INDEX(Sheet2!A:E, MATCH(F_NP_excluded_Data!O2312,Sheet2!A:A),3)</f>
        <v>plants</v>
      </c>
      <c r="S2312" s="1" t="str">
        <f>INDEX(Sheet2!A:E, MATCH(F_NP_excluded_Data!O2312,Sheet2!A:A),2)</f>
        <v>grassland</v>
      </c>
      <c r="T2312" s="5">
        <v>10</v>
      </c>
      <c r="U2312" s="1">
        <v>1</v>
      </c>
      <c r="W2312" s="5">
        <v>1</v>
      </c>
      <c r="X2312" s="1" t="s">
        <v>29</v>
      </c>
    </row>
    <row r="2313" spans="1:24" x14ac:dyDescent="0.2">
      <c r="A2313" s="5">
        <v>2568</v>
      </c>
      <c r="B2313" s="6" t="s">
        <v>143</v>
      </c>
      <c r="C2313" s="19" t="s">
        <v>144</v>
      </c>
      <c r="D2313" s="6" t="str">
        <f t="shared" si="36"/>
        <v>Kessler_3B_4</v>
      </c>
      <c r="E2313" s="1">
        <v>2017</v>
      </c>
      <c r="F2313" s="10">
        <v>42900</v>
      </c>
      <c r="G2313" s="1" t="s">
        <v>25</v>
      </c>
      <c r="H2313" s="6">
        <v>3</v>
      </c>
      <c r="I2313" s="8">
        <v>0.27499999999999997</v>
      </c>
      <c r="J2313" s="6" t="s">
        <v>26</v>
      </c>
      <c r="K2313" s="6">
        <v>1</v>
      </c>
      <c r="L2313" s="1">
        <v>1</v>
      </c>
      <c r="M2313" s="6">
        <v>1</v>
      </c>
      <c r="O2313" s="1" t="s">
        <v>27</v>
      </c>
      <c r="P2313" s="1" t="str">
        <f>INDEX(Sheet2!A:E, MATCH(F_NP_excluded_Data!O2313,Sheet2!A:A),4)</f>
        <v>shrub</v>
      </c>
      <c r="Q2313" s="1" t="str">
        <f>INDEX(Sheet2!A:E, MATCH(F_NP_excluded_Data!O2313,Sheet2!A:A),5)</f>
        <v>ground forager</v>
      </c>
      <c r="R2313" s="1" t="str">
        <f>INDEX(Sheet2!A:E, MATCH(F_NP_excluded_Data!O2313,Sheet2!A:A),3)</f>
        <v>seeds</v>
      </c>
      <c r="S2313" s="1" t="str">
        <f>INDEX(Sheet2!A:E, MATCH(F_NP_excluded_Data!O2313,Sheet2!A:A),2)</f>
        <v>open woodland</v>
      </c>
      <c r="T2313" s="5">
        <v>10</v>
      </c>
      <c r="U2313" s="1">
        <v>1</v>
      </c>
      <c r="W2313" s="5">
        <v>1</v>
      </c>
      <c r="X2313" s="1" t="s">
        <v>29</v>
      </c>
    </row>
    <row r="2314" spans="1:24" x14ac:dyDescent="0.2">
      <c r="A2314" s="5">
        <v>2569</v>
      </c>
      <c r="B2314" s="6" t="s">
        <v>143</v>
      </c>
      <c r="C2314" s="19" t="s">
        <v>144</v>
      </c>
      <c r="D2314" s="6" t="str">
        <f t="shared" si="36"/>
        <v>Kessler_3B_4</v>
      </c>
      <c r="E2314" s="1">
        <v>2017</v>
      </c>
      <c r="F2314" s="10">
        <v>42900</v>
      </c>
      <c r="G2314" s="1" t="s">
        <v>25</v>
      </c>
      <c r="H2314" s="6">
        <v>3</v>
      </c>
      <c r="I2314" s="8">
        <v>0.27499999999999997</v>
      </c>
      <c r="J2314" s="6" t="s">
        <v>26</v>
      </c>
      <c r="K2314" s="6">
        <v>1</v>
      </c>
      <c r="L2314" s="1">
        <v>1</v>
      </c>
      <c r="M2314" s="6">
        <v>1</v>
      </c>
      <c r="O2314" s="1" t="s">
        <v>269</v>
      </c>
      <c r="P2314" s="1" t="str">
        <f>INDEX(Sheet2!A:E, MATCH(F_NP_excluded_Data!O2314,Sheet2!A:A),4)</f>
        <v>ground</v>
      </c>
      <c r="Q2314" s="1" t="str">
        <f>INDEX(Sheet2!A:E, MATCH(F_NP_excluded_Data!O2314,Sheet2!A:A),5)</f>
        <v>ground forager</v>
      </c>
      <c r="R2314" s="1" t="str">
        <f>INDEX(Sheet2!A:E, MATCH(F_NP_excluded_Data!O2314,Sheet2!A:A),3)</f>
        <v>insects</v>
      </c>
      <c r="S2314" s="1" t="str">
        <f>INDEX(Sheet2!A:E, MATCH(F_NP_excluded_Data!O2314,Sheet2!A:A),2)</f>
        <v>forest</v>
      </c>
      <c r="T2314" s="5">
        <v>5</v>
      </c>
      <c r="U2314" s="1">
        <v>1</v>
      </c>
      <c r="W2314" s="5">
        <v>1</v>
      </c>
      <c r="X2314" s="1" t="s">
        <v>29</v>
      </c>
    </row>
    <row r="2315" spans="1:24" x14ac:dyDescent="0.2">
      <c r="A2315" s="5">
        <v>2570</v>
      </c>
      <c r="B2315" s="6" t="s">
        <v>143</v>
      </c>
      <c r="C2315" s="19" t="s">
        <v>144</v>
      </c>
      <c r="D2315" s="6" t="str">
        <f t="shared" si="36"/>
        <v>Kessler_3B_4</v>
      </c>
      <c r="E2315" s="1">
        <v>2017</v>
      </c>
      <c r="F2315" s="10">
        <v>42900</v>
      </c>
      <c r="G2315" s="1" t="s">
        <v>25</v>
      </c>
      <c r="H2315" s="6">
        <v>3</v>
      </c>
      <c r="I2315" s="8">
        <v>0.27499999999999997</v>
      </c>
      <c r="J2315" s="6" t="s">
        <v>26</v>
      </c>
      <c r="K2315" s="6">
        <v>1</v>
      </c>
      <c r="L2315" s="1">
        <v>1</v>
      </c>
      <c r="M2315" s="6">
        <v>1</v>
      </c>
      <c r="N2315" s="1" t="s">
        <v>58</v>
      </c>
      <c r="O2315" s="1" t="s">
        <v>59</v>
      </c>
      <c r="P2315" s="1" t="str">
        <f>INDEX(Sheet2!A:E, MATCH(F_NP_excluded_Data!O2315,Sheet2!A:A),4)</f>
        <v>-</v>
      </c>
      <c r="Q2315" s="1" t="str">
        <f>INDEX(Sheet2!A:E, MATCH(F_NP_excluded_Data!O2315,Sheet2!A:A),5)</f>
        <v>-</v>
      </c>
      <c r="R2315" s="1" t="str">
        <f>INDEX(Sheet2!A:E, MATCH(F_NP_excluded_Data!O2315,Sheet2!A:A),3)</f>
        <v>-</v>
      </c>
      <c r="S2315" s="1" t="str">
        <f>INDEX(Sheet2!A:E, MATCH(F_NP_excluded_Data!O2315,Sheet2!A:A),2)</f>
        <v>-</v>
      </c>
      <c r="T2315" s="5">
        <v>10</v>
      </c>
      <c r="U2315" s="1">
        <v>1</v>
      </c>
      <c r="W2315" s="5">
        <v>1</v>
      </c>
      <c r="X2315" s="1" t="s">
        <v>29</v>
      </c>
    </row>
    <row r="2316" spans="1:24" x14ac:dyDescent="0.2">
      <c r="A2316" s="5">
        <v>2571</v>
      </c>
      <c r="B2316" s="6" t="s">
        <v>143</v>
      </c>
      <c r="C2316" s="19" t="s">
        <v>144</v>
      </c>
      <c r="D2316" s="6" t="str">
        <f t="shared" si="36"/>
        <v>Kessler_3B_4</v>
      </c>
      <c r="E2316" s="1">
        <v>2017</v>
      </c>
      <c r="F2316" s="10">
        <v>42900</v>
      </c>
      <c r="G2316" s="1" t="s">
        <v>25</v>
      </c>
      <c r="H2316" s="6">
        <v>3</v>
      </c>
      <c r="I2316" s="8">
        <v>0.27499999999999997</v>
      </c>
      <c r="J2316" s="6" t="s">
        <v>26</v>
      </c>
      <c r="K2316" s="6">
        <v>1</v>
      </c>
      <c r="L2316" s="1">
        <v>1</v>
      </c>
      <c r="M2316" s="6">
        <v>1</v>
      </c>
      <c r="O2316" s="1" t="s">
        <v>48</v>
      </c>
      <c r="P2316" s="1" t="str">
        <f>INDEX(Sheet2!A:E, MATCH(F_NP_excluded_Data!O2316,Sheet2!A:A),4)</f>
        <v>tree</v>
      </c>
      <c r="Q2316" s="1" t="str">
        <f>INDEX(Sheet2!A:E, MATCH(F_NP_excluded_Data!O2316,Sheet2!A:A),5)</f>
        <v>ground forager</v>
      </c>
      <c r="R2316" s="1" t="str">
        <f>INDEX(Sheet2!A:E, MATCH(F_NP_excluded_Data!O2316,Sheet2!A:A),3)</f>
        <v>omnivore</v>
      </c>
      <c r="S2316" s="1" t="str">
        <f>INDEX(Sheet2!A:E, MATCH(F_NP_excluded_Data!O2316,Sheet2!A:A),2)</f>
        <v>forest</v>
      </c>
      <c r="T2316" s="5">
        <v>10</v>
      </c>
      <c r="U2316" s="1">
        <v>1</v>
      </c>
      <c r="W2316" s="5">
        <v>1</v>
      </c>
      <c r="X2316" s="1" t="s">
        <v>29</v>
      </c>
    </row>
    <row r="2317" spans="1:24" x14ac:dyDescent="0.2">
      <c r="A2317" s="5">
        <v>2572</v>
      </c>
      <c r="B2317" s="6" t="s">
        <v>143</v>
      </c>
      <c r="C2317" s="19" t="s">
        <v>144</v>
      </c>
      <c r="D2317" s="6" t="str">
        <f t="shared" si="36"/>
        <v>Kessler_3B_4</v>
      </c>
      <c r="E2317" s="1">
        <v>2017</v>
      </c>
      <c r="F2317" s="10">
        <v>42900</v>
      </c>
      <c r="G2317" s="1" t="s">
        <v>25</v>
      </c>
      <c r="H2317" s="6">
        <v>3</v>
      </c>
      <c r="I2317" s="8">
        <v>0.27499999999999997</v>
      </c>
      <c r="J2317" s="6" t="s">
        <v>26</v>
      </c>
      <c r="K2317" s="6">
        <v>1</v>
      </c>
      <c r="L2317" s="1">
        <v>1</v>
      </c>
      <c r="M2317" s="6">
        <v>1</v>
      </c>
      <c r="O2317" s="1" t="s">
        <v>74</v>
      </c>
      <c r="P2317" s="1" t="str">
        <f>INDEX(Sheet2!A:E, MATCH(F_NP_excluded_Data!O2317,Sheet2!A:A),4)</f>
        <v>shrub</v>
      </c>
      <c r="Q2317" s="1" t="str">
        <f>INDEX(Sheet2!A:E, MATCH(F_NP_excluded_Data!O2317,Sheet2!A:A),5)</f>
        <v>foliage gleaner</v>
      </c>
      <c r="R2317" s="1" t="str">
        <f>INDEX(Sheet2!A:E, MATCH(F_NP_excluded_Data!O2317,Sheet2!A:A),3)</f>
        <v>insects</v>
      </c>
      <c r="S2317" s="1" t="str">
        <f>INDEX(Sheet2!A:E, MATCH(F_NP_excluded_Data!O2317,Sheet2!A:A),2)</f>
        <v>open woodland</v>
      </c>
      <c r="T2317" s="5">
        <v>5</v>
      </c>
      <c r="U2317" s="1">
        <v>1</v>
      </c>
      <c r="W2317" s="5">
        <v>1</v>
      </c>
      <c r="X2317" s="1" t="s">
        <v>29</v>
      </c>
    </row>
    <row r="2318" spans="1:24" x14ac:dyDescent="0.2">
      <c r="A2318" s="5">
        <v>2573</v>
      </c>
      <c r="B2318" s="6" t="s">
        <v>143</v>
      </c>
      <c r="C2318" s="19" t="s">
        <v>144</v>
      </c>
      <c r="D2318" s="6" t="str">
        <f t="shared" si="36"/>
        <v>Kessler_3B_4</v>
      </c>
      <c r="E2318" s="1">
        <v>2017</v>
      </c>
      <c r="F2318" s="10">
        <v>42900</v>
      </c>
      <c r="G2318" s="1" t="s">
        <v>25</v>
      </c>
      <c r="H2318" s="6">
        <v>3</v>
      </c>
      <c r="I2318" s="8">
        <v>0.27499999999999997</v>
      </c>
      <c r="J2318" s="6" t="s">
        <v>26</v>
      </c>
      <c r="K2318" s="6">
        <v>1</v>
      </c>
      <c r="L2318" s="1">
        <v>1</v>
      </c>
      <c r="M2318" s="6">
        <v>1</v>
      </c>
      <c r="O2318" s="1" t="s">
        <v>118</v>
      </c>
      <c r="P2318" s="1" t="str">
        <f>INDEX(Sheet2!A:E, MATCH(F_NP_excluded_Data!O2318,Sheet2!A:A),4)</f>
        <v>cavity</v>
      </c>
      <c r="Q2318" s="1" t="str">
        <f>INDEX(Sheet2!A:E, MATCH(F_NP_excluded_Data!O2318,Sheet2!A:A),5)</f>
        <v>ground forager</v>
      </c>
      <c r="R2318" s="1" t="str">
        <f>INDEX(Sheet2!A:E, MATCH(F_NP_excluded_Data!O2318,Sheet2!A:A),3)</f>
        <v>insects</v>
      </c>
      <c r="S2318" s="1" t="str">
        <f>INDEX(Sheet2!A:E, MATCH(F_NP_excluded_Data!O2318,Sheet2!A:A),2)</f>
        <v>grassland</v>
      </c>
      <c r="T2318" s="5">
        <v>10</v>
      </c>
      <c r="U2318" s="1">
        <v>1</v>
      </c>
      <c r="W2318" s="5">
        <v>1</v>
      </c>
      <c r="X2318" s="1" t="s">
        <v>29</v>
      </c>
    </row>
    <row r="2319" spans="1:24" x14ac:dyDescent="0.2">
      <c r="A2319" s="5">
        <v>2574</v>
      </c>
      <c r="B2319" s="6" t="s">
        <v>143</v>
      </c>
      <c r="C2319" s="19" t="s">
        <v>144</v>
      </c>
      <c r="D2319" s="6" t="str">
        <f t="shared" si="36"/>
        <v>Kessler_3B_4</v>
      </c>
      <c r="E2319" s="1">
        <v>2017</v>
      </c>
      <c r="F2319" s="10">
        <v>42900</v>
      </c>
      <c r="G2319" s="1" t="s">
        <v>25</v>
      </c>
      <c r="H2319" s="6">
        <v>3</v>
      </c>
      <c r="I2319" s="8">
        <v>0.27499999999999997</v>
      </c>
      <c r="J2319" s="6" t="s">
        <v>26</v>
      </c>
      <c r="K2319" s="6">
        <v>1</v>
      </c>
      <c r="L2319" s="1">
        <v>1</v>
      </c>
      <c r="M2319" s="6">
        <v>1</v>
      </c>
      <c r="O2319" s="1" t="s">
        <v>74</v>
      </c>
      <c r="P2319" s="1" t="str">
        <f>INDEX(Sheet2!A:E, MATCH(F_NP_excluded_Data!O2319,Sheet2!A:A),4)</f>
        <v>shrub</v>
      </c>
      <c r="Q2319" s="1" t="str">
        <f>INDEX(Sheet2!A:E, MATCH(F_NP_excluded_Data!O2319,Sheet2!A:A),5)</f>
        <v>foliage gleaner</v>
      </c>
      <c r="R2319" s="1" t="str">
        <f>INDEX(Sheet2!A:E, MATCH(F_NP_excluded_Data!O2319,Sheet2!A:A),3)</f>
        <v>insects</v>
      </c>
      <c r="S2319" s="1" t="str">
        <f>INDEX(Sheet2!A:E, MATCH(F_NP_excluded_Data!O2319,Sheet2!A:A),2)</f>
        <v>open woodland</v>
      </c>
      <c r="T2319" s="5">
        <v>10</v>
      </c>
      <c r="U2319" s="1">
        <v>1</v>
      </c>
      <c r="W2319" s="5">
        <v>1</v>
      </c>
      <c r="X2319" s="1" t="s">
        <v>29</v>
      </c>
    </row>
    <row r="2320" spans="1:24" x14ac:dyDescent="0.2">
      <c r="A2320" s="5">
        <v>2575</v>
      </c>
      <c r="B2320" s="6" t="s">
        <v>143</v>
      </c>
      <c r="C2320" s="19" t="s">
        <v>144</v>
      </c>
      <c r="D2320" s="6" t="str">
        <f t="shared" si="36"/>
        <v>Kessler_3B_4</v>
      </c>
      <c r="E2320" s="1">
        <v>2017</v>
      </c>
      <c r="F2320" s="10">
        <v>42900</v>
      </c>
      <c r="G2320" s="1" t="s">
        <v>25</v>
      </c>
      <c r="H2320" s="6">
        <v>3</v>
      </c>
      <c r="I2320" s="8">
        <v>0.27499999999999997</v>
      </c>
      <c r="J2320" s="6" t="s">
        <v>26</v>
      </c>
      <c r="K2320" s="6">
        <v>1</v>
      </c>
      <c r="L2320" s="1">
        <v>1</v>
      </c>
      <c r="M2320" s="6">
        <v>1</v>
      </c>
      <c r="O2320" s="1" t="s">
        <v>30</v>
      </c>
      <c r="P2320" s="1" t="str">
        <f>INDEX(Sheet2!A:E, MATCH(F_NP_excluded_Data!O2320,Sheet2!A:A),4)</f>
        <v>tree</v>
      </c>
      <c r="Q2320" s="1" t="str">
        <f>INDEX(Sheet2!A:E, MATCH(F_NP_excluded_Data!O2320,Sheet2!A:A),5)</f>
        <v>bark forager</v>
      </c>
      <c r="R2320" s="1" t="str">
        <f>INDEX(Sheet2!A:E, MATCH(F_NP_excluded_Data!O2320,Sheet2!A:A),3)</f>
        <v>insects</v>
      </c>
      <c r="S2320" s="1" t="str">
        <f>INDEX(Sheet2!A:E, MATCH(F_NP_excluded_Data!O2320,Sheet2!A:A),2)</f>
        <v>forest</v>
      </c>
      <c r="T2320" s="5">
        <v>5</v>
      </c>
      <c r="U2320" s="1">
        <v>2</v>
      </c>
      <c r="W2320" s="5">
        <v>1</v>
      </c>
      <c r="X2320" s="1" t="s">
        <v>29</v>
      </c>
    </row>
    <row r="2321" spans="1:24" x14ac:dyDescent="0.2">
      <c r="A2321" s="5">
        <v>2576</v>
      </c>
      <c r="B2321" s="6" t="s">
        <v>143</v>
      </c>
      <c r="C2321" s="19" t="s">
        <v>144</v>
      </c>
      <c r="D2321" s="6" t="str">
        <f t="shared" si="36"/>
        <v>Kessler_3B_4</v>
      </c>
      <c r="E2321" s="1">
        <v>2017</v>
      </c>
      <c r="F2321" s="10">
        <v>42900</v>
      </c>
      <c r="G2321" s="1" t="s">
        <v>25</v>
      </c>
      <c r="H2321" s="6">
        <v>3</v>
      </c>
      <c r="I2321" s="8">
        <v>0.27499999999999997</v>
      </c>
      <c r="J2321" s="6" t="s">
        <v>26</v>
      </c>
      <c r="K2321" s="6">
        <v>1</v>
      </c>
      <c r="L2321" s="1">
        <v>1</v>
      </c>
      <c r="M2321" s="6">
        <v>1</v>
      </c>
      <c r="O2321" s="1" t="s">
        <v>50</v>
      </c>
      <c r="P2321" s="1" t="str">
        <f>INDEX(Sheet2!A:E, MATCH(F_NP_excluded_Data!O2321,Sheet2!A:A),4)</f>
        <v>tree</v>
      </c>
      <c r="Q2321" s="1" t="str">
        <f>INDEX(Sheet2!A:E, MATCH(F_NP_excluded_Data!O2321,Sheet2!A:A),5)</f>
        <v>ground forager</v>
      </c>
      <c r="R2321" s="1" t="str">
        <f>INDEX(Sheet2!A:E, MATCH(F_NP_excluded_Data!O2321,Sheet2!A:A),3)</f>
        <v>omnivore</v>
      </c>
      <c r="S2321" s="1" t="str">
        <f>INDEX(Sheet2!A:E, MATCH(F_NP_excluded_Data!O2321,Sheet2!A:A),2)</f>
        <v>open woodland</v>
      </c>
      <c r="T2321" s="5">
        <v>100</v>
      </c>
      <c r="U2321" s="1">
        <v>2</v>
      </c>
      <c r="W2321" s="5">
        <v>1</v>
      </c>
      <c r="X2321" s="1" t="s">
        <v>29</v>
      </c>
    </row>
    <row r="2322" spans="1:24" x14ac:dyDescent="0.2">
      <c r="A2322" s="5">
        <v>2578</v>
      </c>
      <c r="B2322" s="6" t="s">
        <v>143</v>
      </c>
      <c r="C2322" s="19" t="s">
        <v>144</v>
      </c>
      <c r="D2322" s="6" t="str">
        <f t="shared" si="36"/>
        <v>Kessler_3B_4</v>
      </c>
      <c r="E2322" s="1">
        <v>2017</v>
      </c>
      <c r="F2322" s="10">
        <v>42900</v>
      </c>
      <c r="G2322" s="1" t="s">
        <v>25</v>
      </c>
      <c r="H2322" s="6">
        <v>3</v>
      </c>
      <c r="I2322" s="8">
        <v>0.27499999999999997</v>
      </c>
      <c r="J2322" s="6" t="s">
        <v>26</v>
      </c>
      <c r="K2322" s="6">
        <v>1</v>
      </c>
      <c r="L2322" s="1">
        <v>1</v>
      </c>
      <c r="M2322" s="6">
        <v>1</v>
      </c>
      <c r="O2322" s="1" t="s">
        <v>40</v>
      </c>
      <c r="P2322" s="1" t="str">
        <f>INDEX(Sheet2!A:E, MATCH(F_NP_excluded_Data!O2322,Sheet2!A:A),4)</f>
        <v>ground</v>
      </c>
      <c r="Q2322" s="1" t="str">
        <f>INDEX(Sheet2!A:E, MATCH(F_NP_excluded_Data!O2322,Sheet2!A:A),5)</f>
        <v>ground forager</v>
      </c>
      <c r="R2322" s="1" t="str">
        <f>INDEX(Sheet2!A:E, MATCH(F_NP_excluded_Data!O2322,Sheet2!A:A),3)</f>
        <v>omnivore</v>
      </c>
      <c r="S2322" s="1" t="str">
        <f>INDEX(Sheet2!A:E, MATCH(F_NP_excluded_Data!O2322,Sheet2!A:A),2)</f>
        <v>scrub</v>
      </c>
      <c r="T2322" s="5">
        <v>10</v>
      </c>
      <c r="U2322" s="1">
        <v>2</v>
      </c>
      <c r="W2322" s="5">
        <v>1</v>
      </c>
      <c r="X2322" s="1" t="s">
        <v>29</v>
      </c>
    </row>
    <row r="2323" spans="1:24" x14ac:dyDescent="0.2">
      <c r="A2323" s="5">
        <v>2579</v>
      </c>
      <c r="B2323" s="6" t="s">
        <v>143</v>
      </c>
      <c r="C2323" s="19" t="s">
        <v>144</v>
      </c>
      <c r="D2323" s="6" t="str">
        <f t="shared" si="36"/>
        <v>Kessler_3B_4</v>
      </c>
      <c r="E2323" s="1">
        <v>2017</v>
      </c>
      <c r="F2323" s="10">
        <v>42900</v>
      </c>
      <c r="G2323" s="1" t="s">
        <v>25</v>
      </c>
      <c r="H2323" s="6">
        <v>3</v>
      </c>
      <c r="I2323" s="8">
        <v>0.27499999999999997</v>
      </c>
      <c r="J2323" s="6" t="s">
        <v>26</v>
      </c>
      <c r="K2323" s="6">
        <v>1</v>
      </c>
      <c r="L2323" s="1">
        <v>1</v>
      </c>
      <c r="M2323" s="6">
        <v>1</v>
      </c>
      <c r="O2323" s="1" t="s">
        <v>38</v>
      </c>
      <c r="P2323" s="1" t="str">
        <f>INDEX(Sheet2!A:E, MATCH(F_NP_excluded_Data!O2323,Sheet2!A:A),4)</f>
        <v>cavity</v>
      </c>
      <c r="Q2323" s="1" t="str">
        <f>INDEX(Sheet2!A:E, MATCH(F_NP_excluded_Data!O2323,Sheet2!A:A),5)</f>
        <v>foliage gleaner</v>
      </c>
      <c r="R2323" s="1" t="str">
        <f>INDEX(Sheet2!A:E, MATCH(F_NP_excluded_Data!O2323,Sheet2!A:A),3)</f>
        <v>insects</v>
      </c>
      <c r="S2323" s="1" t="str">
        <f>INDEX(Sheet2!A:E, MATCH(F_NP_excluded_Data!O2323,Sheet2!A:A),2)</f>
        <v>forest</v>
      </c>
      <c r="T2323" s="5">
        <v>100</v>
      </c>
      <c r="U2323" s="1">
        <v>3</v>
      </c>
      <c r="W2323" s="5">
        <v>1</v>
      </c>
      <c r="X2323" s="1" t="s">
        <v>29</v>
      </c>
    </row>
    <row r="2324" spans="1:24" x14ac:dyDescent="0.2">
      <c r="A2324" s="5">
        <v>2580</v>
      </c>
      <c r="B2324" s="6" t="s">
        <v>143</v>
      </c>
      <c r="C2324" s="19" t="s">
        <v>144</v>
      </c>
      <c r="D2324" s="6" t="str">
        <f t="shared" si="36"/>
        <v>Kessler_3B_4</v>
      </c>
      <c r="E2324" s="1">
        <v>2017</v>
      </c>
      <c r="F2324" s="10">
        <v>42900</v>
      </c>
      <c r="G2324" s="1" t="s">
        <v>25</v>
      </c>
      <c r="H2324" s="6">
        <v>3</v>
      </c>
      <c r="I2324" s="8">
        <v>0.27499999999999997</v>
      </c>
      <c r="J2324" s="6" t="s">
        <v>26</v>
      </c>
      <c r="K2324" s="6">
        <v>1</v>
      </c>
      <c r="L2324" s="1">
        <v>1</v>
      </c>
      <c r="M2324" s="6">
        <v>1</v>
      </c>
      <c r="O2324" s="1" t="s">
        <v>27</v>
      </c>
      <c r="P2324" s="1" t="str">
        <f>INDEX(Sheet2!A:E, MATCH(F_NP_excluded_Data!O2324,Sheet2!A:A),4)</f>
        <v>shrub</v>
      </c>
      <c r="Q2324" s="1" t="str">
        <f>INDEX(Sheet2!A:E, MATCH(F_NP_excluded_Data!O2324,Sheet2!A:A),5)</f>
        <v>ground forager</v>
      </c>
      <c r="R2324" s="1" t="str">
        <f>INDEX(Sheet2!A:E, MATCH(F_NP_excluded_Data!O2324,Sheet2!A:A),3)</f>
        <v>seeds</v>
      </c>
      <c r="S2324" s="1" t="str">
        <f>INDEX(Sheet2!A:E, MATCH(F_NP_excluded_Data!O2324,Sheet2!A:A),2)</f>
        <v>open woodland</v>
      </c>
      <c r="T2324" s="5">
        <v>10</v>
      </c>
      <c r="U2324" s="1">
        <v>4</v>
      </c>
      <c r="W2324" s="5">
        <v>1</v>
      </c>
      <c r="X2324" s="1" t="s">
        <v>29</v>
      </c>
    </row>
    <row r="2325" spans="1:24" x14ac:dyDescent="0.2">
      <c r="A2325" s="5">
        <v>2581</v>
      </c>
      <c r="B2325" s="6" t="s">
        <v>143</v>
      </c>
      <c r="C2325" s="19" t="s">
        <v>144</v>
      </c>
      <c r="D2325" s="6" t="str">
        <f t="shared" si="36"/>
        <v>Kessler_3B_4</v>
      </c>
      <c r="E2325" s="1">
        <v>2017</v>
      </c>
      <c r="F2325" s="10">
        <v>42900</v>
      </c>
      <c r="G2325" s="1" t="s">
        <v>25</v>
      </c>
      <c r="H2325" s="6">
        <v>3</v>
      </c>
      <c r="I2325" s="8">
        <v>0.27499999999999997</v>
      </c>
      <c r="J2325" s="6" t="s">
        <v>26</v>
      </c>
      <c r="K2325" s="6">
        <v>1</v>
      </c>
      <c r="L2325" s="1">
        <v>1</v>
      </c>
      <c r="M2325" s="6">
        <v>1</v>
      </c>
      <c r="O2325" s="1" t="s">
        <v>38</v>
      </c>
      <c r="P2325" s="1" t="str">
        <f>INDEX(Sheet2!A:E, MATCH(F_NP_excluded_Data!O2325,Sheet2!A:A),4)</f>
        <v>cavity</v>
      </c>
      <c r="Q2325" s="1" t="str">
        <f>INDEX(Sheet2!A:E, MATCH(F_NP_excluded_Data!O2325,Sheet2!A:A),5)</f>
        <v>foliage gleaner</v>
      </c>
      <c r="R2325" s="1" t="str">
        <f>INDEX(Sheet2!A:E, MATCH(F_NP_excluded_Data!O2325,Sheet2!A:A),3)</f>
        <v>insects</v>
      </c>
      <c r="S2325" s="1" t="str">
        <f>INDEX(Sheet2!A:E, MATCH(F_NP_excluded_Data!O2325,Sheet2!A:A),2)</f>
        <v>forest</v>
      </c>
      <c r="T2325" s="5">
        <v>10</v>
      </c>
      <c r="U2325" s="1">
        <v>4</v>
      </c>
      <c r="W2325" s="5">
        <v>1</v>
      </c>
      <c r="X2325" s="1" t="s">
        <v>29</v>
      </c>
    </row>
    <row r="2326" spans="1:24" x14ac:dyDescent="0.2">
      <c r="A2326" s="5">
        <v>2582</v>
      </c>
      <c r="B2326" s="6" t="s">
        <v>143</v>
      </c>
      <c r="C2326" s="19" t="s">
        <v>144</v>
      </c>
      <c r="D2326" s="6" t="str">
        <f t="shared" si="36"/>
        <v>Kessler_3B_4</v>
      </c>
      <c r="E2326" s="1">
        <v>2017</v>
      </c>
      <c r="F2326" s="10">
        <v>42900</v>
      </c>
      <c r="G2326" s="1" t="s">
        <v>25</v>
      </c>
      <c r="H2326" s="6">
        <v>3</v>
      </c>
      <c r="I2326" s="8">
        <v>0.27499999999999997</v>
      </c>
      <c r="J2326" s="6" t="s">
        <v>26</v>
      </c>
      <c r="K2326" s="6">
        <v>1</v>
      </c>
      <c r="L2326" s="1">
        <v>1</v>
      </c>
      <c r="M2326" s="6">
        <v>1</v>
      </c>
      <c r="O2326" s="1" t="s">
        <v>57</v>
      </c>
      <c r="P2326" s="1" t="str">
        <f>INDEX(Sheet2!A:E, MATCH(F_NP_excluded_Data!O2326,Sheet2!A:A),4)</f>
        <v>shrub</v>
      </c>
      <c r="Q2326" s="1" t="str">
        <f>INDEX(Sheet2!A:E, MATCH(F_NP_excluded_Data!O2326,Sheet2!A:A),5)</f>
        <v>ground forager</v>
      </c>
      <c r="R2326" s="1" t="str">
        <f>INDEX(Sheet2!A:E, MATCH(F_NP_excluded_Data!O2326,Sheet2!A:A),3)</f>
        <v>seeds</v>
      </c>
      <c r="S2326" s="1" t="str">
        <f>INDEX(Sheet2!A:E, MATCH(F_NP_excluded_Data!O2326,Sheet2!A:A),2)</f>
        <v>open woodland</v>
      </c>
      <c r="T2326" s="5">
        <v>5</v>
      </c>
      <c r="U2326" s="1">
        <v>4</v>
      </c>
      <c r="W2326" s="5">
        <v>1</v>
      </c>
      <c r="X2326" s="1" t="s">
        <v>29</v>
      </c>
    </row>
    <row r="2327" spans="1:24" x14ac:dyDescent="0.2">
      <c r="A2327" s="5">
        <v>2583</v>
      </c>
      <c r="B2327" s="6" t="s">
        <v>53</v>
      </c>
      <c r="C2327" s="19" t="s">
        <v>54</v>
      </c>
      <c r="D2327" s="6" t="str">
        <f t="shared" si="36"/>
        <v>Turner_Honea_Path_0B_6</v>
      </c>
      <c r="E2327" s="1">
        <v>2017</v>
      </c>
      <c r="F2327" s="10">
        <v>42900</v>
      </c>
      <c r="G2327" s="1" t="s">
        <v>25</v>
      </c>
      <c r="H2327" s="6">
        <v>3</v>
      </c>
      <c r="I2327" s="8">
        <v>0.30763888888888891</v>
      </c>
      <c r="J2327" s="6" t="s">
        <v>247</v>
      </c>
      <c r="K2327" s="6">
        <v>2</v>
      </c>
      <c r="L2327" s="1">
        <v>1</v>
      </c>
      <c r="M2327" s="6">
        <v>0</v>
      </c>
      <c r="O2327" s="1" t="s">
        <v>34</v>
      </c>
      <c r="P2327" s="1" t="str">
        <f>INDEX(Sheet2!A:E, MATCH(F_NP_excluded_Data!O2327,Sheet2!A:A),4)</f>
        <v>cavity</v>
      </c>
      <c r="Q2327" s="1" t="str">
        <f>INDEX(Sheet2!A:E, MATCH(F_NP_excluded_Data!O2327,Sheet2!A:A),5)</f>
        <v>foliage gleaner</v>
      </c>
      <c r="R2327" s="1" t="str">
        <f>INDEX(Sheet2!A:E, MATCH(F_NP_excluded_Data!O2327,Sheet2!A:A),3)</f>
        <v>insects</v>
      </c>
      <c r="S2327" s="1" t="str">
        <f>INDEX(Sheet2!A:E, MATCH(F_NP_excluded_Data!O2327,Sheet2!A:A),2)</f>
        <v>forest</v>
      </c>
      <c r="T2327" s="5">
        <v>5</v>
      </c>
      <c r="U2327" s="1">
        <v>1</v>
      </c>
      <c r="W2327" s="5">
        <v>4</v>
      </c>
      <c r="X2327" s="1" t="s">
        <v>29</v>
      </c>
    </row>
    <row r="2328" spans="1:24" x14ac:dyDescent="0.2">
      <c r="A2328" s="5">
        <v>2584</v>
      </c>
      <c r="B2328" s="6" t="s">
        <v>53</v>
      </c>
      <c r="C2328" s="19" t="s">
        <v>54</v>
      </c>
      <c r="D2328" s="6" t="str">
        <f t="shared" si="36"/>
        <v>Turner_Honea_Path_0B_6</v>
      </c>
      <c r="E2328" s="1">
        <v>2017</v>
      </c>
      <c r="F2328" s="10">
        <v>42900</v>
      </c>
      <c r="G2328" s="1" t="s">
        <v>25</v>
      </c>
      <c r="H2328" s="6">
        <v>3</v>
      </c>
      <c r="I2328" s="8">
        <v>0.30763888888888891</v>
      </c>
      <c r="J2328" s="6" t="s">
        <v>247</v>
      </c>
      <c r="K2328" s="6">
        <v>2</v>
      </c>
      <c r="L2328" s="1">
        <v>1</v>
      </c>
      <c r="M2328" s="6">
        <v>0</v>
      </c>
      <c r="O2328" s="1" t="s">
        <v>34</v>
      </c>
      <c r="P2328" s="1" t="str">
        <f>INDEX(Sheet2!A:E, MATCH(F_NP_excluded_Data!O2328,Sheet2!A:A),4)</f>
        <v>cavity</v>
      </c>
      <c r="Q2328" s="1" t="str">
        <f>INDEX(Sheet2!A:E, MATCH(F_NP_excluded_Data!O2328,Sheet2!A:A),5)</f>
        <v>foliage gleaner</v>
      </c>
      <c r="R2328" s="1" t="str">
        <f>INDEX(Sheet2!A:E, MATCH(F_NP_excluded_Data!O2328,Sheet2!A:A),3)</f>
        <v>insects</v>
      </c>
      <c r="S2328" s="1" t="str">
        <f>INDEX(Sheet2!A:E, MATCH(F_NP_excluded_Data!O2328,Sheet2!A:A),2)</f>
        <v>forest</v>
      </c>
      <c r="T2328" s="5">
        <v>5</v>
      </c>
      <c r="U2328" s="1">
        <v>1</v>
      </c>
      <c r="W2328" s="5">
        <v>4</v>
      </c>
      <c r="X2328" s="1" t="s">
        <v>29</v>
      </c>
    </row>
    <row r="2329" spans="1:24" x14ac:dyDescent="0.2">
      <c r="A2329" s="5">
        <v>2585</v>
      </c>
      <c r="B2329" s="6" t="s">
        <v>53</v>
      </c>
      <c r="C2329" s="19" t="s">
        <v>54</v>
      </c>
      <c r="D2329" s="6" t="str">
        <f t="shared" si="36"/>
        <v>Turner_Honea_Path_0B_6</v>
      </c>
      <c r="E2329" s="1">
        <v>2017</v>
      </c>
      <c r="F2329" s="10">
        <v>42900</v>
      </c>
      <c r="G2329" s="1" t="s">
        <v>25</v>
      </c>
      <c r="H2329" s="6">
        <v>3</v>
      </c>
      <c r="I2329" s="8">
        <v>0.30763888888888891</v>
      </c>
      <c r="J2329" s="6" t="s">
        <v>247</v>
      </c>
      <c r="K2329" s="6">
        <v>2</v>
      </c>
      <c r="L2329" s="1">
        <v>1</v>
      </c>
      <c r="M2329" s="6">
        <v>0</v>
      </c>
      <c r="O2329" s="1" t="s">
        <v>40</v>
      </c>
      <c r="P2329" s="1" t="str">
        <f>INDEX(Sheet2!A:E, MATCH(F_NP_excluded_Data!O2329,Sheet2!A:A),4)</f>
        <v>ground</v>
      </c>
      <c r="Q2329" s="1" t="str">
        <f>INDEX(Sheet2!A:E, MATCH(F_NP_excluded_Data!O2329,Sheet2!A:A),5)</f>
        <v>ground forager</v>
      </c>
      <c r="R2329" s="1" t="str">
        <f>INDEX(Sheet2!A:E, MATCH(F_NP_excluded_Data!O2329,Sheet2!A:A),3)</f>
        <v>omnivore</v>
      </c>
      <c r="S2329" s="1" t="str">
        <f>INDEX(Sheet2!A:E, MATCH(F_NP_excluded_Data!O2329,Sheet2!A:A),2)</f>
        <v>scrub</v>
      </c>
      <c r="T2329" s="5">
        <v>10</v>
      </c>
      <c r="U2329" s="1">
        <v>1</v>
      </c>
      <c r="W2329" s="5">
        <v>1</v>
      </c>
      <c r="X2329" s="1" t="s">
        <v>29</v>
      </c>
    </row>
    <row r="2330" spans="1:24" x14ac:dyDescent="0.2">
      <c r="A2330" s="5">
        <v>2586</v>
      </c>
      <c r="B2330" s="6" t="s">
        <v>53</v>
      </c>
      <c r="C2330" s="19" t="s">
        <v>54</v>
      </c>
      <c r="D2330" s="6" t="str">
        <f t="shared" si="36"/>
        <v>Turner_Honea_Path_0B_6</v>
      </c>
      <c r="E2330" s="1">
        <v>2017</v>
      </c>
      <c r="F2330" s="10">
        <v>42900</v>
      </c>
      <c r="G2330" s="1" t="s">
        <v>25</v>
      </c>
      <c r="H2330" s="6">
        <v>3</v>
      </c>
      <c r="I2330" s="8">
        <v>0.30763888888888891</v>
      </c>
      <c r="J2330" s="6" t="s">
        <v>247</v>
      </c>
      <c r="K2330" s="6">
        <v>2</v>
      </c>
      <c r="L2330" s="1">
        <v>1</v>
      </c>
      <c r="M2330" s="6">
        <v>0</v>
      </c>
      <c r="O2330" s="1" t="s">
        <v>57</v>
      </c>
      <c r="P2330" s="1" t="str">
        <f>INDEX(Sheet2!A:E, MATCH(F_NP_excluded_Data!O2330,Sheet2!A:A),4)</f>
        <v>shrub</v>
      </c>
      <c r="Q2330" s="1" t="str">
        <f>INDEX(Sheet2!A:E, MATCH(F_NP_excluded_Data!O2330,Sheet2!A:A),5)</f>
        <v>ground forager</v>
      </c>
      <c r="R2330" s="1" t="str">
        <f>INDEX(Sheet2!A:E, MATCH(F_NP_excluded_Data!O2330,Sheet2!A:A),3)</f>
        <v>seeds</v>
      </c>
      <c r="S2330" s="1" t="str">
        <f>INDEX(Sheet2!A:E, MATCH(F_NP_excluded_Data!O2330,Sheet2!A:A),2)</f>
        <v>open woodland</v>
      </c>
      <c r="T2330" s="5">
        <v>10</v>
      </c>
      <c r="U2330" s="1">
        <v>1</v>
      </c>
      <c r="W2330" s="5">
        <v>1</v>
      </c>
      <c r="X2330" s="1" t="s">
        <v>29</v>
      </c>
    </row>
    <row r="2331" spans="1:24" x14ac:dyDescent="0.2">
      <c r="A2331" s="5">
        <v>2587</v>
      </c>
      <c r="B2331" s="6" t="s">
        <v>53</v>
      </c>
      <c r="C2331" s="19" t="s">
        <v>54</v>
      </c>
      <c r="D2331" s="6" t="str">
        <f t="shared" si="36"/>
        <v>Turner_Honea_Path_0B_6</v>
      </c>
      <c r="E2331" s="1">
        <v>2017</v>
      </c>
      <c r="F2331" s="10">
        <v>42900</v>
      </c>
      <c r="G2331" s="1" t="s">
        <v>25</v>
      </c>
      <c r="H2331" s="6">
        <v>3</v>
      </c>
      <c r="I2331" s="8">
        <v>0.30763888888888891</v>
      </c>
      <c r="J2331" s="6" t="s">
        <v>247</v>
      </c>
      <c r="K2331" s="6">
        <v>2</v>
      </c>
      <c r="L2331" s="1">
        <v>1</v>
      </c>
      <c r="M2331" s="6">
        <v>0</v>
      </c>
      <c r="O2331" s="1" t="s">
        <v>81</v>
      </c>
      <c r="P2331" s="1" t="str">
        <f>INDEX(Sheet2!A:E, MATCH(F_NP_excluded_Data!O2331,Sheet2!A:A),4)</f>
        <v>shrub</v>
      </c>
      <c r="Q2331" s="1" t="str">
        <f>INDEX(Sheet2!A:E, MATCH(F_NP_excluded_Data!O2331,Sheet2!A:A),5)</f>
        <v>foliage gleaner</v>
      </c>
      <c r="R2331" s="1" t="str">
        <f>INDEX(Sheet2!A:E, MATCH(F_NP_excluded_Data!O2331,Sheet2!A:A),3)</f>
        <v>insects</v>
      </c>
      <c r="S2331" s="1" t="str">
        <f>INDEX(Sheet2!A:E, MATCH(F_NP_excluded_Data!O2331,Sheet2!A:A),2)</f>
        <v>scrub</v>
      </c>
      <c r="T2331" s="5">
        <v>10</v>
      </c>
      <c r="U2331" s="1">
        <v>1</v>
      </c>
      <c r="W2331" s="5">
        <v>1</v>
      </c>
      <c r="X2331" s="1" t="s">
        <v>29</v>
      </c>
    </row>
    <row r="2332" spans="1:24" x14ac:dyDescent="0.2">
      <c r="A2332" s="5">
        <v>2588</v>
      </c>
      <c r="B2332" s="6" t="s">
        <v>53</v>
      </c>
      <c r="C2332" s="19" t="s">
        <v>54</v>
      </c>
      <c r="D2332" s="6" t="str">
        <f t="shared" si="36"/>
        <v>Turner_Honea_Path_0B_6</v>
      </c>
      <c r="E2332" s="1">
        <v>2017</v>
      </c>
      <c r="F2332" s="10">
        <v>42900</v>
      </c>
      <c r="G2332" s="1" t="s">
        <v>25</v>
      </c>
      <c r="H2332" s="6">
        <v>3</v>
      </c>
      <c r="I2332" s="8">
        <v>0.30763888888888891</v>
      </c>
      <c r="J2332" s="6" t="s">
        <v>247</v>
      </c>
      <c r="K2332" s="6">
        <v>2</v>
      </c>
      <c r="L2332" s="1">
        <v>1</v>
      </c>
      <c r="M2332" s="6">
        <v>0</v>
      </c>
      <c r="O2332" s="1" t="s">
        <v>38</v>
      </c>
      <c r="P2332" s="1" t="str">
        <f>INDEX(Sheet2!A:E, MATCH(F_NP_excluded_Data!O2332,Sheet2!A:A),4)</f>
        <v>cavity</v>
      </c>
      <c r="Q2332" s="1" t="str">
        <f>INDEX(Sheet2!A:E, MATCH(F_NP_excluded_Data!O2332,Sheet2!A:A),5)</f>
        <v>foliage gleaner</v>
      </c>
      <c r="R2332" s="1" t="str">
        <f>INDEX(Sheet2!A:E, MATCH(F_NP_excluded_Data!O2332,Sheet2!A:A),3)</f>
        <v>insects</v>
      </c>
      <c r="S2332" s="1" t="str">
        <f>INDEX(Sheet2!A:E, MATCH(F_NP_excluded_Data!O2332,Sheet2!A:A),2)</f>
        <v>forest</v>
      </c>
      <c r="T2332" s="5">
        <v>5</v>
      </c>
      <c r="U2332" s="1">
        <v>1</v>
      </c>
      <c r="W2332" s="5">
        <v>1</v>
      </c>
      <c r="X2332" s="1" t="s">
        <v>29</v>
      </c>
    </row>
    <row r="2333" spans="1:24" x14ac:dyDescent="0.2">
      <c r="A2333" s="5">
        <v>2589</v>
      </c>
      <c r="B2333" s="6" t="s">
        <v>53</v>
      </c>
      <c r="C2333" s="19" t="s">
        <v>54</v>
      </c>
      <c r="D2333" s="6" t="str">
        <f t="shared" si="36"/>
        <v>Turner_Honea_Path_0B_6</v>
      </c>
      <c r="E2333" s="1">
        <v>2017</v>
      </c>
      <c r="F2333" s="10">
        <v>42900</v>
      </c>
      <c r="G2333" s="1" t="s">
        <v>25</v>
      </c>
      <c r="H2333" s="6">
        <v>3</v>
      </c>
      <c r="I2333" s="8">
        <v>0.30763888888888891</v>
      </c>
      <c r="J2333" s="6" t="s">
        <v>247</v>
      </c>
      <c r="K2333" s="6">
        <v>2</v>
      </c>
      <c r="L2333" s="1">
        <v>1</v>
      </c>
      <c r="M2333" s="6">
        <v>0</v>
      </c>
      <c r="O2333" s="1" t="s">
        <v>68</v>
      </c>
      <c r="P2333" s="1" t="str">
        <f>INDEX(Sheet2!A:E, MATCH(F_NP_excluded_Data!O2333,Sheet2!A:A),4)</f>
        <v>cavity</v>
      </c>
      <c r="Q2333" s="1" t="str">
        <f>INDEX(Sheet2!A:E, MATCH(F_NP_excluded_Data!O2333,Sheet2!A:A),5)</f>
        <v>ground forager</v>
      </c>
      <c r="R2333" s="1" t="str">
        <f>INDEX(Sheet2!A:E, MATCH(F_NP_excluded_Data!O2333,Sheet2!A:A),3)</f>
        <v>insects</v>
      </c>
      <c r="S2333" s="1" t="str">
        <f>INDEX(Sheet2!A:E, MATCH(F_NP_excluded_Data!O2333,Sheet2!A:A),2)</f>
        <v>open woodland</v>
      </c>
      <c r="T2333" s="5">
        <v>10</v>
      </c>
      <c r="U2333" s="1">
        <v>1</v>
      </c>
      <c r="W2333" s="5">
        <v>1</v>
      </c>
      <c r="X2333" s="1" t="s">
        <v>29</v>
      </c>
    </row>
    <row r="2334" spans="1:24" x14ac:dyDescent="0.2">
      <c r="A2334" s="5">
        <v>2591</v>
      </c>
      <c r="B2334" s="6" t="s">
        <v>53</v>
      </c>
      <c r="C2334" s="19" t="s">
        <v>54</v>
      </c>
      <c r="D2334" s="6" t="str">
        <f t="shared" si="36"/>
        <v>Turner_Honea_Path_0B_6</v>
      </c>
      <c r="E2334" s="1">
        <v>2017</v>
      </c>
      <c r="F2334" s="10">
        <v>42900</v>
      </c>
      <c r="G2334" s="1" t="s">
        <v>25</v>
      </c>
      <c r="H2334" s="6">
        <v>3</v>
      </c>
      <c r="I2334" s="8">
        <v>0.30763888888888891</v>
      </c>
      <c r="J2334" s="6" t="s">
        <v>247</v>
      </c>
      <c r="K2334" s="6">
        <v>2</v>
      </c>
      <c r="L2334" s="1">
        <v>1</v>
      </c>
      <c r="M2334" s="6">
        <v>0</v>
      </c>
      <c r="O2334" s="1" t="s">
        <v>150</v>
      </c>
      <c r="P2334" s="1" t="str">
        <f>INDEX(Sheet2!A:E, MATCH(F_NP_excluded_Data!O2334,Sheet2!A:A),4)</f>
        <v>ground</v>
      </c>
      <c r="Q2334" s="1" t="str">
        <f>INDEX(Sheet2!A:E, MATCH(F_NP_excluded_Data!O2334,Sheet2!A:A),5)</f>
        <v>ground forager</v>
      </c>
      <c r="R2334" s="1" t="str">
        <f>INDEX(Sheet2!A:E, MATCH(F_NP_excluded_Data!O2334,Sheet2!A:A),3)</f>
        <v>insects</v>
      </c>
      <c r="S2334" s="1" t="str">
        <f>INDEX(Sheet2!A:E, MATCH(F_NP_excluded_Data!O2334,Sheet2!A:A),2)</f>
        <v>scrub</v>
      </c>
      <c r="T2334" s="5">
        <v>5</v>
      </c>
      <c r="U2334" s="1">
        <v>1</v>
      </c>
      <c r="W2334" s="5">
        <v>1</v>
      </c>
      <c r="X2334" s="1" t="s">
        <v>29</v>
      </c>
    </row>
    <row r="2335" spans="1:24" x14ac:dyDescent="0.2">
      <c r="A2335" s="5">
        <v>2592</v>
      </c>
      <c r="B2335" s="6" t="s">
        <v>53</v>
      </c>
      <c r="C2335" s="19" t="s">
        <v>54</v>
      </c>
      <c r="D2335" s="6" t="str">
        <f t="shared" si="36"/>
        <v>Turner_Honea_Path_0B_6</v>
      </c>
      <c r="E2335" s="1">
        <v>2017</v>
      </c>
      <c r="F2335" s="10">
        <v>42900</v>
      </c>
      <c r="G2335" s="1" t="s">
        <v>25</v>
      </c>
      <c r="H2335" s="6">
        <v>3</v>
      </c>
      <c r="I2335" s="8">
        <v>0.30763888888888891</v>
      </c>
      <c r="J2335" s="6" t="s">
        <v>247</v>
      </c>
      <c r="K2335" s="6">
        <v>2</v>
      </c>
      <c r="L2335" s="1">
        <v>1</v>
      </c>
      <c r="M2335" s="6">
        <v>0</v>
      </c>
      <c r="O2335" s="1" t="s">
        <v>82</v>
      </c>
      <c r="P2335" s="1" t="str">
        <f>INDEX(Sheet2!A:E, MATCH(F_NP_excluded_Data!O2335,Sheet2!A:A),4)</f>
        <v>tree</v>
      </c>
      <c r="Q2335" s="1" t="str">
        <f>INDEX(Sheet2!A:E, MATCH(F_NP_excluded_Data!O2335,Sheet2!A:A),5)</f>
        <v>foliage gleaner</v>
      </c>
      <c r="R2335" s="1" t="str">
        <f>INDEX(Sheet2!A:E, MATCH(F_NP_excluded_Data!O2335,Sheet2!A:A),3)</f>
        <v>insects</v>
      </c>
      <c r="S2335" s="1" t="str">
        <f>INDEX(Sheet2!A:E, MATCH(F_NP_excluded_Data!O2335,Sheet2!A:A),2)</f>
        <v>forest</v>
      </c>
      <c r="T2335" s="5">
        <v>5</v>
      </c>
      <c r="U2335" s="1">
        <v>1</v>
      </c>
      <c r="W2335" s="5">
        <v>1</v>
      </c>
      <c r="X2335" s="1" t="s">
        <v>29</v>
      </c>
    </row>
    <row r="2336" spans="1:24" x14ac:dyDescent="0.2">
      <c r="A2336" s="5">
        <v>2593</v>
      </c>
      <c r="B2336" s="6" t="s">
        <v>53</v>
      </c>
      <c r="C2336" s="19" t="s">
        <v>54</v>
      </c>
      <c r="D2336" s="6" t="str">
        <f t="shared" si="36"/>
        <v>Turner_Honea_Path_0B_6</v>
      </c>
      <c r="E2336" s="1">
        <v>2017</v>
      </c>
      <c r="F2336" s="10">
        <v>42900</v>
      </c>
      <c r="G2336" s="1" t="s">
        <v>25</v>
      </c>
      <c r="H2336" s="6">
        <v>3</v>
      </c>
      <c r="I2336" s="8">
        <v>0.30763888888888891</v>
      </c>
      <c r="J2336" s="6" t="s">
        <v>247</v>
      </c>
      <c r="K2336" s="6">
        <v>2</v>
      </c>
      <c r="L2336" s="1">
        <v>1</v>
      </c>
      <c r="M2336" s="6">
        <v>0</v>
      </c>
      <c r="O2336" s="1" t="s">
        <v>48</v>
      </c>
      <c r="P2336" s="1" t="str">
        <f>INDEX(Sheet2!A:E, MATCH(F_NP_excluded_Data!O2336,Sheet2!A:A),4)</f>
        <v>tree</v>
      </c>
      <c r="Q2336" s="1" t="str">
        <f>INDEX(Sheet2!A:E, MATCH(F_NP_excluded_Data!O2336,Sheet2!A:A),5)</f>
        <v>ground forager</v>
      </c>
      <c r="R2336" s="1" t="str">
        <f>INDEX(Sheet2!A:E, MATCH(F_NP_excluded_Data!O2336,Sheet2!A:A),3)</f>
        <v>omnivore</v>
      </c>
      <c r="S2336" s="1" t="str">
        <f>INDEX(Sheet2!A:E, MATCH(F_NP_excluded_Data!O2336,Sheet2!A:A),2)</f>
        <v>forest</v>
      </c>
      <c r="T2336" s="5">
        <v>10</v>
      </c>
      <c r="U2336" s="1">
        <v>1</v>
      </c>
      <c r="W2336" s="5">
        <v>1</v>
      </c>
      <c r="X2336" s="1" t="s">
        <v>29</v>
      </c>
    </row>
    <row r="2337" spans="1:25" x14ac:dyDescent="0.2">
      <c r="A2337" s="5">
        <v>2594</v>
      </c>
      <c r="B2337" s="6" t="s">
        <v>53</v>
      </c>
      <c r="C2337" s="19" t="s">
        <v>54</v>
      </c>
      <c r="D2337" s="6" t="str">
        <f t="shared" si="36"/>
        <v>Turner_Honea_Path_0B_6</v>
      </c>
      <c r="E2337" s="1">
        <v>2017</v>
      </c>
      <c r="F2337" s="10">
        <v>42900</v>
      </c>
      <c r="G2337" s="1" t="s">
        <v>25</v>
      </c>
      <c r="H2337" s="6">
        <v>3</v>
      </c>
      <c r="I2337" s="8">
        <v>0.30763888888888891</v>
      </c>
      <c r="J2337" s="6" t="s">
        <v>247</v>
      </c>
      <c r="K2337" s="6">
        <v>2</v>
      </c>
      <c r="L2337" s="1">
        <v>1</v>
      </c>
      <c r="M2337" s="6">
        <v>0</v>
      </c>
      <c r="O2337" s="1" t="s">
        <v>37</v>
      </c>
      <c r="P2337" s="1" t="str">
        <f>INDEX(Sheet2!A:E, MATCH(F_NP_excluded_Data!O2337,Sheet2!A:A),4)</f>
        <v>building</v>
      </c>
      <c r="Q2337" s="1" t="str">
        <f>INDEX(Sheet2!A:E, MATCH(F_NP_excluded_Data!O2337,Sheet2!A:A),5)</f>
        <v>flycatching</v>
      </c>
      <c r="R2337" s="1" t="str">
        <f>INDEX(Sheet2!A:E, MATCH(F_NP_excluded_Data!O2337,Sheet2!A:A),3)</f>
        <v>insects</v>
      </c>
      <c r="S2337" s="1" t="str">
        <f>INDEX(Sheet2!A:E, MATCH(F_NP_excluded_Data!O2337,Sheet2!A:A),2)</f>
        <v>open woodland</v>
      </c>
      <c r="T2337" s="5">
        <v>5</v>
      </c>
      <c r="U2337" s="1">
        <v>1</v>
      </c>
      <c r="W2337" s="5">
        <v>1</v>
      </c>
      <c r="X2337" s="1" t="s">
        <v>29</v>
      </c>
    </row>
    <row r="2338" spans="1:25" x14ac:dyDescent="0.2">
      <c r="A2338" s="5">
        <v>2595</v>
      </c>
      <c r="B2338" s="6" t="s">
        <v>53</v>
      </c>
      <c r="C2338" s="19" t="s">
        <v>54</v>
      </c>
      <c r="D2338" s="6" t="str">
        <f t="shared" si="36"/>
        <v>Turner_Honea_Path_0B_6</v>
      </c>
      <c r="E2338" s="1">
        <v>2017</v>
      </c>
      <c r="F2338" s="10">
        <v>42900</v>
      </c>
      <c r="G2338" s="1" t="s">
        <v>25</v>
      </c>
      <c r="H2338" s="6">
        <v>3</v>
      </c>
      <c r="I2338" s="8">
        <v>0.30763888888888891</v>
      </c>
      <c r="J2338" s="6" t="s">
        <v>247</v>
      </c>
      <c r="K2338" s="6">
        <v>2</v>
      </c>
      <c r="L2338" s="1">
        <v>1</v>
      </c>
      <c r="M2338" s="6">
        <v>0</v>
      </c>
      <c r="O2338" s="1" t="s">
        <v>27</v>
      </c>
      <c r="P2338" s="1" t="str">
        <f>INDEX(Sheet2!A:E, MATCH(F_NP_excluded_Data!O2338,Sheet2!A:A),4)</f>
        <v>shrub</v>
      </c>
      <c r="Q2338" s="1" t="str">
        <f>INDEX(Sheet2!A:E, MATCH(F_NP_excluded_Data!O2338,Sheet2!A:A),5)</f>
        <v>ground forager</v>
      </c>
      <c r="R2338" s="1" t="str">
        <f>INDEX(Sheet2!A:E, MATCH(F_NP_excluded_Data!O2338,Sheet2!A:A),3)</f>
        <v>seeds</v>
      </c>
      <c r="S2338" s="1" t="str">
        <f>INDEX(Sheet2!A:E, MATCH(F_NP_excluded_Data!O2338,Sheet2!A:A),2)</f>
        <v>open woodland</v>
      </c>
      <c r="T2338" s="5">
        <v>10</v>
      </c>
      <c r="U2338" s="1">
        <v>2</v>
      </c>
      <c r="W2338" s="5">
        <v>1</v>
      </c>
      <c r="X2338" s="1" t="s">
        <v>29</v>
      </c>
    </row>
    <row r="2339" spans="1:25" x14ac:dyDescent="0.2">
      <c r="A2339" s="5">
        <v>2596</v>
      </c>
      <c r="B2339" s="6" t="s">
        <v>53</v>
      </c>
      <c r="C2339" s="19" t="s">
        <v>54</v>
      </c>
      <c r="D2339" s="6" t="str">
        <f t="shared" si="36"/>
        <v>Turner_Honea_Path_0B_6</v>
      </c>
      <c r="E2339" s="1">
        <v>2017</v>
      </c>
      <c r="F2339" s="10">
        <v>42900</v>
      </c>
      <c r="G2339" s="1" t="s">
        <v>25</v>
      </c>
      <c r="H2339" s="6">
        <v>3</v>
      </c>
      <c r="I2339" s="8">
        <v>0.30763888888888891</v>
      </c>
      <c r="J2339" s="6" t="s">
        <v>247</v>
      </c>
      <c r="K2339" s="6">
        <v>2</v>
      </c>
      <c r="L2339" s="1">
        <v>1</v>
      </c>
      <c r="M2339" s="6">
        <v>0</v>
      </c>
      <c r="O2339" s="1" t="s">
        <v>40</v>
      </c>
      <c r="P2339" s="1" t="str">
        <f>INDEX(Sheet2!A:E, MATCH(F_NP_excluded_Data!O2339,Sheet2!A:A),4)</f>
        <v>ground</v>
      </c>
      <c r="Q2339" s="1" t="str">
        <f>INDEX(Sheet2!A:E, MATCH(F_NP_excluded_Data!O2339,Sheet2!A:A),5)</f>
        <v>ground forager</v>
      </c>
      <c r="R2339" s="1" t="str">
        <f>INDEX(Sheet2!A:E, MATCH(F_NP_excluded_Data!O2339,Sheet2!A:A),3)</f>
        <v>omnivore</v>
      </c>
      <c r="S2339" s="1" t="str">
        <f>INDEX(Sheet2!A:E, MATCH(F_NP_excluded_Data!O2339,Sheet2!A:A),2)</f>
        <v>scrub</v>
      </c>
      <c r="T2339" s="5">
        <v>10</v>
      </c>
      <c r="U2339" s="1">
        <v>2</v>
      </c>
      <c r="W2339" s="5">
        <v>1</v>
      </c>
      <c r="X2339" s="1" t="s">
        <v>29</v>
      </c>
    </row>
    <row r="2340" spans="1:25" x14ac:dyDescent="0.2">
      <c r="A2340" s="5">
        <v>2597</v>
      </c>
      <c r="B2340" s="6" t="s">
        <v>53</v>
      </c>
      <c r="C2340" s="19" t="s">
        <v>54</v>
      </c>
      <c r="D2340" s="6" t="str">
        <f t="shared" si="36"/>
        <v>Turner_Honea_Path_0B_6</v>
      </c>
      <c r="E2340" s="1">
        <v>2017</v>
      </c>
      <c r="F2340" s="10">
        <v>42900</v>
      </c>
      <c r="G2340" s="1" t="s">
        <v>25</v>
      </c>
      <c r="H2340" s="6">
        <v>3</v>
      </c>
      <c r="I2340" s="8">
        <v>0.30763888888888891</v>
      </c>
      <c r="J2340" s="6" t="s">
        <v>247</v>
      </c>
      <c r="K2340" s="6">
        <v>2</v>
      </c>
      <c r="L2340" s="1">
        <v>1</v>
      </c>
      <c r="M2340" s="6">
        <v>0</v>
      </c>
      <c r="O2340" s="1" t="s">
        <v>50</v>
      </c>
      <c r="P2340" s="1" t="str">
        <f>INDEX(Sheet2!A:E, MATCH(F_NP_excluded_Data!O2340,Sheet2!A:A),4)</f>
        <v>tree</v>
      </c>
      <c r="Q2340" s="1" t="str">
        <f>INDEX(Sheet2!A:E, MATCH(F_NP_excluded_Data!O2340,Sheet2!A:A),5)</f>
        <v>ground forager</v>
      </c>
      <c r="R2340" s="1" t="str">
        <f>INDEX(Sheet2!A:E, MATCH(F_NP_excluded_Data!O2340,Sheet2!A:A),3)</f>
        <v>omnivore</v>
      </c>
      <c r="S2340" s="1" t="str">
        <f>INDEX(Sheet2!A:E, MATCH(F_NP_excluded_Data!O2340,Sheet2!A:A),2)</f>
        <v>open woodland</v>
      </c>
      <c r="T2340" s="5">
        <v>100</v>
      </c>
      <c r="U2340" s="1">
        <v>2</v>
      </c>
      <c r="W2340" s="5">
        <v>1</v>
      </c>
      <c r="X2340" s="1" t="s">
        <v>29</v>
      </c>
    </row>
    <row r="2341" spans="1:25" x14ac:dyDescent="0.2">
      <c r="A2341" s="5">
        <v>2599</v>
      </c>
      <c r="B2341" s="6" t="s">
        <v>53</v>
      </c>
      <c r="C2341" s="19" t="s">
        <v>54</v>
      </c>
      <c r="D2341" s="6" t="str">
        <f t="shared" si="36"/>
        <v>Turner_Honea_Path_0B_6</v>
      </c>
      <c r="E2341" s="1">
        <v>2017</v>
      </c>
      <c r="F2341" s="10">
        <v>42900</v>
      </c>
      <c r="G2341" s="1" t="s">
        <v>25</v>
      </c>
      <c r="H2341" s="6">
        <v>3</v>
      </c>
      <c r="I2341" s="8">
        <v>0.30763888888888891</v>
      </c>
      <c r="J2341" s="6" t="s">
        <v>247</v>
      </c>
      <c r="K2341" s="6">
        <v>2</v>
      </c>
      <c r="L2341" s="1">
        <v>1</v>
      </c>
      <c r="M2341" s="6">
        <v>0</v>
      </c>
      <c r="O2341" s="1" t="s">
        <v>27</v>
      </c>
      <c r="P2341" s="1" t="str">
        <f>INDEX(Sheet2!A:E, MATCH(F_NP_excluded_Data!O2341,Sheet2!A:A),4)</f>
        <v>shrub</v>
      </c>
      <c r="Q2341" s="1" t="str">
        <f>INDEX(Sheet2!A:E, MATCH(F_NP_excluded_Data!O2341,Sheet2!A:A),5)</f>
        <v>ground forager</v>
      </c>
      <c r="R2341" s="1" t="str">
        <f>INDEX(Sheet2!A:E, MATCH(F_NP_excluded_Data!O2341,Sheet2!A:A),3)</f>
        <v>seeds</v>
      </c>
      <c r="S2341" s="1" t="str">
        <f>INDEX(Sheet2!A:E, MATCH(F_NP_excluded_Data!O2341,Sheet2!A:A),2)</f>
        <v>open woodland</v>
      </c>
      <c r="T2341" s="5">
        <v>10</v>
      </c>
      <c r="U2341" s="1">
        <v>3</v>
      </c>
      <c r="W2341" s="5">
        <v>1</v>
      </c>
      <c r="X2341" s="1" t="s">
        <v>29</v>
      </c>
    </row>
    <row r="2342" spans="1:25" x14ac:dyDescent="0.2">
      <c r="A2342" s="5">
        <v>2600</v>
      </c>
      <c r="B2342" s="6" t="s">
        <v>53</v>
      </c>
      <c r="C2342" s="19" t="s">
        <v>54</v>
      </c>
      <c r="D2342" s="6" t="str">
        <f t="shared" si="36"/>
        <v>Turner_Honea_Path_0B_6</v>
      </c>
      <c r="E2342" s="1">
        <v>2017</v>
      </c>
      <c r="F2342" s="10">
        <v>42900</v>
      </c>
      <c r="G2342" s="1" t="s">
        <v>25</v>
      </c>
      <c r="H2342" s="6">
        <v>3</v>
      </c>
      <c r="I2342" s="8">
        <v>0.30763888888888891</v>
      </c>
      <c r="J2342" s="6" t="s">
        <v>247</v>
      </c>
      <c r="K2342" s="6">
        <v>2</v>
      </c>
      <c r="L2342" s="1">
        <v>1</v>
      </c>
      <c r="M2342" s="6">
        <v>0</v>
      </c>
      <c r="O2342" s="1" t="s">
        <v>39</v>
      </c>
      <c r="P2342" s="1" t="str">
        <f>INDEX(Sheet2!A:E, MATCH(F_NP_excluded_Data!O2342,Sheet2!A:A),4)</f>
        <v>cavity</v>
      </c>
      <c r="Q2342" s="1" t="str">
        <f>INDEX(Sheet2!A:E, MATCH(F_NP_excluded_Data!O2342,Sheet2!A:A),5)</f>
        <v>bark forager</v>
      </c>
      <c r="R2342" s="1" t="str">
        <f>INDEX(Sheet2!A:E, MATCH(F_NP_excluded_Data!O2342,Sheet2!A:A),3)</f>
        <v>insects</v>
      </c>
      <c r="S2342" s="1" t="str">
        <f>INDEX(Sheet2!A:E, MATCH(F_NP_excluded_Data!O2342,Sheet2!A:A),2)</f>
        <v>forest</v>
      </c>
      <c r="T2342" s="5">
        <v>100</v>
      </c>
      <c r="U2342" s="1">
        <v>3</v>
      </c>
      <c r="W2342" s="5">
        <v>1</v>
      </c>
      <c r="X2342" s="1" t="s">
        <v>29</v>
      </c>
    </row>
    <row r="2343" spans="1:25" x14ac:dyDescent="0.2">
      <c r="A2343" s="5">
        <v>2601</v>
      </c>
      <c r="B2343" s="6" t="s">
        <v>53</v>
      </c>
      <c r="C2343" s="19" t="s">
        <v>54</v>
      </c>
      <c r="D2343" s="6" t="str">
        <f t="shared" si="36"/>
        <v>Turner_Honea_Path_0B_6</v>
      </c>
      <c r="E2343" s="1">
        <v>2017</v>
      </c>
      <c r="F2343" s="10">
        <v>42900</v>
      </c>
      <c r="G2343" s="1" t="s">
        <v>25</v>
      </c>
      <c r="H2343" s="6">
        <v>3</v>
      </c>
      <c r="I2343" s="8">
        <v>0.30763888888888891</v>
      </c>
      <c r="J2343" s="6" t="s">
        <v>247</v>
      </c>
      <c r="K2343" s="6">
        <v>2</v>
      </c>
      <c r="L2343" s="1">
        <v>1</v>
      </c>
      <c r="M2343" s="6">
        <v>0</v>
      </c>
      <c r="O2343" s="1" t="s">
        <v>30</v>
      </c>
      <c r="P2343" s="1" t="str">
        <f>INDEX(Sheet2!A:E, MATCH(F_NP_excluded_Data!O2343,Sheet2!A:A),4)</f>
        <v>tree</v>
      </c>
      <c r="Q2343" s="1" t="str">
        <f>INDEX(Sheet2!A:E, MATCH(F_NP_excluded_Data!O2343,Sheet2!A:A),5)</f>
        <v>bark forager</v>
      </c>
      <c r="R2343" s="1" t="str">
        <f>INDEX(Sheet2!A:E, MATCH(F_NP_excluded_Data!O2343,Sheet2!A:A),3)</f>
        <v>insects</v>
      </c>
      <c r="S2343" s="1" t="str">
        <f>INDEX(Sheet2!A:E, MATCH(F_NP_excluded_Data!O2343,Sheet2!A:A),2)</f>
        <v>forest</v>
      </c>
      <c r="T2343" s="5">
        <v>5</v>
      </c>
      <c r="U2343" s="1">
        <v>3</v>
      </c>
      <c r="W2343" s="5">
        <v>4</v>
      </c>
      <c r="X2343" s="1" t="s">
        <v>29</v>
      </c>
      <c r="Y2343" s="1">
        <v>2</v>
      </c>
    </row>
    <row r="2344" spans="1:25" x14ac:dyDescent="0.2">
      <c r="A2344" s="5">
        <v>2603</v>
      </c>
      <c r="B2344" s="6" t="s">
        <v>53</v>
      </c>
      <c r="C2344" s="19" t="s">
        <v>54</v>
      </c>
      <c r="D2344" s="6" t="str">
        <f t="shared" si="36"/>
        <v>Turner_Honea_Path_0B_6</v>
      </c>
      <c r="E2344" s="1">
        <v>2017</v>
      </c>
      <c r="F2344" s="10">
        <v>42900</v>
      </c>
      <c r="G2344" s="1" t="s">
        <v>25</v>
      </c>
      <c r="H2344" s="6">
        <v>3</v>
      </c>
      <c r="I2344" s="8">
        <v>0.30763888888888891</v>
      </c>
      <c r="J2344" s="6" t="s">
        <v>247</v>
      </c>
      <c r="K2344" s="6">
        <v>2</v>
      </c>
      <c r="L2344" s="1">
        <v>1</v>
      </c>
      <c r="M2344" s="6">
        <v>0</v>
      </c>
      <c r="O2344" s="1" t="s">
        <v>33</v>
      </c>
      <c r="P2344" s="1" t="str">
        <f>INDEX(Sheet2!A:E, MATCH(F_NP_excluded_Data!O2344,Sheet2!A:A),4)</f>
        <v>tree</v>
      </c>
      <c r="Q2344" s="1" t="str">
        <f>INDEX(Sheet2!A:E, MATCH(F_NP_excluded_Data!O2344,Sheet2!A:A),5)</f>
        <v>foliage gleaner</v>
      </c>
      <c r="R2344" s="1" t="str">
        <f>INDEX(Sheet2!A:E, MATCH(F_NP_excluded_Data!O2344,Sheet2!A:A),3)</f>
        <v>insects</v>
      </c>
      <c r="S2344" s="1" t="str">
        <f>INDEX(Sheet2!A:E, MATCH(F_NP_excluded_Data!O2344,Sheet2!A:A),2)</f>
        <v>forest</v>
      </c>
      <c r="T2344" s="5">
        <v>5</v>
      </c>
      <c r="U2344" s="1">
        <v>4</v>
      </c>
      <c r="W2344" s="5">
        <v>1</v>
      </c>
      <c r="X2344" s="1" t="s">
        <v>29</v>
      </c>
    </row>
    <row r="2345" spans="1:25" x14ac:dyDescent="0.2">
      <c r="A2345" s="5">
        <v>2604</v>
      </c>
      <c r="B2345" s="6" t="s">
        <v>53</v>
      </c>
      <c r="C2345" s="19" t="s">
        <v>54</v>
      </c>
      <c r="D2345" s="6" t="str">
        <f t="shared" si="36"/>
        <v>Turner_Honea_Path_0B_6</v>
      </c>
      <c r="E2345" s="1">
        <v>2017</v>
      </c>
      <c r="F2345" s="10">
        <v>42900</v>
      </c>
      <c r="G2345" s="1" t="s">
        <v>25</v>
      </c>
      <c r="H2345" s="6">
        <v>3</v>
      </c>
      <c r="I2345" s="8">
        <v>0.30763888888888891</v>
      </c>
      <c r="J2345" s="6" t="s">
        <v>247</v>
      </c>
      <c r="K2345" s="6">
        <v>2</v>
      </c>
      <c r="L2345" s="1">
        <v>1</v>
      </c>
      <c r="M2345" s="6">
        <v>0</v>
      </c>
      <c r="O2345" s="1" t="s">
        <v>103</v>
      </c>
      <c r="P2345" s="1" t="str">
        <f>INDEX(Sheet2!A:E, MATCH(F_NP_excluded_Data!O2345,Sheet2!A:A),4)</f>
        <v>tree</v>
      </c>
      <c r="Q2345" s="1" t="str">
        <f>INDEX(Sheet2!A:E, MATCH(F_NP_excluded_Data!O2345,Sheet2!A:A),5)</f>
        <v>ground forager</v>
      </c>
      <c r="R2345" s="1" t="str">
        <f>INDEX(Sheet2!A:E, MATCH(F_NP_excluded_Data!O2345,Sheet2!A:A),3)</f>
        <v>seeds</v>
      </c>
      <c r="S2345" s="1" t="str">
        <f>INDEX(Sheet2!A:E, MATCH(F_NP_excluded_Data!O2345,Sheet2!A:A),2)</f>
        <v>grassland</v>
      </c>
      <c r="T2345" s="5">
        <v>5</v>
      </c>
      <c r="U2345" s="1">
        <v>4</v>
      </c>
      <c r="V2345" s="1" t="s">
        <v>28</v>
      </c>
      <c r="W2345" s="5">
        <v>4</v>
      </c>
      <c r="X2345" s="1" t="s">
        <v>29</v>
      </c>
    </row>
    <row r="2346" spans="1:25" x14ac:dyDescent="0.2">
      <c r="A2346" s="5">
        <v>2605</v>
      </c>
      <c r="B2346" s="6" t="s">
        <v>53</v>
      </c>
      <c r="C2346" s="19" t="s">
        <v>54</v>
      </c>
      <c r="D2346" s="6" t="str">
        <f t="shared" si="36"/>
        <v>Turner_Honea_Path_0B_6</v>
      </c>
      <c r="E2346" s="1">
        <v>2017</v>
      </c>
      <c r="F2346" s="10">
        <v>42900</v>
      </c>
      <c r="G2346" s="1" t="s">
        <v>25</v>
      </c>
      <c r="H2346" s="6">
        <v>3</v>
      </c>
      <c r="I2346" s="8">
        <v>0.30763888888888891</v>
      </c>
      <c r="J2346" s="6" t="s">
        <v>247</v>
      </c>
      <c r="K2346" s="6">
        <v>2</v>
      </c>
      <c r="L2346" s="1">
        <v>1</v>
      </c>
      <c r="M2346" s="6">
        <v>0</v>
      </c>
      <c r="O2346" s="1" t="s">
        <v>82</v>
      </c>
      <c r="P2346" s="1" t="str">
        <f>INDEX(Sheet2!A:E, MATCH(F_NP_excluded_Data!O2346,Sheet2!A:A),4)</f>
        <v>tree</v>
      </c>
      <c r="Q2346" s="1" t="str">
        <f>INDEX(Sheet2!A:E, MATCH(F_NP_excluded_Data!O2346,Sheet2!A:A),5)</f>
        <v>foliage gleaner</v>
      </c>
      <c r="R2346" s="1" t="str">
        <f>INDEX(Sheet2!A:E, MATCH(F_NP_excluded_Data!O2346,Sheet2!A:A),3)</f>
        <v>insects</v>
      </c>
      <c r="S2346" s="1" t="str">
        <f>INDEX(Sheet2!A:E, MATCH(F_NP_excluded_Data!O2346,Sheet2!A:A),2)</f>
        <v>forest</v>
      </c>
      <c r="T2346" s="5">
        <v>10</v>
      </c>
      <c r="U2346" s="1">
        <v>4</v>
      </c>
      <c r="W2346" s="5">
        <v>1</v>
      </c>
      <c r="X2346" s="1" t="s">
        <v>29</v>
      </c>
    </row>
    <row r="2347" spans="1:25" x14ac:dyDescent="0.2">
      <c r="A2347" s="5">
        <v>2606</v>
      </c>
      <c r="B2347" s="6" t="s">
        <v>53</v>
      </c>
      <c r="C2347" s="19" t="s">
        <v>54</v>
      </c>
      <c r="D2347" s="6" t="str">
        <f t="shared" si="36"/>
        <v>Turner_Honea_Path_0B_6</v>
      </c>
      <c r="E2347" s="1">
        <v>2017</v>
      </c>
      <c r="F2347" s="10">
        <v>42900</v>
      </c>
      <c r="G2347" s="1" t="s">
        <v>25</v>
      </c>
      <c r="H2347" s="6">
        <v>3</v>
      </c>
      <c r="I2347" s="8">
        <v>0.30763888888888891</v>
      </c>
      <c r="J2347" s="6" t="s">
        <v>247</v>
      </c>
      <c r="K2347" s="6">
        <v>2</v>
      </c>
      <c r="L2347" s="1">
        <v>1</v>
      </c>
      <c r="M2347" s="6">
        <v>0</v>
      </c>
      <c r="O2347" s="1" t="s">
        <v>38</v>
      </c>
      <c r="P2347" s="1" t="str">
        <f>INDEX(Sheet2!A:E, MATCH(F_NP_excluded_Data!O2347,Sheet2!A:A),4)</f>
        <v>cavity</v>
      </c>
      <c r="Q2347" s="1" t="str">
        <f>INDEX(Sheet2!A:E, MATCH(F_NP_excluded_Data!O2347,Sheet2!A:A),5)</f>
        <v>foliage gleaner</v>
      </c>
      <c r="R2347" s="1" t="str">
        <f>INDEX(Sheet2!A:E, MATCH(F_NP_excluded_Data!O2347,Sheet2!A:A),3)</f>
        <v>insects</v>
      </c>
      <c r="S2347" s="1" t="str">
        <f>INDEX(Sheet2!A:E, MATCH(F_NP_excluded_Data!O2347,Sheet2!A:A),2)</f>
        <v>forest</v>
      </c>
      <c r="T2347" s="5">
        <v>100</v>
      </c>
      <c r="U2347" s="1">
        <v>4</v>
      </c>
      <c r="W2347" s="5">
        <v>1</v>
      </c>
      <c r="X2347" s="1" t="s">
        <v>29</v>
      </c>
    </row>
    <row r="2348" spans="1:25" x14ac:dyDescent="0.2">
      <c r="A2348" s="5">
        <v>2607</v>
      </c>
      <c r="B2348" s="6" t="s">
        <v>53</v>
      </c>
      <c r="C2348" s="19" t="s">
        <v>159</v>
      </c>
      <c r="D2348" s="6" t="str">
        <f t="shared" si="36"/>
        <v>Turner_Honea_Path_0B_1</v>
      </c>
      <c r="E2348" s="1">
        <v>2017</v>
      </c>
      <c r="F2348" s="10">
        <v>42900</v>
      </c>
      <c r="G2348" s="1" t="s">
        <v>25</v>
      </c>
      <c r="H2348" s="6">
        <v>3</v>
      </c>
      <c r="I2348" s="8">
        <v>0.31944444444444448</v>
      </c>
      <c r="J2348" s="6" t="s">
        <v>247</v>
      </c>
      <c r="K2348" s="6">
        <v>2</v>
      </c>
      <c r="L2348" s="1">
        <v>1</v>
      </c>
      <c r="M2348" s="6">
        <v>0</v>
      </c>
      <c r="O2348" s="1" t="s">
        <v>125</v>
      </c>
      <c r="P2348" s="1" t="str">
        <f>INDEX(Sheet2!A:E, MATCH(F_NP_excluded_Data!O2348,Sheet2!A:A),4)</f>
        <v>shrub</v>
      </c>
      <c r="Q2348" s="1" t="str">
        <f>INDEX(Sheet2!A:E, MATCH(F_NP_excluded_Data!O2348,Sheet2!A:A),5)</f>
        <v>foliage gleaner</v>
      </c>
      <c r="R2348" s="1" t="str">
        <f>INDEX(Sheet2!A:E, MATCH(F_NP_excluded_Data!O2348,Sheet2!A:A),3)</f>
        <v>seeds</v>
      </c>
      <c r="S2348" s="1" t="str">
        <f>INDEX(Sheet2!A:E, MATCH(F_NP_excluded_Data!O2348,Sheet2!A:A),2)</f>
        <v>open woodland</v>
      </c>
      <c r="T2348" s="5">
        <v>5</v>
      </c>
      <c r="U2348" s="1">
        <v>1</v>
      </c>
      <c r="W2348" s="5">
        <v>4</v>
      </c>
      <c r="X2348" s="1" t="s">
        <v>29</v>
      </c>
    </row>
    <row r="2349" spans="1:25" x14ac:dyDescent="0.2">
      <c r="A2349" s="5">
        <v>2608</v>
      </c>
      <c r="B2349" s="6" t="s">
        <v>53</v>
      </c>
      <c r="C2349" s="19" t="s">
        <v>159</v>
      </c>
      <c r="D2349" s="6" t="str">
        <f t="shared" si="36"/>
        <v>Turner_Honea_Path_0B_1</v>
      </c>
      <c r="E2349" s="1">
        <v>2017</v>
      </c>
      <c r="F2349" s="10">
        <v>42900</v>
      </c>
      <c r="G2349" s="1" t="s">
        <v>25</v>
      </c>
      <c r="H2349" s="6">
        <v>3</v>
      </c>
      <c r="I2349" s="8">
        <v>0.31944444444444448</v>
      </c>
      <c r="J2349" s="6" t="s">
        <v>247</v>
      </c>
      <c r="K2349" s="6">
        <v>2</v>
      </c>
      <c r="L2349" s="1">
        <v>1</v>
      </c>
      <c r="M2349" s="6">
        <v>0</v>
      </c>
      <c r="O2349" s="1" t="s">
        <v>38</v>
      </c>
      <c r="P2349" s="1" t="str">
        <f>INDEX(Sheet2!A:E, MATCH(F_NP_excluded_Data!O2349,Sheet2!A:A),4)</f>
        <v>cavity</v>
      </c>
      <c r="Q2349" s="1" t="str">
        <f>INDEX(Sheet2!A:E, MATCH(F_NP_excluded_Data!O2349,Sheet2!A:A),5)</f>
        <v>foliage gleaner</v>
      </c>
      <c r="R2349" s="1" t="str">
        <f>INDEX(Sheet2!A:E, MATCH(F_NP_excluded_Data!O2349,Sheet2!A:A),3)</f>
        <v>insects</v>
      </c>
      <c r="S2349" s="1" t="str">
        <f>INDEX(Sheet2!A:E, MATCH(F_NP_excluded_Data!O2349,Sheet2!A:A),2)</f>
        <v>forest</v>
      </c>
      <c r="T2349" s="5">
        <v>100</v>
      </c>
      <c r="U2349" s="1">
        <v>1</v>
      </c>
      <c r="W2349" s="5">
        <v>1</v>
      </c>
      <c r="X2349" s="1" t="s">
        <v>29</v>
      </c>
    </row>
    <row r="2350" spans="1:25" x14ac:dyDescent="0.2">
      <c r="A2350" s="5">
        <v>2610</v>
      </c>
      <c r="B2350" s="6" t="s">
        <v>53</v>
      </c>
      <c r="C2350" s="19" t="s">
        <v>159</v>
      </c>
      <c r="D2350" s="6" t="str">
        <f t="shared" si="36"/>
        <v>Turner_Honea_Path_0B_1</v>
      </c>
      <c r="E2350" s="1">
        <v>2017</v>
      </c>
      <c r="F2350" s="10">
        <v>42900</v>
      </c>
      <c r="G2350" s="1" t="s">
        <v>25</v>
      </c>
      <c r="H2350" s="6">
        <v>3</v>
      </c>
      <c r="I2350" s="8">
        <v>0.31944444444444448</v>
      </c>
      <c r="J2350" s="6" t="s">
        <v>247</v>
      </c>
      <c r="K2350" s="6">
        <v>2</v>
      </c>
      <c r="L2350" s="1">
        <v>1</v>
      </c>
      <c r="M2350" s="6">
        <v>0</v>
      </c>
      <c r="O2350" s="1" t="s">
        <v>30</v>
      </c>
      <c r="P2350" s="1" t="str">
        <f>INDEX(Sheet2!A:E, MATCH(F_NP_excluded_Data!O2350,Sheet2!A:A),4)</f>
        <v>tree</v>
      </c>
      <c r="Q2350" s="1" t="str">
        <f>INDEX(Sheet2!A:E, MATCH(F_NP_excluded_Data!O2350,Sheet2!A:A),5)</f>
        <v>bark forager</v>
      </c>
      <c r="R2350" s="1" t="str">
        <f>INDEX(Sheet2!A:E, MATCH(F_NP_excluded_Data!O2350,Sheet2!A:A),3)</f>
        <v>insects</v>
      </c>
      <c r="S2350" s="1" t="str">
        <f>INDEX(Sheet2!A:E, MATCH(F_NP_excluded_Data!O2350,Sheet2!A:A),2)</f>
        <v>forest</v>
      </c>
      <c r="T2350" s="5">
        <v>5</v>
      </c>
      <c r="U2350" s="1">
        <v>1</v>
      </c>
      <c r="W2350" s="5">
        <v>1</v>
      </c>
      <c r="X2350" s="1" t="s">
        <v>29</v>
      </c>
    </row>
    <row r="2351" spans="1:25" x14ac:dyDescent="0.2">
      <c r="A2351" s="5">
        <v>2611</v>
      </c>
      <c r="B2351" s="6" t="s">
        <v>53</v>
      </c>
      <c r="C2351" s="19" t="s">
        <v>159</v>
      </c>
      <c r="D2351" s="6" t="str">
        <f t="shared" si="36"/>
        <v>Turner_Honea_Path_0B_1</v>
      </c>
      <c r="E2351" s="1">
        <v>2017</v>
      </c>
      <c r="F2351" s="10">
        <v>42900</v>
      </c>
      <c r="G2351" s="1" t="s">
        <v>25</v>
      </c>
      <c r="H2351" s="6">
        <v>3</v>
      </c>
      <c r="I2351" s="8">
        <v>0.31944444444444448</v>
      </c>
      <c r="J2351" s="6" t="s">
        <v>247</v>
      </c>
      <c r="K2351" s="6">
        <v>2</v>
      </c>
      <c r="L2351" s="1">
        <v>1</v>
      </c>
      <c r="M2351" s="6">
        <v>0</v>
      </c>
      <c r="O2351" s="1" t="s">
        <v>50</v>
      </c>
      <c r="P2351" s="1" t="str">
        <f>INDEX(Sheet2!A:E, MATCH(F_NP_excluded_Data!O2351,Sheet2!A:A),4)</f>
        <v>tree</v>
      </c>
      <c r="Q2351" s="1" t="str">
        <f>INDEX(Sheet2!A:E, MATCH(F_NP_excluded_Data!O2351,Sheet2!A:A),5)</f>
        <v>ground forager</v>
      </c>
      <c r="R2351" s="1" t="str">
        <f>INDEX(Sheet2!A:E, MATCH(F_NP_excluded_Data!O2351,Sheet2!A:A),3)</f>
        <v>omnivore</v>
      </c>
      <c r="S2351" s="1" t="str">
        <f>INDEX(Sheet2!A:E, MATCH(F_NP_excluded_Data!O2351,Sheet2!A:A),2)</f>
        <v>open woodland</v>
      </c>
      <c r="T2351" s="5">
        <v>10</v>
      </c>
      <c r="U2351" s="1">
        <v>1</v>
      </c>
      <c r="W2351" s="5">
        <v>1</v>
      </c>
      <c r="X2351" s="1" t="s">
        <v>29</v>
      </c>
    </row>
    <row r="2352" spans="1:25" x14ac:dyDescent="0.2">
      <c r="A2352" s="5">
        <v>2612</v>
      </c>
      <c r="B2352" s="6" t="s">
        <v>53</v>
      </c>
      <c r="C2352" s="19" t="s">
        <v>159</v>
      </c>
      <c r="D2352" s="6" t="str">
        <f t="shared" si="36"/>
        <v>Turner_Honea_Path_0B_1</v>
      </c>
      <c r="E2352" s="1">
        <v>2017</v>
      </c>
      <c r="F2352" s="10">
        <v>42900</v>
      </c>
      <c r="G2352" s="1" t="s">
        <v>25</v>
      </c>
      <c r="H2352" s="6">
        <v>3</v>
      </c>
      <c r="I2352" s="8">
        <v>0.31944444444444448</v>
      </c>
      <c r="J2352" s="6" t="s">
        <v>247</v>
      </c>
      <c r="K2352" s="6">
        <v>2</v>
      </c>
      <c r="L2352" s="1">
        <v>1</v>
      </c>
      <c r="M2352" s="6">
        <v>0</v>
      </c>
      <c r="O2352" s="1" t="s">
        <v>74</v>
      </c>
      <c r="P2352" s="1" t="str">
        <f>INDEX(Sheet2!A:E, MATCH(F_NP_excluded_Data!O2352,Sheet2!A:A),4)</f>
        <v>shrub</v>
      </c>
      <c r="Q2352" s="1" t="str">
        <f>INDEX(Sheet2!A:E, MATCH(F_NP_excluded_Data!O2352,Sheet2!A:A),5)</f>
        <v>foliage gleaner</v>
      </c>
      <c r="R2352" s="1" t="str">
        <f>INDEX(Sheet2!A:E, MATCH(F_NP_excluded_Data!O2352,Sheet2!A:A),3)</f>
        <v>insects</v>
      </c>
      <c r="S2352" s="1" t="str">
        <f>INDEX(Sheet2!A:E, MATCH(F_NP_excluded_Data!O2352,Sheet2!A:A),2)</f>
        <v>open woodland</v>
      </c>
      <c r="T2352" s="5">
        <v>5</v>
      </c>
      <c r="U2352" s="1">
        <v>1</v>
      </c>
      <c r="W2352" s="5">
        <v>4</v>
      </c>
      <c r="X2352" s="1" t="s">
        <v>29</v>
      </c>
    </row>
    <row r="2353" spans="1:27" x14ac:dyDescent="0.2">
      <c r="A2353" s="5">
        <v>2613</v>
      </c>
      <c r="B2353" s="6" t="s">
        <v>53</v>
      </c>
      <c r="C2353" s="19" t="s">
        <v>159</v>
      </c>
      <c r="D2353" s="6" t="str">
        <f t="shared" si="36"/>
        <v>Turner_Honea_Path_0B_1</v>
      </c>
      <c r="E2353" s="1">
        <v>2017</v>
      </c>
      <c r="F2353" s="10">
        <v>42900</v>
      </c>
      <c r="G2353" s="1" t="s">
        <v>25</v>
      </c>
      <c r="H2353" s="6">
        <v>3</v>
      </c>
      <c r="I2353" s="8">
        <v>0.31944444444444448</v>
      </c>
      <c r="J2353" s="6" t="s">
        <v>247</v>
      </c>
      <c r="K2353" s="6">
        <v>2</v>
      </c>
      <c r="L2353" s="1">
        <v>1</v>
      </c>
      <c r="M2353" s="6">
        <v>0</v>
      </c>
      <c r="O2353" s="1" t="s">
        <v>39</v>
      </c>
      <c r="P2353" s="1" t="str">
        <f>INDEX(Sheet2!A:E, MATCH(F_NP_excluded_Data!O2353,Sheet2!A:A),4)</f>
        <v>cavity</v>
      </c>
      <c r="Q2353" s="1" t="str">
        <f>INDEX(Sheet2!A:E, MATCH(F_NP_excluded_Data!O2353,Sheet2!A:A),5)</f>
        <v>bark forager</v>
      </c>
      <c r="R2353" s="1" t="str">
        <f>INDEX(Sheet2!A:E, MATCH(F_NP_excluded_Data!O2353,Sheet2!A:A),3)</f>
        <v>insects</v>
      </c>
      <c r="S2353" s="1" t="str">
        <f>INDEX(Sheet2!A:E, MATCH(F_NP_excluded_Data!O2353,Sheet2!A:A),2)</f>
        <v>forest</v>
      </c>
      <c r="T2353" s="5">
        <v>10</v>
      </c>
      <c r="U2353" s="1">
        <v>1</v>
      </c>
      <c r="W2353" s="5">
        <v>1</v>
      </c>
      <c r="X2353" s="1" t="s">
        <v>29</v>
      </c>
    </row>
    <row r="2354" spans="1:27" x14ac:dyDescent="0.2">
      <c r="A2354" s="5">
        <v>2614</v>
      </c>
      <c r="B2354" s="6" t="s">
        <v>53</v>
      </c>
      <c r="C2354" s="19" t="s">
        <v>159</v>
      </c>
      <c r="D2354" s="6" t="str">
        <f t="shared" si="36"/>
        <v>Turner_Honea_Path_0B_1</v>
      </c>
      <c r="E2354" s="1">
        <v>2017</v>
      </c>
      <c r="F2354" s="10">
        <v>42900</v>
      </c>
      <c r="G2354" s="1" t="s">
        <v>25</v>
      </c>
      <c r="H2354" s="6">
        <v>3</v>
      </c>
      <c r="I2354" s="8">
        <v>0.31944444444444448</v>
      </c>
      <c r="J2354" s="6" t="s">
        <v>247</v>
      </c>
      <c r="K2354" s="6">
        <v>2</v>
      </c>
      <c r="L2354" s="1">
        <v>1</v>
      </c>
      <c r="M2354" s="6">
        <v>0</v>
      </c>
      <c r="O2354" s="1" t="s">
        <v>40</v>
      </c>
      <c r="P2354" s="1" t="str">
        <f>INDEX(Sheet2!A:E, MATCH(F_NP_excluded_Data!O2354,Sheet2!A:A),4)</f>
        <v>ground</v>
      </c>
      <c r="Q2354" s="1" t="str">
        <f>INDEX(Sheet2!A:E, MATCH(F_NP_excluded_Data!O2354,Sheet2!A:A),5)</f>
        <v>ground forager</v>
      </c>
      <c r="R2354" s="1" t="str">
        <f>INDEX(Sheet2!A:E, MATCH(F_NP_excluded_Data!O2354,Sheet2!A:A),3)</f>
        <v>omnivore</v>
      </c>
      <c r="S2354" s="1" t="str">
        <f>INDEX(Sheet2!A:E, MATCH(F_NP_excluded_Data!O2354,Sheet2!A:A),2)</f>
        <v>scrub</v>
      </c>
      <c r="T2354" s="5">
        <v>10</v>
      </c>
      <c r="U2354" s="1">
        <v>1</v>
      </c>
      <c r="W2354" s="5">
        <v>1</v>
      </c>
      <c r="X2354" s="1" t="s">
        <v>29</v>
      </c>
    </row>
    <row r="2355" spans="1:27" x14ac:dyDescent="0.2">
      <c r="A2355" s="5">
        <v>2616</v>
      </c>
      <c r="B2355" s="6" t="s">
        <v>53</v>
      </c>
      <c r="C2355" s="19" t="s">
        <v>159</v>
      </c>
      <c r="D2355" s="6" t="str">
        <f t="shared" si="36"/>
        <v>Turner_Honea_Path_0B_1</v>
      </c>
      <c r="E2355" s="1">
        <v>2017</v>
      </c>
      <c r="F2355" s="10">
        <v>42900</v>
      </c>
      <c r="G2355" s="1" t="s">
        <v>25</v>
      </c>
      <c r="H2355" s="6">
        <v>3</v>
      </c>
      <c r="I2355" s="8">
        <v>0.31944444444444448</v>
      </c>
      <c r="J2355" s="6" t="s">
        <v>247</v>
      </c>
      <c r="K2355" s="6">
        <v>2</v>
      </c>
      <c r="L2355" s="1">
        <v>1</v>
      </c>
      <c r="M2355" s="6">
        <v>0</v>
      </c>
      <c r="O2355" s="1" t="s">
        <v>38</v>
      </c>
      <c r="P2355" s="1" t="str">
        <f>INDEX(Sheet2!A:E, MATCH(F_NP_excluded_Data!O2355,Sheet2!A:A),4)</f>
        <v>cavity</v>
      </c>
      <c r="Q2355" s="1" t="str">
        <f>INDEX(Sheet2!A:E, MATCH(F_NP_excluded_Data!O2355,Sheet2!A:A),5)</f>
        <v>foliage gleaner</v>
      </c>
      <c r="R2355" s="1" t="str">
        <f>INDEX(Sheet2!A:E, MATCH(F_NP_excluded_Data!O2355,Sheet2!A:A),3)</f>
        <v>insects</v>
      </c>
      <c r="S2355" s="1" t="str">
        <f>INDEX(Sheet2!A:E, MATCH(F_NP_excluded_Data!O2355,Sheet2!A:A),2)</f>
        <v>forest</v>
      </c>
      <c r="T2355" s="5">
        <v>10</v>
      </c>
      <c r="U2355" s="1">
        <v>1</v>
      </c>
      <c r="W2355" s="5">
        <v>1</v>
      </c>
      <c r="X2355" s="1" t="s">
        <v>29</v>
      </c>
    </row>
    <row r="2356" spans="1:27" x14ac:dyDescent="0.2">
      <c r="A2356" s="5">
        <v>2617</v>
      </c>
      <c r="B2356" s="6" t="s">
        <v>53</v>
      </c>
      <c r="C2356" s="19" t="s">
        <v>159</v>
      </c>
      <c r="D2356" s="6" t="str">
        <f t="shared" si="36"/>
        <v>Turner_Honea_Path_0B_1</v>
      </c>
      <c r="E2356" s="1">
        <v>2017</v>
      </c>
      <c r="F2356" s="10">
        <v>42900</v>
      </c>
      <c r="G2356" s="1" t="s">
        <v>25</v>
      </c>
      <c r="H2356" s="6">
        <v>3</v>
      </c>
      <c r="I2356" s="8">
        <v>0.31944444444444448</v>
      </c>
      <c r="J2356" s="6" t="s">
        <v>247</v>
      </c>
      <c r="K2356" s="6">
        <v>2</v>
      </c>
      <c r="L2356" s="1">
        <v>1</v>
      </c>
      <c r="M2356" s="6">
        <v>0</v>
      </c>
      <c r="O2356" s="1" t="s">
        <v>30</v>
      </c>
      <c r="P2356" s="1" t="str">
        <f>INDEX(Sheet2!A:E, MATCH(F_NP_excluded_Data!O2356,Sheet2!A:A),4)</f>
        <v>tree</v>
      </c>
      <c r="Q2356" s="1" t="str">
        <f>INDEX(Sheet2!A:E, MATCH(F_NP_excluded_Data!O2356,Sheet2!A:A),5)</f>
        <v>bark forager</v>
      </c>
      <c r="R2356" s="1" t="str">
        <f>INDEX(Sheet2!A:E, MATCH(F_NP_excluded_Data!O2356,Sheet2!A:A),3)</f>
        <v>insects</v>
      </c>
      <c r="S2356" s="1" t="str">
        <f>INDEX(Sheet2!A:E, MATCH(F_NP_excluded_Data!O2356,Sheet2!A:A),2)</f>
        <v>forest</v>
      </c>
      <c r="T2356" s="5">
        <v>10</v>
      </c>
      <c r="U2356" s="1">
        <v>1</v>
      </c>
      <c r="W2356" s="5">
        <v>1</v>
      </c>
      <c r="X2356" s="1" t="s">
        <v>29</v>
      </c>
    </row>
    <row r="2357" spans="1:27" x14ac:dyDescent="0.2">
      <c r="A2357" s="5">
        <v>2618</v>
      </c>
      <c r="B2357" s="6" t="s">
        <v>53</v>
      </c>
      <c r="C2357" s="19" t="s">
        <v>159</v>
      </c>
      <c r="D2357" s="6" t="str">
        <f t="shared" si="36"/>
        <v>Turner_Honea_Path_0B_1</v>
      </c>
      <c r="E2357" s="1">
        <v>2017</v>
      </c>
      <c r="F2357" s="10">
        <v>42900</v>
      </c>
      <c r="G2357" s="1" t="s">
        <v>25</v>
      </c>
      <c r="H2357" s="6">
        <v>3</v>
      </c>
      <c r="I2357" s="8">
        <v>0.31944444444444448</v>
      </c>
      <c r="J2357" s="6" t="s">
        <v>247</v>
      </c>
      <c r="K2357" s="6">
        <v>2</v>
      </c>
      <c r="L2357" s="1">
        <v>1</v>
      </c>
      <c r="M2357" s="6">
        <v>0</v>
      </c>
      <c r="N2357" s="1" t="s">
        <v>58</v>
      </c>
      <c r="O2357" s="1" t="s">
        <v>182</v>
      </c>
      <c r="P2357" s="1" t="str">
        <f>INDEX(Sheet2!A:E, MATCH(F_NP_excluded_Data!O2357,Sheet2!A:A),4)</f>
        <v>tree</v>
      </c>
      <c r="Q2357" s="1" t="str">
        <f>INDEX(Sheet2!A:E, MATCH(F_NP_excluded_Data!O2357,Sheet2!A:A),5)</f>
        <v>foliage gleaner</v>
      </c>
      <c r="R2357" s="1" t="str">
        <f>INDEX(Sheet2!A:E, MATCH(F_NP_excluded_Data!O2357,Sheet2!A:A),3)</f>
        <v>insects</v>
      </c>
      <c r="S2357" s="1" t="str">
        <f>INDEX(Sheet2!A:E, MATCH(F_NP_excluded_Data!O2357,Sheet2!A:A),2)</f>
        <v>open woodland</v>
      </c>
      <c r="T2357" s="5">
        <v>5</v>
      </c>
      <c r="U2357" s="1">
        <v>2</v>
      </c>
      <c r="W2357" s="5">
        <v>1</v>
      </c>
      <c r="X2357" s="1" t="s">
        <v>29</v>
      </c>
      <c r="AA2357" s="1" t="s">
        <v>271</v>
      </c>
    </row>
    <row r="2358" spans="1:27" x14ac:dyDescent="0.2">
      <c r="A2358" s="5">
        <v>2619</v>
      </c>
      <c r="B2358" s="6" t="s">
        <v>53</v>
      </c>
      <c r="C2358" s="19" t="s">
        <v>159</v>
      </c>
      <c r="D2358" s="6" t="str">
        <f t="shared" si="36"/>
        <v>Turner_Honea_Path_0B_1</v>
      </c>
      <c r="E2358" s="1">
        <v>2017</v>
      </c>
      <c r="F2358" s="10">
        <v>42900</v>
      </c>
      <c r="G2358" s="1" t="s">
        <v>25</v>
      </c>
      <c r="H2358" s="6">
        <v>3</v>
      </c>
      <c r="I2358" s="8">
        <v>0.31944444444444448</v>
      </c>
      <c r="J2358" s="6" t="s">
        <v>247</v>
      </c>
      <c r="K2358" s="6">
        <v>2</v>
      </c>
      <c r="L2358" s="1">
        <v>1</v>
      </c>
      <c r="M2358" s="6">
        <v>0</v>
      </c>
      <c r="O2358" s="1" t="s">
        <v>39</v>
      </c>
      <c r="P2358" s="1" t="str">
        <f>INDEX(Sheet2!A:E, MATCH(F_NP_excluded_Data!O2358,Sheet2!A:A),4)</f>
        <v>cavity</v>
      </c>
      <c r="Q2358" s="1" t="str">
        <f>INDEX(Sheet2!A:E, MATCH(F_NP_excluded_Data!O2358,Sheet2!A:A),5)</f>
        <v>bark forager</v>
      </c>
      <c r="R2358" s="1" t="str">
        <f>INDEX(Sheet2!A:E, MATCH(F_NP_excluded_Data!O2358,Sheet2!A:A),3)</f>
        <v>insects</v>
      </c>
      <c r="S2358" s="1" t="str">
        <f>INDEX(Sheet2!A:E, MATCH(F_NP_excluded_Data!O2358,Sheet2!A:A),2)</f>
        <v>forest</v>
      </c>
      <c r="T2358" s="5">
        <v>100</v>
      </c>
      <c r="U2358" s="1">
        <v>2</v>
      </c>
      <c r="W2358" s="5">
        <v>1</v>
      </c>
      <c r="X2358" s="1" t="s">
        <v>29</v>
      </c>
    </row>
    <row r="2359" spans="1:27" x14ac:dyDescent="0.2">
      <c r="A2359" s="5">
        <v>2620</v>
      </c>
      <c r="B2359" s="6" t="s">
        <v>53</v>
      </c>
      <c r="C2359" s="19" t="s">
        <v>159</v>
      </c>
      <c r="D2359" s="6" t="str">
        <f t="shared" si="36"/>
        <v>Turner_Honea_Path_0B_1</v>
      </c>
      <c r="E2359" s="1">
        <v>2017</v>
      </c>
      <c r="F2359" s="10">
        <v>42900</v>
      </c>
      <c r="G2359" s="1" t="s">
        <v>25</v>
      </c>
      <c r="H2359" s="6">
        <v>3</v>
      </c>
      <c r="I2359" s="8">
        <v>0.31944444444444448</v>
      </c>
      <c r="J2359" s="6" t="s">
        <v>247</v>
      </c>
      <c r="K2359" s="6">
        <v>2</v>
      </c>
      <c r="L2359" s="1">
        <v>1</v>
      </c>
      <c r="M2359" s="6">
        <v>0</v>
      </c>
      <c r="O2359" s="1" t="s">
        <v>32</v>
      </c>
      <c r="P2359" s="1" t="str">
        <f>INDEX(Sheet2!A:E, MATCH(F_NP_excluded_Data!O2359,Sheet2!A:A),4)</f>
        <v>cavity</v>
      </c>
      <c r="Q2359" s="1" t="str">
        <f>INDEX(Sheet2!A:E, MATCH(F_NP_excluded_Data!O2359,Sheet2!A:A),5)</f>
        <v>ground forager</v>
      </c>
      <c r="R2359" s="1" t="str">
        <f>INDEX(Sheet2!A:E, MATCH(F_NP_excluded_Data!O2359,Sheet2!A:A),3)</f>
        <v>insects</v>
      </c>
      <c r="S2359" s="1" t="str">
        <f>INDEX(Sheet2!A:E, MATCH(F_NP_excluded_Data!O2359,Sheet2!A:A),2)</f>
        <v>open woodland</v>
      </c>
      <c r="T2359" s="5">
        <v>10</v>
      </c>
      <c r="U2359" s="1">
        <v>2</v>
      </c>
      <c r="W2359" s="5">
        <v>1</v>
      </c>
      <c r="X2359" s="1" t="s">
        <v>29</v>
      </c>
    </row>
    <row r="2360" spans="1:27" x14ac:dyDescent="0.2">
      <c r="A2360" s="5">
        <v>2622</v>
      </c>
      <c r="B2360" s="6" t="s">
        <v>53</v>
      </c>
      <c r="C2360" s="19" t="s">
        <v>159</v>
      </c>
      <c r="D2360" s="6" t="str">
        <f t="shared" si="36"/>
        <v>Turner_Honea_Path_0B_1</v>
      </c>
      <c r="E2360" s="1">
        <v>2017</v>
      </c>
      <c r="F2360" s="10">
        <v>42900</v>
      </c>
      <c r="G2360" s="1" t="s">
        <v>25</v>
      </c>
      <c r="H2360" s="6">
        <v>3</v>
      </c>
      <c r="I2360" s="8">
        <v>0.31944444444444448</v>
      </c>
      <c r="J2360" s="6" t="s">
        <v>247</v>
      </c>
      <c r="K2360" s="6">
        <v>2</v>
      </c>
      <c r="L2360" s="1">
        <v>1</v>
      </c>
      <c r="M2360" s="6">
        <v>0</v>
      </c>
      <c r="O2360" s="1" t="s">
        <v>74</v>
      </c>
      <c r="P2360" s="1" t="str">
        <f>INDEX(Sheet2!A:E, MATCH(F_NP_excluded_Data!O2360,Sheet2!A:A),4)</f>
        <v>shrub</v>
      </c>
      <c r="Q2360" s="1" t="str">
        <f>INDEX(Sheet2!A:E, MATCH(F_NP_excluded_Data!O2360,Sheet2!A:A),5)</f>
        <v>foliage gleaner</v>
      </c>
      <c r="R2360" s="1" t="str">
        <f>INDEX(Sheet2!A:E, MATCH(F_NP_excluded_Data!O2360,Sheet2!A:A),3)</f>
        <v>insects</v>
      </c>
      <c r="S2360" s="1" t="str">
        <f>INDEX(Sheet2!A:E, MATCH(F_NP_excluded_Data!O2360,Sheet2!A:A),2)</f>
        <v>open woodland</v>
      </c>
      <c r="T2360" s="5">
        <v>10</v>
      </c>
      <c r="U2360" s="1">
        <v>2</v>
      </c>
      <c r="W2360" s="5">
        <v>1</v>
      </c>
      <c r="X2360" s="1" t="s">
        <v>29</v>
      </c>
    </row>
    <row r="2361" spans="1:27" x14ac:dyDescent="0.2">
      <c r="A2361" s="5">
        <v>2623</v>
      </c>
      <c r="B2361" s="6" t="s">
        <v>53</v>
      </c>
      <c r="C2361" s="19" t="s">
        <v>159</v>
      </c>
      <c r="D2361" s="6" t="str">
        <f t="shared" si="36"/>
        <v>Turner_Honea_Path_0B_1</v>
      </c>
      <c r="E2361" s="1">
        <v>2017</v>
      </c>
      <c r="F2361" s="10">
        <v>42900</v>
      </c>
      <c r="G2361" s="1" t="s">
        <v>25</v>
      </c>
      <c r="H2361" s="6">
        <v>3</v>
      </c>
      <c r="I2361" s="8">
        <v>0.31944444444444448</v>
      </c>
      <c r="J2361" s="6" t="s">
        <v>247</v>
      </c>
      <c r="K2361" s="6">
        <v>2</v>
      </c>
      <c r="L2361" s="1">
        <v>1</v>
      </c>
      <c r="M2361" s="6">
        <v>0</v>
      </c>
      <c r="O2361" s="1" t="s">
        <v>82</v>
      </c>
      <c r="P2361" s="1" t="str">
        <f>INDEX(Sheet2!A:E, MATCH(F_NP_excluded_Data!O2361,Sheet2!A:A),4)</f>
        <v>tree</v>
      </c>
      <c r="Q2361" s="1" t="str">
        <f>INDEX(Sheet2!A:E, MATCH(F_NP_excluded_Data!O2361,Sheet2!A:A),5)</f>
        <v>foliage gleaner</v>
      </c>
      <c r="R2361" s="1" t="str">
        <f>INDEX(Sheet2!A:E, MATCH(F_NP_excluded_Data!O2361,Sheet2!A:A),3)</f>
        <v>insects</v>
      </c>
      <c r="S2361" s="1" t="str">
        <f>INDEX(Sheet2!A:E, MATCH(F_NP_excluded_Data!O2361,Sheet2!A:A),2)</f>
        <v>forest</v>
      </c>
      <c r="T2361" s="5">
        <v>10</v>
      </c>
      <c r="U2361" s="1">
        <v>2</v>
      </c>
      <c r="W2361" s="5">
        <v>1</v>
      </c>
      <c r="X2361" s="1" t="s">
        <v>29</v>
      </c>
    </row>
    <row r="2362" spans="1:27" x14ac:dyDescent="0.2">
      <c r="A2362" s="5">
        <v>2625</v>
      </c>
      <c r="B2362" s="6" t="s">
        <v>53</v>
      </c>
      <c r="C2362" s="19" t="s">
        <v>159</v>
      </c>
      <c r="D2362" s="6" t="str">
        <f t="shared" si="36"/>
        <v>Turner_Honea_Path_0B_1</v>
      </c>
      <c r="E2362" s="1">
        <v>2017</v>
      </c>
      <c r="F2362" s="10">
        <v>42900</v>
      </c>
      <c r="G2362" s="1" t="s">
        <v>25</v>
      </c>
      <c r="H2362" s="6">
        <v>3</v>
      </c>
      <c r="I2362" s="8">
        <v>0.31944444444444448</v>
      </c>
      <c r="J2362" s="6" t="s">
        <v>247</v>
      </c>
      <c r="K2362" s="6">
        <v>2</v>
      </c>
      <c r="L2362" s="1">
        <v>1</v>
      </c>
      <c r="M2362" s="6">
        <v>0</v>
      </c>
      <c r="O2362" s="1" t="s">
        <v>64</v>
      </c>
      <c r="P2362" s="1" t="str">
        <f>INDEX(Sheet2!A:E, MATCH(F_NP_excluded_Data!O2362,Sheet2!A:A),4)</f>
        <v>tree</v>
      </c>
      <c r="Q2362" s="1" t="str">
        <f>INDEX(Sheet2!A:E, MATCH(F_NP_excluded_Data!O2362,Sheet2!A:A),5)</f>
        <v>flycatching</v>
      </c>
      <c r="R2362" s="1" t="str">
        <f>INDEX(Sheet2!A:E, MATCH(F_NP_excluded_Data!O2362,Sheet2!A:A),3)</f>
        <v>insects</v>
      </c>
      <c r="S2362" s="1" t="str">
        <f>INDEX(Sheet2!A:E, MATCH(F_NP_excluded_Data!O2362,Sheet2!A:A),2)</f>
        <v>forest</v>
      </c>
      <c r="T2362" s="5">
        <v>10</v>
      </c>
      <c r="U2362" s="1">
        <v>3</v>
      </c>
      <c r="W2362" s="5">
        <v>1</v>
      </c>
      <c r="X2362" s="1" t="s">
        <v>29</v>
      </c>
    </row>
    <row r="2363" spans="1:27" x14ac:dyDescent="0.2">
      <c r="A2363" s="5">
        <v>2626</v>
      </c>
      <c r="B2363" s="6" t="s">
        <v>53</v>
      </c>
      <c r="C2363" s="19" t="s">
        <v>159</v>
      </c>
      <c r="D2363" s="6" t="str">
        <f t="shared" si="36"/>
        <v>Turner_Honea_Path_0B_1</v>
      </c>
      <c r="E2363" s="1">
        <v>2017</v>
      </c>
      <c r="F2363" s="10">
        <v>42900</v>
      </c>
      <c r="G2363" s="1" t="s">
        <v>25</v>
      </c>
      <c r="H2363" s="6">
        <v>3</v>
      </c>
      <c r="I2363" s="8">
        <v>0.31944444444444448</v>
      </c>
      <c r="J2363" s="6" t="s">
        <v>247</v>
      </c>
      <c r="K2363" s="6">
        <v>2</v>
      </c>
      <c r="L2363" s="1">
        <v>1</v>
      </c>
      <c r="M2363" s="6">
        <v>0</v>
      </c>
      <c r="O2363" s="1" t="s">
        <v>57</v>
      </c>
      <c r="P2363" s="1" t="str">
        <f>INDEX(Sheet2!A:E, MATCH(F_NP_excluded_Data!O2363,Sheet2!A:A),4)</f>
        <v>shrub</v>
      </c>
      <c r="Q2363" s="1" t="str">
        <f>INDEX(Sheet2!A:E, MATCH(F_NP_excluded_Data!O2363,Sheet2!A:A),5)</f>
        <v>ground forager</v>
      </c>
      <c r="R2363" s="1" t="str">
        <f>INDEX(Sheet2!A:E, MATCH(F_NP_excluded_Data!O2363,Sheet2!A:A),3)</f>
        <v>seeds</v>
      </c>
      <c r="S2363" s="1" t="str">
        <f>INDEX(Sheet2!A:E, MATCH(F_NP_excluded_Data!O2363,Sheet2!A:A),2)</f>
        <v>open woodland</v>
      </c>
      <c r="T2363" s="5">
        <v>5</v>
      </c>
      <c r="U2363" s="1">
        <v>4</v>
      </c>
      <c r="W2363" s="5">
        <v>4</v>
      </c>
      <c r="X2363" s="1" t="s">
        <v>29</v>
      </c>
    </row>
    <row r="2364" spans="1:27" x14ac:dyDescent="0.2">
      <c r="A2364" s="5">
        <v>2627</v>
      </c>
      <c r="B2364" s="6" t="s">
        <v>53</v>
      </c>
      <c r="C2364" s="19" t="s">
        <v>159</v>
      </c>
      <c r="D2364" s="6" t="str">
        <f t="shared" si="36"/>
        <v>Turner_Honea_Path_0B_1</v>
      </c>
      <c r="E2364" s="1">
        <v>2017</v>
      </c>
      <c r="F2364" s="10">
        <v>42900</v>
      </c>
      <c r="G2364" s="1" t="s">
        <v>25</v>
      </c>
      <c r="H2364" s="6">
        <v>3</v>
      </c>
      <c r="I2364" s="8">
        <v>0.31944444444444448</v>
      </c>
      <c r="J2364" s="6" t="s">
        <v>247</v>
      </c>
      <c r="K2364" s="6">
        <v>2</v>
      </c>
      <c r="L2364" s="1">
        <v>1</v>
      </c>
      <c r="M2364" s="6">
        <v>0</v>
      </c>
      <c r="O2364" s="1" t="s">
        <v>57</v>
      </c>
      <c r="P2364" s="1" t="str">
        <f>INDEX(Sheet2!A:E, MATCH(F_NP_excluded_Data!O2364,Sheet2!A:A),4)</f>
        <v>shrub</v>
      </c>
      <c r="Q2364" s="1" t="str">
        <f>INDEX(Sheet2!A:E, MATCH(F_NP_excluded_Data!O2364,Sheet2!A:A),5)</f>
        <v>ground forager</v>
      </c>
      <c r="R2364" s="1" t="str">
        <f>INDEX(Sheet2!A:E, MATCH(F_NP_excluded_Data!O2364,Sheet2!A:A),3)</f>
        <v>seeds</v>
      </c>
      <c r="S2364" s="1" t="str">
        <f>INDEX(Sheet2!A:E, MATCH(F_NP_excluded_Data!O2364,Sheet2!A:A),2)</f>
        <v>open woodland</v>
      </c>
      <c r="T2364" s="5">
        <v>5</v>
      </c>
      <c r="U2364" s="1">
        <v>4</v>
      </c>
      <c r="W2364" s="5">
        <v>1</v>
      </c>
      <c r="X2364" s="1" t="s">
        <v>29</v>
      </c>
    </row>
    <row r="2365" spans="1:27" x14ac:dyDescent="0.2">
      <c r="A2365" s="5">
        <v>2628</v>
      </c>
      <c r="B2365" s="6" t="s">
        <v>53</v>
      </c>
      <c r="C2365" s="19" t="s">
        <v>159</v>
      </c>
      <c r="D2365" s="6" t="str">
        <f t="shared" ref="D2365:D2428" si="37">_xlfn.CONCAT(B2365,C2365)</f>
        <v>Turner_Honea_Path_0B_1</v>
      </c>
      <c r="E2365" s="1">
        <v>2017</v>
      </c>
      <c r="F2365" s="10">
        <v>42900</v>
      </c>
      <c r="G2365" s="1" t="s">
        <v>25</v>
      </c>
      <c r="H2365" s="6">
        <v>3</v>
      </c>
      <c r="I2365" s="8">
        <v>0.31944444444444448</v>
      </c>
      <c r="J2365" s="6" t="s">
        <v>247</v>
      </c>
      <c r="K2365" s="6">
        <v>2</v>
      </c>
      <c r="L2365" s="1">
        <v>1</v>
      </c>
      <c r="M2365" s="6">
        <v>0</v>
      </c>
      <c r="O2365" s="1" t="s">
        <v>118</v>
      </c>
      <c r="P2365" s="1" t="str">
        <f>INDEX(Sheet2!A:E, MATCH(F_NP_excluded_Data!O2365,Sheet2!A:A),4)</f>
        <v>cavity</v>
      </c>
      <c r="Q2365" s="1" t="str">
        <f>INDEX(Sheet2!A:E, MATCH(F_NP_excluded_Data!O2365,Sheet2!A:A),5)</f>
        <v>ground forager</v>
      </c>
      <c r="R2365" s="1" t="str">
        <f>INDEX(Sheet2!A:E, MATCH(F_NP_excluded_Data!O2365,Sheet2!A:A),3)</f>
        <v>insects</v>
      </c>
      <c r="S2365" s="1" t="str">
        <f>INDEX(Sheet2!A:E, MATCH(F_NP_excluded_Data!O2365,Sheet2!A:A),2)</f>
        <v>grassland</v>
      </c>
      <c r="T2365" s="5">
        <v>10</v>
      </c>
      <c r="U2365" s="1">
        <v>4</v>
      </c>
      <c r="W2365" s="5">
        <v>1</v>
      </c>
      <c r="X2365" s="1" t="s">
        <v>29</v>
      </c>
    </row>
    <row r="2366" spans="1:27" x14ac:dyDescent="0.2">
      <c r="A2366" s="5">
        <v>2629</v>
      </c>
      <c r="B2366" s="6" t="s">
        <v>41</v>
      </c>
      <c r="C2366" s="19" t="s">
        <v>49</v>
      </c>
      <c r="D2366" s="6" t="str">
        <f t="shared" si="37"/>
        <v>Turner_Abercrombie_0B_E_AB</v>
      </c>
      <c r="E2366" s="1">
        <v>2017</v>
      </c>
      <c r="F2366" s="10">
        <v>42900</v>
      </c>
      <c r="G2366" s="1" t="s">
        <v>25</v>
      </c>
      <c r="H2366" s="6">
        <v>3</v>
      </c>
      <c r="I2366" s="8">
        <v>0.33888888888888885</v>
      </c>
      <c r="J2366" s="6" t="s">
        <v>43</v>
      </c>
      <c r="K2366" s="6">
        <v>3</v>
      </c>
      <c r="L2366" s="1">
        <v>0</v>
      </c>
      <c r="M2366" s="6">
        <v>0</v>
      </c>
      <c r="O2366" s="1" t="s">
        <v>30</v>
      </c>
      <c r="P2366" s="1" t="str">
        <f>INDEX(Sheet2!A:E, MATCH(F_NP_excluded_Data!O2366,Sheet2!A:A),4)</f>
        <v>tree</v>
      </c>
      <c r="Q2366" s="1" t="str">
        <f>INDEX(Sheet2!A:E, MATCH(F_NP_excluded_Data!O2366,Sheet2!A:A),5)</f>
        <v>bark forager</v>
      </c>
      <c r="R2366" s="1" t="str">
        <f>INDEX(Sheet2!A:E, MATCH(F_NP_excluded_Data!O2366,Sheet2!A:A),3)</f>
        <v>insects</v>
      </c>
      <c r="S2366" s="1" t="str">
        <f>INDEX(Sheet2!A:E, MATCH(F_NP_excluded_Data!O2366,Sheet2!A:A),2)</f>
        <v>forest</v>
      </c>
      <c r="T2366" s="5">
        <v>5</v>
      </c>
      <c r="U2366" s="1">
        <v>1</v>
      </c>
      <c r="W2366" s="5">
        <v>1</v>
      </c>
      <c r="X2366" s="1" t="s">
        <v>29</v>
      </c>
    </row>
    <row r="2367" spans="1:27" x14ac:dyDescent="0.2">
      <c r="A2367" s="5">
        <v>2630</v>
      </c>
      <c r="B2367" s="6" t="s">
        <v>41</v>
      </c>
      <c r="C2367" s="19" t="s">
        <v>49</v>
      </c>
      <c r="D2367" s="6" t="str">
        <f t="shared" si="37"/>
        <v>Turner_Abercrombie_0B_E_AB</v>
      </c>
      <c r="E2367" s="1">
        <v>2017</v>
      </c>
      <c r="F2367" s="10">
        <v>42900</v>
      </c>
      <c r="G2367" s="1" t="s">
        <v>25</v>
      </c>
      <c r="H2367" s="6">
        <v>3</v>
      </c>
      <c r="I2367" s="8">
        <v>0.33888888888888885</v>
      </c>
      <c r="J2367" s="6" t="s">
        <v>43</v>
      </c>
      <c r="K2367" s="6">
        <v>3</v>
      </c>
      <c r="L2367" s="1">
        <v>0</v>
      </c>
      <c r="M2367" s="6">
        <v>0</v>
      </c>
      <c r="O2367" s="1" t="s">
        <v>27</v>
      </c>
      <c r="P2367" s="1" t="str">
        <f>INDEX(Sheet2!A:E, MATCH(F_NP_excluded_Data!O2367,Sheet2!A:A),4)</f>
        <v>shrub</v>
      </c>
      <c r="Q2367" s="1" t="str">
        <f>INDEX(Sheet2!A:E, MATCH(F_NP_excluded_Data!O2367,Sheet2!A:A),5)</f>
        <v>ground forager</v>
      </c>
      <c r="R2367" s="1" t="str">
        <f>INDEX(Sheet2!A:E, MATCH(F_NP_excluded_Data!O2367,Sheet2!A:A),3)</f>
        <v>seeds</v>
      </c>
      <c r="S2367" s="1" t="str">
        <f>INDEX(Sheet2!A:E, MATCH(F_NP_excluded_Data!O2367,Sheet2!A:A),2)</f>
        <v>open woodland</v>
      </c>
      <c r="T2367" s="5">
        <v>5</v>
      </c>
      <c r="U2367" s="1">
        <v>1</v>
      </c>
      <c r="W2367" s="5">
        <v>1</v>
      </c>
      <c r="X2367" s="1" t="s">
        <v>29</v>
      </c>
    </row>
    <row r="2368" spans="1:27" x14ac:dyDescent="0.2">
      <c r="A2368" s="5">
        <v>2631</v>
      </c>
      <c r="B2368" s="6" t="s">
        <v>41</v>
      </c>
      <c r="C2368" s="19" t="s">
        <v>49</v>
      </c>
      <c r="D2368" s="6" t="str">
        <f t="shared" si="37"/>
        <v>Turner_Abercrombie_0B_E_AB</v>
      </c>
      <c r="E2368" s="1">
        <v>2017</v>
      </c>
      <c r="F2368" s="10">
        <v>42900</v>
      </c>
      <c r="G2368" s="1" t="s">
        <v>25</v>
      </c>
      <c r="H2368" s="6">
        <v>3</v>
      </c>
      <c r="I2368" s="8">
        <v>0.33888888888888885</v>
      </c>
      <c r="J2368" s="6" t="s">
        <v>43</v>
      </c>
      <c r="K2368" s="6">
        <v>3</v>
      </c>
      <c r="L2368" s="1">
        <v>0</v>
      </c>
      <c r="M2368" s="6">
        <v>0</v>
      </c>
      <c r="O2368" s="1" t="s">
        <v>38</v>
      </c>
      <c r="P2368" s="1" t="str">
        <f>INDEX(Sheet2!A:E, MATCH(F_NP_excluded_Data!O2368,Sheet2!A:A),4)</f>
        <v>cavity</v>
      </c>
      <c r="Q2368" s="1" t="str">
        <f>INDEX(Sheet2!A:E, MATCH(F_NP_excluded_Data!O2368,Sheet2!A:A),5)</f>
        <v>foliage gleaner</v>
      </c>
      <c r="R2368" s="1" t="str">
        <f>INDEX(Sheet2!A:E, MATCH(F_NP_excluded_Data!O2368,Sheet2!A:A),3)</f>
        <v>insects</v>
      </c>
      <c r="S2368" s="1" t="str">
        <f>INDEX(Sheet2!A:E, MATCH(F_NP_excluded_Data!O2368,Sheet2!A:A),2)</f>
        <v>forest</v>
      </c>
      <c r="T2368" s="5">
        <v>10</v>
      </c>
      <c r="U2368" s="1">
        <v>1</v>
      </c>
      <c r="W2368" s="5">
        <v>1</v>
      </c>
      <c r="X2368" s="1" t="s">
        <v>29</v>
      </c>
    </row>
    <row r="2369" spans="1:25" x14ac:dyDescent="0.2">
      <c r="A2369" s="5">
        <v>2632</v>
      </c>
      <c r="B2369" s="6" t="s">
        <v>41</v>
      </c>
      <c r="C2369" s="19" t="s">
        <v>49</v>
      </c>
      <c r="D2369" s="6" t="str">
        <f t="shared" si="37"/>
        <v>Turner_Abercrombie_0B_E_AB</v>
      </c>
      <c r="E2369" s="1">
        <v>2017</v>
      </c>
      <c r="F2369" s="10">
        <v>42900</v>
      </c>
      <c r="G2369" s="1" t="s">
        <v>25</v>
      </c>
      <c r="H2369" s="6">
        <v>3</v>
      </c>
      <c r="I2369" s="8">
        <v>0.33888888888888885</v>
      </c>
      <c r="J2369" s="6" t="s">
        <v>43</v>
      </c>
      <c r="K2369" s="6">
        <v>3</v>
      </c>
      <c r="L2369" s="1">
        <v>0</v>
      </c>
      <c r="M2369" s="6">
        <v>0</v>
      </c>
      <c r="O2369" s="1" t="s">
        <v>40</v>
      </c>
      <c r="P2369" s="1" t="str">
        <f>INDEX(Sheet2!A:E, MATCH(F_NP_excluded_Data!O2369,Sheet2!A:A),4)</f>
        <v>ground</v>
      </c>
      <c r="Q2369" s="1" t="str">
        <f>INDEX(Sheet2!A:E, MATCH(F_NP_excluded_Data!O2369,Sheet2!A:A),5)</f>
        <v>ground forager</v>
      </c>
      <c r="R2369" s="1" t="str">
        <f>INDEX(Sheet2!A:E, MATCH(F_NP_excluded_Data!O2369,Sheet2!A:A),3)</f>
        <v>omnivore</v>
      </c>
      <c r="S2369" s="1" t="str">
        <f>INDEX(Sheet2!A:E, MATCH(F_NP_excluded_Data!O2369,Sheet2!A:A),2)</f>
        <v>scrub</v>
      </c>
      <c r="T2369" s="5">
        <v>100</v>
      </c>
      <c r="U2369" s="1">
        <v>1</v>
      </c>
      <c r="W2369" s="5">
        <v>1</v>
      </c>
      <c r="X2369" s="1" t="s">
        <v>29</v>
      </c>
    </row>
    <row r="2370" spans="1:25" x14ac:dyDescent="0.2">
      <c r="A2370" s="5">
        <v>2633</v>
      </c>
      <c r="B2370" s="6" t="s">
        <v>41</v>
      </c>
      <c r="C2370" s="19" t="s">
        <v>49</v>
      </c>
      <c r="D2370" s="6" t="str">
        <f t="shared" si="37"/>
        <v>Turner_Abercrombie_0B_E_AB</v>
      </c>
      <c r="E2370" s="1">
        <v>2017</v>
      </c>
      <c r="F2370" s="10">
        <v>42900</v>
      </c>
      <c r="G2370" s="1" t="s">
        <v>25</v>
      </c>
      <c r="H2370" s="6">
        <v>3</v>
      </c>
      <c r="I2370" s="8">
        <v>0.33888888888888885</v>
      </c>
      <c r="J2370" s="6" t="s">
        <v>43</v>
      </c>
      <c r="K2370" s="6">
        <v>3</v>
      </c>
      <c r="L2370" s="1">
        <v>0</v>
      </c>
      <c r="M2370" s="6">
        <v>0</v>
      </c>
      <c r="O2370" s="1" t="s">
        <v>125</v>
      </c>
      <c r="P2370" s="1" t="str">
        <f>INDEX(Sheet2!A:E, MATCH(F_NP_excluded_Data!O2370,Sheet2!A:A),4)</f>
        <v>shrub</v>
      </c>
      <c r="Q2370" s="1" t="str">
        <f>INDEX(Sheet2!A:E, MATCH(F_NP_excluded_Data!O2370,Sheet2!A:A),5)</f>
        <v>foliage gleaner</v>
      </c>
      <c r="R2370" s="1" t="str">
        <f>INDEX(Sheet2!A:E, MATCH(F_NP_excluded_Data!O2370,Sheet2!A:A),3)</f>
        <v>seeds</v>
      </c>
      <c r="S2370" s="1" t="str">
        <f>INDEX(Sheet2!A:E, MATCH(F_NP_excluded_Data!O2370,Sheet2!A:A),2)</f>
        <v>open woodland</v>
      </c>
      <c r="T2370" s="5">
        <v>5</v>
      </c>
      <c r="U2370" s="1">
        <v>1</v>
      </c>
      <c r="W2370" s="5">
        <v>4</v>
      </c>
      <c r="X2370" s="1" t="s">
        <v>29</v>
      </c>
    </row>
    <row r="2371" spans="1:25" x14ac:dyDescent="0.2">
      <c r="A2371" s="5">
        <v>2634</v>
      </c>
      <c r="B2371" s="6" t="s">
        <v>41</v>
      </c>
      <c r="C2371" s="19" t="s">
        <v>49</v>
      </c>
      <c r="D2371" s="6" t="str">
        <f t="shared" si="37"/>
        <v>Turner_Abercrombie_0B_E_AB</v>
      </c>
      <c r="E2371" s="1">
        <v>2017</v>
      </c>
      <c r="F2371" s="10">
        <v>42900</v>
      </c>
      <c r="G2371" s="1" t="s">
        <v>25</v>
      </c>
      <c r="H2371" s="6">
        <v>3</v>
      </c>
      <c r="I2371" s="8">
        <v>0.33888888888888885</v>
      </c>
      <c r="J2371" s="6" t="s">
        <v>43</v>
      </c>
      <c r="K2371" s="6">
        <v>3</v>
      </c>
      <c r="L2371" s="1">
        <v>0</v>
      </c>
      <c r="M2371" s="6">
        <v>0</v>
      </c>
      <c r="O2371" s="1" t="s">
        <v>107</v>
      </c>
      <c r="P2371" s="1" t="str">
        <f>INDEX(Sheet2!A:E, MATCH(F_NP_excluded_Data!O2371,Sheet2!A:A),4)</f>
        <v>shrub</v>
      </c>
      <c r="Q2371" s="1" t="str">
        <f>INDEX(Sheet2!A:E, MATCH(F_NP_excluded_Data!O2371,Sheet2!A:A),5)</f>
        <v>ground forager</v>
      </c>
      <c r="R2371" s="1" t="str">
        <f>INDEX(Sheet2!A:E, MATCH(F_NP_excluded_Data!O2371,Sheet2!A:A),3)</f>
        <v>omnivore</v>
      </c>
      <c r="S2371" s="1" t="str">
        <f>INDEX(Sheet2!A:E, MATCH(F_NP_excluded_Data!O2371,Sheet2!A:A),2)</f>
        <v>town</v>
      </c>
      <c r="T2371" s="5">
        <v>100</v>
      </c>
      <c r="U2371" s="1">
        <v>1</v>
      </c>
      <c r="W2371" s="5">
        <v>1</v>
      </c>
      <c r="X2371" s="1" t="s">
        <v>29</v>
      </c>
    </row>
    <row r="2372" spans="1:25" x14ac:dyDescent="0.2">
      <c r="A2372" s="5">
        <v>2636</v>
      </c>
      <c r="B2372" s="6" t="s">
        <v>41</v>
      </c>
      <c r="C2372" s="19" t="s">
        <v>49</v>
      </c>
      <c r="D2372" s="6" t="str">
        <f t="shared" si="37"/>
        <v>Turner_Abercrombie_0B_E_AB</v>
      </c>
      <c r="E2372" s="1">
        <v>2017</v>
      </c>
      <c r="F2372" s="10">
        <v>42900</v>
      </c>
      <c r="G2372" s="1" t="s">
        <v>25</v>
      </c>
      <c r="H2372" s="6">
        <v>3</v>
      </c>
      <c r="I2372" s="8">
        <v>0.33888888888888885</v>
      </c>
      <c r="J2372" s="6" t="s">
        <v>43</v>
      </c>
      <c r="K2372" s="6">
        <v>3</v>
      </c>
      <c r="L2372" s="1">
        <v>0</v>
      </c>
      <c r="M2372" s="6">
        <v>0</v>
      </c>
      <c r="O2372" s="1" t="s">
        <v>120</v>
      </c>
      <c r="P2372" s="1" t="str">
        <f>INDEX(Sheet2!A:E, MATCH(F_NP_excluded_Data!O2372,Sheet2!A:A),4)</f>
        <v>tree</v>
      </c>
      <c r="Q2372" s="1" t="str">
        <f>INDEX(Sheet2!A:E, MATCH(F_NP_excluded_Data!O2372,Sheet2!A:A),5)</f>
        <v>foliage gleaner</v>
      </c>
      <c r="R2372" s="1" t="str">
        <f>INDEX(Sheet2!A:E, MATCH(F_NP_excluded_Data!O2372,Sheet2!A:A),3)</f>
        <v>insects</v>
      </c>
      <c r="S2372" s="1" t="str">
        <f>INDEX(Sheet2!A:E, MATCH(F_NP_excluded_Data!O2372,Sheet2!A:A),2)</f>
        <v>open woodland</v>
      </c>
      <c r="T2372" s="5">
        <v>10</v>
      </c>
      <c r="U2372" s="1">
        <v>2</v>
      </c>
      <c r="W2372" s="5">
        <v>1</v>
      </c>
      <c r="X2372" s="1" t="s">
        <v>29</v>
      </c>
    </row>
    <row r="2373" spans="1:25" x14ac:dyDescent="0.2">
      <c r="A2373" s="5">
        <v>2637</v>
      </c>
      <c r="B2373" s="6" t="s">
        <v>41</v>
      </c>
      <c r="C2373" s="19" t="s">
        <v>49</v>
      </c>
      <c r="D2373" s="6" t="str">
        <f t="shared" si="37"/>
        <v>Turner_Abercrombie_0B_E_AB</v>
      </c>
      <c r="E2373" s="1">
        <v>2017</v>
      </c>
      <c r="F2373" s="10">
        <v>42900</v>
      </c>
      <c r="G2373" s="1" t="s">
        <v>25</v>
      </c>
      <c r="H2373" s="6">
        <v>3</v>
      </c>
      <c r="I2373" s="8">
        <v>0.33888888888888885</v>
      </c>
      <c r="J2373" s="6" t="s">
        <v>43</v>
      </c>
      <c r="K2373" s="6">
        <v>3</v>
      </c>
      <c r="L2373" s="1">
        <v>0</v>
      </c>
      <c r="M2373" s="6">
        <v>0</v>
      </c>
      <c r="O2373" s="1" t="s">
        <v>50</v>
      </c>
      <c r="P2373" s="1" t="str">
        <f>INDEX(Sheet2!A:E, MATCH(F_NP_excluded_Data!O2373,Sheet2!A:A),4)</f>
        <v>tree</v>
      </c>
      <c r="Q2373" s="1" t="str">
        <f>INDEX(Sheet2!A:E, MATCH(F_NP_excluded_Data!O2373,Sheet2!A:A),5)</f>
        <v>ground forager</v>
      </c>
      <c r="R2373" s="1" t="str">
        <f>INDEX(Sheet2!A:E, MATCH(F_NP_excluded_Data!O2373,Sheet2!A:A),3)</f>
        <v>omnivore</v>
      </c>
      <c r="S2373" s="1" t="str">
        <f>INDEX(Sheet2!A:E, MATCH(F_NP_excluded_Data!O2373,Sheet2!A:A),2)</f>
        <v>open woodland</v>
      </c>
      <c r="T2373" s="5">
        <v>5</v>
      </c>
      <c r="U2373" s="1">
        <v>2</v>
      </c>
      <c r="W2373" s="5">
        <v>4</v>
      </c>
      <c r="X2373" s="1" t="s">
        <v>29</v>
      </c>
    </row>
    <row r="2374" spans="1:25" x14ac:dyDescent="0.2">
      <c r="A2374" s="5">
        <v>2638</v>
      </c>
      <c r="B2374" s="6" t="s">
        <v>41</v>
      </c>
      <c r="C2374" s="19" t="s">
        <v>49</v>
      </c>
      <c r="D2374" s="6" t="str">
        <f t="shared" si="37"/>
        <v>Turner_Abercrombie_0B_E_AB</v>
      </c>
      <c r="E2374" s="1">
        <v>2017</v>
      </c>
      <c r="F2374" s="10">
        <v>42900</v>
      </c>
      <c r="G2374" s="1" t="s">
        <v>25</v>
      </c>
      <c r="H2374" s="6">
        <v>3</v>
      </c>
      <c r="I2374" s="8">
        <v>0.33888888888888885</v>
      </c>
      <c r="J2374" s="6" t="s">
        <v>43</v>
      </c>
      <c r="K2374" s="6">
        <v>3</v>
      </c>
      <c r="L2374" s="1">
        <v>0</v>
      </c>
      <c r="M2374" s="6">
        <v>0</v>
      </c>
      <c r="O2374" s="1" t="s">
        <v>150</v>
      </c>
      <c r="P2374" s="1" t="str">
        <f>INDEX(Sheet2!A:E, MATCH(F_NP_excluded_Data!O2374,Sheet2!A:A),4)</f>
        <v>ground</v>
      </c>
      <c r="Q2374" s="1" t="str">
        <f>INDEX(Sheet2!A:E, MATCH(F_NP_excluded_Data!O2374,Sheet2!A:A),5)</f>
        <v>ground forager</v>
      </c>
      <c r="R2374" s="1" t="str">
        <f>INDEX(Sheet2!A:E, MATCH(F_NP_excluded_Data!O2374,Sheet2!A:A),3)</f>
        <v>insects</v>
      </c>
      <c r="S2374" s="1" t="str">
        <f>INDEX(Sheet2!A:E, MATCH(F_NP_excluded_Data!O2374,Sheet2!A:A),2)</f>
        <v>scrub</v>
      </c>
      <c r="T2374" s="5">
        <v>10</v>
      </c>
      <c r="U2374" s="1">
        <v>2</v>
      </c>
      <c r="W2374" s="5">
        <v>1</v>
      </c>
      <c r="X2374" s="1" t="s">
        <v>29</v>
      </c>
    </row>
    <row r="2375" spans="1:25" x14ac:dyDescent="0.2">
      <c r="A2375" s="5">
        <v>2639</v>
      </c>
      <c r="B2375" s="6" t="s">
        <v>41</v>
      </c>
      <c r="C2375" s="19" t="s">
        <v>49</v>
      </c>
      <c r="D2375" s="6" t="str">
        <f t="shared" si="37"/>
        <v>Turner_Abercrombie_0B_E_AB</v>
      </c>
      <c r="E2375" s="1">
        <v>2017</v>
      </c>
      <c r="F2375" s="10">
        <v>42900</v>
      </c>
      <c r="G2375" s="1" t="s">
        <v>25</v>
      </c>
      <c r="H2375" s="6">
        <v>3</v>
      </c>
      <c r="I2375" s="8">
        <v>0.33888888888888885</v>
      </c>
      <c r="J2375" s="6" t="s">
        <v>43</v>
      </c>
      <c r="K2375" s="6">
        <v>3</v>
      </c>
      <c r="L2375" s="1">
        <v>0</v>
      </c>
      <c r="M2375" s="6">
        <v>0</v>
      </c>
      <c r="O2375" s="1" t="s">
        <v>38</v>
      </c>
      <c r="P2375" s="1" t="str">
        <f>INDEX(Sheet2!A:E, MATCH(F_NP_excluded_Data!O2375,Sheet2!A:A),4)</f>
        <v>cavity</v>
      </c>
      <c r="Q2375" s="1" t="str">
        <f>INDEX(Sheet2!A:E, MATCH(F_NP_excluded_Data!O2375,Sheet2!A:A),5)</f>
        <v>foliage gleaner</v>
      </c>
      <c r="R2375" s="1" t="str">
        <f>INDEX(Sheet2!A:E, MATCH(F_NP_excluded_Data!O2375,Sheet2!A:A),3)</f>
        <v>insects</v>
      </c>
      <c r="S2375" s="1" t="str">
        <f>INDEX(Sheet2!A:E, MATCH(F_NP_excluded_Data!O2375,Sheet2!A:A),2)</f>
        <v>forest</v>
      </c>
      <c r="T2375" s="5">
        <v>10</v>
      </c>
      <c r="U2375" s="1">
        <v>2</v>
      </c>
      <c r="W2375" s="5">
        <v>1</v>
      </c>
      <c r="X2375" s="1" t="s">
        <v>29</v>
      </c>
    </row>
    <row r="2376" spans="1:25" x14ac:dyDescent="0.2">
      <c r="A2376" s="5">
        <v>2640</v>
      </c>
      <c r="B2376" s="6" t="s">
        <v>41</v>
      </c>
      <c r="C2376" s="19" t="s">
        <v>49</v>
      </c>
      <c r="D2376" s="6" t="str">
        <f t="shared" si="37"/>
        <v>Turner_Abercrombie_0B_E_AB</v>
      </c>
      <c r="E2376" s="1">
        <v>2017</v>
      </c>
      <c r="F2376" s="10">
        <v>42900</v>
      </c>
      <c r="G2376" s="1" t="s">
        <v>25</v>
      </c>
      <c r="H2376" s="6">
        <v>3</v>
      </c>
      <c r="I2376" s="8">
        <v>0.33888888888888885</v>
      </c>
      <c r="J2376" s="6" t="s">
        <v>43</v>
      </c>
      <c r="K2376" s="6">
        <v>3</v>
      </c>
      <c r="L2376" s="1">
        <v>0</v>
      </c>
      <c r="M2376" s="6">
        <v>0</v>
      </c>
      <c r="O2376" s="1" t="s">
        <v>52</v>
      </c>
      <c r="P2376" s="1" t="str">
        <f>INDEX(Sheet2!A:E, MATCH(F_NP_excluded_Data!O2376,Sheet2!A:A),4)</f>
        <v>cavity</v>
      </c>
      <c r="Q2376" s="1" t="str">
        <f>INDEX(Sheet2!A:E, MATCH(F_NP_excluded_Data!O2376,Sheet2!A:A),5)</f>
        <v>bark forager</v>
      </c>
      <c r="R2376" s="1" t="str">
        <f>INDEX(Sheet2!A:E, MATCH(F_NP_excluded_Data!O2376,Sheet2!A:A),3)</f>
        <v>insects</v>
      </c>
      <c r="S2376" s="1" t="str">
        <f>INDEX(Sheet2!A:E, MATCH(F_NP_excluded_Data!O2376,Sheet2!A:A),2)</f>
        <v>forest</v>
      </c>
      <c r="T2376" s="5">
        <v>5</v>
      </c>
      <c r="U2376" s="1">
        <v>3</v>
      </c>
      <c r="W2376" s="5">
        <v>1</v>
      </c>
      <c r="X2376" s="1" t="s">
        <v>29</v>
      </c>
    </row>
    <row r="2377" spans="1:25" x14ac:dyDescent="0.2">
      <c r="A2377" s="5">
        <v>2641</v>
      </c>
      <c r="B2377" s="6" t="s">
        <v>41</v>
      </c>
      <c r="C2377" s="19" t="s">
        <v>49</v>
      </c>
      <c r="D2377" s="6" t="str">
        <f t="shared" si="37"/>
        <v>Turner_Abercrombie_0B_E_AB</v>
      </c>
      <c r="E2377" s="1">
        <v>2017</v>
      </c>
      <c r="F2377" s="10">
        <v>42900</v>
      </c>
      <c r="G2377" s="1" t="s">
        <v>25</v>
      </c>
      <c r="H2377" s="6">
        <v>3</v>
      </c>
      <c r="I2377" s="8">
        <v>0.33888888888888885</v>
      </c>
      <c r="J2377" s="6" t="s">
        <v>43</v>
      </c>
      <c r="K2377" s="6">
        <v>3</v>
      </c>
      <c r="L2377" s="1">
        <v>0</v>
      </c>
      <c r="M2377" s="6">
        <v>0</v>
      </c>
      <c r="O2377" s="1" t="s">
        <v>103</v>
      </c>
      <c r="P2377" s="1" t="str">
        <f>INDEX(Sheet2!A:E, MATCH(F_NP_excluded_Data!O2377,Sheet2!A:A),4)</f>
        <v>tree</v>
      </c>
      <c r="Q2377" s="1" t="str">
        <f>INDEX(Sheet2!A:E, MATCH(F_NP_excluded_Data!O2377,Sheet2!A:A),5)</f>
        <v>ground forager</v>
      </c>
      <c r="R2377" s="1" t="str">
        <f>INDEX(Sheet2!A:E, MATCH(F_NP_excluded_Data!O2377,Sheet2!A:A),3)</f>
        <v>seeds</v>
      </c>
      <c r="S2377" s="1" t="str">
        <f>INDEX(Sheet2!A:E, MATCH(F_NP_excluded_Data!O2377,Sheet2!A:A),2)</f>
        <v>grassland</v>
      </c>
      <c r="T2377" s="5">
        <v>5</v>
      </c>
      <c r="U2377" s="1">
        <v>3</v>
      </c>
      <c r="W2377" s="5">
        <v>1</v>
      </c>
      <c r="X2377" s="1" t="s">
        <v>29</v>
      </c>
    </row>
    <row r="2378" spans="1:25" x14ac:dyDescent="0.2">
      <c r="A2378" s="5">
        <v>2642</v>
      </c>
      <c r="B2378" s="6" t="s">
        <v>41</v>
      </c>
      <c r="C2378" s="19" t="s">
        <v>49</v>
      </c>
      <c r="D2378" s="6" t="str">
        <f t="shared" si="37"/>
        <v>Turner_Abercrombie_0B_E_AB</v>
      </c>
      <c r="E2378" s="1">
        <v>2017</v>
      </c>
      <c r="F2378" s="10">
        <v>42900</v>
      </c>
      <c r="G2378" s="1" t="s">
        <v>25</v>
      </c>
      <c r="H2378" s="6">
        <v>3</v>
      </c>
      <c r="I2378" s="8">
        <v>0.33888888888888885</v>
      </c>
      <c r="J2378" s="6" t="s">
        <v>43</v>
      </c>
      <c r="K2378" s="6">
        <v>3</v>
      </c>
      <c r="L2378" s="1">
        <v>0</v>
      </c>
      <c r="M2378" s="6">
        <v>0</v>
      </c>
      <c r="O2378" s="1" t="s">
        <v>48</v>
      </c>
      <c r="P2378" s="1" t="str">
        <f>INDEX(Sheet2!A:E, MATCH(F_NP_excluded_Data!O2378,Sheet2!A:A),4)</f>
        <v>tree</v>
      </c>
      <c r="Q2378" s="1" t="str">
        <f>INDEX(Sheet2!A:E, MATCH(F_NP_excluded_Data!O2378,Sheet2!A:A),5)</f>
        <v>ground forager</v>
      </c>
      <c r="R2378" s="1" t="str">
        <f>INDEX(Sheet2!A:E, MATCH(F_NP_excluded_Data!O2378,Sheet2!A:A),3)</f>
        <v>omnivore</v>
      </c>
      <c r="S2378" s="1" t="str">
        <f>INDEX(Sheet2!A:E, MATCH(F_NP_excluded_Data!O2378,Sheet2!A:A),2)</f>
        <v>forest</v>
      </c>
      <c r="T2378" s="5">
        <v>10</v>
      </c>
      <c r="U2378" s="1">
        <v>3</v>
      </c>
      <c r="W2378" s="5">
        <v>1</v>
      </c>
      <c r="X2378" s="1" t="s">
        <v>29</v>
      </c>
    </row>
    <row r="2379" spans="1:25" x14ac:dyDescent="0.2">
      <c r="A2379" s="5">
        <v>2643</v>
      </c>
      <c r="B2379" s="6" t="s">
        <v>41</v>
      </c>
      <c r="C2379" s="19" t="s">
        <v>49</v>
      </c>
      <c r="D2379" s="6" t="str">
        <f t="shared" si="37"/>
        <v>Turner_Abercrombie_0B_E_AB</v>
      </c>
      <c r="E2379" s="1">
        <v>2017</v>
      </c>
      <c r="F2379" s="10">
        <v>42900</v>
      </c>
      <c r="G2379" s="1" t="s">
        <v>25</v>
      </c>
      <c r="H2379" s="6">
        <v>3</v>
      </c>
      <c r="I2379" s="8">
        <v>0.33888888888888885</v>
      </c>
      <c r="J2379" s="6" t="s">
        <v>43</v>
      </c>
      <c r="K2379" s="6">
        <v>3</v>
      </c>
      <c r="L2379" s="1">
        <v>0</v>
      </c>
      <c r="M2379" s="6">
        <v>0</v>
      </c>
      <c r="O2379" s="1" t="s">
        <v>39</v>
      </c>
      <c r="P2379" s="1" t="str">
        <f>INDEX(Sheet2!A:E, MATCH(F_NP_excluded_Data!O2379,Sheet2!A:A),4)</f>
        <v>cavity</v>
      </c>
      <c r="Q2379" s="1" t="str">
        <f>INDEX(Sheet2!A:E, MATCH(F_NP_excluded_Data!O2379,Sheet2!A:A),5)</f>
        <v>bark forager</v>
      </c>
      <c r="R2379" s="1" t="str">
        <f>INDEX(Sheet2!A:E, MATCH(F_NP_excluded_Data!O2379,Sheet2!A:A),3)</f>
        <v>insects</v>
      </c>
      <c r="S2379" s="1" t="str">
        <f>INDEX(Sheet2!A:E, MATCH(F_NP_excluded_Data!O2379,Sheet2!A:A),2)</f>
        <v>forest</v>
      </c>
      <c r="T2379" s="5">
        <v>100</v>
      </c>
      <c r="U2379" s="1">
        <v>4</v>
      </c>
      <c r="W2379" s="5">
        <v>1</v>
      </c>
      <c r="X2379" s="1" t="s">
        <v>29</v>
      </c>
    </row>
    <row r="2380" spans="1:25" x14ac:dyDescent="0.2">
      <c r="A2380" s="5">
        <v>2644</v>
      </c>
      <c r="B2380" s="6" t="s">
        <v>41</v>
      </c>
      <c r="C2380" s="19" t="s">
        <v>49</v>
      </c>
      <c r="D2380" s="6" t="str">
        <f t="shared" si="37"/>
        <v>Turner_Abercrombie_0B_E_AB</v>
      </c>
      <c r="E2380" s="1">
        <v>2017</v>
      </c>
      <c r="F2380" s="10">
        <v>42900</v>
      </c>
      <c r="G2380" s="1" t="s">
        <v>25</v>
      </c>
      <c r="H2380" s="6">
        <v>3</v>
      </c>
      <c r="I2380" s="8">
        <v>0.33888888888888885</v>
      </c>
      <c r="J2380" s="6" t="s">
        <v>43</v>
      </c>
      <c r="K2380" s="6">
        <v>3</v>
      </c>
      <c r="L2380" s="1">
        <v>0</v>
      </c>
      <c r="M2380" s="6">
        <v>0</v>
      </c>
      <c r="O2380" s="1" t="s">
        <v>39</v>
      </c>
      <c r="P2380" s="1" t="str">
        <f>INDEX(Sheet2!A:E, MATCH(F_NP_excluded_Data!O2380,Sheet2!A:A),4)</f>
        <v>cavity</v>
      </c>
      <c r="Q2380" s="1" t="str">
        <f>INDEX(Sheet2!A:E, MATCH(F_NP_excluded_Data!O2380,Sheet2!A:A),5)</f>
        <v>bark forager</v>
      </c>
      <c r="R2380" s="1" t="str">
        <f>INDEX(Sheet2!A:E, MATCH(F_NP_excluded_Data!O2380,Sheet2!A:A),3)</f>
        <v>insects</v>
      </c>
      <c r="S2380" s="1" t="str">
        <f>INDEX(Sheet2!A:E, MATCH(F_NP_excluded_Data!O2380,Sheet2!A:A),2)</f>
        <v>forest</v>
      </c>
      <c r="T2380" s="5">
        <v>5</v>
      </c>
      <c r="U2380" s="1">
        <v>4</v>
      </c>
      <c r="W2380" s="5">
        <v>1</v>
      </c>
      <c r="X2380" s="1" t="s">
        <v>29</v>
      </c>
    </row>
    <row r="2381" spans="1:25" x14ac:dyDescent="0.2">
      <c r="A2381" s="5">
        <v>2645</v>
      </c>
      <c r="B2381" s="6" t="s">
        <v>41</v>
      </c>
      <c r="C2381" s="19" t="s">
        <v>49</v>
      </c>
      <c r="D2381" s="6" t="str">
        <f t="shared" si="37"/>
        <v>Turner_Abercrombie_0B_E_AB</v>
      </c>
      <c r="E2381" s="1">
        <v>2017</v>
      </c>
      <c r="F2381" s="10">
        <v>42900</v>
      </c>
      <c r="G2381" s="1" t="s">
        <v>25</v>
      </c>
      <c r="H2381" s="6">
        <v>3</v>
      </c>
      <c r="I2381" s="8">
        <v>0.33888888888888885</v>
      </c>
      <c r="J2381" s="6" t="s">
        <v>43</v>
      </c>
      <c r="K2381" s="6">
        <v>3</v>
      </c>
      <c r="L2381" s="1">
        <v>0</v>
      </c>
      <c r="M2381" s="6">
        <v>0</v>
      </c>
      <c r="O2381" s="1" t="s">
        <v>125</v>
      </c>
      <c r="P2381" s="1" t="str">
        <f>INDEX(Sheet2!A:E, MATCH(F_NP_excluded_Data!O2381,Sheet2!A:A),4)</f>
        <v>shrub</v>
      </c>
      <c r="Q2381" s="1" t="str">
        <f>INDEX(Sheet2!A:E, MATCH(F_NP_excluded_Data!O2381,Sheet2!A:A),5)</f>
        <v>foliage gleaner</v>
      </c>
      <c r="R2381" s="1" t="str">
        <f>INDEX(Sheet2!A:E, MATCH(F_NP_excluded_Data!O2381,Sheet2!A:A),3)</f>
        <v>seeds</v>
      </c>
      <c r="S2381" s="1" t="str">
        <f>INDEX(Sheet2!A:E, MATCH(F_NP_excluded_Data!O2381,Sheet2!A:A),2)</f>
        <v>open woodland</v>
      </c>
      <c r="T2381" s="5">
        <v>5</v>
      </c>
      <c r="U2381" s="1">
        <v>4</v>
      </c>
      <c r="V2381" s="1" t="s">
        <v>31</v>
      </c>
      <c r="W2381" s="5">
        <v>4</v>
      </c>
      <c r="X2381" s="1" t="s">
        <v>29</v>
      </c>
      <c r="Y2381" s="1">
        <v>2</v>
      </c>
    </row>
    <row r="2382" spans="1:25" x14ac:dyDescent="0.2">
      <c r="A2382" s="5">
        <v>2646</v>
      </c>
      <c r="B2382" s="6" t="s">
        <v>41</v>
      </c>
      <c r="C2382" s="19" t="s">
        <v>49</v>
      </c>
      <c r="D2382" s="6" t="str">
        <f t="shared" si="37"/>
        <v>Turner_Abercrombie_0B_E_AB</v>
      </c>
      <c r="E2382" s="1">
        <v>2017</v>
      </c>
      <c r="F2382" s="10">
        <v>42900</v>
      </c>
      <c r="G2382" s="1" t="s">
        <v>25</v>
      </c>
      <c r="H2382" s="6">
        <v>3</v>
      </c>
      <c r="I2382" s="8">
        <v>0.33888888888888885</v>
      </c>
      <c r="J2382" s="6" t="s">
        <v>43</v>
      </c>
      <c r="K2382" s="6">
        <v>3</v>
      </c>
      <c r="L2382" s="1">
        <v>0</v>
      </c>
      <c r="M2382" s="6">
        <v>0</v>
      </c>
      <c r="O2382" s="1" t="s">
        <v>118</v>
      </c>
      <c r="P2382" s="1" t="str">
        <f>INDEX(Sheet2!A:E, MATCH(F_NP_excluded_Data!O2382,Sheet2!A:A),4)</f>
        <v>cavity</v>
      </c>
      <c r="Q2382" s="1" t="str">
        <f>INDEX(Sheet2!A:E, MATCH(F_NP_excluded_Data!O2382,Sheet2!A:A),5)</f>
        <v>ground forager</v>
      </c>
      <c r="R2382" s="1" t="str">
        <f>INDEX(Sheet2!A:E, MATCH(F_NP_excluded_Data!O2382,Sheet2!A:A),3)</f>
        <v>insects</v>
      </c>
      <c r="S2382" s="1" t="str">
        <f>INDEX(Sheet2!A:E, MATCH(F_NP_excluded_Data!O2382,Sheet2!A:A),2)</f>
        <v>grassland</v>
      </c>
      <c r="T2382" s="5">
        <v>10</v>
      </c>
      <c r="U2382" s="1">
        <v>4</v>
      </c>
      <c r="W2382" s="5">
        <v>1</v>
      </c>
      <c r="X2382" s="1" t="s">
        <v>29</v>
      </c>
    </row>
    <row r="2383" spans="1:25" x14ac:dyDescent="0.2">
      <c r="A2383" s="5">
        <v>2647</v>
      </c>
      <c r="B2383" s="6" t="s">
        <v>41</v>
      </c>
      <c r="C2383" s="19" t="s">
        <v>42</v>
      </c>
      <c r="D2383" s="6" t="str">
        <f t="shared" si="37"/>
        <v>Turner_Abercrombie_1B_2</v>
      </c>
      <c r="E2383" s="1">
        <v>2017</v>
      </c>
      <c r="F2383" s="10">
        <v>42900</v>
      </c>
      <c r="G2383" s="1" t="s">
        <v>25</v>
      </c>
      <c r="H2383" s="6">
        <v>3</v>
      </c>
      <c r="I2383" s="8">
        <v>0.35000000000000003</v>
      </c>
      <c r="J2383" s="6" t="s">
        <v>43</v>
      </c>
      <c r="K2383" s="6">
        <v>3</v>
      </c>
      <c r="L2383" s="1">
        <v>1</v>
      </c>
      <c r="M2383" s="6">
        <v>0</v>
      </c>
      <c r="O2383" s="1" t="s">
        <v>32</v>
      </c>
      <c r="P2383" s="1" t="str">
        <f>INDEX(Sheet2!A:E, MATCH(F_NP_excluded_Data!O2383,Sheet2!A:A),4)</f>
        <v>cavity</v>
      </c>
      <c r="Q2383" s="1" t="str">
        <f>INDEX(Sheet2!A:E, MATCH(F_NP_excluded_Data!O2383,Sheet2!A:A),5)</f>
        <v>ground forager</v>
      </c>
      <c r="R2383" s="1" t="str">
        <f>INDEX(Sheet2!A:E, MATCH(F_NP_excluded_Data!O2383,Sheet2!A:A),3)</f>
        <v>insects</v>
      </c>
      <c r="S2383" s="1" t="str">
        <f>INDEX(Sheet2!A:E, MATCH(F_NP_excluded_Data!O2383,Sheet2!A:A),2)</f>
        <v>open woodland</v>
      </c>
      <c r="T2383" s="5">
        <v>5</v>
      </c>
      <c r="U2383" s="1">
        <v>1</v>
      </c>
      <c r="W2383" s="5">
        <v>1</v>
      </c>
      <c r="X2383" s="1" t="s">
        <v>29</v>
      </c>
    </row>
    <row r="2384" spans="1:25" x14ac:dyDescent="0.2">
      <c r="A2384" s="5">
        <v>2648</v>
      </c>
      <c r="B2384" s="6" t="s">
        <v>41</v>
      </c>
      <c r="C2384" s="19" t="s">
        <v>42</v>
      </c>
      <c r="D2384" s="6" t="str">
        <f t="shared" si="37"/>
        <v>Turner_Abercrombie_1B_2</v>
      </c>
      <c r="E2384" s="1">
        <v>2017</v>
      </c>
      <c r="F2384" s="10">
        <v>42900</v>
      </c>
      <c r="G2384" s="1" t="s">
        <v>25</v>
      </c>
      <c r="H2384" s="6">
        <v>3</v>
      </c>
      <c r="I2384" s="8">
        <v>0.35000000000000003</v>
      </c>
      <c r="J2384" s="6" t="s">
        <v>43</v>
      </c>
      <c r="K2384" s="6">
        <v>3</v>
      </c>
      <c r="L2384" s="1">
        <v>1</v>
      </c>
      <c r="M2384" s="6">
        <v>0</v>
      </c>
      <c r="O2384" s="1" t="s">
        <v>38</v>
      </c>
      <c r="P2384" s="1" t="str">
        <f>INDEX(Sheet2!A:E, MATCH(F_NP_excluded_Data!O2384,Sheet2!A:A),4)</f>
        <v>cavity</v>
      </c>
      <c r="Q2384" s="1" t="str">
        <f>INDEX(Sheet2!A:E, MATCH(F_NP_excluded_Data!O2384,Sheet2!A:A),5)</f>
        <v>foliage gleaner</v>
      </c>
      <c r="R2384" s="1" t="str">
        <f>INDEX(Sheet2!A:E, MATCH(F_NP_excluded_Data!O2384,Sheet2!A:A),3)</f>
        <v>insects</v>
      </c>
      <c r="S2384" s="1" t="str">
        <f>INDEX(Sheet2!A:E, MATCH(F_NP_excluded_Data!O2384,Sheet2!A:A),2)</f>
        <v>forest</v>
      </c>
      <c r="T2384" s="5">
        <v>5</v>
      </c>
      <c r="U2384" s="1">
        <v>1</v>
      </c>
      <c r="W2384" s="5">
        <v>1</v>
      </c>
      <c r="X2384" s="1" t="s">
        <v>29</v>
      </c>
    </row>
    <row r="2385" spans="1:24" x14ac:dyDescent="0.2">
      <c r="A2385" s="5">
        <v>2649</v>
      </c>
      <c r="B2385" s="6" t="s">
        <v>41</v>
      </c>
      <c r="C2385" s="19" t="s">
        <v>42</v>
      </c>
      <c r="D2385" s="6" t="str">
        <f t="shared" si="37"/>
        <v>Turner_Abercrombie_1B_2</v>
      </c>
      <c r="E2385" s="1">
        <v>2017</v>
      </c>
      <c r="F2385" s="10">
        <v>42900</v>
      </c>
      <c r="G2385" s="1" t="s">
        <v>25</v>
      </c>
      <c r="H2385" s="6">
        <v>3</v>
      </c>
      <c r="I2385" s="8">
        <v>0.35000000000000003</v>
      </c>
      <c r="J2385" s="6" t="s">
        <v>43</v>
      </c>
      <c r="K2385" s="6">
        <v>3</v>
      </c>
      <c r="L2385" s="1">
        <v>1</v>
      </c>
      <c r="M2385" s="6">
        <v>0</v>
      </c>
      <c r="O2385" s="1" t="s">
        <v>74</v>
      </c>
      <c r="P2385" s="1" t="str">
        <f>INDEX(Sheet2!A:E, MATCH(F_NP_excluded_Data!O2385,Sheet2!A:A),4)</f>
        <v>shrub</v>
      </c>
      <c r="Q2385" s="1" t="str">
        <f>INDEX(Sheet2!A:E, MATCH(F_NP_excluded_Data!O2385,Sheet2!A:A),5)</f>
        <v>foliage gleaner</v>
      </c>
      <c r="R2385" s="1" t="str">
        <f>INDEX(Sheet2!A:E, MATCH(F_NP_excluded_Data!O2385,Sheet2!A:A),3)</f>
        <v>insects</v>
      </c>
      <c r="S2385" s="1" t="str">
        <f>INDEX(Sheet2!A:E, MATCH(F_NP_excluded_Data!O2385,Sheet2!A:A),2)</f>
        <v>open woodland</v>
      </c>
      <c r="T2385" s="5">
        <v>5</v>
      </c>
      <c r="U2385" s="1">
        <v>1</v>
      </c>
      <c r="W2385" s="5">
        <v>1</v>
      </c>
      <c r="X2385" s="1" t="s">
        <v>29</v>
      </c>
    </row>
    <row r="2386" spans="1:24" x14ac:dyDescent="0.2">
      <c r="A2386" s="5">
        <v>2650</v>
      </c>
      <c r="B2386" s="6" t="s">
        <v>41</v>
      </c>
      <c r="C2386" s="19" t="s">
        <v>42</v>
      </c>
      <c r="D2386" s="6" t="str">
        <f t="shared" si="37"/>
        <v>Turner_Abercrombie_1B_2</v>
      </c>
      <c r="E2386" s="1">
        <v>2017</v>
      </c>
      <c r="F2386" s="10">
        <v>42900</v>
      </c>
      <c r="G2386" s="1" t="s">
        <v>25</v>
      </c>
      <c r="H2386" s="6">
        <v>3</v>
      </c>
      <c r="I2386" s="8">
        <v>0.35000000000000003</v>
      </c>
      <c r="J2386" s="6" t="s">
        <v>43</v>
      </c>
      <c r="K2386" s="6">
        <v>3</v>
      </c>
      <c r="L2386" s="1">
        <v>1</v>
      </c>
      <c r="M2386" s="6">
        <v>0</v>
      </c>
      <c r="O2386" s="1" t="s">
        <v>30</v>
      </c>
      <c r="P2386" s="1" t="str">
        <f>INDEX(Sheet2!A:E, MATCH(F_NP_excluded_Data!O2386,Sheet2!A:A),4)</f>
        <v>tree</v>
      </c>
      <c r="Q2386" s="1" t="str">
        <f>INDEX(Sheet2!A:E, MATCH(F_NP_excluded_Data!O2386,Sheet2!A:A),5)</f>
        <v>bark forager</v>
      </c>
      <c r="R2386" s="1" t="str">
        <f>INDEX(Sheet2!A:E, MATCH(F_NP_excluded_Data!O2386,Sheet2!A:A),3)</f>
        <v>insects</v>
      </c>
      <c r="S2386" s="1" t="str">
        <f>INDEX(Sheet2!A:E, MATCH(F_NP_excluded_Data!O2386,Sheet2!A:A),2)</f>
        <v>forest</v>
      </c>
      <c r="T2386" s="5">
        <v>5</v>
      </c>
      <c r="U2386" s="1">
        <v>1</v>
      </c>
      <c r="W2386" s="5">
        <v>1</v>
      </c>
      <c r="X2386" s="1" t="s">
        <v>29</v>
      </c>
    </row>
    <row r="2387" spans="1:24" x14ac:dyDescent="0.2">
      <c r="A2387" s="5">
        <v>2653</v>
      </c>
      <c r="B2387" s="6" t="s">
        <v>41</v>
      </c>
      <c r="C2387" s="19" t="s">
        <v>42</v>
      </c>
      <c r="D2387" s="6" t="str">
        <f t="shared" si="37"/>
        <v>Turner_Abercrombie_1B_2</v>
      </c>
      <c r="E2387" s="1">
        <v>2017</v>
      </c>
      <c r="F2387" s="10">
        <v>42900</v>
      </c>
      <c r="G2387" s="1" t="s">
        <v>25</v>
      </c>
      <c r="H2387" s="6">
        <v>3</v>
      </c>
      <c r="I2387" s="8">
        <v>0.35000000000000003</v>
      </c>
      <c r="J2387" s="6" t="s">
        <v>43</v>
      </c>
      <c r="K2387" s="6">
        <v>3</v>
      </c>
      <c r="L2387" s="1">
        <v>1</v>
      </c>
      <c r="M2387" s="6">
        <v>0</v>
      </c>
      <c r="O2387" s="1" t="s">
        <v>38</v>
      </c>
      <c r="P2387" s="1" t="str">
        <f>INDEX(Sheet2!A:E, MATCH(F_NP_excluded_Data!O2387,Sheet2!A:A),4)</f>
        <v>cavity</v>
      </c>
      <c r="Q2387" s="1" t="str">
        <f>INDEX(Sheet2!A:E, MATCH(F_NP_excluded_Data!O2387,Sheet2!A:A),5)</f>
        <v>foliage gleaner</v>
      </c>
      <c r="R2387" s="1" t="str">
        <f>INDEX(Sheet2!A:E, MATCH(F_NP_excluded_Data!O2387,Sheet2!A:A),3)</f>
        <v>insects</v>
      </c>
      <c r="S2387" s="1" t="str">
        <f>INDEX(Sheet2!A:E, MATCH(F_NP_excluded_Data!O2387,Sheet2!A:A),2)</f>
        <v>forest</v>
      </c>
      <c r="T2387" s="5">
        <v>10</v>
      </c>
      <c r="U2387" s="1">
        <v>1</v>
      </c>
      <c r="W2387" s="5">
        <v>1</v>
      </c>
      <c r="X2387" s="1" t="s">
        <v>29</v>
      </c>
    </row>
    <row r="2388" spans="1:24" x14ac:dyDescent="0.2">
      <c r="A2388" s="5">
        <v>2654</v>
      </c>
      <c r="B2388" s="6" t="s">
        <v>41</v>
      </c>
      <c r="C2388" s="19" t="s">
        <v>42</v>
      </c>
      <c r="D2388" s="6" t="str">
        <f t="shared" si="37"/>
        <v>Turner_Abercrombie_1B_2</v>
      </c>
      <c r="E2388" s="1">
        <v>2017</v>
      </c>
      <c r="F2388" s="10">
        <v>42900</v>
      </c>
      <c r="G2388" s="1" t="s">
        <v>25</v>
      </c>
      <c r="H2388" s="6">
        <v>3</v>
      </c>
      <c r="I2388" s="8">
        <v>0.35000000000000003</v>
      </c>
      <c r="J2388" s="6" t="s">
        <v>43</v>
      </c>
      <c r="K2388" s="6">
        <v>3</v>
      </c>
      <c r="L2388" s="1">
        <v>1</v>
      </c>
      <c r="M2388" s="6">
        <v>0</v>
      </c>
      <c r="O2388" s="1" t="s">
        <v>48</v>
      </c>
      <c r="P2388" s="1" t="str">
        <f>INDEX(Sheet2!A:E, MATCH(F_NP_excluded_Data!O2388,Sheet2!A:A),4)</f>
        <v>tree</v>
      </c>
      <c r="Q2388" s="1" t="str">
        <f>INDEX(Sheet2!A:E, MATCH(F_NP_excluded_Data!O2388,Sheet2!A:A),5)</f>
        <v>ground forager</v>
      </c>
      <c r="R2388" s="1" t="str">
        <f>INDEX(Sheet2!A:E, MATCH(F_NP_excluded_Data!O2388,Sheet2!A:A),3)</f>
        <v>omnivore</v>
      </c>
      <c r="S2388" s="1" t="str">
        <f>INDEX(Sheet2!A:E, MATCH(F_NP_excluded_Data!O2388,Sheet2!A:A),2)</f>
        <v>forest</v>
      </c>
      <c r="T2388" s="5">
        <v>10</v>
      </c>
      <c r="U2388" s="1">
        <v>1</v>
      </c>
      <c r="W2388" s="5">
        <v>1</v>
      </c>
      <c r="X2388" s="1" t="s">
        <v>29</v>
      </c>
    </row>
    <row r="2389" spans="1:24" x14ac:dyDescent="0.2">
      <c r="A2389" s="5">
        <v>2655</v>
      </c>
      <c r="B2389" s="6" t="s">
        <v>41</v>
      </c>
      <c r="C2389" s="19" t="s">
        <v>42</v>
      </c>
      <c r="D2389" s="6" t="str">
        <f t="shared" si="37"/>
        <v>Turner_Abercrombie_1B_2</v>
      </c>
      <c r="E2389" s="1">
        <v>2017</v>
      </c>
      <c r="F2389" s="10">
        <v>42900</v>
      </c>
      <c r="G2389" s="1" t="s">
        <v>25</v>
      </c>
      <c r="H2389" s="6">
        <v>3</v>
      </c>
      <c r="I2389" s="8">
        <v>0.35000000000000003</v>
      </c>
      <c r="J2389" s="6" t="s">
        <v>43</v>
      </c>
      <c r="K2389" s="6">
        <v>3</v>
      </c>
      <c r="L2389" s="1">
        <v>1</v>
      </c>
      <c r="M2389" s="6">
        <v>0</v>
      </c>
      <c r="O2389" s="1" t="s">
        <v>27</v>
      </c>
      <c r="P2389" s="1" t="str">
        <f>INDEX(Sheet2!A:E, MATCH(F_NP_excluded_Data!O2389,Sheet2!A:A),4)</f>
        <v>shrub</v>
      </c>
      <c r="Q2389" s="1" t="str">
        <f>INDEX(Sheet2!A:E, MATCH(F_NP_excluded_Data!O2389,Sheet2!A:A),5)</f>
        <v>ground forager</v>
      </c>
      <c r="R2389" s="1" t="str">
        <f>INDEX(Sheet2!A:E, MATCH(F_NP_excluded_Data!O2389,Sheet2!A:A),3)</f>
        <v>seeds</v>
      </c>
      <c r="S2389" s="1" t="str">
        <f>INDEX(Sheet2!A:E, MATCH(F_NP_excluded_Data!O2389,Sheet2!A:A),2)</f>
        <v>open woodland</v>
      </c>
      <c r="T2389" s="5">
        <v>10</v>
      </c>
      <c r="U2389" s="1">
        <v>1</v>
      </c>
      <c r="W2389" s="5">
        <v>1</v>
      </c>
      <c r="X2389" s="1" t="s">
        <v>29</v>
      </c>
    </row>
    <row r="2390" spans="1:24" x14ac:dyDescent="0.2">
      <c r="A2390" s="5">
        <v>2656</v>
      </c>
      <c r="B2390" s="6" t="s">
        <v>41</v>
      </c>
      <c r="C2390" s="19" t="s">
        <v>42</v>
      </c>
      <c r="D2390" s="6" t="str">
        <f t="shared" si="37"/>
        <v>Turner_Abercrombie_1B_2</v>
      </c>
      <c r="E2390" s="1">
        <v>2017</v>
      </c>
      <c r="F2390" s="10">
        <v>42900</v>
      </c>
      <c r="G2390" s="1" t="s">
        <v>25</v>
      </c>
      <c r="H2390" s="6">
        <v>3</v>
      </c>
      <c r="I2390" s="8">
        <v>0.35000000000000003</v>
      </c>
      <c r="J2390" s="6" t="s">
        <v>43</v>
      </c>
      <c r="K2390" s="6">
        <v>3</v>
      </c>
      <c r="L2390" s="1">
        <v>1</v>
      </c>
      <c r="M2390" s="6">
        <v>0</v>
      </c>
      <c r="O2390" s="1" t="s">
        <v>150</v>
      </c>
      <c r="P2390" s="1" t="str">
        <f>INDEX(Sheet2!A:E, MATCH(F_NP_excluded_Data!O2390,Sheet2!A:A),4)</f>
        <v>ground</v>
      </c>
      <c r="Q2390" s="1" t="str">
        <f>INDEX(Sheet2!A:E, MATCH(F_NP_excluded_Data!O2390,Sheet2!A:A),5)</f>
        <v>ground forager</v>
      </c>
      <c r="R2390" s="1" t="str">
        <f>INDEX(Sheet2!A:E, MATCH(F_NP_excluded_Data!O2390,Sheet2!A:A),3)</f>
        <v>insects</v>
      </c>
      <c r="S2390" s="1" t="str">
        <f>INDEX(Sheet2!A:E, MATCH(F_NP_excluded_Data!O2390,Sheet2!A:A),2)</f>
        <v>scrub</v>
      </c>
      <c r="T2390" s="5">
        <v>10</v>
      </c>
      <c r="U2390" s="1">
        <v>2</v>
      </c>
      <c r="W2390" s="5">
        <v>1</v>
      </c>
      <c r="X2390" s="1" t="s">
        <v>29</v>
      </c>
    </row>
    <row r="2391" spans="1:24" x14ac:dyDescent="0.2">
      <c r="A2391" s="5">
        <v>2657</v>
      </c>
      <c r="B2391" s="6" t="s">
        <v>41</v>
      </c>
      <c r="C2391" s="19" t="s">
        <v>42</v>
      </c>
      <c r="D2391" s="6" t="str">
        <f t="shared" si="37"/>
        <v>Turner_Abercrombie_1B_2</v>
      </c>
      <c r="E2391" s="1">
        <v>2017</v>
      </c>
      <c r="F2391" s="10">
        <v>42900</v>
      </c>
      <c r="G2391" s="1" t="s">
        <v>25</v>
      </c>
      <c r="H2391" s="6">
        <v>3</v>
      </c>
      <c r="I2391" s="8">
        <v>0.35000000000000003</v>
      </c>
      <c r="J2391" s="6" t="s">
        <v>43</v>
      </c>
      <c r="K2391" s="6">
        <v>3</v>
      </c>
      <c r="L2391" s="1">
        <v>1</v>
      </c>
      <c r="M2391" s="6">
        <v>0</v>
      </c>
      <c r="O2391" s="1" t="s">
        <v>27</v>
      </c>
      <c r="P2391" s="1" t="str">
        <f>INDEX(Sheet2!A:E, MATCH(F_NP_excluded_Data!O2391,Sheet2!A:A),4)</f>
        <v>shrub</v>
      </c>
      <c r="Q2391" s="1" t="str">
        <f>INDEX(Sheet2!A:E, MATCH(F_NP_excluded_Data!O2391,Sheet2!A:A),5)</f>
        <v>ground forager</v>
      </c>
      <c r="R2391" s="1" t="str">
        <f>INDEX(Sheet2!A:E, MATCH(F_NP_excluded_Data!O2391,Sheet2!A:A),3)</f>
        <v>seeds</v>
      </c>
      <c r="S2391" s="1" t="str">
        <f>INDEX(Sheet2!A:E, MATCH(F_NP_excluded_Data!O2391,Sheet2!A:A),2)</f>
        <v>open woodland</v>
      </c>
      <c r="T2391" s="5">
        <v>5</v>
      </c>
      <c r="U2391" s="1">
        <v>2</v>
      </c>
      <c r="W2391" s="5">
        <v>1</v>
      </c>
      <c r="X2391" s="1" t="s">
        <v>29</v>
      </c>
    </row>
    <row r="2392" spans="1:24" x14ac:dyDescent="0.2">
      <c r="A2392" s="5">
        <v>2658</v>
      </c>
      <c r="B2392" s="6" t="s">
        <v>41</v>
      </c>
      <c r="C2392" s="19" t="s">
        <v>42</v>
      </c>
      <c r="D2392" s="6" t="str">
        <f t="shared" si="37"/>
        <v>Turner_Abercrombie_1B_2</v>
      </c>
      <c r="E2392" s="1">
        <v>2017</v>
      </c>
      <c r="F2392" s="10">
        <v>42900</v>
      </c>
      <c r="G2392" s="1" t="s">
        <v>25</v>
      </c>
      <c r="H2392" s="6">
        <v>3</v>
      </c>
      <c r="I2392" s="8">
        <v>0.35000000000000003</v>
      </c>
      <c r="J2392" s="6" t="s">
        <v>43</v>
      </c>
      <c r="K2392" s="6">
        <v>3</v>
      </c>
      <c r="L2392" s="1">
        <v>1</v>
      </c>
      <c r="M2392" s="6">
        <v>0</v>
      </c>
      <c r="O2392" s="1" t="s">
        <v>52</v>
      </c>
      <c r="P2392" s="1" t="str">
        <f>INDEX(Sheet2!A:E, MATCH(F_NP_excluded_Data!O2392,Sheet2!A:A),4)</f>
        <v>cavity</v>
      </c>
      <c r="Q2392" s="1" t="str">
        <f>INDEX(Sheet2!A:E, MATCH(F_NP_excluded_Data!O2392,Sheet2!A:A),5)</f>
        <v>bark forager</v>
      </c>
      <c r="R2392" s="1" t="str">
        <f>INDEX(Sheet2!A:E, MATCH(F_NP_excluded_Data!O2392,Sheet2!A:A),3)</f>
        <v>insects</v>
      </c>
      <c r="S2392" s="1" t="str">
        <f>INDEX(Sheet2!A:E, MATCH(F_NP_excluded_Data!O2392,Sheet2!A:A),2)</f>
        <v>forest</v>
      </c>
      <c r="T2392" s="5">
        <v>10</v>
      </c>
      <c r="U2392" s="1">
        <v>2</v>
      </c>
      <c r="W2392" s="5">
        <v>1</v>
      </c>
      <c r="X2392" s="1" t="s">
        <v>29</v>
      </c>
    </row>
    <row r="2393" spans="1:24" x14ac:dyDescent="0.2">
      <c r="A2393" s="5">
        <v>2659</v>
      </c>
      <c r="B2393" s="6" t="s">
        <v>41</v>
      </c>
      <c r="C2393" s="19" t="s">
        <v>42</v>
      </c>
      <c r="D2393" s="6" t="str">
        <f t="shared" si="37"/>
        <v>Turner_Abercrombie_1B_2</v>
      </c>
      <c r="E2393" s="1">
        <v>2017</v>
      </c>
      <c r="F2393" s="10">
        <v>42900</v>
      </c>
      <c r="G2393" s="1" t="s">
        <v>25</v>
      </c>
      <c r="H2393" s="6">
        <v>3</v>
      </c>
      <c r="I2393" s="8">
        <v>0.35000000000000003</v>
      </c>
      <c r="J2393" s="6" t="s">
        <v>43</v>
      </c>
      <c r="K2393" s="6">
        <v>3</v>
      </c>
      <c r="L2393" s="1">
        <v>1</v>
      </c>
      <c r="M2393" s="6">
        <v>0</v>
      </c>
      <c r="O2393" s="1" t="s">
        <v>52</v>
      </c>
      <c r="P2393" s="1" t="str">
        <f>INDEX(Sheet2!A:E, MATCH(F_NP_excluded_Data!O2393,Sheet2!A:A),4)</f>
        <v>cavity</v>
      </c>
      <c r="Q2393" s="1" t="str">
        <f>INDEX(Sheet2!A:E, MATCH(F_NP_excluded_Data!O2393,Sheet2!A:A),5)</f>
        <v>bark forager</v>
      </c>
      <c r="R2393" s="1" t="str">
        <f>INDEX(Sheet2!A:E, MATCH(F_NP_excluded_Data!O2393,Sheet2!A:A),3)</f>
        <v>insects</v>
      </c>
      <c r="S2393" s="1" t="str">
        <f>INDEX(Sheet2!A:E, MATCH(F_NP_excluded_Data!O2393,Sheet2!A:A),2)</f>
        <v>forest</v>
      </c>
      <c r="T2393" s="5">
        <v>5</v>
      </c>
      <c r="U2393" s="1">
        <v>2</v>
      </c>
      <c r="W2393" s="5">
        <v>4</v>
      </c>
      <c r="X2393" s="1" t="s">
        <v>29</v>
      </c>
    </row>
    <row r="2394" spans="1:24" x14ac:dyDescent="0.2">
      <c r="A2394" s="5">
        <v>2660</v>
      </c>
      <c r="B2394" s="6" t="s">
        <v>41</v>
      </c>
      <c r="C2394" s="19" t="s">
        <v>42</v>
      </c>
      <c r="D2394" s="6" t="str">
        <f t="shared" si="37"/>
        <v>Turner_Abercrombie_1B_2</v>
      </c>
      <c r="E2394" s="1">
        <v>2017</v>
      </c>
      <c r="F2394" s="10">
        <v>42900</v>
      </c>
      <c r="G2394" s="1" t="s">
        <v>25</v>
      </c>
      <c r="H2394" s="6">
        <v>3</v>
      </c>
      <c r="I2394" s="8">
        <v>0.35000000000000003</v>
      </c>
      <c r="J2394" s="6" t="s">
        <v>43</v>
      </c>
      <c r="K2394" s="6">
        <v>3</v>
      </c>
      <c r="L2394" s="1">
        <v>1</v>
      </c>
      <c r="M2394" s="6">
        <v>0</v>
      </c>
      <c r="O2394" s="1" t="s">
        <v>39</v>
      </c>
      <c r="P2394" s="1" t="str">
        <f>INDEX(Sheet2!A:E, MATCH(F_NP_excluded_Data!O2394,Sheet2!A:A),4)</f>
        <v>cavity</v>
      </c>
      <c r="Q2394" s="1" t="str">
        <f>INDEX(Sheet2!A:E, MATCH(F_NP_excluded_Data!O2394,Sheet2!A:A),5)</f>
        <v>bark forager</v>
      </c>
      <c r="R2394" s="1" t="str">
        <f>INDEX(Sheet2!A:E, MATCH(F_NP_excluded_Data!O2394,Sheet2!A:A),3)</f>
        <v>insects</v>
      </c>
      <c r="S2394" s="1" t="str">
        <f>INDEX(Sheet2!A:E, MATCH(F_NP_excluded_Data!O2394,Sheet2!A:A),2)</f>
        <v>forest</v>
      </c>
      <c r="T2394" s="5">
        <v>10</v>
      </c>
      <c r="U2394" s="1">
        <v>3</v>
      </c>
      <c r="W2394" s="5">
        <v>1</v>
      </c>
      <c r="X2394" s="1" t="s">
        <v>29</v>
      </c>
    </row>
    <row r="2395" spans="1:24" x14ac:dyDescent="0.2">
      <c r="A2395" s="5">
        <v>2662</v>
      </c>
      <c r="B2395" s="6" t="s">
        <v>41</v>
      </c>
      <c r="C2395" s="19" t="s">
        <v>42</v>
      </c>
      <c r="D2395" s="6" t="str">
        <f t="shared" si="37"/>
        <v>Turner_Abercrombie_1B_2</v>
      </c>
      <c r="E2395" s="1">
        <v>2017</v>
      </c>
      <c r="F2395" s="10">
        <v>42900</v>
      </c>
      <c r="G2395" s="1" t="s">
        <v>25</v>
      </c>
      <c r="H2395" s="6">
        <v>3</v>
      </c>
      <c r="I2395" s="8">
        <v>0.35000000000000003</v>
      </c>
      <c r="J2395" s="6" t="s">
        <v>43</v>
      </c>
      <c r="K2395" s="6">
        <v>3</v>
      </c>
      <c r="L2395" s="1">
        <v>1</v>
      </c>
      <c r="M2395" s="6">
        <v>0</v>
      </c>
      <c r="O2395" s="1" t="s">
        <v>34</v>
      </c>
      <c r="P2395" s="1" t="str">
        <f>INDEX(Sheet2!A:E, MATCH(F_NP_excluded_Data!O2395,Sheet2!A:A),4)</f>
        <v>cavity</v>
      </c>
      <c r="Q2395" s="1" t="str">
        <f>INDEX(Sheet2!A:E, MATCH(F_NP_excluded_Data!O2395,Sheet2!A:A),5)</f>
        <v>foliage gleaner</v>
      </c>
      <c r="R2395" s="1" t="str">
        <f>INDEX(Sheet2!A:E, MATCH(F_NP_excluded_Data!O2395,Sheet2!A:A),3)</f>
        <v>insects</v>
      </c>
      <c r="S2395" s="1" t="str">
        <f>INDEX(Sheet2!A:E, MATCH(F_NP_excluded_Data!O2395,Sheet2!A:A),2)</f>
        <v>forest</v>
      </c>
      <c r="T2395" s="5">
        <v>5</v>
      </c>
      <c r="U2395" s="1">
        <v>3</v>
      </c>
      <c r="W2395" s="5">
        <v>1</v>
      </c>
      <c r="X2395" s="1" t="s">
        <v>29</v>
      </c>
    </row>
    <row r="2396" spans="1:24" x14ac:dyDescent="0.2">
      <c r="A2396" s="5">
        <v>2663</v>
      </c>
      <c r="B2396" s="6" t="s">
        <v>41</v>
      </c>
      <c r="C2396" s="19" t="s">
        <v>42</v>
      </c>
      <c r="D2396" s="6" t="str">
        <f t="shared" si="37"/>
        <v>Turner_Abercrombie_1B_2</v>
      </c>
      <c r="E2396" s="1">
        <v>2017</v>
      </c>
      <c r="F2396" s="10">
        <v>42900</v>
      </c>
      <c r="G2396" s="1" t="s">
        <v>25</v>
      </c>
      <c r="H2396" s="6">
        <v>3</v>
      </c>
      <c r="I2396" s="8">
        <v>0.35000000000000003</v>
      </c>
      <c r="J2396" s="6" t="s">
        <v>43</v>
      </c>
      <c r="K2396" s="6">
        <v>3</v>
      </c>
      <c r="L2396" s="1">
        <v>1</v>
      </c>
      <c r="M2396" s="6">
        <v>0</v>
      </c>
      <c r="O2396" s="1" t="s">
        <v>50</v>
      </c>
      <c r="P2396" s="1" t="str">
        <f>INDEX(Sheet2!A:E, MATCH(F_NP_excluded_Data!O2396,Sheet2!A:A),4)</f>
        <v>tree</v>
      </c>
      <c r="Q2396" s="1" t="str">
        <f>INDEX(Sheet2!A:E, MATCH(F_NP_excluded_Data!O2396,Sheet2!A:A),5)</f>
        <v>ground forager</v>
      </c>
      <c r="R2396" s="1" t="str">
        <f>INDEX(Sheet2!A:E, MATCH(F_NP_excluded_Data!O2396,Sheet2!A:A),3)</f>
        <v>omnivore</v>
      </c>
      <c r="S2396" s="1" t="str">
        <f>INDEX(Sheet2!A:E, MATCH(F_NP_excluded_Data!O2396,Sheet2!A:A),2)</f>
        <v>open woodland</v>
      </c>
      <c r="T2396" s="5">
        <v>10</v>
      </c>
      <c r="U2396" s="1">
        <v>3</v>
      </c>
      <c r="W2396" s="5">
        <v>1</v>
      </c>
      <c r="X2396" s="1" t="s">
        <v>29</v>
      </c>
    </row>
    <row r="2397" spans="1:24" x14ac:dyDescent="0.2">
      <c r="A2397" s="5">
        <v>2664</v>
      </c>
      <c r="B2397" s="6" t="s">
        <v>41</v>
      </c>
      <c r="C2397" s="19" t="s">
        <v>42</v>
      </c>
      <c r="D2397" s="6" t="str">
        <f t="shared" si="37"/>
        <v>Turner_Abercrombie_1B_2</v>
      </c>
      <c r="E2397" s="1">
        <v>2017</v>
      </c>
      <c r="F2397" s="10">
        <v>42900</v>
      </c>
      <c r="G2397" s="1" t="s">
        <v>25</v>
      </c>
      <c r="H2397" s="6">
        <v>3</v>
      </c>
      <c r="I2397" s="8">
        <v>0.35000000000000003</v>
      </c>
      <c r="J2397" s="6" t="s">
        <v>43</v>
      </c>
      <c r="K2397" s="6">
        <v>3</v>
      </c>
      <c r="L2397" s="1">
        <v>1</v>
      </c>
      <c r="M2397" s="6">
        <v>0</v>
      </c>
      <c r="O2397" s="1" t="s">
        <v>125</v>
      </c>
      <c r="P2397" s="1" t="str">
        <f>INDEX(Sheet2!A:E, MATCH(F_NP_excluded_Data!O2397,Sheet2!A:A),4)</f>
        <v>shrub</v>
      </c>
      <c r="Q2397" s="1" t="str">
        <f>INDEX(Sheet2!A:E, MATCH(F_NP_excluded_Data!O2397,Sheet2!A:A),5)</f>
        <v>foliage gleaner</v>
      </c>
      <c r="R2397" s="1" t="str">
        <f>INDEX(Sheet2!A:E, MATCH(F_NP_excluded_Data!O2397,Sheet2!A:A),3)</f>
        <v>seeds</v>
      </c>
      <c r="S2397" s="1" t="str">
        <f>INDEX(Sheet2!A:E, MATCH(F_NP_excluded_Data!O2397,Sheet2!A:A),2)</f>
        <v>open woodland</v>
      </c>
      <c r="T2397" s="5">
        <v>5</v>
      </c>
      <c r="U2397" s="1">
        <v>4</v>
      </c>
      <c r="W2397" s="5">
        <v>1</v>
      </c>
      <c r="X2397" s="1" t="s">
        <v>29</v>
      </c>
    </row>
    <row r="2398" spans="1:24" x14ac:dyDescent="0.2">
      <c r="A2398" s="5">
        <v>2667</v>
      </c>
      <c r="B2398" s="6" t="s">
        <v>41</v>
      </c>
      <c r="C2398" s="19" t="s">
        <v>42</v>
      </c>
      <c r="D2398" s="6" t="str">
        <f t="shared" si="37"/>
        <v>Turner_Abercrombie_1B_2</v>
      </c>
      <c r="E2398" s="1">
        <v>2017</v>
      </c>
      <c r="F2398" s="10">
        <v>42900</v>
      </c>
      <c r="G2398" s="1" t="s">
        <v>25</v>
      </c>
      <c r="H2398" s="6">
        <v>3</v>
      </c>
      <c r="I2398" s="8">
        <v>0.35000000000000003</v>
      </c>
      <c r="J2398" s="6" t="s">
        <v>43</v>
      </c>
      <c r="K2398" s="6">
        <v>3</v>
      </c>
      <c r="L2398" s="1">
        <v>1</v>
      </c>
      <c r="M2398" s="6">
        <v>0</v>
      </c>
      <c r="O2398" s="1" t="s">
        <v>48</v>
      </c>
      <c r="P2398" s="1" t="str">
        <f>INDEX(Sheet2!A:E, MATCH(F_NP_excluded_Data!O2398,Sheet2!A:A),4)</f>
        <v>tree</v>
      </c>
      <c r="Q2398" s="1" t="str">
        <f>INDEX(Sheet2!A:E, MATCH(F_NP_excluded_Data!O2398,Sheet2!A:A),5)</f>
        <v>ground forager</v>
      </c>
      <c r="R2398" s="1" t="str">
        <f>INDEX(Sheet2!A:E, MATCH(F_NP_excluded_Data!O2398,Sheet2!A:A),3)</f>
        <v>omnivore</v>
      </c>
      <c r="S2398" s="1" t="str">
        <f>INDEX(Sheet2!A:E, MATCH(F_NP_excluded_Data!O2398,Sheet2!A:A),2)</f>
        <v>forest</v>
      </c>
      <c r="T2398" s="5">
        <v>10</v>
      </c>
      <c r="U2398" s="1">
        <v>4</v>
      </c>
      <c r="W2398" s="5">
        <v>1</v>
      </c>
      <c r="X2398" s="1" t="s">
        <v>29</v>
      </c>
    </row>
    <row r="2399" spans="1:24" x14ac:dyDescent="0.2">
      <c r="A2399" s="5">
        <v>2668</v>
      </c>
      <c r="B2399" s="6" t="s">
        <v>41</v>
      </c>
      <c r="C2399" s="19" t="s">
        <v>42</v>
      </c>
      <c r="D2399" s="6" t="str">
        <f t="shared" si="37"/>
        <v>Turner_Abercrombie_1B_2</v>
      </c>
      <c r="E2399" s="1">
        <v>2017</v>
      </c>
      <c r="F2399" s="10">
        <v>42900</v>
      </c>
      <c r="G2399" s="1" t="s">
        <v>25</v>
      </c>
      <c r="H2399" s="6">
        <v>3</v>
      </c>
      <c r="I2399" s="8">
        <v>0.35000000000000003</v>
      </c>
      <c r="J2399" s="6" t="s">
        <v>43</v>
      </c>
      <c r="K2399" s="6">
        <v>3</v>
      </c>
      <c r="L2399" s="1">
        <v>1</v>
      </c>
      <c r="M2399" s="6">
        <v>0</v>
      </c>
      <c r="O2399" s="1" t="s">
        <v>63</v>
      </c>
      <c r="P2399" s="1" t="str">
        <f>INDEX(Sheet2!A:E, MATCH(F_NP_excluded_Data!O2399,Sheet2!A:A),4)</f>
        <v>cavity</v>
      </c>
      <c r="Q2399" s="1" t="str">
        <f>INDEX(Sheet2!A:E, MATCH(F_NP_excluded_Data!O2399,Sheet2!A:A),5)</f>
        <v>bark forager</v>
      </c>
      <c r="R2399" s="1" t="str">
        <f>INDEX(Sheet2!A:E, MATCH(F_NP_excluded_Data!O2399,Sheet2!A:A),3)</f>
        <v>insects</v>
      </c>
      <c r="S2399" s="1" t="str">
        <f>INDEX(Sheet2!A:E, MATCH(F_NP_excluded_Data!O2399,Sheet2!A:A),2)</f>
        <v>forest</v>
      </c>
      <c r="T2399" s="5">
        <v>5</v>
      </c>
      <c r="U2399" s="1">
        <v>4</v>
      </c>
      <c r="W2399" s="5">
        <v>1</v>
      </c>
      <c r="X2399" s="1" t="s">
        <v>29</v>
      </c>
    </row>
    <row r="2400" spans="1:24" x14ac:dyDescent="0.2">
      <c r="A2400" s="5">
        <v>2669</v>
      </c>
      <c r="B2400" s="6" t="s">
        <v>174</v>
      </c>
      <c r="C2400" s="19" t="s">
        <v>175</v>
      </c>
      <c r="D2400" s="6" t="str">
        <f t="shared" si="37"/>
        <v>Mathis_1B_6</v>
      </c>
      <c r="E2400" s="1">
        <v>2017</v>
      </c>
      <c r="F2400" s="10">
        <v>42901</v>
      </c>
      <c r="G2400" s="1" t="s">
        <v>25</v>
      </c>
      <c r="H2400" s="6">
        <v>3</v>
      </c>
      <c r="I2400" s="8">
        <v>0.24374999999999999</v>
      </c>
      <c r="J2400" s="6" t="s">
        <v>26</v>
      </c>
      <c r="K2400" s="6">
        <v>1</v>
      </c>
      <c r="L2400" s="1">
        <v>0</v>
      </c>
      <c r="M2400" s="6">
        <v>1</v>
      </c>
      <c r="O2400" s="1" t="s">
        <v>81</v>
      </c>
      <c r="P2400" s="1" t="str">
        <f>INDEX(Sheet2!A:E, MATCH(F_NP_excluded_Data!O2400,Sheet2!A:A),4)</f>
        <v>shrub</v>
      </c>
      <c r="Q2400" s="1" t="str">
        <f>INDEX(Sheet2!A:E, MATCH(F_NP_excluded_Data!O2400,Sheet2!A:A),5)</f>
        <v>foliage gleaner</v>
      </c>
      <c r="R2400" s="1" t="str">
        <f>INDEX(Sheet2!A:E, MATCH(F_NP_excluded_Data!O2400,Sheet2!A:A),3)</f>
        <v>insects</v>
      </c>
      <c r="S2400" s="1" t="str">
        <f>INDEX(Sheet2!A:E, MATCH(F_NP_excluded_Data!O2400,Sheet2!A:A),2)</f>
        <v>scrub</v>
      </c>
      <c r="T2400" s="5">
        <v>5</v>
      </c>
      <c r="U2400" s="1">
        <v>1</v>
      </c>
      <c r="W2400" s="5">
        <v>1</v>
      </c>
      <c r="X2400" s="1" t="s">
        <v>29</v>
      </c>
    </row>
    <row r="2401" spans="1:24" x14ac:dyDescent="0.2">
      <c r="A2401" s="5">
        <v>2670</v>
      </c>
      <c r="B2401" s="6" t="s">
        <v>174</v>
      </c>
      <c r="C2401" s="19" t="s">
        <v>175</v>
      </c>
      <c r="D2401" s="6" t="str">
        <f t="shared" si="37"/>
        <v>Mathis_1B_6</v>
      </c>
      <c r="E2401" s="1">
        <v>2017</v>
      </c>
      <c r="F2401" s="10">
        <v>42901</v>
      </c>
      <c r="G2401" s="1" t="s">
        <v>25</v>
      </c>
      <c r="H2401" s="6">
        <v>3</v>
      </c>
      <c r="I2401" s="8">
        <v>0.24374999999999999</v>
      </c>
      <c r="J2401" s="6" t="s">
        <v>26</v>
      </c>
      <c r="K2401" s="6">
        <v>1</v>
      </c>
      <c r="L2401" s="1">
        <v>0</v>
      </c>
      <c r="M2401" s="6">
        <v>1</v>
      </c>
      <c r="O2401" s="1" t="s">
        <v>27</v>
      </c>
      <c r="P2401" s="1" t="str">
        <f>INDEX(Sheet2!A:E, MATCH(F_NP_excluded_Data!O2401,Sheet2!A:A),4)</f>
        <v>shrub</v>
      </c>
      <c r="Q2401" s="1" t="str">
        <f>INDEX(Sheet2!A:E, MATCH(F_NP_excluded_Data!O2401,Sheet2!A:A),5)</f>
        <v>ground forager</v>
      </c>
      <c r="R2401" s="1" t="str">
        <f>INDEX(Sheet2!A:E, MATCH(F_NP_excluded_Data!O2401,Sheet2!A:A),3)</f>
        <v>seeds</v>
      </c>
      <c r="S2401" s="1" t="str">
        <f>INDEX(Sheet2!A:E, MATCH(F_NP_excluded_Data!O2401,Sheet2!A:A),2)</f>
        <v>open woodland</v>
      </c>
      <c r="T2401" s="5">
        <v>10</v>
      </c>
      <c r="U2401" s="1">
        <v>1</v>
      </c>
      <c r="W2401" s="5">
        <v>1</v>
      </c>
      <c r="X2401" s="1" t="s">
        <v>29</v>
      </c>
    </row>
    <row r="2402" spans="1:24" x14ac:dyDescent="0.2">
      <c r="A2402" s="5">
        <v>2671</v>
      </c>
      <c r="B2402" s="6" t="s">
        <v>174</v>
      </c>
      <c r="C2402" s="19" t="s">
        <v>175</v>
      </c>
      <c r="D2402" s="6" t="str">
        <f t="shared" si="37"/>
        <v>Mathis_1B_6</v>
      </c>
      <c r="E2402" s="1">
        <v>2017</v>
      </c>
      <c r="F2402" s="10">
        <v>42901</v>
      </c>
      <c r="G2402" s="1" t="s">
        <v>25</v>
      </c>
      <c r="H2402" s="6">
        <v>3</v>
      </c>
      <c r="I2402" s="8">
        <v>0.24374999999999999</v>
      </c>
      <c r="J2402" s="6" t="s">
        <v>26</v>
      </c>
      <c r="K2402" s="6">
        <v>1</v>
      </c>
      <c r="L2402" s="1">
        <v>0</v>
      </c>
      <c r="M2402" s="6">
        <v>1</v>
      </c>
      <c r="O2402" s="1" t="s">
        <v>40</v>
      </c>
      <c r="P2402" s="1" t="str">
        <f>INDEX(Sheet2!A:E, MATCH(F_NP_excluded_Data!O2402,Sheet2!A:A),4)</f>
        <v>ground</v>
      </c>
      <c r="Q2402" s="1" t="str">
        <f>INDEX(Sheet2!A:E, MATCH(F_NP_excluded_Data!O2402,Sheet2!A:A),5)</f>
        <v>ground forager</v>
      </c>
      <c r="R2402" s="1" t="str">
        <f>INDEX(Sheet2!A:E, MATCH(F_NP_excluded_Data!O2402,Sheet2!A:A),3)</f>
        <v>omnivore</v>
      </c>
      <c r="S2402" s="1" t="str">
        <f>INDEX(Sheet2!A:E, MATCH(F_NP_excluded_Data!O2402,Sheet2!A:A),2)</f>
        <v>scrub</v>
      </c>
      <c r="T2402" s="5">
        <v>5</v>
      </c>
      <c r="U2402" s="1">
        <v>1</v>
      </c>
      <c r="W2402" s="5">
        <v>1</v>
      </c>
      <c r="X2402" s="1" t="s">
        <v>29</v>
      </c>
    </row>
    <row r="2403" spans="1:24" x14ac:dyDescent="0.2">
      <c r="A2403" s="5">
        <v>2672</v>
      </c>
      <c r="B2403" s="6" t="s">
        <v>174</v>
      </c>
      <c r="C2403" s="19" t="s">
        <v>175</v>
      </c>
      <c r="D2403" s="6" t="str">
        <f t="shared" si="37"/>
        <v>Mathis_1B_6</v>
      </c>
      <c r="E2403" s="1">
        <v>2017</v>
      </c>
      <c r="F2403" s="10">
        <v>42901</v>
      </c>
      <c r="G2403" s="1" t="s">
        <v>25</v>
      </c>
      <c r="H2403" s="6">
        <v>3</v>
      </c>
      <c r="I2403" s="8">
        <v>0.24374999999999999</v>
      </c>
      <c r="J2403" s="6" t="s">
        <v>26</v>
      </c>
      <c r="K2403" s="6">
        <v>1</v>
      </c>
      <c r="L2403" s="1">
        <v>0</v>
      </c>
      <c r="M2403" s="6">
        <v>1</v>
      </c>
      <c r="O2403" s="1" t="s">
        <v>268</v>
      </c>
      <c r="P2403" s="1">
        <f>INDEX(Sheet2!A:E, MATCH(F_NP_excluded_Data!O2403,Sheet2!A:A),4)</f>
        <v>0</v>
      </c>
      <c r="Q2403" s="1">
        <f>INDEX(Sheet2!A:E, MATCH(F_NP_excluded_Data!O2403,Sheet2!A:A),5)</f>
        <v>0</v>
      </c>
      <c r="R2403" s="1">
        <f>INDEX(Sheet2!A:E, MATCH(F_NP_excluded_Data!O2403,Sheet2!A:A),3)</f>
        <v>0</v>
      </c>
      <c r="S2403" s="1">
        <f>INDEX(Sheet2!A:E, MATCH(F_NP_excluded_Data!O2403,Sheet2!A:A),2)</f>
        <v>0</v>
      </c>
      <c r="T2403" s="5">
        <v>10</v>
      </c>
      <c r="U2403" s="1">
        <v>1</v>
      </c>
      <c r="W2403" s="5">
        <v>1</v>
      </c>
      <c r="X2403" s="1" t="s">
        <v>29</v>
      </c>
    </row>
    <row r="2404" spans="1:24" x14ac:dyDescent="0.2">
      <c r="A2404" s="5">
        <v>2673</v>
      </c>
      <c r="B2404" s="6" t="s">
        <v>174</v>
      </c>
      <c r="C2404" s="19" t="s">
        <v>175</v>
      </c>
      <c r="D2404" s="6" t="str">
        <f t="shared" si="37"/>
        <v>Mathis_1B_6</v>
      </c>
      <c r="E2404" s="1">
        <v>2017</v>
      </c>
      <c r="F2404" s="10">
        <v>42901</v>
      </c>
      <c r="G2404" s="1" t="s">
        <v>25</v>
      </c>
      <c r="H2404" s="6">
        <v>3</v>
      </c>
      <c r="I2404" s="8">
        <v>0.24374999999999999</v>
      </c>
      <c r="J2404" s="6" t="s">
        <v>26</v>
      </c>
      <c r="K2404" s="6">
        <v>1</v>
      </c>
      <c r="L2404" s="1">
        <v>0</v>
      </c>
      <c r="M2404" s="6">
        <v>1</v>
      </c>
      <c r="O2404" s="1" t="s">
        <v>81</v>
      </c>
      <c r="P2404" s="1" t="str">
        <f>INDEX(Sheet2!A:E, MATCH(F_NP_excluded_Data!O2404,Sheet2!A:A),4)</f>
        <v>shrub</v>
      </c>
      <c r="Q2404" s="1" t="str">
        <f>INDEX(Sheet2!A:E, MATCH(F_NP_excluded_Data!O2404,Sheet2!A:A),5)</f>
        <v>foliage gleaner</v>
      </c>
      <c r="R2404" s="1" t="str">
        <f>INDEX(Sheet2!A:E, MATCH(F_NP_excluded_Data!O2404,Sheet2!A:A),3)</f>
        <v>insects</v>
      </c>
      <c r="S2404" s="1" t="str">
        <f>INDEX(Sheet2!A:E, MATCH(F_NP_excluded_Data!O2404,Sheet2!A:A),2)</f>
        <v>scrub</v>
      </c>
      <c r="T2404" s="5">
        <v>10</v>
      </c>
      <c r="U2404" s="1">
        <v>1</v>
      </c>
      <c r="W2404" s="5">
        <v>1</v>
      </c>
      <c r="X2404" s="1" t="s">
        <v>29</v>
      </c>
    </row>
    <row r="2405" spans="1:24" x14ac:dyDescent="0.2">
      <c r="A2405" s="5">
        <v>2675</v>
      </c>
      <c r="B2405" s="6" t="s">
        <v>174</v>
      </c>
      <c r="C2405" s="19" t="s">
        <v>175</v>
      </c>
      <c r="D2405" s="6" t="str">
        <f t="shared" si="37"/>
        <v>Mathis_1B_6</v>
      </c>
      <c r="E2405" s="1">
        <v>2017</v>
      </c>
      <c r="F2405" s="10">
        <v>42901</v>
      </c>
      <c r="G2405" s="1" t="s">
        <v>25</v>
      </c>
      <c r="H2405" s="6">
        <v>3</v>
      </c>
      <c r="I2405" s="8">
        <v>0.24374999999999999</v>
      </c>
      <c r="J2405" s="6" t="s">
        <v>26</v>
      </c>
      <c r="K2405" s="6">
        <v>1</v>
      </c>
      <c r="L2405" s="1">
        <v>0</v>
      </c>
      <c r="M2405" s="6">
        <v>1</v>
      </c>
      <c r="O2405" s="1" t="s">
        <v>34</v>
      </c>
      <c r="P2405" s="1" t="str">
        <f>INDEX(Sheet2!A:E, MATCH(F_NP_excluded_Data!O2405,Sheet2!A:A),4)</f>
        <v>cavity</v>
      </c>
      <c r="Q2405" s="1" t="str">
        <f>INDEX(Sheet2!A:E, MATCH(F_NP_excluded_Data!O2405,Sheet2!A:A),5)</f>
        <v>foliage gleaner</v>
      </c>
      <c r="R2405" s="1" t="str">
        <f>INDEX(Sheet2!A:E, MATCH(F_NP_excluded_Data!O2405,Sheet2!A:A),3)</f>
        <v>insects</v>
      </c>
      <c r="S2405" s="1" t="str">
        <f>INDEX(Sheet2!A:E, MATCH(F_NP_excluded_Data!O2405,Sheet2!A:A),2)</f>
        <v>forest</v>
      </c>
      <c r="T2405" s="5">
        <v>5</v>
      </c>
      <c r="U2405" s="1">
        <v>1</v>
      </c>
      <c r="W2405" s="5">
        <v>1</v>
      </c>
      <c r="X2405" s="1" t="s">
        <v>29</v>
      </c>
    </row>
    <row r="2406" spans="1:24" x14ac:dyDescent="0.2">
      <c r="A2406" s="5">
        <v>2676</v>
      </c>
      <c r="B2406" s="6" t="s">
        <v>174</v>
      </c>
      <c r="C2406" s="19" t="s">
        <v>175</v>
      </c>
      <c r="D2406" s="6" t="str">
        <f t="shared" si="37"/>
        <v>Mathis_1B_6</v>
      </c>
      <c r="E2406" s="1">
        <v>2017</v>
      </c>
      <c r="F2406" s="10">
        <v>42901</v>
      </c>
      <c r="G2406" s="1" t="s">
        <v>25</v>
      </c>
      <c r="H2406" s="6">
        <v>3</v>
      </c>
      <c r="I2406" s="8">
        <v>0.24374999999999999</v>
      </c>
      <c r="J2406" s="6" t="s">
        <v>26</v>
      </c>
      <c r="K2406" s="6">
        <v>1</v>
      </c>
      <c r="L2406" s="1">
        <v>0</v>
      </c>
      <c r="M2406" s="6">
        <v>1</v>
      </c>
      <c r="O2406" s="1" t="s">
        <v>151</v>
      </c>
      <c r="P2406" s="1" t="str">
        <f>INDEX(Sheet2!A:E, MATCH(F_NP_excluded_Data!O2406,Sheet2!A:A),4)</f>
        <v>shrub</v>
      </c>
      <c r="Q2406" s="1" t="str">
        <f>INDEX(Sheet2!A:E, MATCH(F_NP_excluded_Data!O2406,Sheet2!A:A),5)</f>
        <v>foliage gleaner</v>
      </c>
      <c r="R2406" s="1" t="str">
        <f>INDEX(Sheet2!A:E, MATCH(F_NP_excluded_Data!O2406,Sheet2!A:A),3)</f>
        <v>insects</v>
      </c>
      <c r="S2406" s="1" t="str">
        <f>INDEX(Sheet2!A:E, MATCH(F_NP_excluded_Data!O2406,Sheet2!A:A),2)</f>
        <v>open woodland</v>
      </c>
      <c r="T2406" s="5">
        <v>10</v>
      </c>
      <c r="U2406" s="1">
        <v>1</v>
      </c>
      <c r="W2406" s="5">
        <v>1</v>
      </c>
      <c r="X2406" s="1" t="s">
        <v>29</v>
      </c>
    </row>
    <row r="2407" spans="1:24" x14ac:dyDescent="0.2">
      <c r="A2407" s="5">
        <v>2677</v>
      </c>
      <c r="B2407" s="6" t="s">
        <v>174</v>
      </c>
      <c r="C2407" s="19" t="s">
        <v>175</v>
      </c>
      <c r="D2407" s="6" t="str">
        <f t="shared" si="37"/>
        <v>Mathis_1B_6</v>
      </c>
      <c r="E2407" s="1">
        <v>2017</v>
      </c>
      <c r="F2407" s="10">
        <v>42901</v>
      </c>
      <c r="G2407" s="1" t="s">
        <v>25</v>
      </c>
      <c r="H2407" s="6">
        <v>3</v>
      </c>
      <c r="I2407" s="8">
        <v>0.24374999999999999</v>
      </c>
      <c r="J2407" s="6" t="s">
        <v>26</v>
      </c>
      <c r="K2407" s="6">
        <v>1</v>
      </c>
      <c r="L2407" s="1">
        <v>0</v>
      </c>
      <c r="M2407" s="6">
        <v>1</v>
      </c>
      <c r="O2407" s="1" t="s">
        <v>151</v>
      </c>
      <c r="P2407" s="1" t="str">
        <f>INDEX(Sheet2!A:E, MATCH(F_NP_excluded_Data!O2407,Sheet2!A:A),4)</f>
        <v>shrub</v>
      </c>
      <c r="Q2407" s="1" t="str">
        <f>INDEX(Sheet2!A:E, MATCH(F_NP_excluded_Data!O2407,Sheet2!A:A),5)</f>
        <v>foliage gleaner</v>
      </c>
      <c r="R2407" s="1" t="str">
        <f>INDEX(Sheet2!A:E, MATCH(F_NP_excluded_Data!O2407,Sheet2!A:A),3)</f>
        <v>insects</v>
      </c>
      <c r="S2407" s="1" t="str">
        <f>INDEX(Sheet2!A:E, MATCH(F_NP_excluded_Data!O2407,Sheet2!A:A),2)</f>
        <v>open woodland</v>
      </c>
      <c r="T2407" s="5">
        <v>10</v>
      </c>
      <c r="U2407" s="1">
        <v>1</v>
      </c>
      <c r="W2407" s="5">
        <v>1</v>
      </c>
      <c r="X2407" s="1" t="s">
        <v>29</v>
      </c>
    </row>
    <row r="2408" spans="1:24" x14ac:dyDescent="0.2">
      <c r="A2408" s="5">
        <v>2679</v>
      </c>
      <c r="B2408" s="6" t="s">
        <v>174</v>
      </c>
      <c r="C2408" s="19" t="s">
        <v>175</v>
      </c>
      <c r="D2408" s="6" t="str">
        <f t="shared" si="37"/>
        <v>Mathis_1B_6</v>
      </c>
      <c r="E2408" s="1">
        <v>2017</v>
      </c>
      <c r="F2408" s="10">
        <v>42901</v>
      </c>
      <c r="G2408" s="1" t="s">
        <v>25</v>
      </c>
      <c r="H2408" s="6">
        <v>3</v>
      </c>
      <c r="I2408" s="8">
        <v>0.24374999999999999</v>
      </c>
      <c r="J2408" s="6" t="s">
        <v>26</v>
      </c>
      <c r="K2408" s="6">
        <v>1</v>
      </c>
      <c r="L2408" s="1">
        <v>0</v>
      </c>
      <c r="M2408" s="6">
        <v>1</v>
      </c>
      <c r="O2408" s="1" t="s">
        <v>64</v>
      </c>
      <c r="P2408" s="1" t="str">
        <f>INDEX(Sheet2!A:E, MATCH(F_NP_excluded_Data!O2408,Sheet2!A:A),4)</f>
        <v>tree</v>
      </c>
      <c r="Q2408" s="1" t="str">
        <f>INDEX(Sheet2!A:E, MATCH(F_NP_excluded_Data!O2408,Sheet2!A:A),5)</f>
        <v>flycatching</v>
      </c>
      <c r="R2408" s="1" t="str">
        <f>INDEX(Sheet2!A:E, MATCH(F_NP_excluded_Data!O2408,Sheet2!A:A),3)</f>
        <v>insects</v>
      </c>
      <c r="S2408" s="1" t="str">
        <f>INDEX(Sheet2!A:E, MATCH(F_NP_excluded_Data!O2408,Sheet2!A:A),2)</f>
        <v>forest</v>
      </c>
      <c r="T2408" s="5">
        <v>10</v>
      </c>
      <c r="U2408" s="1">
        <v>1</v>
      </c>
      <c r="W2408" s="5">
        <v>1</v>
      </c>
      <c r="X2408" s="1" t="s">
        <v>29</v>
      </c>
    </row>
    <row r="2409" spans="1:24" x14ac:dyDescent="0.2">
      <c r="A2409" s="5">
        <v>2680</v>
      </c>
      <c r="B2409" s="6" t="s">
        <v>174</v>
      </c>
      <c r="C2409" s="19" t="s">
        <v>175</v>
      </c>
      <c r="D2409" s="6" t="str">
        <f t="shared" si="37"/>
        <v>Mathis_1B_6</v>
      </c>
      <c r="E2409" s="1">
        <v>2017</v>
      </c>
      <c r="F2409" s="10">
        <v>42901</v>
      </c>
      <c r="G2409" s="1" t="s">
        <v>25</v>
      </c>
      <c r="H2409" s="6">
        <v>3</v>
      </c>
      <c r="I2409" s="8">
        <v>0.24374999999999999</v>
      </c>
      <c r="J2409" s="6" t="s">
        <v>26</v>
      </c>
      <c r="K2409" s="6">
        <v>1</v>
      </c>
      <c r="L2409" s="1">
        <v>0</v>
      </c>
      <c r="M2409" s="6">
        <v>1</v>
      </c>
      <c r="O2409" s="1" t="s">
        <v>40</v>
      </c>
      <c r="P2409" s="1" t="str">
        <f>INDEX(Sheet2!A:E, MATCH(F_NP_excluded_Data!O2409,Sheet2!A:A),4)</f>
        <v>ground</v>
      </c>
      <c r="Q2409" s="1" t="str">
        <f>INDEX(Sheet2!A:E, MATCH(F_NP_excluded_Data!O2409,Sheet2!A:A),5)</f>
        <v>ground forager</v>
      </c>
      <c r="R2409" s="1" t="str">
        <f>INDEX(Sheet2!A:E, MATCH(F_NP_excluded_Data!O2409,Sheet2!A:A),3)</f>
        <v>omnivore</v>
      </c>
      <c r="S2409" s="1" t="str">
        <f>INDEX(Sheet2!A:E, MATCH(F_NP_excluded_Data!O2409,Sheet2!A:A),2)</f>
        <v>scrub</v>
      </c>
      <c r="T2409" s="5">
        <v>5</v>
      </c>
      <c r="U2409" s="1">
        <v>2</v>
      </c>
      <c r="W2409" s="5">
        <v>4</v>
      </c>
      <c r="X2409" s="1" t="s">
        <v>29</v>
      </c>
    </row>
    <row r="2410" spans="1:24" x14ac:dyDescent="0.2">
      <c r="A2410" s="5">
        <v>2681</v>
      </c>
      <c r="B2410" s="6" t="s">
        <v>174</v>
      </c>
      <c r="C2410" s="19" t="s">
        <v>175</v>
      </c>
      <c r="D2410" s="6" t="str">
        <f t="shared" si="37"/>
        <v>Mathis_1B_6</v>
      </c>
      <c r="E2410" s="1">
        <v>2017</v>
      </c>
      <c r="F2410" s="10">
        <v>42901</v>
      </c>
      <c r="G2410" s="1" t="s">
        <v>25</v>
      </c>
      <c r="H2410" s="6">
        <v>3</v>
      </c>
      <c r="I2410" s="8">
        <v>0.24374999999999999</v>
      </c>
      <c r="J2410" s="6" t="s">
        <v>26</v>
      </c>
      <c r="K2410" s="6">
        <v>1</v>
      </c>
      <c r="L2410" s="1">
        <v>0</v>
      </c>
      <c r="M2410" s="6">
        <v>1</v>
      </c>
      <c r="O2410" s="1" t="s">
        <v>68</v>
      </c>
      <c r="P2410" s="1" t="str">
        <f>INDEX(Sheet2!A:E, MATCH(F_NP_excluded_Data!O2410,Sheet2!A:A),4)</f>
        <v>cavity</v>
      </c>
      <c r="Q2410" s="1" t="str">
        <f>INDEX(Sheet2!A:E, MATCH(F_NP_excluded_Data!O2410,Sheet2!A:A),5)</f>
        <v>ground forager</v>
      </c>
      <c r="R2410" s="1" t="str">
        <f>INDEX(Sheet2!A:E, MATCH(F_NP_excluded_Data!O2410,Sheet2!A:A),3)</f>
        <v>insects</v>
      </c>
      <c r="S2410" s="1" t="str">
        <f>INDEX(Sheet2!A:E, MATCH(F_NP_excluded_Data!O2410,Sheet2!A:A),2)</f>
        <v>open woodland</v>
      </c>
      <c r="T2410" s="5">
        <v>10</v>
      </c>
      <c r="U2410" s="1">
        <v>2</v>
      </c>
      <c r="W2410" s="5">
        <v>1</v>
      </c>
      <c r="X2410" s="1" t="s">
        <v>29</v>
      </c>
    </row>
    <row r="2411" spans="1:24" x14ac:dyDescent="0.2">
      <c r="A2411" s="5">
        <v>2682</v>
      </c>
      <c r="B2411" s="6" t="s">
        <v>174</v>
      </c>
      <c r="C2411" s="19" t="s">
        <v>175</v>
      </c>
      <c r="D2411" s="6" t="str">
        <f t="shared" si="37"/>
        <v>Mathis_1B_6</v>
      </c>
      <c r="E2411" s="1">
        <v>2017</v>
      </c>
      <c r="F2411" s="10">
        <v>42901</v>
      </c>
      <c r="G2411" s="1" t="s">
        <v>25</v>
      </c>
      <c r="H2411" s="6">
        <v>3</v>
      </c>
      <c r="I2411" s="8">
        <v>0.24374999999999999</v>
      </c>
      <c r="J2411" s="6" t="s">
        <v>26</v>
      </c>
      <c r="K2411" s="6">
        <v>1</v>
      </c>
      <c r="L2411" s="1">
        <v>0</v>
      </c>
      <c r="M2411" s="6">
        <v>1</v>
      </c>
      <c r="O2411" s="1" t="s">
        <v>83</v>
      </c>
      <c r="P2411" s="1" t="str">
        <f>INDEX(Sheet2!A:E, MATCH(F_NP_excluded_Data!O2411,Sheet2!A:A),4)</f>
        <v>tree</v>
      </c>
      <c r="Q2411" s="1" t="str">
        <f>INDEX(Sheet2!A:E, MATCH(F_NP_excluded_Data!O2411,Sheet2!A:A),5)</f>
        <v>ground forager</v>
      </c>
      <c r="R2411" s="1" t="str">
        <f>INDEX(Sheet2!A:E, MATCH(F_NP_excluded_Data!O2411,Sheet2!A:A),3)</f>
        <v>insects</v>
      </c>
      <c r="S2411" s="1" t="str">
        <f>INDEX(Sheet2!A:E, MATCH(F_NP_excluded_Data!O2411,Sheet2!A:A),2)</f>
        <v>forest</v>
      </c>
      <c r="T2411" s="5">
        <v>100</v>
      </c>
      <c r="U2411" s="1">
        <v>2</v>
      </c>
      <c r="W2411" s="5">
        <v>1</v>
      </c>
      <c r="X2411" s="1" t="s">
        <v>29</v>
      </c>
    </row>
    <row r="2412" spans="1:24" x14ac:dyDescent="0.2">
      <c r="A2412" s="5">
        <v>2683</v>
      </c>
      <c r="B2412" s="6" t="s">
        <v>174</v>
      </c>
      <c r="C2412" s="19" t="s">
        <v>175</v>
      </c>
      <c r="D2412" s="6" t="str">
        <f t="shared" si="37"/>
        <v>Mathis_1B_6</v>
      </c>
      <c r="E2412" s="1">
        <v>2017</v>
      </c>
      <c r="F2412" s="10">
        <v>42901</v>
      </c>
      <c r="G2412" s="1" t="s">
        <v>25</v>
      </c>
      <c r="H2412" s="6">
        <v>3</v>
      </c>
      <c r="I2412" s="8">
        <v>0.24374999999999999</v>
      </c>
      <c r="J2412" s="6" t="s">
        <v>26</v>
      </c>
      <c r="K2412" s="6">
        <v>1</v>
      </c>
      <c r="L2412" s="1">
        <v>0</v>
      </c>
      <c r="M2412" s="6">
        <v>1</v>
      </c>
      <c r="O2412" s="1" t="s">
        <v>65</v>
      </c>
      <c r="P2412" s="1" t="str">
        <f>INDEX(Sheet2!A:E, MATCH(F_NP_excluded_Data!O2412,Sheet2!A:A),4)</f>
        <v>tree</v>
      </c>
      <c r="Q2412" s="1" t="str">
        <f>INDEX(Sheet2!A:E, MATCH(F_NP_excluded_Data!O2412,Sheet2!A:A),5)</f>
        <v>ground forager</v>
      </c>
      <c r="R2412" s="1" t="str">
        <f>INDEX(Sheet2!A:E, MATCH(F_NP_excluded_Data!O2412,Sheet2!A:A),3)</f>
        <v>seeds</v>
      </c>
      <c r="S2412" s="1" t="str">
        <f>INDEX(Sheet2!A:E, MATCH(F_NP_excluded_Data!O2412,Sheet2!A:A),2)</f>
        <v>open woodland</v>
      </c>
      <c r="T2412" s="5">
        <v>10</v>
      </c>
      <c r="U2412" s="1">
        <v>3</v>
      </c>
      <c r="W2412" s="5">
        <v>1</v>
      </c>
      <c r="X2412" s="1" t="s">
        <v>29</v>
      </c>
    </row>
    <row r="2413" spans="1:24" x14ac:dyDescent="0.2">
      <c r="A2413" s="5">
        <v>2684</v>
      </c>
      <c r="B2413" s="6" t="s">
        <v>174</v>
      </c>
      <c r="C2413" s="19" t="s">
        <v>175</v>
      </c>
      <c r="D2413" s="6" t="str">
        <f t="shared" si="37"/>
        <v>Mathis_1B_6</v>
      </c>
      <c r="E2413" s="1">
        <v>2017</v>
      </c>
      <c r="F2413" s="10">
        <v>42901</v>
      </c>
      <c r="G2413" s="1" t="s">
        <v>25</v>
      </c>
      <c r="H2413" s="6">
        <v>3</v>
      </c>
      <c r="I2413" s="8">
        <v>0.24374999999999999</v>
      </c>
      <c r="J2413" s="6" t="s">
        <v>26</v>
      </c>
      <c r="K2413" s="6">
        <v>1</v>
      </c>
      <c r="L2413" s="1">
        <v>0</v>
      </c>
      <c r="M2413" s="6">
        <v>1</v>
      </c>
      <c r="O2413" s="1" t="s">
        <v>172</v>
      </c>
      <c r="P2413" s="1" t="str">
        <f>INDEX(Sheet2!A:E, MATCH(F_NP_excluded_Data!O2413,Sheet2!A:A),4)</f>
        <v>ground</v>
      </c>
      <c r="Q2413" s="1" t="str">
        <f>INDEX(Sheet2!A:E, MATCH(F_NP_excluded_Data!O2413,Sheet2!A:A),5)</f>
        <v>ground forager</v>
      </c>
      <c r="R2413" s="1" t="str">
        <f>INDEX(Sheet2!A:E, MATCH(F_NP_excluded_Data!O2413,Sheet2!A:A),3)</f>
        <v>plants</v>
      </c>
      <c r="S2413" s="1" t="str">
        <f>INDEX(Sheet2!A:E, MATCH(F_NP_excluded_Data!O2413,Sheet2!A:A),2)</f>
        <v>grassland</v>
      </c>
      <c r="T2413" s="5">
        <v>100</v>
      </c>
      <c r="U2413" s="1">
        <v>3</v>
      </c>
      <c r="W2413" s="5">
        <v>1</v>
      </c>
      <c r="X2413" s="1" t="s">
        <v>29</v>
      </c>
    </row>
    <row r="2414" spans="1:24" x14ac:dyDescent="0.2">
      <c r="A2414" s="5">
        <v>2685</v>
      </c>
      <c r="B2414" s="6" t="s">
        <v>174</v>
      </c>
      <c r="C2414" s="19" t="s">
        <v>175</v>
      </c>
      <c r="D2414" s="6" t="str">
        <f t="shared" si="37"/>
        <v>Mathis_1B_6</v>
      </c>
      <c r="E2414" s="1">
        <v>2017</v>
      </c>
      <c r="F2414" s="10">
        <v>42901</v>
      </c>
      <c r="G2414" s="1" t="s">
        <v>25</v>
      </c>
      <c r="H2414" s="6">
        <v>3</v>
      </c>
      <c r="I2414" s="8">
        <v>0.24374999999999999</v>
      </c>
      <c r="J2414" s="6" t="s">
        <v>26</v>
      </c>
      <c r="K2414" s="6">
        <v>1</v>
      </c>
      <c r="L2414" s="1">
        <v>0</v>
      </c>
      <c r="M2414" s="6">
        <v>1</v>
      </c>
      <c r="O2414" s="1" t="s">
        <v>50</v>
      </c>
      <c r="P2414" s="1" t="str">
        <f>INDEX(Sheet2!A:E, MATCH(F_NP_excluded_Data!O2414,Sheet2!A:A),4)</f>
        <v>tree</v>
      </c>
      <c r="Q2414" s="1" t="str">
        <f>INDEX(Sheet2!A:E, MATCH(F_NP_excluded_Data!O2414,Sheet2!A:A),5)</f>
        <v>ground forager</v>
      </c>
      <c r="R2414" s="1" t="str">
        <f>INDEX(Sheet2!A:E, MATCH(F_NP_excluded_Data!O2414,Sheet2!A:A),3)</f>
        <v>omnivore</v>
      </c>
      <c r="S2414" s="1" t="str">
        <f>INDEX(Sheet2!A:E, MATCH(F_NP_excluded_Data!O2414,Sheet2!A:A),2)</f>
        <v>open woodland</v>
      </c>
      <c r="T2414" s="5">
        <v>10</v>
      </c>
      <c r="U2414" s="1">
        <v>3</v>
      </c>
      <c r="W2414" s="5">
        <v>1</v>
      </c>
      <c r="X2414" s="1" t="s">
        <v>29</v>
      </c>
    </row>
    <row r="2415" spans="1:24" x14ac:dyDescent="0.2">
      <c r="A2415" s="5">
        <v>2686</v>
      </c>
      <c r="B2415" s="6" t="s">
        <v>174</v>
      </c>
      <c r="C2415" s="19" t="s">
        <v>175</v>
      </c>
      <c r="D2415" s="6" t="str">
        <f t="shared" si="37"/>
        <v>Mathis_1B_6</v>
      </c>
      <c r="E2415" s="1">
        <v>2017</v>
      </c>
      <c r="F2415" s="10">
        <v>42901</v>
      </c>
      <c r="G2415" s="1" t="s">
        <v>25</v>
      </c>
      <c r="H2415" s="6">
        <v>3</v>
      </c>
      <c r="I2415" s="8">
        <v>0.24374999999999999</v>
      </c>
      <c r="J2415" s="6" t="s">
        <v>26</v>
      </c>
      <c r="K2415" s="6">
        <v>1</v>
      </c>
      <c r="L2415" s="1">
        <v>0</v>
      </c>
      <c r="M2415" s="6">
        <v>1</v>
      </c>
      <c r="O2415" s="1" t="s">
        <v>34</v>
      </c>
      <c r="P2415" s="1" t="str">
        <f>INDEX(Sheet2!A:E, MATCH(F_NP_excluded_Data!O2415,Sheet2!A:A),4)</f>
        <v>cavity</v>
      </c>
      <c r="Q2415" s="1" t="str">
        <f>INDEX(Sheet2!A:E, MATCH(F_NP_excluded_Data!O2415,Sheet2!A:A),5)</f>
        <v>foliage gleaner</v>
      </c>
      <c r="R2415" s="1" t="str">
        <f>INDEX(Sheet2!A:E, MATCH(F_NP_excluded_Data!O2415,Sheet2!A:A),3)</f>
        <v>insects</v>
      </c>
      <c r="S2415" s="1" t="str">
        <f>INDEX(Sheet2!A:E, MATCH(F_NP_excluded_Data!O2415,Sheet2!A:A),2)</f>
        <v>forest</v>
      </c>
      <c r="T2415" s="5">
        <v>10</v>
      </c>
      <c r="U2415" s="1">
        <v>3</v>
      </c>
      <c r="W2415" s="5">
        <v>1</v>
      </c>
      <c r="X2415" s="1" t="s">
        <v>29</v>
      </c>
    </row>
    <row r="2416" spans="1:24" x14ac:dyDescent="0.2">
      <c r="A2416" s="5">
        <v>2687</v>
      </c>
      <c r="B2416" s="6" t="s">
        <v>174</v>
      </c>
      <c r="C2416" s="19" t="s">
        <v>175</v>
      </c>
      <c r="D2416" s="6" t="str">
        <f t="shared" si="37"/>
        <v>Mathis_1B_6</v>
      </c>
      <c r="E2416" s="1">
        <v>2017</v>
      </c>
      <c r="F2416" s="10">
        <v>42901</v>
      </c>
      <c r="G2416" s="1" t="s">
        <v>25</v>
      </c>
      <c r="H2416" s="6">
        <v>3</v>
      </c>
      <c r="I2416" s="8">
        <v>0.24374999999999999</v>
      </c>
      <c r="J2416" s="6" t="s">
        <v>26</v>
      </c>
      <c r="K2416" s="6">
        <v>1</v>
      </c>
      <c r="L2416" s="1">
        <v>0</v>
      </c>
      <c r="M2416" s="6">
        <v>1</v>
      </c>
      <c r="O2416" s="1" t="s">
        <v>74</v>
      </c>
      <c r="P2416" s="1" t="str">
        <f>INDEX(Sheet2!A:E, MATCH(F_NP_excluded_Data!O2416,Sheet2!A:A),4)</f>
        <v>shrub</v>
      </c>
      <c r="Q2416" s="1" t="str">
        <f>INDEX(Sheet2!A:E, MATCH(F_NP_excluded_Data!O2416,Sheet2!A:A),5)</f>
        <v>foliage gleaner</v>
      </c>
      <c r="R2416" s="1" t="str">
        <f>INDEX(Sheet2!A:E, MATCH(F_NP_excluded_Data!O2416,Sheet2!A:A),3)</f>
        <v>insects</v>
      </c>
      <c r="S2416" s="1" t="str">
        <f>INDEX(Sheet2!A:E, MATCH(F_NP_excluded_Data!O2416,Sheet2!A:A),2)</f>
        <v>open woodland</v>
      </c>
      <c r="T2416" s="5">
        <v>5</v>
      </c>
      <c r="U2416" s="1">
        <v>4</v>
      </c>
      <c r="W2416" s="5">
        <v>4</v>
      </c>
      <c r="X2416" s="1" t="s">
        <v>29</v>
      </c>
    </row>
    <row r="2417" spans="1:24" x14ac:dyDescent="0.2">
      <c r="A2417" s="5">
        <v>2688</v>
      </c>
      <c r="B2417" s="6" t="s">
        <v>174</v>
      </c>
      <c r="C2417" s="19" t="s">
        <v>175</v>
      </c>
      <c r="D2417" s="6" t="str">
        <f t="shared" si="37"/>
        <v>Mathis_1B_6</v>
      </c>
      <c r="E2417" s="1">
        <v>2017</v>
      </c>
      <c r="F2417" s="10">
        <v>42901</v>
      </c>
      <c r="G2417" s="1" t="s">
        <v>25</v>
      </c>
      <c r="H2417" s="6">
        <v>3</v>
      </c>
      <c r="I2417" s="8">
        <v>0.24374999999999999</v>
      </c>
      <c r="J2417" s="6" t="s">
        <v>26</v>
      </c>
      <c r="K2417" s="6">
        <v>1</v>
      </c>
      <c r="L2417" s="1">
        <v>0</v>
      </c>
      <c r="M2417" s="6">
        <v>1</v>
      </c>
      <c r="O2417" s="1" t="s">
        <v>151</v>
      </c>
      <c r="P2417" s="1" t="str">
        <f>INDEX(Sheet2!A:E, MATCH(F_NP_excluded_Data!O2417,Sheet2!A:A),4)</f>
        <v>shrub</v>
      </c>
      <c r="Q2417" s="1" t="str">
        <f>INDEX(Sheet2!A:E, MATCH(F_NP_excluded_Data!O2417,Sheet2!A:A),5)</f>
        <v>foliage gleaner</v>
      </c>
      <c r="R2417" s="1" t="str">
        <f>INDEX(Sheet2!A:E, MATCH(F_NP_excluded_Data!O2417,Sheet2!A:A),3)</f>
        <v>insects</v>
      </c>
      <c r="S2417" s="1" t="str">
        <f>INDEX(Sheet2!A:E, MATCH(F_NP_excluded_Data!O2417,Sheet2!A:A),2)</f>
        <v>open woodland</v>
      </c>
      <c r="T2417" s="5">
        <v>5</v>
      </c>
      <c r="U2417" s="1">
        <v>4</v>
      </c>
      <c r="V2417" s="1" t="s">
        <v>31</v>
      </c>
      <c r="W2417" s="5">
        <v>4</v>
      </c>
      <c r="X2417" s="1" t="s">
        <v>29</v>
      </c>
    </row>
    <row r="2418" spans="1:24" x14ac:dyDescent="0.2">
      <c r="A2418" s="5">
        <v>2689</v>
      </c>
      <c r="B2418" s="6" t="s">
        <v>174</v>
      </c>
      <c r="C2418" s="19" t="s">
        <v>175</v>
      </c>
      <c r="D2418" s="6" t="str">
        <f t="shared" si="37"/>
        <v>Mathis_1B_6</v>
      </c>
      <c r="E2418" s="1">
        <v>2017</v>
      </c>
      <c r="F2418" s="10">
        <v>42901</v>
      </c>
      <c r="G2418" s="1" t="s">
        <v>25</v>
      </c>
      <c r="H2418" s="6">
        <v>3</v>
      </c>
      <c r="I2418" s="8">
        <v>0.24374999999999999</v>
      </c>
      <c r="J2418" s="6" t="s">
        <v>26</v>
      </c>
      <c r="K2418" s="6">
        <v>1</v>
      </c>
      <c r="L2418" s="1">
        <v>0</v>
      </c>
      <c r="M2418" s="6">
        <v>1</v>
      </c>
      <c r="O2418" s="1" t="s">
        <v>63</v>
      </c>
      <c r="P2418" s="1" t="str">
        <f>INDEX(Sheet2!A:E, MATCH(F_NP_excluded_Data!O2418,Sheet2!A:A),4)</f>
        <v>cavity</v>
      </c>
      <c r="Q2418" s="1" t="str">
        <f>INDEX(Sheet2!A:E, MATCH(F_NP_excluded_Data!O2418,Sheet2!A:A),5)</f>
        <v>bark forager</v>
      </c>
      <c r="R2418" s="1" t="str">
        <f>INDEX(Sheet2!A:E, MATCH(F_NP_excluded_Data!O2418,Sheet2!A:A),3)</f>
        <v>insects</v>
      </c>
      <c r="S2418" s="1" t="str">
        <f>INDEX(Sheet2!A:E, MATCH(F_NP_excluded_Data!O2418,Sheet2!A:A),2)</f>
        <v>forest</v>
      </c>
      <c r="T2418" s="5">
        <v>10</v>
      </c>
      <c r="U2418" s="1">
        <v>4</v>
      </c>
      <c r="W2418" s="5">
        <v>1</v>
      </c>
      <c r="X2418" s="1" t="s">
        <v>29</v>
      </c>
    </row>
    <row r="2419" spans="1:24" x14ac:dyDescent="0.2">
      <c r="A2419" s="5">
        <v>2690</v>
      </c>
      <c r="B2419" s="6" t="s">
        <v>174</v>
      </c>
      <c r="C2419" s="19" t="s">
        <v>178</v>
      </c>
      <c r="D2419" s="6" t="str">
        <f t="shared" si="37"/>
        <v>Mathis_1B_7</v>
      </c>
      <c r="E2419" s="1">
        <v>2017</v>
      </c>
      <c r="F2419" s="10">
        <v>42901</v>
      </c>
      <c r="G2419" s="1" t="s">
        <v>25</v>
      </c>
      <c r="H2419" s="6">
        <v>3</v>
      </c>
      <c r="I2419" s="8">
        <v>0.25972222222222224</v>
      </c>
      <c r="J2419" s="6" t="s">
        <v>26</v>
      </c>
      <c r="K2419" s="6">
        <v>1</v>
      </c>
      <c r="L2419" s="1">
        <v>1</v>
      </c>
      <c r="M2419" s="6">
        <v>1</v>
      </c>
      <c r="O2419" s="1" t="s">
        <v>40</v>
      </c>
      <c r="P2419" s="1" t="str">
        <f>INDEX(Sheet2!A:E, MATCH(F_NP_excluded_Data!O2419,Sheet2!A:A),4)</f>
        <v>ground</v>
      </c>
      <c r="Q2419" s="1" t="str">
        <f>INDEX(Sheet2!A:E, MATCH(F_NP_excluded_Data!O2419,Sheet2!A:A),5)</f>
        <v>ground forager</v>
      </c>
      <c r="R2419" s="1" t="str">
        <f>INDEX(Sheet2!A:E, MATCH(F_NP_excluded_Data!O2419,Sheet2!A:A),3)</f>
        <v>omnivore</v>
      </c>
      <c r="S2419" s="1" t="str">
        <f>INDEX(Sheet2!A:E, MATCH(F_NP_excluded_Data!O2419,Sheet2!A:A),2)</f>
        <v>scrub</v>
      </c>
      <c r="T2419" s="5">
        <v>5</v>
      </c>
      <c r="U2419" s="1">
        <v>1</v>
      </c>
      <c r="W2419" s="5">
        <v>4</v>
      </c>
      <c r="X2419" s="1" t="s">
        <v>29</v>
      </c>
    </row>
    <row r="2420" spans="1:24" x14ac:dyDescent="0.2">
      <c r="A2420" s="5">
        <v>2691</v>
      </c>
      <c r="B2420" s="6" t="s">
        <v>174</v>
      </c>
      <c r="C2420" s="19" t="s">
        <v>178</v>
      </c>
      <c r="D2420" s="6" t="str">
        <f t="shared" si="37"/>
        <v>Mathis_1B_7</v>
      </c>
      <c r="E2420" s="1">
        <v>2017</v>
      </c>
      <c r="F2420" s="10">
        <v>42901</v>
      </c>
      <c r="G2420" s="1" t="s">
        <v>25</v>
      </c>
      <c r="H2420" s="6">
        <v>3</v>
      </c>
      <c r="I2420" s="8">
        <v>0.25972222222222224</v>
      </c>
      <c r="J2420" s="6" t="s">
        <v>26</v>
      </c>
      <c r="K2420" s="6">
        <v>1</v>
      </c>
      <c r="L2420" s="1">
        <v>1</v>
      </c>
      <c r="M2420" s="6">
        <v>1</v>
      </c>
      <c r="O2420" s="1" t="s">
        <v>81</v>
      </c>
      <c r="P2420" s="1" t="str">
        <f>INDEX(Sheet2!A:E, MATCH(F_NP_excluded_Data!O2420,Sheet2!A:A),4)</f>
        <v>shrub</v>
      </c>
      <c r="Q2420" s="1" t="str">
        <f>INDEX(Sheet2!A:E, MATCH(F_NP_excluded_Data!O2420,Sheet2!A:A),5)</f>
        <v>foliage gleaner</v>
      </c>
      <c r="R2420" s="1" t="str">
        <f>INDEX(Sheet2!A:E, MATCH(F_NP_excluded_Data!O2420,Sheet2!A:A),3)</f>
        <v>insects</v>
      </c>
      <c r="S2420" s="1" t="str">
        <f>INDEX(Sheet2!A:E, MATCH(F_NP_excluded_Data!O2420,Sheet2!A:A),2)</f>
        <v>scrub</v>
      </c>
      <c r="T2420" s="5">
        <v>5</v>
      </c>
      <c r="U2420" s="1">
        <v>1</v>
      </c>
      <c r="W2420" s="5">
        <v>4</v>
      </c>
      <c r="X2420" s="1" t="s">
        <v>29</v>
      </c>
    </row>
    <row r="2421" spans="1:24" x14ac:dyDescent="0.2">
      <c r="A2421" s="5">
        <v>2692</v>
      </c>
      <c r="B2421" s="6" t="s">
        <v>174</v>
      </c>
      <c r="C2421" s="19" t="s">
        <v>178</v>
      </c>
      <c r="D2421" s="6" t="str">
        <f t="shared" si="37"/>
        <v>Mathis_1B_7</v>
      </c>
      <c r="E2421" s="1">
        <v>2017</v>
      </c>
      <c r="F2421" s="10">
        <v>42901</v>
      </c>
      <c r="G2421" s="1" t="s">
        <v>25</v>
      </c>
      <c r="H2421" s="6">
        <v>3</v>
      </c>
      <c r="I2421" s="8">
        <v>0.25972222222222224</v>
      </c>
      <c r="J2421" s="6" t="s">
        <v>26</v>
      </c>
      <c r="K2421" s="6">
        <v>1</v>
      </c>
      <c r="L2421" s="1">
        <v>1</v>
      </c>
      <c r="M2421" s="6">
        <v>1</v>
      </c>
      <c r="O2421" s="1" t="s">
        <v>81</v>
      </c>
      <c r="P2421" s="1" t="str">
        <f>INDEX(Sheet2!A:E, MATCH(F_NP_excluded_Data!O2421,Sheet2!A:A),4)</f>
        <v>shrub</v>
      </c>
      <c r="Q2421" s="1" t="str">
        <f>INDEX(Sheet2!A:E, MATCH(F_NP_excluded_Data!O2421,Sheet2!A:A),5)</f>
        <v>foliage gleaner</v>
      </c>
      <c r="R2421" s="1" t="str">
        <f>INDEX(Sheet2!A:E, MATCH(F_NP_excluded_Data!O2421,Sheet2!A:A),3)</f>
        <v>insects</v>
      </c>
      <c r="S2421" s="1" t="str">
        <f>INDEX(Sheet2!A:E, MATCH(F_NP_excluded_Data!O2421,Sheet2!A:A),2)</f>
        <v>scrub</v>
      </c>
      <c r="T2421" s="5">
        <v>10</v>
      </c>
      <c r="U2421" s="1">
        <v>1</v>
      </c>
      <c r="W2421" s="5">
        <v>1</v>
      </c>
      <c r="X2421" s="1" t="s">
        <v>29</v>
      </c>
    </row>
    <row r="2422" spans="1:24" x14ac:dyDescent="0.2">
      <c r="A2422" s="5">
        <v>2693</v>
      </c>
      <c r="B2422" s="6" t="s">
        <v>174</v>
      </c>
      <c r="C2422" s="19" t="s">
        <v>178</v>
      </c>
      <c r="D2422" s="6" t="str">
        <f t="shared" si="37"/>
        <v>Mathis_1B_7</v>
      </c>
      <c r="E2422" s="1">
        <v>2017</v>
      </c>
      <c r="F2422" s="10">
        <v>42901</v>
      </c>
      <c r="G2422" s="1" t="s">
        <v>25</v>
      </c>
      <c r="H2422" s="6">
        <v>3</v>
      </c>
      <c r="I2422" s="8">
        <v>0.25972222222222224</v>
      </c>
      <c r="J2422" s="6" t="s">
        <v>26</v>
      </c>
      <c r="K2422" s="6">
        <v>1</v>
      </c>
      <c r="L2422" s="1">
        <v>1</v>
      </c>
      <c r="M2422" s="6">
        <v>1</v>
      </c>
      <c r="O2422" s="1" t="s">
        <v>78</v>
      </c>
      <c r="P2422" s="1" t="str">
        <f>INDEX(Sheet2!A:E, MATCH(F_NP_excluded_Data!O2422,Sheet2!A:A),4)</f>
        <v>cavity</v>
      </c>
      <c r="Q2422" s="1" t="str">
        <f>INDEX(Sheet2!A:E, MATCH(F_NP_excluded_Data!O2422,Sheet2!A:A),5)</f>
        <v>bark forager</v>
      </c>
      <c r="R2422" s="1" t="str">
        <f>INDEX(Sheet2!A:E, MATCH(F_NP_excluded_Data!O2422,Sheet2!A:A),3)</f>
        <v>insects</v>
      </c>
      <c r="S2422" s="1" t="str">
        <f>INDEX(Sheet2!A:E, MATCH(F_NP_excluded_Data!O2422,Sheet2!A:A),2)</f>
        <v>forest</v>
      </c>
      <c r="T2422" s="5">
        <v>5</v>
      </c>
      <c r="U2422" s="1">
        <v>1</v>
      </c>
      <c r="W2422" s="5">
        <v>1</v>
      </c>
      <c r="X2422" s="1" t="s">
        <v>29</v>
      </c>
    </row>
    <row r="2423" spans="1:24" x14ac:dyDescent="0.2">
      <c r="A2423" s="5">
        <v>2694</v>
      </c>
      <c r="B2423" s="6" t="s">
        <v>174</v>
      </c>
      <c r="C2423" s="19" t="s">
        <v>178</v>
      </c>
      <c r="D2423" s="6" t="str">
        <f t="shared" si="37"/>
        <v>Mathis_1B_7</v>
      </c>
      <c r="E2423" s="1">
        <v>2017</v>
      </c>
      <c r="F2423" s="10">
        <v>42901</v>
      </c>
      <c r="G2423" s="1" t="s">
        <v>25</v>
      </c>
      <c r="H2423" s="6">
        <v>3</v>
      </c>
      <c r="I2423" s="8">
        <v>0.25972222222222224</v>
      </c>
      <c r="J2423" s="6" t="s">
        <v>26</v>
      </c>
      <c r="K2423" s="6">
        <v>1</v>
      </c>
      <c r="L2423" s="1">
        <v>1</v>
      </c>
      <c r="M2423" s="6">
        <v>1</v>
      </c>
      <c r="O2423" s="1" t="s">
        <v>81</v>
      </c>
      <c r="P2423" s="1" t="str">
        <f>INDEX(Sheet2!A:E, MATCH(F_NP_excluded_Data!O2423,Sheet2!A:A),4)</f>
        <v>shrub</v>
      </c>
      <c r="Q2423" s="1" t="str">
        <f>INDEX(Sheet2!A:E, MATCH(F_NP_excluded_Data!O2423,Sheet2!A:A),5)</f>
        <v>foliage gleaner</v>
      </c>
      <c r="R2423" s="1" t="str">
        <f>INDEX(Sheet2!A:E, MATCH(F_NP_excluded_Data!O2423,Sheet2!A:A),3)</f>
        <v>insects</v>
      </c>
      <c r="S2423" s="1" t="str">
        <f>INDEX(Sheet2!A:E, MATCH(F_NP_excluded_Data!O2423,Sheet2!A:A),2)</f>
        <v>scrub</v>
      </c>
      <c r="T2423" s="5">
        <v>100</v>
      </c>
      <c r="U2423" s="1">
        <v>1</v>
      </c>
      <c r="W2423" s="5">
        <v>1</v>
      </c>
      <c r="X2423" s="1" t="s">
        <v>29</v>
      </c>
    </row>
    <row r="2424" spans="1:24" x14ac:dyDescent="0.2">
      <c r="A2424" s="5">
        <v>2695</v>
      </c>
      <c r="B2424" s="6" t="s">
        <v>174</v>
      </c>
      <c r="C2424" s="19" t="s">
        <v>178</v>
      </c>
      <c r="D2424" s="6" t="str">
        <f t="shared" si="37"/>
        <v>Mathis_1B_7</v>
      </c>
      <c r="E2424" s="1">
        <v>2017</v>
      </c>
      <c r="F2424" s="10">
        <v>42901</v>
      </c>
      <c r="G2424" s="1" t="s">
        <v>25</v>
      </c>
      <c r="H2424" s="6">
        <v>3</v>
      </c>
      <c r="I2424" s="8">
        <v>0.25972222222222224</v>
      </c>
      <c r="J2424" s="6" t="s">
        <v>26</v>
      </c>
      <c r="K2424" s="6">
        <v>1</v>
      </c>
      <c r="L2424" s="1">
        <v>1</v>
      </c>
      <c r="M2424" s="6">
        <v>1</v>
      </c>
      <c r="O2424" s="1" t="s">
        <v>74</v>
      </c>
      <c r="P2424" s="1" t="str">
        <f>INDEX(Sheet2!A:E, MATCH(F_NP_excluded_Data!O2424,Sheet2!A:A),4)</f>
        <v>shrub</v>
      </c>
      <c r="Q2424" s="1" t="str">
        <f>INDEX(Sheet2!A:E, MATCH(F_NP_excluded_Data!O2424,Sheet2!A:A),5)</f>
        <v>foliage gleaner</v>
      </c>
      <c r="R2424" s="1" t="str">
        <f>INDEX(Sheet2!A:E, MATCH(F_NP_excluded_Data!O2424,Sheet2!A:A),3)</f>
        <v>insects</v>
      </c>
      <c r="S2424" s="1" t="str">
        <f>INDEX(Sheet2!A:E, MATCH(F_NP_excluded_Data!O2424,Sheet2!A:A),2)</f>
        <v>open woodland</v>
      </c>
      <c r="T2424" s="5">
        <v>10</v>
      </c>
      <c r="U2424" s="1">
        <v>1</v>
      </c>
      <c r="W2424" s="5">
        <v>1</v>
      </c>
      <c r="X2424" s="1" t="s">
        <v>29</v>
      </c>
    </row>
    <row r="2425" spans="1:24" x14ac:dyDescent="0.2">
      <c r="A2425" s="5">
        <v>2696</v>
      </c>
      <c r="B2425" s="6" t="s">
        <v>174</v>
      </c>
      <c r="C2425" s="19" t="s">
        <v>178</v>
      </c>
      <c r="D2425" s="6" t="str">
        <f t="shared" si="37"/>
        <v>Mathis_1B_7</v>
      </c>
      <c r="E2425" s="1">
        <v>2017</v>
      </c>
      <c r="F2425" s="10">
        <v>42901</v>
      </c>
      <c r="G2425" s="1" t="s">
        <v>25</v>
      </c>
      <c r="H2425" s="6">
        <v>3</v>
      </c>
      <c r="I2425" s="8">
        <v>0.25972222222222224</v>
      </c>
      <c r="J2425" s="6" t="s">
        <v>26</v>
      </c>
      <c r="K2425" s="6">
        <v>1</v>
      </c>
      <c r="L2425" s="1">
        <v>1</v>
      </c>
      <c r="M2425" s="6">
        <v>1</v>
      </c>
      <c r="O2425" s="1" t="s">
        <v>172</v>
      </c>
      <c r="P2425" s="1" t="str">
        <f>INDEX(Sheet2!A:E, MATCH(F_NP_excluded_Data!O2425,Sheet2!A:A),4)</f>
        <v>ground</v>
      </c>
      <c r="Q2425" s="1" t="str">
        <f>INDEX(Sheet2!A:E, MATCH(F_NP_excluded_Data!O2425,Sheet2!A:A),5)</f>
        <v>ground forager</v>
      </c>
      <c r="R2425" s="1" t="str">
        <f>INDEX(Sheet2!A:E, MATCH(F_NP_excluded_Data!O2425,Sheet2!A:A),3)</f>
        <v>plants</v>
      </c>
      <c r="S2425" s="1" t="str">
        <f>INDEX(Sheet2!A:E, MATCH(F_NP_excluded_Data!O2425,Sheet2!A:A),2)</f>
        <v>grassland</v>
      </c>
      <c r="T2425" s="5">
        <v>10</v>
      </c>
      <c r="U2425" s="1">
        <v>1</v>
      </c>
      <c r="W2425" s="5">
        <v>1</v>
      </c>
      <c r="X2425" s="1" t="s">
        <v>29</v>
      </c>
    </row>
    <row r="2426" spans="1:24" x14ac:dyDescent="0.2">
      <c r="A2426" s="5">
        <v>2697</v>
      </c>
      <c r="B2426" s="6" t="s">
        <v>174</v>
      </c>
      <c r="C2426" s="19" t="s">
        <v>178</v>
      </c>
      <c r="D2426" s="6" t="str">
        <f t="shared" si="37"/>
        <v>Mathis_1B_7</v>
      </c>
      <c r="E2426" s="1">
        <v>2017</v>
      </c>
      <c r="F2426" s="10">
        <v>42901</v>
      </c>
      <c r="G2426" s="1" t="s">
        <v>25</v>
      </c>
      <c r="H2426" s="6">
        <v>3</v>
      </c>
      <c r="I2426" s="8">
        <v>0.25972222222222224</v>
      </c>
      <c r="J2426" s="6" t="s">
        <v>26</v>
      </c>
      <c r="K2426" s="6">
        <v>1</v>
      </c>
      <c r="L2426" s="1">
        <v>1</v>
      </c>
      <c r="M2426" s="6">
        <v>1</v>
      </c>
      <c r="O2426" s="1" t="s">
        <v>30</v>
      </c>
      <c r="P2426" s="1" t="str">
        <f>INDEX(Sheet2!A:E, MATCH(F_NP_excluded_Data!O2426,Sheet2!A:A),4)</f>
        <v>tree</v>
      </c>
      <c r="Q2426" s="1" t="str">
        <f>INDEX(Sheet2!A:E, MATCH(F_NP_excluded_Data!O2426,Sheet2!A:A),5)</f>
        <v>bark forager</v>
      </c>
      <c r="R2426" s="1" t="str">
        <f>INDEX(Sheet2!A:E, MATCH(F_NP_excluded_Data!O2426,Sheet2!A:A),3)</f>
        <v>insects</v>
      </c>
      <c r="S2426" s="1" t="str">
        <f>INDEX(Sheet2!A:E, MATCH(F_NP_excluded_Data!O2426,Sheet2!A:A),2)</f>
        <v>forest</v>
      </c>
      <c r="T2426" s="5">
        <v>10</v>
      </c>
      <c r="U2426" s="1">
        <v>1</v>
      </c>
      <c r="W2426" s="5">
        <v>1</v>
      </c>
      <c r="X2426" s="1" t="s">
        <v>29</v>
      </c>
    </row>
    <row r="2427" spans="1:24" x14ac:dyDescent="0.2">
      <c r="A2427" s="5">
        <v>2698</v>
      </c>
      <c r="B2427" s="6" t="s">
        <v>174</v>
      </c>
      <c r="C2427" s="19" t="s">
        <v>178</v>
      </c>
      <c r="D2427" s="6" t="str">
        <f t="shared" si="37"/>
        <v>Mathis_1B_7</v>
      </c>
      <c r="E2427" s="1">
        <v>2017</v>
      </c>
      <c r="F2427" s="10">
        <v>42901</v>
      </c>
      <c r="G2427" s="1" t="s">
        <v>25</v>
      </c>
      <c r="H2427" s="6">
        <v>3</v>
      </c>
      <c r="I2427" s="8">
        <v>0.25972222222222224</v>
      </c>
      <c r="J2427" s="6" t="s">
        <v>26</v>
      </c>
      <c r="K2427" s="6">
        <v>1</v>
      </c>
      <c r="L2427" s="1">
        <v>1</v>
      </c>
      <c r="M2427" s="6">
        <v>1</v>
      </c>
      <c r="O2427" s="1" t="s">
        <v>57</v>
      </c>
      <c r="P2427" s="1" t="str">
        <f>INDEX(Sheet2!A:E, MATCH(F_NP_excluded_Data!O2427,Sheet2!A:A),4)</f>
        <v>shrub</v>
      </c>
      <c r="Q2427" s="1" t="str">
        <f>INDEX(Sheet2!A:E, MATCH(F_NP_excluded_Data!O2427,Sheet2!A:A),5)</f>
        <v>ground forager</v>
      </c>
      <c r="R2427" s="1" t="str">
        <f>INDEX(Sheet2!A:E, MATCH(F_NP_excluded_Data!O2427,Sheet2!A:A),3)</f>
        <v>seeds</v>
      </c>
      <c r="S2427" s="1" t="str">
        <f>INDEX(Sheet2!A:E, MATCH(F_NP_excluded_Data!O2427,Sheet2!A:A),2)</f>
        <v>open woodland</v>
      </c>
      <c r="T2427" s="5">
        <v>5</v>
      </c>
      <c r="U2427" s="1">
        <v>1</v>
      </c>
      <c r="W2427" s="5">
        <v>1</v>
      </c>
      <c r="X2427" s="1" t="s">
        <v>29</v>
      </c>
    </row>
    <row r="2428" spans="1:24" x14ac:dyDescent="0.2">
      <c r="A2428" s="5">
        <v>2700</v>
      </c>
      <c r="B2428" s="6" t="s">
        <v>174</v>
      </c>
      <c r="C2428" s="19" t="s">
        <v>178</v>
      </c>
      <c r="D2428" s="6" t="str">
        <f t="shared" si="37"/>
        <v>Mathis_1B_7</v>
      </c>
      <c r="E2428" s="1">
        <v>2017</v>
      </c>
      <c r="F2428" s="10">
        <v>42901</v>
      </c>
      <c r="G2428" s="1" t="s">
        <v>25</v>
      </c>
      <c r="H2428" s="6">
        <v>3</v>
      </c>
      <c r="I2428" s="8">
        <v>0.25972222222222224</v>
      </c>
      <c r="J2428" s="6" t="s">
        <v>26</v>
      </c>
      <c r="K2428" s="6">
        <v>1</v>
      </c>
      <c r="L2428" s="1">
        <v>1</v>
      </c>
      <c r="M2428" s="6">
        <v>1</v>
      </c>
      <c r="O2428" s="1" t="s">
        <v>34</v>
      </c>
      <c r="P2428" s="1" t="str">
        <f>INDEX(Sheet2!A:E, MATCH(F_NP_excluded_Data!O2428,Sheet2!A:A),4)</f>
        <v>cavity</v>
      </c>
      <c r="Q2428" s="1" t="str">
        <f>INDEX(Sheet2!A:E, MATCH(F_NP_excluded_Data!O2428,Sheet2!A:A),5)</f>
        <v>foliage gleaner</v>
      </c>
      <c r="R2428" s="1" t="str">
        <f>INDEX(Sheet2!A:E, MATCH(F_NP_excluded_Data!O2428,Sheet2!A:A),3)</f>
        <v>insects</v>
      </c>
      <c r="S2428" s="1" t="str">
        <f>INDEX(Sheet2!A:E, MATCH(F_NP_excluded_Data!O2428,Sheet2!A:A),2)</f>
        <v>forest</v>
      </c>
      <c r="T2428" s="5">
        <v>5</v>
      </c>
      <c r="U2428" s="1">
        <v>2</v>
      </c>
      <c r="W2428" s="5">
        <v>1</v>
      </c>
      <c r="X2428" s="1" t="s">
        <v>29</v>
      </c>
    </row>
    <row r="2429" spans="1:24" x14ac:dyDescent="0.2">
      <c r="A2429" s="5">
        <v>2703</v>
      </c>
      <c r="B2429" s="6" t="s">
        <v>174</v>
      </c>
      <c r="C2429" s="19" t="s">
        <v>178</v>
      </c>
      <c r="D2429" s="6" t="str">
        <f t="shared" ref="D2429:D2492" si="38">_xlfn.CONCAT(B2429,C2429)</f>
        <v>Mathis_1B_7</v>
      </c>
      <c r="E2429" s="1">
        <v>2017</v>
      </c>
      <c r="F2429" s="10">
        <v>42901</v>
      </c>
      <c r="G2429" s="1" t="s">
        <v>25</v>
      </c>
      <c r="H2429" s="6">
        <v>3</v>
      </c>
      <c r="I2429" s="8">
        <v>0.25972222222222224</v>
      </c>
      <c r="J2429" s="6" t="s">
        <v>26</v>
      </c>
      <c r="K2429" s="6">
        <v>1</v>
      </c>
      <c r="L2429" s="1">
        <v>1</v>
      </c>
      <c r="M2429" s="6">
        <v>1</v>
      </c>
      <c r="O2429" s="1" t="s">
        <v>33</v>
      </c>
      <c r="P2429" s="1" t="str">
        <f>INDEX(Sheet2!A:E, MATCH(F_NP_excluded_Data!O2429,Sheet2!A:A),4)</f>
        <v>tree</v>
      </c>
      <c r="Q2429" s="1" t="str">
        <f>INDEX(Sheet2!A:E, MATCH(F_NP_excluded_Data!O2429,Sheet2!A:A),5)</f>
        <v>foliage gleaner</v>
      </c>
      <c r="R2429" s="1" t="str">
        <f>INDEX(Sheet2!A:E, MATCH(F_NP_excluded_Data!O2429,Sheet2!A:A),3)</f>
        <v>insects</v>
      </c>
      <c r="S2429" s="1" t="str">
        <f>INDEX(Sheet2!A:E, MATCH(F_NP_excluded_Data!O2429,Sheet2!A:A),2)</f>
        <v>forest</v>
      </c>
      <c r="T2429" s="5">
        <v>10</v>
      </c>
      <c r="U2429" s="1">
        <v>2</v>
      </c>
      <c r="W2429" s="5">
        <v>1</v>
      </c>
      <c r="X2429" s="1" t="s">
        <v>29</v>
      </c>
    </row>
    <row r="2430" spans="1:24" x14ac:dyDescent="0.2">
      <c r="A2430" s="5">
        <v>2704</v>
      </c>
      <c r="B2430" s="6" t="s">
        <v>174</v>
      </c>
      <c r="C2430" s="19" t="s">
        <v>178</v>
      </c>
      <c r="D2430" s="6" t="str">
        <f t="shared" si="38"/>
        <v>Mathis_1B_7</v>
      </c>
      <c r="E2430" s="1">
        <v>2017</v>
      </c>
      <c r="F2430" s="10">
        <v>42901</v>
      </c>
      <c r="G2430" s="1" t="s">
        <v>25</v>
      </c>
      <c r="H2430" s="6">
        <v>3</v>
      </c>
      <c r="I2430" s="8">
        <v>0.25972222222222224</v>
      </c>
      <c r="J2430" s="6" t="s">
        <v>26</v>
      </c>
      <c r="K2430" s="6">
        <v>1</v>
      </c>
      <c r="L2430" s="1">
        <v>1</v>
      </c>
      <c r="M2430" s="6">
        <v>1</v>
      </c>
      <c r="O2430" s="1" t="s">
        <v>64</v>
      </c>
      <c r="P2430" s="1" t="str">
        <f>INDEX(Sheet2!A:E, MATCH(F_NP_excluded_Data!O2430,Sheet2!A:A),4)</f>
        <v>tree</v>
      </c>
      <c r="Q2430" s="1" t="str">
        <f>INDEX(Sheet2!A:E, MATCH(F_NP_excluded_Data!O2430,Sheet2!A:A),5)</f>
        <v>flycatching</v>
      </c>
      <c r="R2430" s="1" t="str">
        <f>INDEX(Sheet2!A:E, MATCH(F_NP_excluded_Data!O2430,Sheet2!A:A),3)</f>
        <v>insects</v>
      </c>
      <c r="S2430" s="1" t="str">
        <f>INDEX(Sheet2!A:E, MATCH(F_NP_excluded_Data!O2430,Sheet2!A:A),2)</f>
        <v>forest</v>
      </c>
      <c r="T2430" s="5">
        <v>10</v>
      </c>
      <c r="U2430" s="1">
        <v>2</v>
      </c>
      <c r="W2430" s="5">
        <v>1</v>
      </c>
      <c r="X2430" s="1" t="s">
        <v>29</v>
      </c>
    </row>
    <row r="2431" spans="1:24" x14ac:dyDescent="0.2">
      <c r="A2431" s="5">
        <v>2705</v>
      </c>
      <c r="B2431" s="6" t="s">
        <v>174</v>
      </c>
      <c r="C2431" s="19" t="s">
        <v>178</v>
      </c>
      <c r="D2431" s="6" t="str">
        <f t="shared" si="38"/>
        <v>Mathis_1B_7</v>
      </c>
      <c r="E2431" s="1">
        <v>2017</v>
      </c>
      <c r="F2431" s="10">
        <v>42901</v>
      </c>
      <c r="G2431" s="1" t="s">
        <v>25</v>
      </c>
      <c r="H2431" s="6">
        <v>3</v>
      </c>
      <c r="I2431" s="8">
        <v>0.25972222222222224</v>
      </c>
      <c r="J2431" s="6" t="s">
        <v>26</v>
      </c>
      <c r="K2431" s="6">
        <v>1</v>
      </c>
      <c r="L2431" s="1">
        <v>1</v>
      </c>
      <c r="M2431" s="6">
        <v>1</v>
      </c>
      <c r="O2431" s="1" t="s">
        <v>190</v>
      </c>
      <c r="P2431" s="1" t="str">
        <f>INDEX(Sheet2!A:E, MATCH(F_NP_excluded_Data!O2431,Sheet2!A:A),4)</f>
        <v>shrub</v>
      </c>
      <c r="Q2431" s="1" t="str">
        <f>INDEX(Sheet2!A:E, MATCH(F_NP_excluded_Data!O2431,Sheet2!A:A),5)</f>
        <v>ground forager</v>
      </c>
      <c r="R2431" s="1" t="str">
        <f>INDEX(Sheet2!A:E, MATCH(F_NP_excluded_Data!O2431,Sheet2!A:A),3)</f>
        <v>insects</v>
      </c>
      <c r="S2431" s="1" t="str">
        <f>INDEX(Sheet2!A:E, MATCH(F_NP_excluded_Data!O2431,Sheet2!A:A),2)</f>
        <v>marsh</v>
      </c>
      <c r="T2431" s="5">
        <v>10</v>
      </c>
      <c r="U2431" s="1">
        <v>3</v>
      </c>
      <c r="W2431" s="5">
        <v>1</v>
      </c>
      <c r="X2431" s="1" t="s">
        <v>29</v>
      </c>
    </row>
    <row r="2432" spans="1:24" x14ac:dyDescent="0.2">
      <c r="A2432" s="5">
        <v>2706</v>
      </c>
      <c r="B2432" s="6" t="s">
        <v>174</v>
      </c>
      <c r="C2432" s="19" t="s">
        <v>178</v>
      </c>
      <c r="D2432" s="6" t="str">
        <f t="shared" si="38"/>
        <v>Mathis_1B_7</v>
      </c>
      <c r="E2432" s="1">
        <v>2017</v>
      </c>
      <c r="F2432" s="10">
        <v>42901</v>
      </c>
      <c r="G2432" s="1" t="s">
        <v>25</v>
      </c>
      <c r="H2432" s="6">
        <v>3</v>
      </c>
      <c r="I2432" s="8">
        <v>0.25972222222222224</v>
      </c>
      <c r="J2432" s="6" t="s">
        <v>26</v>
      </c>
      <c r="K2432" s="6">
        <v>1</v>
      </c>
      <c r="L2432" s="1">
        <v>1</v>
      </c>
      <c r="M2432" s="6">
        <v>1</v>
      </c>
      <c r="O2432" s="1" t="s">
        <v>125</v>
      </c>
      <c r="P2432" s="1" t="str">
        <f>INDEX(Sheet2!A:E, MATCH(F_NP_excluded_Data!O2432,Sheet2!A:A),4)</f>
        <v>shrub</v>
      </c>
      <c r="Q2432" s="1" t="str">
        <f>INDEX(Sheet2!A:E, MATCH(F_NP_excluded_Data!O2432,Sheet2!A:A),5)</f>
        <v>foliage gleaner</v>
      </c>
      <c r="R2432" s="1" t="str">
        <f>INDEX(Sheet2!A:E, MATCH(F_NP_excluded_Data!O2432,Sheet2!A:A),3)</f>
        <v>seeds</v>
      </c>
      <c r="S2432" s="1" t="str">
        <f>INDEX(Sheet2!A:E, MATCH(F_NP_excluded_Data!O2432,Sheet2!A:A),2)</f>
        <v>open woodland</v>
      </c>
      <c r="T2432" s="5">
        <v>5</v>
      </c>
      <c r="U2432" s="1">
        <v>3</v>
      </c>
      <c r="W2432" s="5">
        <v>1</v>
      </c>
      <c r="X2432" s="1" t="s">
        <v>29</v>
      </c>
    </row>
    <row r="2433" spans="1:27" x14ac:dyDescent="0.2">
      <c r="A2433" s="5">
        <v>2707</v>
      </c>
      <c r="B2433" s="6" t="s">
        <v>174</v>
      </c>
      <c r="C2433" s="19" t="s">
        <v>178</v>
      </c>
      <c r="D2433" s="6" t="str">
        <f t="shared" si="38"/>
        <v>Mathis_1B_7</v>
      </c>
      <c r="E2433" s="1">
        <v>2017</v>
      </c>
      <c r="F2433" s="10">
        <v>42901</v>
      </c>
      <c r="G2433" s="1" t="s">
        <v>25</v>
      </c>
      <c r="H2433" s="6">
        <v>3</v>
      </c>
      <c r="I2433" s="8">
        <v>0.25972222222222224</v>
      </c>
      <c r="J2433" s="6" t="s">
        <v>26</v>
      </c>
      <c r="K2433" s="6">
        <v>1</v>
      </c>
      <c r="L2433" s="1">
        <v>1</v>
      </c>
      <c r="M2433" s="6">
        <v>1</v>
      </c>
      <c r="O2433" s="1" t="s">
        <v>50</v>
      </c>
      <c r="P2433" s="1" t="str">
        <f>INDEX(Sheet2!A:E, MATCH(F_NP_excluded_Data!O2433,Sheet2!A:A),4)</f>
        <v>tree</v>
      </c>
      <c r="Q2433" s="1" t="str">
        <f>INDEX(Sheet2!A:E, MATCH(F_NP_excluded_Data!O2433,Sheet2!A:A),5)</f>
        <v>ground forager</v>
      </c>
      <c r="R2433" s="1" t="str">
        <f>INDEX(Sheet2!A:E, MATCH(F_NP_excluded_Data!O2433,Sheet2!A:A),3)</f>
        <v>omnivore</v>
      </c>
      <c r="S2433" s="1" t="str">
        <f>INDEX(Sheet2!A:E, MATCH(F_NP_excluded_Data!O2433,Sheet2!A:A),2)</f>
        <v>open woodland</v>
      </c>
      <c r="T2433" s="5">
        <v>10</v>
      </c>
      <c r="U2433" s="1">
        <v>3</v>
      </c>
      <c r="W2433" s="5">
        <v>4</v>
      </c>
      <c r="X2433" s="1" t="s">
        <v>29</v>
      </c>
    </row>
    <row r="2434" spans="1:27" x14ac:dyDescent="0.2">
      <c r="A2434" s="5">
        <v>2708</v>
      </c>
      <c r="B2434" s="6" t="s">
        <v>174</v>
      </c>
      <c r="C2434" s="19" t="s">
        <v>178</v>
      </c>
      <c r="D2434" s="6" t="str">
        <f t="shared" si="38"/>
        <v>Mathis_1B_7</v>
      </c>
      <c r="E2434" s="1">
        <v>2017</v>
      </c>
      <c r="F2434" s="10">
        <v>42901</v>
      </c>
      <c r="G2434" s="1" t="s">
        <v>25</v>
      </c>
      <c r="H2434" s="6">
        <v>3</v>
      </c>
      <c r="I2434" s="8">
        <v>0.25972222222222224</v>
      </c>
      <c r="J2434" s="6" t="s">
        <v>26</v>
      </c>
      <c r="K2434" s="6">
        <v>1</v>
      </c>
      <c r="L2434" s="1">
        <v>1</v>
      </c>
      <c r="M2434" s="6">
        <v>1</v>
      </c>
      <c r="O2434" s="1" t="s">
        <v>50</v>
      </c>
      <c r="P2434" s="1" t="str">
        <f>INDEX(Sheet2!A:E, MATCH(F_NP_excluded_Data!O2434,Sheet2!A:A),4)</f>
        <v>tree</v>
      </c>
      <c r="Q2434" s="1" t="str">
        <f>INDEX(Sheet2!A:E, MATCH(F_NP_excluded_Data!O2434,Sheet2!A:A),5)</f>
        <v>ground forager</v>
      </c>
      <c r="R2434" s="1" t="str">
        <f>INDEX(Sheet2!A:E, MATCH(F_NP_excluded_Data!O2434,Sheet2!A:A),3)</f>
        <v>omnivore</v>
      </c>
      <c r="S2434" s="1" t="str">
        <f>INDEX(Sheet2!A:E, MATCH(F_NP_excluded_Data!O2434,Sheet2!A:A),2)</f>
        <v>open woodland</v>
      </c>
      <c r="T2434" s="5">
        <v>100</v>
      </c>
      <c r="U2434" s="1">
        <v>3</v>
      </c>
      <c r="W2434" s="5">
        <v>4</v>
      </c>
      <c r="X2434" s="1" t="s">
        <v>29</v>
      </c>
    </row>
    <row r="2435" spans="1:27" x14ac:dyDescent="0.2">
      <c r="A2435" s="5">
        <v>2709</v>
      </c>
      <c r="B2435" s="6" t="s">
        <v>174</v>
      </c>
      <c r="C2435" s="19" t="s">
        <v>178</v>
      </c>
      <c r="D2435" s="6" t="str">
        <f t="shared" si="38"/>
        <v>Mathis_1B_7</v>
      </c>
      <c r="E2435" s="1">
        <v>2017</v>
      </c>
      <c r="F2435" s="10">
        <v>42901</v>
      </c>
      <c r="G2435" s="1" t="s">
        <v>25</v>
      </c>
      <c r="H2435" s="6">
        <v>3</v>
      </c>
      <c r="I2435" s="8">
        <v>0.25972222222222224</v>
      </c>
      <c r="J2435" s="6" t="s">
        <v>26</v>
      </c>
      <c r="K2435" s="6">
        <v>1</v>
      </c>
      <c r="L2435" s="1">
        <v>1</v>
      </c>
      <c r="M2435" s="6">
        <v>1</v>
      </c>
      <c r="O2435" s="1" t="s">
        <v>38</v>
      </c>
      <c r="P2435" s="1" t="str">
        <f>INDEX(Sheet2!A:E, MATCH(F_NP_excluded_Data!O2435,Sheet2!A:A),4)</f>
        <v>cavity</v>
      </c>
      <c r="Q2435" s="1" t="str">
        <f>INDEX(Sheet2!A:E, MATCH(F_NP_excluded_Data!O2435,Sheet2!A:A),5)</f>
        <v>foliage gleaner</v>
      </c>
      <c r="R2435" s="1" t="str">
        <f>INDEX(Sheet2!A:E, MATCH(F_NP_excluded_Data!O2435,Sheet2!A:A),3)</f>
        <v>insects</v>
      </c>
      <c r="S2435" s="1" t="str">
        <f>INDEX(Sheet2!A:E, MATCH(F_NP_excluded_Data!O2435,Sheet2!A:A),2)</f>
        <v>forest</v>
      </c>
      <c r="T2435" s="5">
        <v>100</v>
      </c>
      <c r="U2435" s="1">
        <v>3</v>
      </c>
      <c r="W2435" s="5">
        <v>1</v>
      </c>
      <c r="X2435" s="1" t="s">
        <v>29</v>
      </c>
    </row>
    <row r="2436" spans="1:27" x14ac:dyDescent="0.2">
      <c r="A2436" s="5">
        <v>2710</v>
      </c>
      <c r="B2436" s="6" t="s">
        <v>174</v>
      </c>
      <c r="C2436" s="19" t="s">
        <v>178</v>
      </c>
      <c r="D2436" s="6" t="str">
        <f t="shared" si="38"/>
        <v>Mathis_1B_7</v>
      </c>
      <c r="E2436" s="1">
        <v>2017</v>
      </c>
      <c r="F2436" s="10">
        <v>42901</v>
      </c>
      <c r="G2436" s="1" t="s">
        <v>25</v>
      </c>
      <c r="H2436" s="6">
        <v>3</v>
      </c>
      <c r="I2436" s="8">
        <v>0.25972222222222224</v>
      </c>
      <c r="J2436" s="6" t="s">
        <v>26</v>
      </c>
      <c r="K2436" s="6">
        <v>1</v>
      </c>
      <c r="L2436" s="1">
        <v>1</v>
      </c>
      <c r="M2436" s="6">
        <v>1</v>
      </c>
      <c r="O2436" s="1" t="s">
        <v>68</v>
      </c>
      <c r="P2436" s="1" t="str">
        <f>INDEX(Sheet2!A:E, MATCH(F_NP_excluded_Data!O2436,Sheet2!A:A),4)</f>
        <v>cavity</v>
      </c>
      <c r="Q2436" s="1" t="str">
        <f>INDEX(Sheet2!A:E, MATCH(F_NP_excluded_Data!O2436,Sheet2!A:A),5)</f>
        <v>ground forager</v>
      </c>
      <c r="R2436" s="1" t="str">
        <f>INDEX(Sheet2!A:E, MATCH(F_NP_excluded_Data!O2436,Sheet2!A:A),3)</f>
        <v>insects</v>
      </c>
      <c r="S2436" s="1" t="str">
        <f>INDEX(Sheet2!A:E, MATCH(F_NP_excluded_Data!O2436,Sheet2!A:A),2)</f>
        <v>open woodland</v>
      </c>
      <c r="T2436" s="5">
        <v>100</v>
      </c>
      <c r="U2436" s="1">
        <v>4</v>
      </c>
      <c r="W2436" s="5">
        <v>4</v>
      </c>
      <c r="X2436" s="1" t="s">
        <v>29</v>
      </c>
    </row>
    <row r="2437" spans="1:27" x14ac:dyDescent="0.2">
      <c r="A2437" s="5">
        <v>2711</v>
      </c>
      <c r="B2437" s="6" t="s">
        <v>174</v>
      </c>
      <c r="C2437" s="19" t="s">
        <v>178</v>
      </c>
      <c r="D2437" s="6" t="str">
        <f t="shared" si="38"/>
        <v>Mathis_1B_7</v>
      </c>
      <c r="E2437" s="1">
        <v>2017</v>
      </c>
      <c r="F2437" s="10">
        <v>42901</v>
      </c>
      <c r="G2437" s="1" t="s">
        <v>25</v>
      </c>
      <c r="H2437" s="6">
        <v>3</v>
      </c>
      <c r="I2437" s="8">
        <v>0.25972222222222224</v>
      </c>
      <c r="J2437" s="6" t="s">
        <v>26</v>
      </c>
      <c r="K2437" s="6">
        <v>1</v>
      </c>
      <c r="L2437" s="1">
        <v>1</v>
      </c>
      <c r="M2437" s="6">
        <v>1</v>
      </c>
      <c r="O2437" s="1" t="s">
        <v>118</v>
      </c>
      <c r="P2437" s="1" t="str">
        <f>INDEX(Sheet2!A:E, MATCH(F_NP_excluded_Data!O2437,Sheet2!A:A),4)</f>
        <v>cavity</v>
      </c>
      <c r="Q2437" s="1" t="str">
        <f>INDEX(Sheet2!A:E, MATCH(F_NP_excluded_Data!O2437,Sheet2!A:A),5)</f>
        <v>ground forager</v>
      </c>
      <c r="R2437" s="1" t="str">
        <f>INDEX(Sheet2!A:E, MATCH(F_NP_excluded_Data!O2437,Sheet2!A:A),3)</f>
        <v>insects</v>
      </c>
      <c r="S2437" s="1" t="str">
        <f>INDEX(Sheet2!A:E, MATCH(F_NP_excluded_Data!O2437,Sheet2!A:A),2)</f>
        <v>grassland</v>
      </c>
      <c r="T2437" s="5">
        <v>10</v>
      </c>
      <c r="U2437" s="1">
        <v>4</v>
      </c>
      <c r="W2437" s="5">
        <v>1</v>
      </c>
      <c r="X2437" s="1" t="s">
        <v>29</v>
      </c>
    </row>
    <row r="2438" spans="1:27" x14ac:dyDescent="0.2">
      <c r="A2438" s="5">
        <v>2712</v>
      </c>
      <c r="B2438" s="6" t="s">
        <v>174</v>
      </c>
      <c r="C2438" s="19" t="s">
        <v>178</v>
      </c>
      <c r="D2438" s="6" t="str">
        <f t="shared" si="38"/>
        <v>Mathis_1B_7</v>
      </c>
      <c r="E2438" s="1">
        <v>2017</v>
      </c>
      <c r="F2438" s="10">
        <v>42901</v>
      </c>
      <c r="G2438" s="1" t="s">
        <v>25</v>
      </c>
      <c r="H2438" s="6">
        <v>3</v>
      </c>
      <c r="I2438" s="8">
        <v>0.25972222222222224</v>
      </c>
      <c r="J2438" s="6" t="s">
        <v>26</v>
      </c>
      <c r="K2438" s="6">
        <v>1</v>
      </c>
      <c r="L2438" s="1">
        <v>1</v>
      </c>
      <c r="M2438" s="6">
        <v>1</v>
      </c>
      <c r="O2438" s="1" t="s">
        <v>244</v>
      </c>
      <c r="P2438" s="1" t="str">
        <f>INDEX(Sheet2!A:E, MATCH(F_NP_excluded_Data!O2438,Sheet2!A:A),4)</f>
        <v>shrub</v>
      </c>
      <c r="Q2438" s="1" t="str">
        <f>INDEX(Sheet2!A:E, MATCH(F_NP_excluded_Data!O2438,Sheet2!A:A),5)</f>
        <v>foliage gleaner</v>
      </c>
      <c r="R2438" s="1" t="str">
        <f>INDEX(Sheet2!A:E, MATCH(F_NP_excluded_Data!O2438,Sheet2!A:A),3)</f>
        <v>insects</v>
      </c>
      <c r="S2438" s="1" t="str">
        <f>INDEX(Sheet2!A:E, MATCH(F_NP_excluded_Data!O2438,Sheet2!A:A),2)</f>
        <v>scrub</v>
      </c>
      <c r="T2438" s="5">
        <v>5</v>
      </c>
      <c r="U2438" s="1">
        <v>4</v>
      </c>
      <c r="W2438" s="5">
        <v>1</v>
      </c>
      <c r="X2438" s="1" t="s">
        <v>29</v>
      </c>
    </row>
    <row r="2439" spans="1:27" x14ac:dyDescent="0.2">
      <c r="A2439" s="5">
        <v>2714</v>
      </c>
      <c r="B2439" s="6" t="s">
        <v>170</v>
      </c>
      <c r="C2439" s="19" t="s">
        <v>173</v>
      </c>
      <c r="D2439" s="6" t="str">
        <f t="shared" si="38"/>
        <v>Turkey_Rd_2B_6B</v>
      </c>
      <c r="E2439" s="1">
        <v>2017</v>
      </c>
      <c r="F2439" s="10">
        <v>42901</v>
      </c>
      <c r="G2439" s="1" t="s">
        <v>25</v>
      </c>
      <c r="H2439" s="6">
        <v>3</v>
      </c>
      <c r="I2439" s="8">
        <v>0.28194444444444444</v>
      </c>
      <c r="J2439" s="6" t="s">
        <v>26</v>
      </c>
      <c r="K2439" s="6">
        <v>1</v>
      </c>
      <c r="L2439" s="1">
        <v>1</v>
      </c>
      <c r="M2439" s="6">
        <v>0</v>
      </c>
      <c r="O2439" s="1" t="s">
        <v>81</v>
      </c>
      <c r="P2439" s="1" t="str">
        <f>INDEX(Sheet2!A:E, MATCH(F_NP_excluded_Data!O2439,Sheet2!A:A),4)</f>
        <v>shrub</v>
      </c>
      <c r="Q2439" s="1" t="str">
        <f>INDEX(Sheet2!A:E, MATCH(F_NP_excluded_Data!O2439,Sheet2!A:A),5)</f>
        <v>foliage gleaner</v>
      </c>
      <c r="R2439" s="1" t="str">
        <f>INDEX(Sheet2!A:E, MATCH(F_NP_excluded_Data!O2439,Sheet2!A:A),3)</f>
        <v>insects</v>
      </c>
      <c r="S2439" s="1" t="str">
        <f>INDEX(Sheet2!A:E, MATCH(F_NP_excluded_Data!O2439,Sheet2!A:A),2)</f>
        <v>scrub</v>
      </c>
      <c r="T2439" s="5">
        <v>5</v>
      </c>
      <c r="U2439" s="1">
        <v>1</v>
      </c>
      <c r="W2439" s="5">
        <v>4</v>
      </c>
      <c r="X2439" s="1" t="s">
        <v>29</v>
      </c>
    </row>
    <row r="2440" spans="1:27" x14ac:dyDescent="0.2">
      <c r="A2440" s="5">
        <v>2715</v>
      </c>
      <c r="B2440" s="6" t="s">
        <v>170</v>
      </c>
      <c r="C2440" s="19" t="s">
        <v>173</v>
      </c>
      <c r="D2440" s="6" t="str">
        <f t="shared" si="38"/>
        <v>Turkey_Rd_2B_6B</v>
      </c>
      <c r="E2440" s="1">
        <v>2017</v>
      </c>
      <c r="F2440" s="10">
        <v>42901</v>
      </c>
      <c r="G2440" s="1" t="s">
        <v>25</v>
      </c>
      <c r="H2440" s="6">
        <v>3</v>
      </c>
      <c r="I2440" s="8">
        <v>0.28194444444444444</v>
      </c>
      <c r="J2440" s="6" t="s">
        <v>26</v>
      </c>
      <c r="K2440" s="6">
        <v>1</v>
      </c>
      <c r="L2440" s="1">
        <v>1</v>
      </c>
      <c r="M2440" s="6">
        <v>0</v>
      </c>
      <c r="O2440" s="1" t="s">
        <v>151</v>
      </c>
      <c r="P2440" s="1" t="str">
        <f>INDEX(Sheet2!A:E, MATCH(F_NP_excluded_Data!O2440,Sheet2!A:A),4)</f>
        <v>shrub</v>
      </c>
      <c r="Q2440" s="1" t="str">
        <f>INDEX(Sheet2!A:E, MATCH(F_NP_excluded_Data!O2440,Sheet2!A:A),5)</f>
        <v>foliage gleaner</v>
      </c>
      <c r="R2440" s="1" t="str">
        <f>INDEX(Sheet2!A:E, MATCH(F_NP_excluded_Data!O2440,Sheet2!A:A),3)</f>
        <v>insects</v>
      </c>
      <c r="S2440" s="1" t="str">
        <f>INDEX(Sheet2!A:E, MATCH(F_NP_excluded_Data!O2440,Sheet2!A:A),2)</f>
        <v>open woodland</v>
      </c>
      <c r="T2440" s="5">
        <v>5</v>
      </c>
      <c r="U2440" s="1">
        <v>1</v>
      </c>
      <c r="W2440" s="5">
        <v>1</v>
      </c>
      <c r="X2440" s="1" t="s">
        <v>29</v>
      </c>
    </row>
    <row r="2441" spans="1:27" x14ac:dyDescent="0.2">
      <c r="A2441" s="5">
        <v>2716</v>
      </c>
      <c r="B2441" s="6" t="s">
        <v>170</v>
      </c>
      <c r="C2441" s="19" t="s">
        <v>173</v>
      </c>
      <c r="D2441" s="6" t="str">
        <f t="shared" si="38"/>
        <v>Turkey_Rd_2B_6B</v>
      </c>
      <c r="E2441" s="1">
        <v>2017</v>
      </c>
      <c r="F2441" s="10">
        <v>42901</v>
      </c>
      <c r="G2441" s="1" t="s">
        <v>25</v>
      </c>
      <c r="H2441" s="6">
        <v>3</v>
      </c>
      <c r="I2441" s="8">
        <v>0.28194444444444444</v>
      </c>
      <c r="J2441" s="6" t="s">
        <v>26</v>
      </c>
      <c r="K2441" s="6">
        <v>1</v>
      </c>
      <c r="L2441" s="1">
        <v>1</v>
      </c>
      <c r="M2441" s="6">
        <v>0</v>
      </c>
      <c r="N2441" s="1" t="s">
        <v>58</v>
      </c>
      <c r="O2441" s="1" t="s">
        <v>125</v>
      </c>
      <c r="P2441" s="1" t="str">
        <f>INDEX(Sheet2!A:E, MATCH(F_NP_excluded_Data!O2441,Sheet2!A:A),4)</f>
        <v>shrub</v>
      </c>
      <c r="Q2441" s="1" t="str">
        <f>INDEX(Sheet2!A:E, MATCH(F_NP_excluded_Data!O2441,Sheet2!A:A),5)</f>
        <v>foliage gleaner</v>
      </c>
      <c r="R2441" s="1" t="str">
        <f>INDEX(Sheet2!A:E, MATCH(F_NP_excluded_Data!O2441,Sheet2!A:A),3)</f>
        <v>seeds</v>
      </c>
      <c r="S2441" s="1" t="str">
        <f>INDEX(Sheet2!A:E, MATCH(F_NP_excluded_Data!O2441,Sheet2!A:A),2)</f>
        <v>open woodland</v>
      </c>
      <c r="T2441" s="5">
        <v>5</v>
      </c>
      <c r="U2441" s="1">
        <v>1</v>
      </c>
      <c r="W2441" s="5">
        <v>1</v>
      </c>
      <c r="X2441" s="1" t="s">
        <v>29</v>
      </c>
      <c r="AA2441" s="14" t="s">
        <v>272</v>
      </c>
    </row>
    <row r="2442" spans="1:27" x14ac:dyDescent="0.2">
      <c r="A2442" s="5">
        <v>2717</v>
      </c>
      <c r="B2442" s="6" t="s">
        <v>170</v>
      </c>
      <c r="C2442" s="19" t="s">
        <v>173</v>
      </c>
      <c r="D2442" s="6" t="str">
        <f t="shared" si="38"/>
        <v>Turkey_Rd_2B_6B</v>
      </c>
      <c r="E2442" s="1">
        <v>2017</v>
      </c>
      <c r="F2442" s="10">
        <v>42901</v>
      </c>
      <c r="G2442" s="1" t="s">
        <v>25</v>
      </c>
      <c r="H2442" s="6">
        <v>3</v>
      </c>
      <c r="I2442" s="8">
        <v>0.28194444444444444</v>
      </c>
      <c r="J2442" s="6" t="s">
        <v>26</v>
      </c>
      <c r="K2442" s="6">
        <v>1</v>
      </c>
      <c r="L2442" s="1">
        <v>1</v>
      </c>
      <c r="M2442" s="6">
        <v>0</v>
      </c>
      <c r="O2442" s="1" t="s">
        <v>34</v>
      </c>
      <c r="P2442" s="1" t="str">
        <f>INDEX(Sheet2!A:E, MATCH(F_NP_excluded_Data!O2442,Sheet2!A:A),4)</f>
        <v>cavity</v>
      </c>
      <c r="Q2442" s="1" t="str">
        <f>INDEX(Sheet2!A:E, MATCH(F_NP_excluded_Data!O2442,Sheet2!A:A),5)</f>
        <v>foliage gleaner</v>
      </c>
      <c r="R2442" s="1" t="str">
        <f>INDEX(Sheet2!A:E, MATCH(F_NP_excluded_Data!O2442,Sheet2!A:A),3)</f>
        <v>insects</v>
      </c>
      <c r="S2442" s="1" t="str">
        <f>INDEX(Sheet2!A:E, MATCH(F_NP_excluded_Data!O2442,Sheet2!A:A),2)</f>
        <v>forest</v>
      </c>
      <c r="T2442" s="5">
        <v>5</v>
      </c>
      <c r="U2442" s="1">
        <v>1</v>
      </c>
      <c r="W2442" s="5">
        <v>4</v>
      </c>
      <c r="X2442" s="1" t="s">
        <v>29</v>
      </c>
    </row>
    <row r="2443" spans="1:27" x14ac:dyDescent="0.2">
      <c r="A2443" s="5">
        <v>2718</v>
      </c>
      <c r="B2443" s="6" t="s">
        <v>170</v>
      </c>
      <c r="C2443" s="19" t="s">
        <v>173</v>
      </c>
      <c r="D2443" s="6" t="str">
        <f t="shared" si="38"/>
        <v>Turkey_Rd_2B_6B</v>
      </c>
      <c r="E2443" s="1">
        <v>2017</v>
      </c>
      <c r="F2443" s="10">
        <v>42901</v>
      </c>
      <c r="G2443" s="1" t="s">
        <v>25</v>
      </c>
      <c r="H2443" s="6">
        <v>3</v>
      </c>
      <c r="I2443" s="8">
        <v>0.28194444444444444</v>
      </c>
      <c r="J2443" s="6" t="s">
        <v>26</v>
      </c>
      <c r="K2443" s="6">
        <v>1</v>
      </c>
      <c r="L2443" s="1">
        <v>1</v>
      </c>
      <c r="M2443" s="6">
        <v>0</v>
      </c>
      <c r="O2443" s="1" t="s">
        <v>151</v>
      </c>
      <c r="P2443" s="1" t="str">
        <f>INDEX(Sheet2!A:E, MATCH(F_NP_excluded_Data!O2443,Sheet2!A:A),4)</f>
        <v>shrub</v>
      </c>
      <c r="Q2443" s="1" t="str">
        <f>INDEX(Sheet2!A:E, MATCH(F_NP_excluded_Data!O2443,Sheet2!A:A),5)</f>
        <v>foliage gleaner</v>
      </c>
      <c r="R2443" s="1" t="str">
        <f>INDEX(Sheet2!A:E, MATCH(F_NP_excluded_Data!O2443,Sheet2!A:A),3)</f>
        <v>insects</v>
      </c>
      <c r="S2443" s="1" t="str">
        <f>INDEX(Sheet2!A:E, MATCH(F_NP_excluded_Data!O2443,Sheet2!A:A),2)</f>
        <v>open woodland</v>
      </c>
      <c r="T2443" s="5">
        <v>10</v>
      </c>
      <c r="U2443" s="1">
        <v>1</v>
      </c>
      <c r="W2443" s="5">
        <v>1</v>
      </c>
      <c r="X2443" s="1" t="s">
        <v>29</v>
      </c>
    </row>
    <row r="2444" spans="1:27" x14ac:dyDescent="0.2">
      <c r="A2444" s="5">
        <v>2719</v>
      </c>
      <c r="B2444" s="6" t="s">
        <v>170</v>
      </c>
      <c r="C2444" s="19" t="s">
        <v>173</v>
      </c>
      <c r="D2444" s="6" t="str">
        <f t="shared" si="38"/>
        <v>Turkey_Rd_2B_6B</v>
      </c>
      <c r="E2444" s="1">
        <v>2017</v>
      </c>
      <c r="F2444" s="10">
        <v>42901</v>
      </c>
      <c r="G2444" s="1" t="s">
        <v>25</v>
      </c>
      <c r="H2444" s="6">
        <v>3</v>
      </c>
      <c r="I2444" s="8">
        <v>0.28194444444444444</v>
      </c>
      <c r="J2444" s="6" t="s">
        <v>26</v>
      </c>
      <c r="K2444" s="6">
        <v>1</v>
      </c>
      <c r="L2444" s="1">
        <v>1</v>
      </c>
      <c r="M2444" s="6">
        <v>0</v>
      </c>
      <c r="O2444" s="1" t="s">
        <v>50</v>
      </c>
      <c r="P2444" s="1" t="str">
        <f>INDEX(Sheet2!A:E, MATCH(F_NP_excluded_Data!O2444,Sheet2!A:A),4)</f>
        <v>tree</v>
      </c>
      <c r="Q2444" s="1" t="str">
        <f>INDEX(Sheet2!A:E, MATCH(F_NP_excluded_Data!O2444,Sheet2!A:A),5)</f>
        <v>ground forager</v>
      </c>
      <c r="R2444" s="1" t="str">
        <f>INDEX(Sheet2!A:E, MATCH(F_NP_excluded_Data!O2444,Sheet2!A:A),3)</f>
        <v>omnivore</v>
      </c>
      <c r="S2444" s="1" t="str">
        <f>INDEX(Sheet2!A:E, MATCH(F_NP_excluded_Data!O2444,Sheet2!A:A),2)</f>
        <v>open woodland</v>
      </c>
      <c r="T2444" s="5">
        <v>10</v>
      </c>
      <c r="U2444" s="1">
        <v>1</v>
      </c>
      <c r="W2444" s="5">
        <v>1</v>
      </c>
      <c r="X2444" s="1" t="s">
        <v>29</v>
      </c>
    </row>
    <row r="2445" spans="1:27" x14ac:dyDescent="0.2">
      <c r="A2445" s="5">
        <v>2720</v>
      </c>
      <c r="B2445" s="6" t="s">
        <v>170</v>
      </c>
      <c r="C2445" s="19" t="s">
        <v>173</v>
      </c>
      <c r="D2445" s="6" t="str">
        <f t="shared" si="38"/>
        <v>Turkey_Rd_2B_6B</v>
      </c>
      <c r="E2445" s="1">
        <v>2017</v>
      </c>
      <c r="F2445" s="10">
        <v>42901</v>
      </c>
      <c r="G2445" s="1" t="s">
        <v>25</v>
      </c>
      <c r="H2445" s="6">
        <v>3</v>
      </c>
      <c r="I2445" s="8">
        <v>0.28194444444444444</v>
      </c>
      <c r="J2445" s="6" t="s">
        <v>26</v>
      </c>
      <c r="K2445" s="6">
        <v>1</v>
      </c>
      <c r="L2445" s="1">
        <v>1</v>
      </c>
      <c r="M2445" s="6">
        <v>0</v>
      </c>
      <c r="N2445" s="1" t="s">
        <v>58</v>
      </c>
      <c r="O2445" s="1" t="s">
        <v>108</v>
      </c>
      <c r="P2445" s="1" t="str">
        <f>INDEX(Sheet2!A:E, MATCH(F_NP_excluded_Data!O2445,Sheet2!A:A),4)</f>
        <v>-</v>
      </c>
      <c r="Q2445" s="1" t="str">
        <f>INDEX(Sheet2!A:E, MATCH(F_NP_excluded_Data!O2445,Sheet2!A:A),5)</f>
        <v>-</v>
      </c>
      <c r="R2445" s="1" t="str">
        <f>INDEX(Sheet2!A:E, MATCH(F_NP_excluded_Data!O2445,Sheet2!A:A),3)</f>
        <v>-</v>
      </c>
      <c r="S2445" s="1" t="str">
        <f>INDEX(Sheet2!A:E, MATCH(F_NP_excluded_Data!O2445,Sheet2!A:A),2)</f>
        <v>-</v>
      </c>
      <c r="T2445" s="5">
        <v>5</v>
      </c>
      <c r="U2445" s="1">
        <v>1</v>
      </c>
      <c r="W2445" s="5">
        <v>4</v>
      </c>
      <c r="X2445" s="1" t="s">
        <v>29</v>
      </c>
      <c r="Y2445" s="1">
        <v>2</v>
      </c>
    </row>
    <row r="2446" spans="1:27" x14ac:dyDescent="0.2">
      <c r="A2446" s="5">
        <v>2721</v>
      </c>
      <c r="B2446" s="6" t="s">
        <v>170</v>
      </c>
      <c r="C2446" s="19" t="s">
        <v>173</v>
      </c>
      <c r="D2446" s="6" t="str">
        <f t="shared" si="38"/>
        <v>Turkey_Rd_2B_6B</v>
      </c>
      <c r="E2446" s="1">
        <v>2017</v>
      </c>
      <c r="F2446" s="10">
        <v>42901</v>
      </c>
      <c r="G2446" s="1" t="s">
        <v>25</v>
      </c>
      <c r="H2446" s="6">
        <v>3</v>
      </c>
      <c r="I2446" s="8">
        <v>0.28194444444444444</v>
      </c>
      <c r="J2446" s="6" t="s">
        <v>26</v>
      </c>
      <c r="K2446" s="6">
        <v>1</v>
      </c>
      <c r="L2446" s="1">
        <v>1</v>
      </c>
      <c r="M2446" s="6">
        <v>0</v>
      </c>
      <c r="O2446" s="1" t="s">
        <v>64</v>
      </c>
      <c r="P2446" s="1" t="str">
        <f>INDEX(Sheet2!A:E, MATCH(F_NP_excluded_Data!O2446,Sheet2!A:A),4)</f>
        <v>tree</v>
      </c>
      <c r="Q2446" s="1" t="str">
        <f>INDEX(Sheet2!A:E, MATCH(F_NP_excluded_Data!O2446,Sheet2!A:A),5)</f>
        <v>flycatching</v>
      </c>
      <c r="R2446" s="1" t="str">
        <f>INDEX(Sheet2!A:E, MATCH(F_NP_excluded_Data!O2446,Sheet2!A:A),3)</f>
        <v>insects</v>
      </c>
      <c r="S2446" s="1" t="str">
        <f>INDEX(Sheet2!A:E, MATCH(F_NP_excluded_Data!O2446,Sheet2!A:A),2)</f>
        <v>forest</v>
      </c>
      <c r="T2446" s="5">
        <v>10</v>
      </c>
      <c r="U2446" s="1">
        <v>1</v>
      </c>
      <c r="W2446" s="5">
        <v>1</v>
      </c>
      <c r="X2446" s="1" t="s">
        <v>29</v>
      </c>
    </row>
    <row r="2447" spans="1:27" x14ac:dyDescent="0.2">
      <c r="A2447" s="5">
        <v>2722</v>
      </c>
      <c r="B2447" s="6" t="s">
        <v>170</v>
      </c>
      <c r="C2447" s="19" t="s">
        <v>173</v>
      </c>
      <c r="D2447" s="6" t="str">
        <f t="shared" si="38"/>
        <v>Turkey_Rd_2B_6B</v>
      </c>
      <c r="E2447" s="1">
        <v>2017</v>
      </c>
      <c r="F2447" s="10">
        <v>42901</v>
      </c>
      <c r="G2447" s="1" t="s">
        <v>25</v>
      </c>
      <c r="H2447" s="6">
        <v>3</v>
      </c>
      <c r="I2447" s="8">
        <v>0.28194444444444444</v>
      </c>
      <c r="J2447" s="6" t="s">
        <v>26</v>
      </c>
      <c r="K2447" s="6">
        <v>1</v>
      </c>
      <c r="L2447" s="1">
        <v>1</v>
      </c>
      <c r="M2447" s="6">
        <v>0</v>
      </c>
      <c r="O2447" s="1" t="s">
        <v>57</v>
      </c>
      <c r="P2447" s="1" t="str">
        <f>INDEX(Sheet2!A:E, MATCH(F_NP_excluded_Data!O2447,Sheet2!A:A),4)</f>
        <v>shrub</v>
      </c>
      <c r="Q2447" s="1" t="str">
        <f>INDEX(Sheet2!A:E, MATCH(F_NP_excluded_Data!O2447,Sheet2!A:A),5)</f>
        <v>ground forager</v>
      </c>
      <c r="R2447" s="1" t="str">
        <f>INDEX(Sheet2!A:E, MATCH(F_NP_excluded_Data!O2447,Sheet2!A:A),3)</f>
        <v>seeds</v>
      </c>
      <c r="S2447" s="1" t="str">
        <f>INDEX(Sheet2!A:E, MATCH(F_NP_excluded_Data!O2447,Sheet2!A:A),2)</f>
        <v>open woodland</v>
      </c>
      <c r="T2447" s="5">
        <v>5</v>
      </c>
      <c r="U2447" s="1">
        <v>2</v>
      </c>
      <c r="W2447" s="5">
        <v>1</v>
      </c>
      <c r="X2447" s="1" t="s">
        <v>29</v>
      </c>
    </row>
    <row r="2448" spans="1:27" x14ac:dyDescent="0.2">
      <c r="A2448" s="5">
        <v>2723</v>
      </c>
      <c r="B2448" s="6" t="s">
        <v>170</v>
      </c>
      <c r="C2448" s="19" t="s">
        <v>173</v>
      </c>
      <c r="D2448" s="6" t="str">
        <f t="shared" si="38"/>
        <v>Turkey_Rd_2B_6B</v>
      </c>
      <c r="E2448" s="1">
        <v>2017</v>
      </c>
      <c r="F2448" s="10">
        <v>42901</v>
      </c>
      <c r="G2448" s="1" t="s">
        <v>25</v>
      </c>
      <c r="H2448" s="6">
        <v>3</v>
      </c>
      <c r="I2448" s="8">
        <v>0.28194444444444444</v>
      </c>
      <c r="J2448" s="6" t="s">
        <v>26</v>
      </c>
      <c r="K2448" s="6">
        <v>1</v>
      </c>
      <c r="L2448" s="1">
        <v>1</v>
      </c>
      <c r="M2448" s="6">
        <v>0</v>
      </c>
      <c r="O2448" s="1" t="s">
        <v>65</v>
      </c>
      <c r="P2448" s="1" t="str">
        <f>INDEX(Sheet2!A:E, MATCH(F_NP_excluded_Data!O2448,Sheet2!A:A),4)</f>
        <v>tree</v>
      </c>
      <c r="Q2448" s="1" t="str">
        <f>INDEX(Sheet2!A:E, MATCH(F_NP_excluded_Data!O2448,Sheet2!A:A),5)</f>
        <v>ground forager</v>
      </c>
      <c r="R2448" s="1" t="str">
        <f>INDEX(Sheet2!A:E, MATCH(F_NP_excluded_Data!O2448,Sheet2!A:A),3)</f>
        <v>seeds</v>
      </c>
      <c r="S2448" s="1" t="str">
        <f>INDEX(Sheet2!A:E, MATCH(F_NP_excluded_Data!O2448,Sheet2!A:A),2)</f>
        <v>open woodland</v>
      </c>
      <c r="T2448" s="5">
        <v>100</v>
      </c>
      <c r="U2448" s="1">
        <v>2</v>
      </c>
      <c r="W2448" s="5">
        <v>1</v>
      </c>
      <c r="X2448" s="1" t="s">
        <v>29</v>
      </c>
    </row>
    <row r="2449" spans="1:25" x14ac:dyDescent="0.2">
      <c r="A2449" s="5">
        <v>2724</v>
      </c>
      <c r="B2449" s="6" t="s">
        <v>170</v>
      </c>
      <c r="C2449" s="19" t="s">
        <v>173</v>
      </c>
      <c r="D2449" s="6" t="str">
        <f t="shared" si="38"/>
        <v>Turkey_Rd_2B_6B</v>
      </c>
      <c r="E2449" s="1">
        <v>2017</v>
      </c>
      <c r="F2449" s="10">
        <v>42901</v>
      </c>
      <c r="G2449" s="1" t="s">
        <v>25</v>
      </c>
      <c r="H2449" s="6">
        <v>3</v>
      </c>
      <c r="I2449" s="8">
        <v>0.28194444444444444</v>
      </c>
      <c r="J2449" s="6" t="s">
        <v>26</v>
      </c>
      <c r="K2449" s="6">
        <v>1</v>
      </c>
      <c r="L2449" s="1">
        <v>1</v>
      </c>
      <c r="M2449" s="6">
        <v>0</v>
      </c>
      <c r="O2449" s="1" t="s">
        <v>50</v>
      </c>
      <c r="P2449" s="1" t="str">
        <f>INDEX(Sheet2!A:E, MATCH(F_NP_excluded_Data!O2449,Sheet2!A:A),4)</f>
        <v>tree</v>
      </c>
      <c r="Q2449" s="1" t="str">
        <f>INDEX(Sheet2!A:E, MATCH(F_NP_excluded_Data!O2449,Sheet2!A:A),5)</f>
        <v>ground forager</v>
      </c>
      <c r="R2449" s="1" t="str">
        <f>INDEX(Sheet2!A:E, MATCH(F_NP_excluded_Data!O2449,Sheet2!A:A),3)</f>
        <v>omnivore</v>
      </c>
      <c r="S2449" s="1" t="str">
        <f>INDEX(Sheet2!A:E, MATCH(F_NP_excluded_Data!O2449,Sheet2!A:A),2)</f>
        <v>open woodland</v>
      </c>
      <c r="T2449" s="5">
        <v>10</v>
      </c>
      <c r="U2449" s="1">
        <v>2</v>
      </c>
      <c r="W2449" s="5">
        <v>1</v>
      </c>
      <c r="X2449" s="1" t="s">
        <v>29</v>
      </c>
    </row>
    <row r="2450" spans="1:25" x14ac:dyDescent="0.2">
      <c r="A2450" s="5">
        <v>2725</v>
      </c>
      <c r="B2450" s="6" t="s">
        <v>170</v>
      </c>
      <c r="C2450" s="19" t="s">
        <v>173</v>
      </c>
      <c r="D2450" s="6" t="str">
        <f t="shared" si="38"/>
        <v>Turkey_Rd_2B_6B</v>
      </c>
      <c r="E2450" s="1">
        <v>2017</v>
      </c>
      <c r="F2450" s="10">
        <v>42901</v>
      </c>
      <c r="G2450" s="1" t="s">
        <v>25</v>
      </c>
      <c r="H2450" s="6">
        <v>3</v>
      </c>
      <c r="I2450" s="8">
        <v>0.28194444444444444</v>
      </c>
      <c r="J2450" s="6" t="s">
        <v>26</v>
      </c>
      <c r="K2450" s="6">
        <v>1</v>
      </c>
      <c r="L2450" s="1">
        <v>1</v>
      </c>
      <c r="M2450" s="6">
        <v>0</v>
      </c>
      <c r="O2450" s="1" t="s">
        <v>40</v>
      </c>
      <c r="P2450" s="1" t="str">
        <f>INDEX(Sheet2!A:E, MATCH(F_NP_excluded_Data!O2450,Sheet2!A:A),4)</f>
        <v>ground</v>
      </c>
      <c r="Q2450" s="1" t="str">
        <f>INDEX(Sheet2!A:E, MATCH(F_NP_excluded_Data!O2450,Sheet2!A:A),5)</f>
        <v>ground forager</v>
      </c>
      <c r="R2450" s="1" t="str">
        <f>INDEX(Sheet2!A:E, MATCH(F_NP_excluded_Data!O2450,Sheet2!A:A),3)</f>
        <v>omnivore</v>
      </c>
      <c r="S2450" s="1" t="str">
        <f>INDEX(Sheet2!A:E, MATCH(F_NP_excluded_Data!O2450,Sheet2!A:A),2)</f>
        <v>scrub</v>
      </c>
      <c r="T2450" s="5">
        <v>10</v>
      </c>
      <c r="U2450" s="1">
        <v>2</v>
      </c>
      <c r="W2450" s="5">
        <v>1</v>
      </c>
      <c r="X2450" s="1" t="s">
        <v>29</v>
      </c>
    </row>
    <row r="2451" spans="1:25" x14ac:dyDescent="0.2">
      <c r="A2451" s="5">
        <v>2726</v>
      </c>
      <c r="B2451" s="6" t="s">
        <v>170</v>
      </c>
      <c r="C2451" s="19" t="s">
        <v>173</v>
      </c>
      <c r="D2451" s="6" t="str">
        <f t="shared" si="38"/>
        <v>Turkey_Rd_2B_6B</v>
      </c>
      <c r="E2451" s="1">
        <v>2017</v>
      </c>
      <c r="F2451" s="10">
        <v>42901</v>
      </c>
      <c r="G2451" s="1" t="s">
        <v>25</v>
      </c>
      <c r="H2451" s="6">
        <v>3</v>
      </c>
      <c r="I2451" s="8">
        <v>0.28194444444444444</v>
      </c>
      <c r="J2451" s="6" t="s">
        <v>26</v>
      </c>
      <c r="K2451" s="6">
        <v>1</v>
      </c>
      <c r="L2451" s="1">
        <v>1</v>
      </c>
      <c r="M2451" s="6">
        <v>0</v>
      </c>
      <c r="O2451" s="1" t="s">
        <v>39</v>
      </c>
      <c r="P2451" s="1" t="str">
        <f>INDEX(Sheet2!A:E, MATCH(F_NP_excluded_Data!O2451,Sheet2!A:A),4)</f>
        <v>cavity</v>
      </c>
      <c r="Q2451" s="1" t="str">
        <f>INDEX(Sheet2!A:E, MATCH(F_NP_excluded_Data!O2451,Sheet2!A:A),5)</f>
        <v>bark forager</v>
      </c>
      <c r="R2451" s="1" t="str">
        <f>INDEX(Sheet2!A:E, MATCH(F_NP_excluded_Data!O2451,Sheet2!A:A),3)</f>
        <v>insects</v>
      </c>
      <c r="S2451" s="1" t="str">
        <f>INDEX(Sheet2!A:E, MATCH(F_NP_excluded_Data!O2451,Sheet2!A:A),2)</f>
        <v>forest</v>
      </c>
      <c r="T2451" s="5">
        <v>10</v>
      </c>
      <c r="U2451" s="1">
        <v>2</v>
      </c>
      <c r="W2451" s="5">
        <v>1</v>
      </c>
      <c r="X2451" s="1" t="s">
        <v>29</v>
      </c>
    </row>
    <row r="2452" spans="1:25" x14ac:dyDescent="0.2">
      <c r="A2452" s="5">
        <v>2727</v>
      </c>
      <c r="B2452" s="6" t="s">
        <v>170</v>
      </c>
      <c r="C2452" s="19" t="s">
        <v>173</v>
      </c>
      <c r="D2452" s="6" t="str">
        <f t="shared" si="38"/>
        <v>Turkey_Rd_2B_6B</v>
      </c>
      <c r="E2452" s="1">
        <v>2017</v>
      </c>
      <c r="F2452" s="10">
        <v>42901</v>
      </c>
      <c r="G2452" s="1" t="s">
        <v>25</v>
      </c>
      <c r="H2452" s="6">
        <v>3</v>
      </c>
      <c r="I2452" s="8">
        <v>0.28194444444444444</v>
      </c>
      <c r="J2452" s="6" t="s">
        <v>26</v>
      </c>
      <c r="K2452" s="6">
        <v>1</v>
      </c>
      <c r="L2452" s="1">
        <v>1</v>
      </c>
      <c r="M2452" s="6">
        <v>0</v>
      </c>
      <c r="O2452" s="1" t="s">
        <v>125</v>
      </c>
      <c r="P2452" s="1" t="str">
        <f>INDEX(Sheet2!A:E, MATCH(F_NP_excluded_Data!O2452,Sheet2!A:A),4)</f>
        <v>shrub</v>
      </c>
      <c r="Q2452" s="1" t="str">
        <f>INDEX(Sheet2!A:E, MATCH(F_NP_excluded_Data!O2452,Sheet2!A:A),5)</f>
        <v>foliage gleaner</v>
      </c>
      <c r="R2452" s="1" t="str">
        <f>INDEX(Sheet2!A:E, MATCH(F_NP_excluded_Data!O2452,Sheet2!A:A),3)</f>
        <v>seeds</v>
      </c>
      <c r="S2452" s="1" t="str">
        <f>INDEX(Sheet2!A:E, MATCH(F_NP_excluded_Data!O2452,Sheet2!A:A),2)</f>
        <v>open woodland</v>
      </c>
      <c r="T2452" s="5">
        <v>5</v>
      </c>
      <c r="U2452" s="1">
        <v>3</v>
      </c>
      <c r="W2452" s="5">
        <v>1</v>
      </c>
      <c r="X2452" s="1" t="s">
        <v>29</v>
      </c>
      <c r="Y2452" s="1">
        <v>2</v>
      </c>
    </row>
    <row r="2453" spans="1:25" x14ac:dyDescent="0.2">
      <c r="A2453" s="5">
        <v>2728</v>
      </c>
      <c r="B2453" s="6" t="s">
        <v>170</v>
      </c>
      <c r="C2453" s="19" t="s">
        <v>173</v>
      </c>
      <c r="D2453" s="6" t="str">
        <f t="shared" si="38"/>
        <v>Turkey_Rd_2B_6B</v>
      </c>
      <c r="E2453" s="1">
        <v>2017</v>
      </c>
      <c r="F2453" s="10">
        <v>42901</v>
      </c>
      <c r="G2453" s="1" t="s">
        <v>25</v>
      </c>
      <c r="H2453" s="6">
        <v>3</v>
      </c>
      <c r="I2453" s="8">
        <v>0.28194444444444444</v>
      </c>
      <c r="J2453" s="6" t="s">
        <v>26</v>
      </c>
      <c r="K2453" s="6">
        <v>1</v>
      </c>
      <c r="L2453" s="1">
        <v>1</v>
      </c>
      <c r="M2453" s="6">
        <v>0</v>
      </c>
      <c r="O2453" s="1" t="s">
        <v>27</v>
      </c>
      <c r="P2453" s="1" t="str">
        <f>INDEX(Sheet2!A:E, MATCH(F_NP_excluded_Data!O2453,Sheet2!A:A),4)</f>
        <v>shrub</v>
      </c>
      <c r="Q2453" s="1" t="str">
        <f>INDEX(Sheet2!A:E, MATCH(F_NP_excluded_Data!O2453,Sheet2!A:A),5)</f>
        <v>ground forager</v>
      </c>
      <c r="R2453" s="1" t="str">
        <f>INDEX(Sheet2!A:E, MATCH(F_NP_excluded_Data!O2453,Sheet2!A:A),3)</f>
        <v>seeds</v>
      </c>
      <c r="S2453" s="1" t="str">
        <f>INDEX(Sheet2!A:E, MATCH(F_NP_excluded_Data!O2453,Sheet2!A:A),2)</f>
        <v>open woodland</v>
      </c>
      <c r="T2453" s="5">
        <v>10</v>
      </c>
      <c r="U2453" s="1">
        <v>3</v>
      </c>
      <c r="W2453" s="5">
        <v>4</v>
      </c>
      <c r="X2453" s="1" t="s">
        <v>29</v>
      </c>
    </row>
    <row r="2454" spans="1:25" x14ac:dyDescent="0.2">
      <c r="A2454" s="5">
        <v>2729</v>
      </c>
      <c r="B2454" s="6" t="s">
        <v>170</v>
      </c>
      <c r="C2454" s="19" t="s">
        <v>173</v>
      </c>
      <c r="D2454" s="6" t="str">
        <f t="shared" si="38"/>
        <v>Turkey_Rd_2B_6B</v>
      </c>
      <c r="E2454" s="1">
        <v>2017</v>
      </c>
      <c r="F2454" s="10">
        <v>42901</v>
      </c>
      <c r="G2454" s="1" t="s">
        <v>25</v>
      </c>
      <c r="H2454" s="6">
        <v>3</v>
      </c>
      <c r="I2454" s="8">
        <v>0.28194444444444444</v>
      </c>
      <c r="J2454" s="6" t="s">
        <v>26</v>
      </c>
      <c r="K2454" s="6">
        <v>1</v>
      </c>
      <c r="L2454" s="1">
        <v>1</v>
      </c>
      <c r="M2454" s="6">
        <v>0</v>
      </c>
      <c r="O2454" s="1" t="s">
        <v>34</v>
      </c>
      <c r="P2454" s="1" t="str">
        <f>INDEX(Sheet2!A:E, MATCH(F_NP_excluded_Data!O2454,Sheet2!A:A),4)</f>
        <v>cavity</v>
      </c>
      <c r="Q2454" s="1" t="str">
        <f>INDEX(Sheet2!A:E, MATCH(F_NP_excluded_Data!O2454,Sheet2!A:A),5)</f>
        <v>foliage gleaner</v>
      </c>
      <c r="R2454" s="1" t="str">
        <f>INDEX(Sheet2!A:E, MATCH(F_NP_excluded_Data!O2454,Sheet2!A:A),3)</f>
        <v>insects</v>
      </c>
      <c r="S2454" s="1" t="str">
        <f>INDEX(Sheet2!A:E, MATCH(F_NP_excluded_Data!O2454,Sheet2!A:A),2)</f>
        <v>forest</v>
      </c>
      <c r="T2454" s="5">
        <v>10</v>
      </c>
      <c r="U2454" s="1">
        <v>3</v>
      </c>
      <c r="W2454" s="5">
        <v>1</v>
      </c>
      <c r="X2454" s="1" t="s">
        <v>29</v>
      </c>
    </row>
    <row r="2455" spans="1:25" x14ac:dyDescent="0.2">
      <c r="A2455" s="5">
        <v>2730</v>
      </c>
      <c r="B2455" s="6" t="s">
        <v>170</v>
      </c>
      <c r="C2455" s="19" t="s">
        <v>173</v>
      </c>
      <c r="D2455" s="6" t="str">
        <f t="shared" si="38"/>
        <v>Turkey_Rd_2B_6B</v>
      </c>
      <c r="E2455" s="1">
        <v>2017</v>
      </c>
      <c r="F2455" s="10">
        <v>42901</v>
      </c>
      <c r="G2455" s="1" t="s">
        <v>25</v>
      </c>
      <c r="H2455" s="6">
        <v>3</v>
      </c>
      <c r="I2455" s="8">
        <v>0.28194444444444444</v>
      </c>
      <c r="J2455" s="6" t="s">
        <v>26</v>
      </c>
      <c r="K2455" s="6">
        <v>1</v>
      </c>
      <c r="L2455" s="1">
        <v>1</v>
      </c>
      <c r="M2455" s="6">
        <v>0</v>
      </c>
      <c r="O2455" s="1" t="s">
        <v>172</v>
      </c>
      <c r="P2455" s="1" t="str">
        <f>INDEX(Sheet2!A:E, MATCH(F_NP_excluded_Data!O2455,Sheet2!A:A),4)</f>
        <v>ground</v>
      </c>
      <c r="Q2455" s="1" t="str">
        <f>INDEX(Sheet2!A:E, MATCH(F_NP_excluded_Data!O2455,Sheet2!A:A),5)</f>
        <v>ground forager</v>
      </c>
      <c r="R2455" s="1" t="str">
        <f>INDEX(Sheet2!A:E, MATCH(F_NP_excluded_Data!O2455,Sheet2!A:A),3)</f>
        <v>plants</v>
      </c>
      <c r="S2455" s="1" t="str">
        <f>INDEX(Sheet2!A:E, MATCH(F_NP_excluded_Data!O2455,Sheet2!A:A),2)</f>
        <v>grassland</v>
      </c>
      <c r="T2455" s="5">
        <v>100</v>
      </c>
      <c r="U2455" s="1">
        <v>3</v>
      </c>
      <c r="W2455" s="5">
        <v>1</v>
      </c>
      <c r="X2455" s="1" t="s">
        <v>29</v>
      </c>
    </row>
    <row r="2456" spans="1:25" x14ac:dyDescent="0.2">
      <c r="A2456" s="5">
        <v>2731</v>
      </c>
      <c r="B2456" s="6" t="s">
        <v>170</v>
      </c>
      <c r="C2456" s="19" t="s">
        <v>173</v>
      </c>
      <c r="D2456" s="6" t="str">
        <f t="shared" si="38"/>
        <v>Turkey_Rd_2B_6B</v>
      </c>
      <c r="E2456" s="1">
        <v>2017</v>
      </c>
      <c r="F2456" s="10">
        <v>42901</v>
      </c>
      <c r="G2456" s="1" t="s">
        <v>25</v>
      </c>
      <c r="H2456" s="6">
        <v>3</v>
      </c>
      <c r="I2456" s="8">
        <v>0.28194444444444444</v>
      </c>
      <c r="J2456" s="6" t="s">
        <v>26</v>
      </c>
      <c r="K2456" s="6">
        <v>1</v>
      </c>
      <c r="L2456" s="1">
        <v>1</v>
      </c>
      <c r="M2456" s="6">
        <v>0</v>
      </c>
      <c r="O2456" s="1" t="s">
        <v>120</v>
      </c>
      <c r="P2456" s="1" t="str">
        <f>INDEX(Sheet2!A:E, MATCH(F_NP_excluded_Data!O2456,Sheet2!A:A),4)</f>
        <v>tree</v>
      </c>
      <c r="Q2456" s="1" t="str">
        <f>INDEX(Sheet2!A:E, MATCH(F_NP_excluded_Data!O2456,Sheet2!A:A),5)</f>
        <v>foliage gleaner</v>
      </c>
      <c r="R2456" s="1" t="str">
        <f>INDEX(Sheet2!A:E, MATCH(F_NP_excluded_Data!O2456,Sheet2!A:A),3)</f>
        <v>insects</v>
      </c>
      <c r="S2456" s="1" t="str">
        <f>INDEX(Sheet2!A:E, MATCH(F_NP_excluded_Data!O2456,Sheet2!A:A),2)</f>
        <v>open woodland</v>
      </c>
      <c r="T2456" s="5">
        <v>10</v>
      </c>
      <c r="U2456" s="1">
        <v>3</v>
      </c>
      <c r="W2456" s="5">
        <v>1</v>
      </c>
      <c r="X2456" s="1" t="s">
        <v>29</v>
      </c>
    </row>
    <row r="2457" spans="1:25" x14ac:dyDescent="0.2">
      <c r="A2457" s="5">
        <v>2732</v>
      </c>
      <c r="B2457" s="6" t="s">
        <v>170</v>
      </c>
      <c r="C2457" s="19" t="s">
        <v>173</v>
      </c>
      <c r="D2457" s="6" t="str">
        <f t="shared" si="38"/>
        <v>Turkey_Rd_2B_6B</v>
      </c>
      <c r="E2457" s="1">
        <v>2017</v>
      </c>
      <c r="F2457" s="10">
        <v>42901</v>
      </c>
      <c r="G2457" s="1" t="s">
        <v>25</v>
      </c>
      <c r="H2457" s="6">
        <v>3</v>
      </c>
      <c r="I2457" s="8">
        <v>0.28194444444444444</v>
      </c>
      <c r="J2457" s="6" t="s">
        <v>26</v>
      </c>
      <c r="K2457" s="6">
        <v>1</v>
      </c>
      <c r="L2457" s="1">
        <v>1</v>
      </c>
      <c r="M2457" s="6">
        <v>0</v>
      </c>
      <c r="O2457" s="1" t="s">
        <v>83</v>
      </c>
      <c r="P2457" s="1" t="str">
        <f>INDEX(Sheet2!A:E, MATCH(F_NP_excluded_Data!O2457,Sheet2!A:A),4)</f>
        <v>tree</v>
      </c>
      <c r="Q2457" s="1" t="str">
        <f>INDEX(Sheet2!A:E, MATCH(F_NP_excluded_Data!O2457,Sheet2!A:A),5)</f>
        <v>ground forager</v>
      </c>
      <c r="R2457" s="1" t="str">
        <f>INDEX(Sheet2!A:E, MATCH(F_NP_excluded_Data!O2457,Sheet2!A:A),3)</f>
        <v>insects</v>
      </c>
      <c r="S2457" s="1" t="str">
        <f>INDEX(Sheet2!A:E, MATCH(F_NP_excluded_Data!O2457,Sheet2!A:A),2)</f>
        <v>forest</v>
      </c>
      <c r="T2457" s="5">
        <v>100</v>
      </c>
      <c r="U2457" s="1">
        <v>3</v>
      </c>
      <c r="W2457" s="5">
        <v>1</v>
      </c>
      <c r="X2457" s="1" t="s">
        <v>29</v>
      </c>
    </row>
    <row r="2458" spans="1:25" x14ac:dyDescent="0.2">
      <c r="A2458" s="5">
        <v>2733</v>
      </c>
      <c r="B2458" s="6" t="s">
        <v>170</v>
      </c>
      <c r="C2458" s="19" t="s">
        <v>173</v>
      </c>
      <c r="D2458" s="6" t="str">
        <f t="shared" si="38"/>
        <v>Turkey_Rd_2B_6B</v>
      </c>
      <c r="E2458" s="1">
        <v>2017</v>
      </c>
      <c r="F2458" s="10">
        <v>42901</v>
      </c>
      <c r="G2458" s="1" t="s">
        <v>25</v>
      </c>
      <c r="H2458" s="6">
        <v>3</v>
      </c>
      <c r="I2458" s="8">
        <v>0.28194444444444444</v>
      </c>
      <c r="J2458" s="6" t="s">
        <v>26</v>
      </c>
      <c r="K2458" s="6">
        <v>1</v>
      </c>
      <c r="L2458" s="1">
        <v>1</v>
      </c>
      <c r="M2458" s="6">
        <v>0</v>
      </c>
      <c r="O2458" s="1" t="s">
        <v>74</v>
      </c>
      <c r="P2458" s="1" t="str">
        <f>INDEX(Sheet2!A:E, MATCH(F_NP_excluded_Data!O2458,Sheet2!A:A),4)</f>
        <v>shrub</v>
      </c>
      <c r="Q2458" s="1" t="str">
        <f>INDEX(Sheet2!A:E, MATCH(F_NP_excluded_Data!O2458,Sheet2!A:A),5)</f>
        <v>foliage gleaner</v>
      </c>
      <c r="R2458" s="1" t="str">
        <f>INDEX(Sheet2!A:E, MATCH(F_NP_excluded_Data!O2458,Sheet2!A:A),3)</f>
        <v>insects</v>
      </c>
      <c r="S2458" s="1" t="str">
        <f>INDEX(Sheet2!A:E, MATCH(F_NP_excluded_Data!O2458,Sheet2!A:A),2)</f>
        <v>open woodland</v>
      </c>
      <c r="T2458" s="5">
        <v>10</v>
      </c>
      <c r="U2458" s="1">
        <v>3</v>
      </c>
      <c r="W2458" s="5">
        <v>1</v>
      </c>
      <c r="X2458" s="1" t="s">
        <v>29</v>
      </c>
    </row>
    <row r="2459" spans="1:25" x14ac:dyDescent="0.2">
      <c r="A2459" s="5">
        <v>2734</v>
      </c>
      <c r="B2459" s="6" t="s">
        <v>170</v>
      </c>
      <c r="C2459" s="19" t="s">
        <v>173</v>
      </c>
      <c r="D2459" s="6" t="str">
        <f t="shared" si="38"/>
        <v>Turkey_Rd_2B_6B</v>
      </c>
      <c r="E2459" s="1">
        <v>2017</v>
      </c>
      <c r="F2459" s="10">
        <v>42901</v>
      </c>
      <c r="G2459" s="1" t="s">
        <v>25</v>
      </c>
      <c r="H2459" s="6">
        <v>3</v>
      </c>
      <c r="I2459" s="8">
        <v>0.28194444444444444</v>
      </c>
      <c r="J2459" s="6" t="s">
        <v>26</v>
      </c>
      <c r="K2459" s="6">
        <v>1</v>
      </c>
      <c r="L2459" s="1">
        <v>1</v>
      </c>
      <c r="M2459" s="6">
        <v>0</v>
      </c>
      <c r="O2459" s="1" t="s">
        <v>34</v>
      </c>
      <c r="P2459" s="1" t="str">
        <f>INDEX(Sheet2!A:E, MATCH(F_NP_excluded_Data!O2459,Sheet2!A:A),4)</f>
        <v>cavity</v>
      </c>
      <c r="Q2459" s="1" t="str">
        <f>INDEX(Sheet2!A:E, MATCH(F_NP_excluded_Data!O2459,Sheet2!A:A),5)</f>
        <v>foliage gleaner</v>
      </c>
      <c r="R2459" s="1" t="str">
        <f>INDEX(Sheet2!A:E, MATCH(F_NP_excluded_Data!O2459,Sheet2!A:A),3)</f>
        <v>insects</v>
      </c>
      <c r="S2459" s="1" t="str">
        <f>INDEX(Sheet2!A:E, MATCH(F_NP_excluded_Data!O2459,Sheet2!A:A),2)</f>
        <v>forest</v>
      </c>
      <c r="T2459" s="5">
        <v>5</v>
      </c>
      <c r="U2459" s="1">
        <v>4</v>
      </c>
      <c r="W2459" s="5">
        <v>4</v>
      </c>
      <c r="X2459" s="1" t="s">
        <v>29</v>
      </c>
    </row>
    <row r="2460" spans="1:25" x14ac:dyDescent="0.2">
      <c r="A2460" s="5">
        <v>2735</v>
      </c>
      <c r="B2460" s="6" t="s">
        <v>170</v>
      </c>
      <c r="C2460" s="19" t="s">
        <v>173</v>
      </c>
      <c r="D2460" s="6" t="str">
        <f t="shared" si="38"/>
        <v>Turkey_Rd_2B_6B</v>
      </c>
      <c r="E2460" s="1">
        <v>2017</v>
      </c>
      <c r="F2460" s="10">
        <v>42901</v>
      </c>
      <c r="G2460" s="1" t="s">
        <v>25</v>
      </c>
      <c r="H2460" s="6">
        <v>3</v>
      </c>
      <c r="I2460" s="8">
        <v>0.28194444444444444</v>
      </c>
      <c r="J2460" s="6" t="s">
        <v>26</v>
      </c>
      <c r="K2460" s="6">
        <v>1</v>
      </c>
      <c r="L2460" s="1">
        <v>1</v>
      </c>
      <c r="M2460" s="6">
        <v>0</v>
      </c>
      <c r="O2460" s="1" t="s">
        <v>63</v>
      </c>
      <c r="P2460" s="1" t="str">
        <f>INDEX(Sheet2!A:E, MATCH(F_NP_excluded_Data!O2460,Sheet2!A:A),4)</f>
        <v>cavity</v>
      </c>
      <c r="Q2460" s="1" t="str">
        <f>INDEX(Sheet2!A:E, MATCH(F_NP_excluded_Data!O2460,Sheet2!A:A),5)</f>
        <v>bark forager</v>
      </c>
      <c r="R2460" s="1" t="str">
        <f>INDEX(Sheet2!A:E, MATCH(F_NP_excluded_Data!O2460,Sheet2!A:A),3)</f>
        <v>insects</v>
      </c>
      <c r="S2460" s="1" t="str">
        <f>INDEX(Sheet2!A:E, MATCH(F_NP_excluded_Data!O2460,Sheet2!A:A),2)</f>
        <v>forest</v>
      </c>
      <c r="T2460" s="5">
        <v>5</v>
      </c>
      <c r="U2460" s="1">
        <v>4</v>
      </c>
      <c r="W2460" s="5">
        <v>1</v>
      </c>
      <c r="X2460" s="1" t="s">
        <v>29</v>
      </c>
    </row>
    <row r="2461" spans="1:25" x14ac:dyDescent="0.2">
      <c r="A2461" s="5">
        <v>2736</v>
      </c>
      <c r="B2461" s="6" t="s">
        <v>170</v>
      </c>
      <c r="C2461" s="19" t="s">
        <v>171</v>
      </c>
      <c r="D2461" s="6" t="str">
        <f t="shared" si="38"/>
        <v>Turkey_Rd_2B_6A</v>
      </c>
      <c r="E2461" s="1">
        <v>2017</v>
      </c>
      <c r="F2461" s="10">
        <v>42901</v>
      </c>
      <c r="G2461" s="1" t="s">
        <v>25</v>
      </c>
      <c r="H2461" s="6">
        <v>3</v>
      </c>
      <c r="I2461" s="8">
        <v>0.29444444444444445</v>
      </c>
      <c r="J2461" s="6" t="s">
        <v>26</v>
      </c>
      <c r="K2461" s="6">
        <v>1</v>
      </c>
      <c r="L2461" s="1">
        <v>1</v>
      </c>
      <c r="M2461" s="6">
        <v>0</v>
      </c>
      <c r="O2461" s="1" t="s">
        <v>151</v>
      </c>
      <c r="P2461" s="1" t="str">
        <f>INDEX(Sheet2!A:E, MATCH(F_NP_excluded_Data!O2461,Sheet2!A:A),4)</f>
        <v>shrub</v>
      </c>
      <c r="Q2461" s="1" t="str">
        <f>INDEX(Sheet2!A:E, MATCH(F_NP_excluded_Data!O2461,Sheet2!A:A),5)</f>
        <v>foliage gleaner</v>
      </c>
      <c r="R2461" s="1" t="str">
        <f>INDEX(Sheet2!A:E, MATCH(F_NP_excluded_Data!O2461,Sheet2!A:A),3)</f>
        <v>insects</v>
      </c>
      <c r="S2461" s="1" t="str">
        <f>INDEX(Sheet2!A:E, MATCH(F_NP_excluded_Data!O2461,Sheet2!A:A),2)</f>
        <v>open woodland</v>
      </c>
      <c r="T2461" s="5">
        <v>10</v>
      </c>
      <c r="U2461" s="1">
        <v>1</v>
      </c>
      <c r="W2461" s="5">
        <v>1</v>
      </c>
      <c r="X2461" s="1" t="s">
        <v>29</v>
      </c>
    </row>
    <row r="2462" spans="1:25" x14ac:dyDescent="0.2">
      <c r="A2462" s="5">
        <v>2737</v>
      </c>
      <c r="B2462" s="6" t="s">
        <v>170</v>
      </c>
      <c r="C2462" s="19" t="s">
        <v>171</v>
      </c>
      <c r="D2462" s="6" t="str">
        <f t="shared" si="38"/>
        <v>Turkey_Rd_2B_6A</v>
      </c>
      <c r="E2462" s="1">
        <v>2017</v>
      </c>
      <c r="F2462" s="10">
        <v>42901</v>
      </c>
      <c r="G2462" s="1" t="s">
        <v>25</v>
      </c>
      <c r="H2462" s="6">
        <v>3</v>
      </c>
      <c r="I2462" s="8">
        <v>0.29444444444444445</v>
      </c>
      <c r="J2462" s="6" t="s">
        <v>26</v>
      </c>
      <c r="K2462" s="6">
        <v>1</v>
      </c>
      <c r="L2462" s="1">
        <v>1</v>
      </c>
      <c r="M2462" s="6">
        <v>0</v>
      </c>
      <c r="O2462" s="1" t="s">
        <v>151</v>
      </c>
      <c r="P2462" s="1" t="str">
        <f>INDEX(Sheet2!A:E, MATCH(F_NP_excluded_Data!O2462,Sheet2!A:A),4)</f>
        <v>shrub</v>
      </c>
      <c r="Q2462" s="1" t="str">
        <f>INDEX(Sheet2!A:E, MATCH(F_NP_excluded_Data!O2462,Sheet2!A:A),5)</f>
        <v>foliage gleaner</v>
      </c>
      <c r="R2462" s="1" t="str">
        <f>INDEX(Sheet2!A:E, MATCH(F_NP_excluded_Data!O2462,Sheet2!A:A),3)</f>
        <v>insects</v>
      </c>
      <c r="S2462" s="1" t="str">
        <f>INDEX(Sheet2!A:E, MATCH(F_NP_excluded_Data!O2462,Sheet2!A:A),2)</f>
        <v>open woodland</v>
      </c>
      <c r="T2462" s="5">
        <v>5</v>
      </c>
      <c r="U2462" s="1">
        <v>1</v>
      </c>
      <c r="W2462" s="5">
        <v>1</v>
      </c>
      <c r="X2462" s="1" t="s">
        <v>29</v>
      </c>
    </row>
    <row r="2463" spans="1:25" x14ac:dyDescent="0.2">
      <c r="A2463" s="5">
        <v>2738</v>
      </c>
      <c r="B2463" s="6" t="s">
        <v>170</v>
      </c>
      <c r="C2463" s="19" t="s">
        <v>171</v>
      </c>
      <c r="D2463" s="6" t="str">
        <f t="shared" si="38"/>
        <v>Turkey_Rd_2B_6A</v>
      </c>
      <c r="E2463" s="1">
        <v>2017</v>
      </c>
      <c r="F2463" s="10">
        <v>42901</v>
      </c>
      <c r="G2463" s="1" t="s">
        <v>25</v>
      </c>
      <c r="H2463" s="6">
        <v>3</v>
      </c>
      <c r="I2463" s="8">
        <v>0.29444444444444445</v>
      </c>
      <c r="J2463" s="6" t="s">
        <v>26</v>
      </c>
      <c r="K2463" s="6">
        <v>1</v>
      </c>
      <c r="L2463" s="1">
        <v>1</v>
      </c>
      <c r="M2463" s="6">
        <v>0</v>
      </c>
      <c r="O2463" s="1" t="s">
        <v>74</v>
      </c>
      <c r="P2463" s="1" t="str">
        <f>INDEX(Sheet2!A:E, MATCH(F_NP_excluded_Data!O2463,Sheet2!A:A),4)</f>
        <v>shrub</v>
      </c>
      <c r="Q2463" s="1" t="str">
        <f>INDEX(Sheet2!A:E, MATCH(F_NP_excluded_Data!O2463,Sheet2!A:A),5)</f>
        <v>foliage gleaner</v>
      </c>
      <c r="R2463" s="1" t="str">
        <f>INDEX(Sheet2!A:E, MATCH(F_NP_excluded_Data!O2463,Sheet2!A:A),3)</f>
        <v>insects</v>
      </c>
      <c r="S2463" s="1" t="str">
        <f>INDEX(Sheet2!A:E, MATCH(F_NP_excluded_Data!O2463,Sheet2!A:A),2)</f>
        <v>open woodland</v>
      </c>
      <c r="T2463" s="5">
        <v>5</v>
      </c>
      <c r="U2463" s="1">
        <v>1</v>
      </c>
      <c r="W2463" s="5">
        <v>4</v>
      </c>
      <c r="X2463" s="1" t="s">
        <v>29</v>
      </c>
    </row>
    <row r="2464" spans="1:25" x14ac:dyDescent="0.2">
      <c r="A2464" s="5">
        <v>2739</v>
      </c>
      <c r="B2464" s="6" t="s">
        <v>170</v>
      </c>
      <c r="C2464" s="19" t="s">
        <v>171</v>
      </c>
      <c r="D2464" s="6" t="str">
        <f t="shared" si="38"/>
        <v>Turkey_Rd_2B_6A</v>
      </c>
      <c r="E2464" s="1">
        <v>2017</v>
      </c>
      <c r="F2464" s="10">
        <v>42901</v>
      </c>
      <c r="G2464" s="1" t="s">
        <v>25</v>
      </c>
      <c r="H2464" s="6">
        <v>3</v>
      </c>
      <c r="I2464" s="8">
        <v>0.29444444444444445</v>
      </c>
      <c r="J2464" s="6" t="s">
        <v>26</v>
      </c>
      <c r="K2464" s="6">
        <v>1</v>
      </c>
      <c r="L2464" s="1">
        <v>1</v>
      </c>
      <c r="M2464" s="6">
        <v>0</v>
      </c>
      <c r="O2464" s="1" t="s">
        <v>118</v>
      </c>
      <c r="P2464" s="1" t="str">
        <f>INDEX(Sheet2!A:E, MATCH(F_NP_excluded_Data!O2464,Sheet2!A:A),4)</f>
        <v>cavity</v>
      </c>
      <c r="Q2464" s="1" t="str">
        <f>INDEX(Sheet2!A:E, MATCH(F_NP_excluded_Data!O2464,Sheet2!A:A),5)</f>
        <v>ground forager</v>
      </c>
      <c r="R2464" s="1" t="str">
        <f>INDEX(Sheet2!A:E, MATCH(F_NP_excluded_Data!O2464,Sheet2!A:A),3)</f>
        <v>insects</v>
      </c>
      <c r="S2464" s="1" t="str">
        <f>INDEX(Sheet2!A:E, MATCH(F_NP_excluded_Data!O2464,Sheet2!A:A),2)</f>
        <v>grassland</v>
      </c>
      <c r="T2464" s="5">
        <v>10</v>
      </c>
      <c r="U2464" s="1">
        <v>1</v>
      </c>
      <c r="W2464" s="5">
        <v>1</v>
      </c>
      <c r="X2464" s="1" t="s">
        <v>29</v>
      </c>
    </row>
    <row r="2465" spans="1:24" x14ac:dyDescent="0.2">
      <c r="A2465" s="5">
        <v>2740</v>
      </c>
      <c r="B2465" s="6" t="s">
        <v>170</v>
      </c>
      <c r="C2465" s="19" t="s">
        <v>171</v>
      </c>
      <c r="D2465" s="6" t="str">
        <f t="shared" si="38"/>
        <v>Turkey_Rd_2B_6A</v>
      </c>
      <c r="E2465" s="1">
        <v>2017</v>
      </c>
      <c r="F2465" s="10">
        <v>42901</v>
      </c>
      <c r="G2465" s="1" t="s">
        <v>25</v>
      </c>
      <c r="H2465" s="6">
        <v>3</v>
      </c>
      <c r="I2465" s="8">
        <v>0.29444444444444445</v>
      </c>
      <c r="J2465" s="6" t="s">
        <v>26</v>
      </c>
      <c r="K2465" s="6">
        <v>1</v>
      </c>
      <c r="L2465" s="1">
        <v>1</v>
      </c>
      <c r="M2465" s="6">
        <v>0</v>
      </c>
      <c r="O2465" s="1" t="s">
        <v>32</v>
      </c>
      <c r="P2465" s="1" t="str">
        <f>INDEX(Sheet2!A:E, MATCH(F_NP_excluded_Data!O2465,Sheet2!A:A),4)</f>
        <v>cavity</v>
      </c>
      <c r="Q2465" s="1" t="str">
        <f>INDEX(Sheet2!A:E, MATCH(F_NP_excluded_Data!O2465,Sheet2!A:A),5)</f>
        <v>ground forager</v>
      </c>
      <c r="R2465" s="1" t="str">
        <f>INDEX(Sheet2!A:E, MATCH(F_NP_excluded_Data!O2465,Sheet2!A:A),3)</f>
        <v>insects</v>
      </c>
      <c r="S2465" s="1" t="str">
        <f>INDEX(Sheet2!A:E, MATCH(F_NP_excluded_Data!O2465,Sheet2!A:A),2)</f>
        <v>open woodland</v>
      </c>
      <c r="T2465" s="5">
        <v>5</v>
      </c>
      <c r="U2465" s="1">
        <v>1</v>
      </c>
      <c r="W2465" s="5">
        <v>1</v>
      </c>
      <c r="X2465" s="1" t="s">
        <v>29</v>
      </c>
    </row>
    <row r="2466" spans="1:24" x14ac:dyDescent="0.2">
      <c r="A2466" s="5">
        <v>2741</v>
      </c>
      <c r="B2466" s="6" t="s">
        <v>170</v>
      </c>
      <c r="C2466" s="19" t="s">
        <v>171</v>
      </c>
      <c r="D2466" s="6" t="str">
        <f t="shared" si="38"/>
        <v>Turkey_Rd_2B_6A</v>
      </c>
      <c r="E2466" s="1">
        <v>2017</v>
      </c>
      <c r="F2466" s="10">
        <v>42901</v>
      </c>
      <c r="G2466" s="1" t="s">
        <v>25</v>
      </c>
      <c r="H2466" s="6">
        <v>3</v>
      </c>
      <c r="I2466" s="8">
        <v>0.29444444444444445</v>
      </c>
      <c r="J2466" s="6" t="s">
        <v>26</v>
      </c>
      <c r="K2466" s="6">
        <v>1</v>
      </c>
      <c r="L2466" s="1">
        <v>1</v>
      </c>
      <c r="M2466" s="6">
        <v>0</v>
      </c>
      <c r="O2466" s="1" t="s">
        <v>172</v>
      </c>
      <c r="P2466" s="1" t="str">
        <f>INDEX(Sheet2!A:E, MATCH(F_NP_excluded_Data!O2466,Sheet2!A:A),4)</f>
        <v>ground</v>
      </c>
      <c r="Q2466" s="1" t="str">
        <f>INDEX(Sheet2!A:E, MATCH(F_NP_excluded_Data!O2466,Sheet2!A:A),5)</f>
        <v>ground forager</v>
      </c>
      <c r="R2466" s="1" t="str">
        <f>INDEX(Sheet2!A:E, MATCH(F_NP_excluded_Data!O2466,Sheet2!A:A),3)</f>
        <v>plants</v>
      </c>
      <c r="S2466" s="1" t="str">
        <f>INDEX(Sheet2!A:E, MATCH(F_NP_excluded_Data!O2466,Sheet2!A:A),2)</f>
        <v>grassland</v>
      </c>
      <c r="T2466" s="5">
        <v>10</v>
      </c>
      <c r="U2466" s="1">
        <v>1</v>
      </c>
      <c r="W2466" s="5">
        <v>1</v>
      </c>
      <c r="X2466" s="1" t="s">
        <v>29</v>
      </c>
    </row>
    <row r="2467" spans="1:24" x14ac:dyDescent="0.2">
      <c r="A2467" s="5">
        <v>2742</v>
      </c>
      <c r="B2467" s="6" t="s">
        <v>170</v>
      </c>
      <c r="C2467" s="19" t="s">
        <v>171</v>
      </c>
      <c r="D2467" s="6" t="str">
        <f t="shared" si="38"/>
        <v>Turkey_Rd_2B_6A</v>
      </c>
      <c r="E2467" s="1">
        <v>2017</v>
      </c>
      <c r="F2467" s="10">
        <v>42901</v>
      </c>
      <c r="G2467" s="1" t="s">
        <v>25</v>
      </c>
      <c r="H2467" s="6">
        <v>3</v>
      </c>
      <c r="I2467" s="8">
        <v>0.29444444444444445</v>
      </c>
      <c r="J2467" s="6" t="s">
        <v>26</v>
      </c>
      <c r="K2467" s="6">
        <v>1</v>
      </c>
      <c r="L2467" s="1">
        <v>1</v>
      </c>
      <c r="M2467" s="6">
        <v>0</v>
      </c>
      <c r="O2467" s="1" t="s">
        <v>151</v>
      </c>
      <c r="P2467" s="1" t="str">
        <f>INDEX(Sheet2!A:E, MATCH(F_NP_excluded_Data!O2467,Sheet2!A:A),4)</f>
        <v>shrub</v>
      </c>
      <c r="Q2467" s="1" t="str">
        <f>INDEX(Sheet2!A:E, MATCH(F_NP_excluded_Data!O2467,Sheet2!A:A),5)</f>
        <v>foliage gleaner</v>
      </c>
      <c r="R2467" s="1" t="str">
        <f>INDEX(Sheet2!A:E, MATCH(F_NP_excluded_Data!O2467,Sheet2!A:A),3)</f>
        <v>insects</v>
      </c>
      <c r="S2467" s="1" t="str">
        <f>INDEX(Sheet2!A:E, MATCH(F_NP_excluded_Data!O2467,Sheet2!A:A),2)</f>
        <v>open woodland</v>
      </c>
      <c r="T2467" s="5">
        <v>10</v>
      </c>
      <c r="U2467" s="1">
        <v>1</v>
      </c>
      <c r="W2467" s="5">
        <v>1</v>
      </c>
      <c r="X2467" s="1" t="s">
        <v>29</v>
      </c>
    </row>
    <row r="2468" spans="1:24" x14ac:dyDescent="0.2">
      <c r="A2468" s="5">
        <v>2743</v>
      </c>
      <c r="B2468" s="6" t="s">
        <v>170</v>
      </c>
      <c r="C2468" s="19" t="s">
        <v>171</v>
      </c>
      <c r="D2468" s="6" t="str">
        <f t="shared" si="38"/>
        <v>Turkey_Rd_2B_6A</v>
      </c>
      <c r="E2468" s="1">
        <v>2017</v>
      </c>
      <c r="F2468" s="10">
        <v>42901</v>
      </c>
      <c r="G2468" s="1" t="s">
        <v>25</v>
      </c>
      <c r="H2468" s="6">
        <v>3</v>
      </c>
      <c r="I2468" s="8">
        <v>0.29444444444444445</v>
      </c>
      <c r="J2468" s="6" t="s">
        <v>26</v>
      </c>
      <c r="K2468" s="6">
        <v>1</v>
      </c>
      <c r="L2468" s="1">
        <v>1</v>
      </c>
      <c r="M2468" s="6">
        <v>0</v>
      </c>
      <c r="O2468" s="1" t="s">
        <v>39</v>
      </c>
      <c r="P2468" s="1" t="str">
        <f>INDEX(Sheet2!A:E, MATCH(F_NP_excluded_Data!O2468,Sheet2!A:A),4)</f>
        <v>cavity</v>
      </c>
      <c r="Q2468" s="1" t="str">
        <f>INDEX(Sheet2!A:E, MATCH(F_NP_excluded_Data!O2468,Sheet2!A:A),5)</f>
        <v>bark forager</v>
      </c>
      <c r="R2468" s="1" t="str">
        <f>INDEX(Sheet2!A:E, MATCH(F_NP_excluded_Data!O2468,Sheet2!A:A),3)</f>
        <v>insects</v>
      </c>
      <c r="S2468" s="1" t="str">
        <f>INDEX(Sheet2!A:E, MATCH(F_NP_excluded_Data!O2468,Sheet2!A:A),2)</f>
        <v>forest</v>
      </c>
      <c r="T2468" s="5">
        <v>10</v>
      </c>
      <c r="U2468" s="1">
        <v>1</v>
      </c>
      <c r="W2468" s="5">
        <v>1</v>
      </c>
      <c r="X2468" s="1" t="s">
        <v>29</v>
      </c>
    </row>
    <row r="2469" spans="1:24" x14ac:dyDescent="0.2">
      <c r="A2469" s="5">
        <v>2744</v>
      </c>
      <c r="B2469" s="6" t="s">
        <v>170</v>
      </c>
      <c r="C2469" s="19" t="s">
        <v>171</v>
      </c>
      <c r="D2469" s="6" t="str">
        <f t="shared" si="38"/>
        <v>Turkey_Rd_2B_6A</v>
      </c>
      <c r="E2469" s="1">
        <v>2017</v>
      </c>
      <c r="F2469" s="10">
        <v>42901</v>
      </c>
      <c r="G2469" s="1" t="s">
        <v>25</v>
      </c>
      <c r="H2469" s="6">
        <v>3</v>
      </c>
      <c r="I2469" s="8">
        <v>0.29444444444444445</v>
      </c>
      <c r="J2469" s="6" t="s">
        <v>26</v>
      </c>
      <c r="K2469" s="6">
        <v>1</v>
      </c>
      <c r="L2469" s="1">
        <v>1</v>
      </c>
      <c r="M2469" s="6">
        <v>0</v>
      </c>
      <c r="O2469" s="1" t="s">
        <v>64</v>
      </c>
      <c r="P2469" s="1" t="str">
        <f>INDEX(Sheet2!A:E, MATCH(F_NP_excluded_Data!O2469,Sheet2!A:A),4)</f>
        <v>tree</v>
      </c>
      <c r="Q2469" s="1" t="str">
        <f>INDEX(Sheet2!A:E, MATCH(F_NP_excluded_Data!O2469,Sheet2!A:A),5)</f>
        <v>flycatching</v>
      </c>
      <c r="R2469" s="1" t="str">
        <f>INDEX(Sheet2!A:E, MATCH(F_NP_excluded_Data!O2469,Sheet2!A:A),3)</f>
        <v>insects</v>
      </c>
      <c r="S2469" s="1" t="str">
        <f>INDEX(Sheet2!A:E, MATCH(F_NP_excluded_Data!O2469,Sheet2!A:A),2)</f>
        <v>forest</v>
      </c>
      <c r="T2469" s="5">
        <v>10</v>
      </c>
      <c r="U2469" s="1">
        <v>1</v>
      </c>
      <c r="W2469" s="5">
        <v>1</v>
      </c>
      <c r="X2469" s="1" t="s">
        <v>29</v>
      </c>
    </row>
    <row r="2470" spans="1:24" x14ac:dyDescent="0.2">
      <c r="A2470" s="5">
        <v>2745</v>
      </c>
      <c r="B2470" s="6" t="s">
        <v>170</v>
      </c>
      <c r="C2470" s="19" t="s">
        <v>171</v>
      </c>
      <c r="D2470" s="6" t="str">
        <f t="shared" si="38"/>
        <v>Turkey_Rd_2B_6A</v>
      </c>
      <c r="E2470" s="1">
        <v>2017</v>
      </c>
      <c r="F2470" s="10">
        <v>42901</v>
      </c>
      <c r="G2470" s="1" t="s">
        <v>25</v>
      </c>
      <c r="H2470" s="6">
        <v>3</v>
      </c>
      <c r="I2470" s="8">
        <v>0.29444444444444445</v>
      </c>
      <c r="J2470" s="6" t="s">
        <v>26</v>
      </c>
      <c r="K2470" s="6">
        <v>1</v>
      </c>
      <c r="L2470" s="1">
        <v>1</v>
      </c>
      <c r="M2470" s="6">
        <v>0</v>
      </c>
      <c r="O2470" s="1" t="s">
        <v>50</v>
      </c>
      <c r="P2470" s="1" t="str">
        <f>INDEX(Sheet2!A:E, MATCH(F_NP_excluded_Data!O2470,Sheet2!A:A),4)</f>
        <v>tree</v>
      </c>
      <c r="Q2470" s="1" t="str">
        <f>INDEX(Sheet2!A:E, MATCH(F_NP_excluded_Data!O2470,Sheet2!A:A),5)</f>
        <v>ground forager</v>
      </c>
      <c r="R2470" s="1" t="str">
        <f>INDEX(Sheet2!A:E, MATCH(F_NP_excluded_Data!O2470,Sheet2!A:A),3)</f>
        <v>omnivore</v>
      </c>
      <c r="S2470" s="1" t="str">
        <f>INDEX(Sheet2!A:E, MATCH(F_NP_excluded_Data!O2470,Sheet2!A:A),2)</f>
        <v>open woodland</v>
      </c>
      <c r="T2470" s="5">
        <v>100</v>
      </c>
      <c r="U2470" s="1">
        <v>2</v>
      </c>
      <c r="W2470" s="5">
        <v>1</v>
      </c>
      <c r="X2470" s="1" t="s">
        <v>29</v>
      </c>
    </row>
    <row r="2471" spans="1:24" x14ac:dyDescent="0.2">
      <c r="A2471" s="5">
        <v>2746</v>
      </c>
      <c r="B2471" s="6" t="s">
        <v>170</v>
      </c>
      <c r="C2471" s="19" t="s">
        <v>171</v>
      </c>
      <c r="D2471" s="6" t="str">
        <f t="shared" si="38"/>
        <v>Turkey_Rd_2B_6A</v>
      </c>
      <c r="E2471" s="1">
        <v>2017</v>
      </c>
      <c r="F2471" s="10">
        <v>42901</v>
      </c>
      <c r="G2471" s="1" t="s">
        <v>25</v>
      </c>
      <c r="H2471" s="6">
        <v>3</v>
      </c>
      <c r="I2471" s="8">
        <v>0.29444444444444445</v>
      </c>
      <c r="J2471" s="6" t="s">
        <v>26</v>
      </c>
      <c r="K2471" s="6">
        <v>1</v>
      </c>
      <c r="L2471" s="1">
        <v>1</v>
      </c>
      <c r="M2471" s="6">
        <v>0</v>
      </c>
      <c r="O2471" s="1" t="s">
        <v>81</v>
      </c>
      <c r="P2471" s="1" t="str">
        <f>INDEX(Sheet2!A:E, MATCH(F_NP_excluded_Data!O2471,Sheet2!A:A),4)</f>
        <v>shrub</v>
      </c>
      <c r="Q2471" s="1" t="str">
        <f>INDEX(Sheet2!A:E, MATCH(F_NP_excluded_Data!O2471,Sheet2!A:A),5)</f>
        <v>foliage gleaner</v>
      </c>
      <c r="R2471" s="1" t="str">
        <f>INDEX(Sheet2!A:E, MATCH(F_NP_excluded_Data!O2471,Sheet2!A:A),3)</f>
        <v>insects</v>
      </c>
      <c r="S2471" s="1" t="str">
        <f>INDEX(Sheet2!A:E, MATCH(F_NP_excluded_Data!O2471,Sheet2!A:A),2)</f>
        <v>scrub</v>
      </c>
      <c r="T2471" s="5">
        <v>5</v>
      </c>
      <c r="U2471" s="1">
        <v>2</v>
      </c>
      <c r="W2471" s="5">
        <v>4</v>
      </c>
      <c r="X2471" s="1" t="s">
        <v>29</v>
      </c>
    </row>
    <row r="2472" spans="1:24" x14ac:dyDescent="0.2">
      <c r="A2472" s="5">
        <v>2747</v>
      </c>
      <c r="B2472" s="6" t="s">
        <v>170</v>
      </c>
      <c r="C2472" s="19" t="s">
        <v>171</v>
      </c>
      <c r="D2472" s="6" t="str">
        <f t="shared" si="38"/>
        <v>Turkey_Rd_2B_6A</v>
      </c>
      <c r="E2472" s="1">
        <v>2017</v>
      </c>
      <c r="F2472" s="10">
        <v>42901</v>
      </c>
      <c r="G2472" s="1" t="s">
        <v>25</v>
      </c>
      <c r="H2472" s="6">
        <v>3</v>
      </c>
      <c r="I2472" s="8">
        <v>0.29444444444444445</v>
      </c>
      <c r="J2472" s="6" t="s">
        <v>26</v>
      </c>
      <c r="K2472" s="6">
        <v>1</v>
      </c>
      <c r="L2472" s="1">
        <v>1</v>
      </c>
      <c r="M2472" s="6">
        <v>0</v>
      </c>
      <c r="O2472" s="1" t="s">
        <v>81</v>
      </c>
      <c r="P2472" s="1" t="str">
        <f>INDEX(Sheet2!A:E, MATCH(F_NP_excluded_Data!O2472,Sheet2!A:A),4)</f>
        <v>shrub</v>
      </c>
      <c r="Q2472" s="1" t="str">
        <f>INDEX(Sheet2!A:E, MATCH(F_NP_excluded_Data!O2472,Sheet2!A:A),5)</f>
        <v>foliage gleaner</v>
      </c>
      <c r="R2472" s="1" t="str">
        <f>INDEX(Sheet2!A:E, MATCH(F_NP_excluded_Data!O2472,Sheet2!A:A),3)</f>
        <v>insects</v>
      </c>
      <c r="S2472" s="1" t="str">
        <f>INDEX(Sheet2!A:E, MATCH(F_NP_excluded_Data!O2472,Sheet2!A:A),2)</f>
        <v>scrub</v>
      </c>
      <c r="T2472" s="5">
        <v>100</v>
      </c>
      <c r="U2472" s="1">
        <v>2</v>
      </c>
      <c r="W2472" s="5">
        <v>1</v>
      </c>
      <c r="X2472" s="1" t="s">
        <v>29</v>
      </c>
    </row>
    <row r="2473" spans="1:24" x14ac:dyDescent="0.2">
      <c r="A2473" s="5">
        <v>2748</v>
      </c>
      <c r="B2473" s="6" t="s">
        <v>170</v>
      </c>
      <c r="C2473" s="19" t="s">
        <v>171</v>
      </c>
      <c r="D2473" s="6" t="str">
        <f t="shared" si="38"/>
        <v>Turkey_Rd_2B_6A</v>
      </c>
      <c r="E2473" s="1">
        <v>2017</v>
      </c>
      <c r="F2473" s="10">
        <v>42901</v>
      </c>
      <c r="G2473" s="1" t="s">
        <v>25</v>
      </c>
      <c r="H2473" s="6">
        <v>3</v>
      </c>
      <c r="I2473" s="8">
        <v>0.29444444444444445</v>
      </c>
      <c r="J2473" s="6" t="s">
        <v>26</v>
      </c>
      <c r="K2473" s="6">
        <v>1</v>
      </c>
      <c r="L2473" s="1">
        <v>1</v>
      </c>
      <c r="M2473" s="6">
        <v>0</v>
      </c>
      <c r="O2473" s="1" t="s">
        <v>81</v>
      </c>
      <c r="P2473" s="1" t="str">
        <f>INDEX(Sheet2!A:E, MATCH(F_NP_excluded_Data!O2473,Sheet2!A:A),4)</f>
        <v>shrub</v>
      </c>
      <c r="Q2473" s="1" t="str">
        <f>INDEX(Sheet2!A:E, MATCH(F_NP_excluded_Data!O2473,Sheet2!A:A),5)</f>
        <v>foliage gleaner</v>
      </c>
      <c r="R2473" s="1" t="str">
        <f>INDEX(Sheet2!A:E, MATCH(F_NP_excluded_Data!O2473,Sheet2!A:A),3)</f>
        <v>insects</v>
      </c>
      <c r="S2473" s="1" t="str">
        <f>INDEX(Sheet2!A:E, MATCH(F_NP_excluded_Data!O2473,Sheet2!A:A),2)</f>
        <v>scrub</v>
      </c>
      <c r="T2473" s="5">
        <v>100</v>
      </c>
      <c r="U2473" s="1">
        <v>2</v>
      </c>
      <c r="W2473" s="5">
        <v>1</v>
      </c>
      <c r="X2473" s="1" t="s">
        <v>29</v>
      </c>
    </row>
    <row r="2474" spans="1:24" x14ac:dyDescent="0.2">
      <c r="A2474" s="5">
        <v>2749</v>
      </c>
      <c r="B2474" s="6" t="s">
        <v>170</v>
      </c>
      <c r="C2474" s="19" t="s">
        <v>171</v>
      </c>
      <c r="D2474" s="6" t="str">
        <f t="shared" si="38"/>
        <v>Turkey_Rd_2B_6A</v>
      </c>
      <c r="E2474" s="1">
        <v>2017</v>
      </c>
      <c r="F2474" s="10">
        <v>42901</v>
      </c>
      <c r="G2474" s="1" t="s">
        <v>25</v>
      </c>
      <c r="H2474" s="6">
        <v>3</v>
      </c>
      <c r="I2474" s="8">
        <v>0.29444444444444445</v>
      </c>
      <c r="J2474" s="6" t="s">
        <v>26</v>
      </c>
      <c r="K2474" s="6">
        <v>1</v>
      </c>
      <c r="L2474" s="1">
        <v>1</v>
      </c>
      <c r="M2474" s="6">
        <v>0</v>
      </c>
      <c r="O2474" s="1" t="s">
        <v>39</v>
      </c>
      <c r="P2474" s="1" t="str">
        <f>INDEX(Sheet2!A:E, MATCH(F_NP_excluded_Data!O2474,Sheet2!A:A),4)</f>
        <v>cavity</v>
      </c>
      <c r="Q2474" s="1" t="str">
        <f>INDEX(Sheet2!A:E, MATCH(F_NP_excluded_Data!O2474,Sheet2!A:A),5)</f>
        <v>bark forager</v>
      </c>
      <c r="R2474" s="1" t="str">
        <f>INDEX(Sheet2!A:E, MATCH(F_NP_excluded_Data!O2474,Sheet2!A:A),3)</f>
        <v>insects</v>
      </c>
      <c r="S2474" s="1" t="str">
        <f>INDEX(Sheet2!A:E, MATCH(F_NP_excluded_Data!O2474,Sheet2!A:A),2)</f>
        <v>forest</v>
      </c>
      <c r="T2474" s="5">
        <v>100</v>
      </c>
      <c r="U2474" s="1">
        <v>2</v>
      </c>
      <c r="W2474" s="5">
        <v>1</v>
      </c>
      <c r="X2474" s="1" t="s">
        <v>29</v>
      </c>
    </row>
    <row r="2475" spans="1:24" x14ac:dyDescent="0.2">
      <c r="A2475" s="5">
        <v>2750</v>
      </c>
      <c r="B2475" s="6" t="s">
        <v>170</v>
      </c>
      <c r="C2475" s="19" t="s">
        <v>171</v>
      </c>
      <c r="D2475" s="6" t="str">
        <f t="shared" si="38"/>
        <v>Turkey_Rd_2B_6A</v>
      </c>
      <c r="E2475" s="1">
        <v>2017</v>
      </c>
      <c r="F2475" s="10">
        <v>42901</v>
      </c>
      <c r="G2475" s="1" t="s">
        <v>25</v>
      </c>
      <c r="H2475" s="6">
        <v>3</v>
      </c>
      <c r="I2475" s="8">
        <v>0.29444444444444445</v>
      </c>
      <c r="J2475" s="6" t="s">
        <v>26</v>
      </c>
      <c r="K2475" s="6">
        <v>1</v>
      </c>
      <c r="L2475" s="1">
        <v>1</v>
      </c>
      <c r="M2475" s="6">
        <v>0</v>
      </c>
      <c r="O2475" s="1" t="s">
        <v>40</v>
      </c>
      <c r="P2475" s="1" t="str">
        <f>INDEX(Sheet2!A:E, MATCH(F_NP_excluded_Data!O2475,Sheet2!A:A),4)</f>
        <v>ground</v>
      </c>
      <c r="Q2475" s="1" t="str">
        <f>INDEX(Sheet2!A:E, MATCH(F_NP_excluded_Data!O2475,Sheet2!A:A),5)</f>
        <v>ground forager</v>
      </c>
      <c r="R2475" s="1" t="str">
        <f>INDEX(Sheet2!A:E, MATCH(F_NP_excluded_Data!O2475,Sheet2!A:A),3)</f>
        <v>omnivore</v>
      </c>
      <c r="S2475" s="1" t="str">
        <f>INDEX(Sheet2!A:E, MATCH(F_NP_excluded_Data!O2475,Sheet2!A:A),2)</f>
        <v>scrub</v>
      </c>
      <c r="T2475" s="5">
        <v>10</v>
      </c>
      <c r="U2475" s="1">
        <v>2</v>
      </c>
      <c r="W2475" s="5">
        <v>1</v>
      </c>
      <c r="X2475" s="1" t="s">
        <v>29</v>
      </c>
    </row>
    <row r="2476" spans="1:24" x14ac:dyDescent="0.2">
      <c r="A2476" s="5">
        <v>2751</v>
      </c>
      <c r="B2476" s="6" t="s">
        <v>170</v>
      </c>
      <c r="C2476" s="19" t="s">
        <v>171</v>
      </c>
      <c r="D2476" s="6" t="str">
        <f t="shared" si="38"/>
        <v>Turkey_Rd_2B_6A</v>
      </c>
      <c r="E2476" s="1">
        <v>2017</v>
      </c>
      <c r="F2476" s="10">
        <v>42901</v>
      </c>
      <c r="G2476" s="1" t="s">
        <v>25</v>
      </c>
      <c r="H2476" s="6">
        <v>3</v>
      </c>
      <c r="I2476" s="8">
        <v>0.29444444444444445</v>
      </c>
      <c r="J2476" s="6" t="s">
        <v>26</v>
      </c>
      <c r="K2476" s="6">
        <v>1</v>
      </c>
      <c r="L2476" s="1">
        <v>1</v>
      </c>
      <c r="M2476" s="6">
        <v>0</v>
      </c>
      <c r="O2476" s="1" t="s">
        <v>150</v>
      </c>
      <c r="P2476" s="1" t="str">
        <f>INDEX(Sheet2!A:E, MATCH(F_NP_excluded_Data!O2476,Sheet2!A:A),4)</f>
        <v>ground</v>
      </c>
      <c r="Q2476" s="1" t="str">
        <f>INDEX(Sheet2!A:E, MATCH(F_NP_excluded_Data!O2476,Sheet2!A:A),5)</f>
        <v>ground forager</v>
      </c>
      <c r="R2476" s="1" t="str">
        <f>INDEX(Sheet2!A:E, MATCH(F_NP_excluded_Data!O2476,Sheet2!A:A),3)</f>
        <v>insects</v>
      </c>
      <c r="S2476" s="1" t="str">
        <f>INDEX(Sheet2!A:E, MATCH(F_NP_excluded_Data!O2476,Sheet2!A:A),2)</f>
        <v>scrub</v>
      </c>
      <c r="T2476" s="5">
        <v>10</v>
      </c>
      <c r="U2476" s="1">
        <v>2</v>
      </c>
      <c r="W2476" s="5">
        <v>1</v>
      </c>
      <c r="X2476" s="1" t="s">
        <v>29</v>
      </c>
    </row>
    <row r="2477" spans="1:24" x14ac:dyDescent="0.2">
      <c r="A2477" s="5">
        <v>2752</v>
      </c>
      <c r="B2477" s="6" t="s">
        <v>170</v>
      </c>
      <c r="C2477" s="19" t="s">
        <v>171</v>
      </c>
      <c r="D2477" s="6" t="str">
        <f t="shared" si="38"/>
        <v>Turkey_Rd_2B_6A</v>
      </c>
      <c r="E2477" s="1">
        <v>2017</v>
      </c>
      <c r="F2477" s="10">
        <v>42901</v>
      </c>
      <c r="G2477" s="1" t="s">
        <v>25</v>
      </c>
      <c r="H2477" s="6">
        <v>3</v>
      </c>
      <c r="I2477" s="8">
        <v>0.29444444444444445</v>
      </c>
      <c r="J2477" s="6" t="s">
        <v>26</v>
      </c>
      <c r="K2477" s="6">
        <v>1</v>
      </c>
      <c r="L2477" s="1">
        <v>1</v>
      </c>
      <c r="M2477" s="6">
        <v>0</v>
      </c>
      <c r="O2477" s="1" t="s">
        <v>150</v>
      </c>
      <c r="P2477" s="1" t="str">
        <f>INDEX(Sheet2!A:E, MATCH(F_NP_excluded_Data!O2477,Sheet2!A:A),4)</f>
        <v>ground</v>
      </c>
      <c r="Q2477" s="1" t="str">
        <f>INDEX(Sheet2!A:E, MATCH(F_NP_excluded_Data!O2477,Sheet2!A:A),5)</f>
        <v>ground forager</v>
      </c>
      <c r="R2477" s="1" t="str">
        <f>INDEX(Sheet2!A:E, MATCH(F_NP_excluded_Data!O2477,Sheet2!A:A),3)</f>
        <v>insects</v>
      </c>
      <c r="S2477" s="1" t="str">
        <f>INDEX(Sheet2!A:E, MATCH(F_NP_excluded_Data!O2477,Sheet2!A:A),2)</f>
        <v>scrub</v>
      </c>
      <c r="T2477" s="5">
        <v>5</v>
      </c>
      <c r="U2477" s="1">
        <v>2</v>
      </c>
      <c r="W2477" s="5">
        <v>1</v>
      </c>
      <c r="X2477" s="1" t="s">
        <v>29</v>
      </c>
    </row>
    <row r="2478" spans="1:24" x14ac:dyDescent="0.2">
      <c r="A2478" s="5">
        <v>2753</v>
      </c>
      <c r="B2478" s="6" t="s">
        <v>170</v>
      </c>
      <c r="C2478" s="19" t="s">
        <v>171</v>
      </c>
      <c r="D2478" s="6" t="str">
        <f t="shared" si="38"/>
        <v>Turkey_Rd_2B_6A</v>
      </c>
      <c r="E2478" s="1">
        <v>2017</v>
      </c>
      <c r="F2478" s="10">
        <v>42901</v>
      </c>
      <c r="G2478" s="1" t="s">
        <v>25</v>
      </c>
      <c r="H2478" s="6">
        <v>3</v>
      </c>
      <c r="I2478" s="8">
        <v>0.29444444444444445</v>
      </c>
      <c r="J2478" s="6" t="s">
        <v>26</v>
      </c>
      <c r="K2478" s="6">
        <v>1</v>
      </c>
      <c r="L2478" s="1">
        <v>1</v>
      </c>
      <c r="M2478" s="6">
        <v>0</v>
      </c>
      <c r="O2478" s="1" t="s">
        <v>244</v>
      </c>
      <c r="P2478" s="1" t="str">
        <f>INDEX(Sheet2!A:E, MATCH(F_NP_excluded_Data!O2478,Sheet2!A:A),4)</f>
        <v>shrub</v>
      </c>
      <c r="Q2478" s="1" t="str">
        <f>INDEX(Sheet2!A:E, MATCH(F_NP_excluded_Data!O2478,Sheet2!A:A),5)</f>
        <v>foliage gleaner</v>
      </c>
      <c r="R2478" s="1" t="str">
        <f>INDEX(Sheet2!A:E, MATCH(F_NP_excluded_Data!O2478,Sheet2!A:A),3)</f>
        <v>insects</v>
      </c>
      <c r="S2478" s="1" t="str">
        <f>INDEX(Sheet2!A:E, MATCH(F_NP_excluded_Data!O2478,Sheet2!A:A),2)</f>
        <v>scrub</v>
      </c>
      <c r="T2478" s="5">
        <v>5</v>
      </c>
      <c r="U2478" s="1">
        <v>3</v>
      </c>
      <c r="W2478" s="5">
        <v>1</v>
      </c>
      <c r="X2478" s="1" t="s">
        <v>29</v>
      </c>
    </row>
    <row r="2479" spans="1:24" x14ac:dyDescent="0.2">
      <c r="A2479" s="5">
        <v>2754</v>
      </c>
      <c r="B2479" s="6" t="s">
        <v>170</v>
      </c>
      <c r="C2479" s="19" t="s">
        <v>171</v>
      </c>
      <c r="D2479" s="6" t="str">
        <f t="shared" si="38"/>
        <v>Turkey_Rd_2B_6A</v>
      </c>
      <c r="E2479" s="1">
        <v>2017</v>
      </c>
      <c r="F2479" s="10">
        <v>42901</v>
      </c>
      <c r="G2479" s="1" t="s">
        <v>25</v>
      </c>
      <c r="H2479" s="6">
        <v>3</v>
      </c>
      <c r="I2479" s="8">
        <v>0.29444444444444445</v>
      </c>
      <c r="J2479" s="6" t="s">
        <v>26</v>
      </c>
      <c r="K2479" s="6">
        <v>1</v>
      </c>
      <c r="L2479" s="1">
        <v>1</v>
      </c>
      <c r="M2479" s="6">
        <v>0</v>
      </c>
      <c r="O2479" s="1" t="s">
        <v>78</v>
      </c>
      <c r="P2479" s="1" t="str">
        <f>INDEX(Sheet2!A:E, MATCH(F_NP_excluded_Data!O2479,Sheet2!A:A),4)</f>
        <v>cavity</v>
      </c>
      <c r="Q2479" s="1" t="str">
        <f>INDEX(Sheet2!A:E, MATCH(F_NP_excluded_Data!O2479,Sheet2!A:A),5)</f>
        <v>bark forager</v>
      </c>
      <c r="R2479" s="1" t="str">
        <f>INDEX(Sheet2!A:E, MATCH(F_NP_excluded_Data!O2479,Sheet2!A:A),3)</f>
        <v>insects</v>
      </c>
      <c r="S2479" s="1" t="str">
        <f>INDEX(Sheet2!A:E, MATCH(F_NP_excluded_Data!O2479,Sheet2!A:A),2)</f>
        <v>forest</v>
      </c>
      <c r="T2479" s="5">
        <v>10</v>
      </c>
      <c r="U2479" s="1">
        <v>3</v>
      </c>
      <c r="W2479" s="5">
        <v>1</v>
      </c>
      <c r="X2479" s="1" t="s">
        <v>29</v>
      </c>
    </row>
    <row r="2480" spans="1:24" x14ac:dyDescent="0.2">
      <c r="A2480" s="5">
        <v>2755</v>
      </c>
      <c r="B2480" s="6" t="s">
        <v>170</v>
      </c>
      <c r="C2480" s="19" t="s">
        <v>171</v>
      </c>
      <c r="D2480" s="6" t="str">
        <f t="shared" si="38"/>
        <v>Turkey_Rd_2B_6A</v>
      </c>
      <c r="E2480" s="1">
        <v>2017</v>
      </c>
      <c r="F2480" s="10">
        <v>42901</v>
      </c>
      <c r="G2480" s="1" t="s">
        <v>25</v>
      </c>
      <c r="H2480" s="6">
        <v>3</v>
      </c>
      <c r="I2480" s="8">
        <v>0.29444444444444445</v>
      </c>
      <c r="J2480" s="6" t="s">
        <v>26</v>
      </c>
      <c r="K2480" s="6">
        <v>1</v>
      </c>
      <c r="L2480" s="1">
        <v>1</v>
      </c>
      <c r="M2480" s="6">
        <v>0</v>
      </c>
      <c r="O2480" s="1" t="s">
        <v>48</v>
      </c>
      <c r="P2480" s="1" t="str">
        <f>INDEX(Sheet2!A:E, MATCH(F_NP_excluded_Data!O2480,Sheet2!A:A),4)</f>
        <v>tree</v>
      </c>
      <c r="Q2480" s="1" t="str">
        <f>INDEX(Sheet2!A:E, MATCH(F_NP_excluded_Data!O2480,Sheet2!A:A),5)</f>
        <v>ground forager</v>
      </c>
      <c r="R2480" s="1" t="str">
        <f>INDEX(Sheet2!A:E, MATCH(F_NP_excluded_Data!O2480,Sheet2!A:A),3)</f>
        <v>omnivore</v>
      </c>
      <c r="S2480" s="1" t="str">
        <f>INDEX(Sheet2!A:E, MATCH(F_NP_excluded_Data!O2480,Sheet2!A:A),2)</f>
        <v>forest</v>
      </c>
      <c r="T2480" s="5">
        <v>5</v>
      </c>
      <c r="U2480" s="1">
        <v>3</v>
      </c>
      <c r="W2480" s="5">
        <v>1</v>
      </c>
      <c r="X2480" s="1" t="s">
        <v>29</v>
      </c>
    </row>
    <row r="2481" spans="1:24" x14ac:dyDescent="0.2">
      <c r="A2481" s="5">
        <v>2756</v>
      </c>
      <c r="B2481" s="6" t="s">
        <v>170</v>
      </c>
      <c r="C2481" s="19" t="s">
        <v>171</v>
      </c>
      <c r="D2481" s="6" t="str">
        <f t="shared" si="38"/>
        <v>Turkey_Rd_2B_6A</v>
      </c>
      <c r="E2481" s="1">
        <v>2017</v>
      </c>
      <c r="F2481" s="10">
        <v>42901</v>
      </c>
      <c r="G2481" s="1" t="s">
        <v>25</v>
      </c>
      <c r="H2481" s="6">
        <v>3</v>
      </c>
      <c r="I2481" s="8">
        <v>0.29444444444444445</v>
      </c>
      <c r="J2481" s="6" t="s">
        <v>26</v>
      </c>
      <c r="K2481" s="6">
        <v>1</v>
      </c>
      <c r="L2481" s="1">
        <v>1</v>
      </c>
      <c r="M2481" s="6">
        <v>0</v>
      </c>
      <c r="O2481" s="1" t="s">
        <v>172</v>
      </c>
      <c r="P2481" s="1" t="str">
        <f>INDEX(Sheet2!A:E, MATCH(F_NP_excluded_Data!O2481,Sheet2!A:A),4)</f>
        <v>ground</v>
      </c>
      <c r="Q2481" s="1" t="str">
        <f>INDEX(Sheet2!A:E, MATCH(F_NP_excluded_Data!O2481,Sheet2!A:A),5)</f>
        <v>ground forager</v>
      </c>
      <c r="R2481" s="1" t="str">
        <f>INDEX(Sheet2!A:E, MATCH(F_NP_excluded_Data!O2481,Sheet2!A:A),3)</f>
        <v>plants</v>
      </c>
      <c r="S2481" s="1" t="str">
        <f>INDEX(Sheet2!A:E, MATCH(F_NP_excluded_Data!O2481,Sheet2!A:A),2)</f>
        <v>grassland</v>
      </c>
      <c r="T2481" s="5">
        <v>100</v>
      </c>
      <c r="U2481" s="1">
        <v>3</v>
      </c>
      <c r="W2481" s="5">
        <v>1</v>
      </c>
      <c r="X2481" s="1" t="s">
        <v>29</v>
      </c>
    </row>
    <row r="2482" spans="1:24" x14ac:dyDescent="0.2">
      <c r="A2482" s="5">
        <v>2757</v>
      </c>
      <c r="B2482" s="6" t="s">
        <v>170</v>
      </c>
      <c r="C2482" s="19" t="s">
        <v>171</v>
      </c>
      <c r="D2482" s="6" t="str">
        <f t="shared" si="38"/>
        <v>Turkey_Rd_2B_6A</v>
      </c>
      <c r="E2482" s="1">
        <v>2017</v>
      </c>
      <c r="F2482" s="10">
        <v>42901</v>
      </c>
      <c r="G2482" s="1" t="s">
        <v>25</v>
      </c>
      <c r="H2482" s="6">
        <v>3</v>
      </c>
      <c r="I2482" s="8">
        <v>0.29444444444444445</v>
      </c>
      <c r="J2482" s="6" t="s">
        <v>26</v>
      </c>
      <c r="K2482" s="6">
        <v>1</v>
      </c>
      <c r="L2482" s="1">
        <v>1</v>
      </c>
      <c r="M2482" s="6">
        <v>0</v>
      </c>
      <c r="O2482" s="1" t="s">
        <v>52</v>
      </c>
      <c r="P2482" s="1" t="str">
        <f>INDEX(Sheet2!A:E, MATCH(F_NP_excluded_Data!O2482,Sheet2!A:A),4)</f>
        <v>cavity</v>
      </c>
      <c r="Q2482" s="1" t="str">
        <f>INDEX(Sheet2!A:E, MATCH(F_NP_excluded_Data!O2482,Sheet2!A:A),5)</f>
        <v>bark forager</v>
      </c>
      <c r="R2482" s="1" t="str">
        <f>INDEX(Sheet2!A:E, MATCH(F_NP_excluded_Data!O2482,Sheet2!A:A),3)</f>
        <v>insects</v>
      </c>
      <c r="S2482" s="1" t="str">
        <f>INDEX(Sheet2!A:E, MATCH(F_NP_excluded_Data!O2482,Sheet2!A:A),2)</f>
        <v>forest</v>
      </c>
      <c r="T2482" s="5">
        <v>10</v>
      </c>
      <c r="U2482" s="1">
        <v>3</v>
      </c>
      <c r="W2482" s="5">
        <v>1</v>
      </c>
      <c r="X2482" s="1" t="s">
        <v>29</v>
      </c>
    </row>
    <row r="2483" spans="1:24" x14ac:dyDescent="0.2">
      <c r="A2483" s="5">
        <v>2758</v>
      </c>
      <c r="B2483" s="6" t="s">
        <v>170</v>
      </c>
      <c r="C2483" s="19" t="s">
        <v>171</v>
      </c>
      <c r="D2483" s="6" t="str">
        <f t="shared" si="38"/>
        <v>Turkey_Rd_2B_6A</v>
      </c>
      <c r="E2483" s="1">
        <v>2017</v>
      </c>
      <c r="F2483" s="10">
        <v>42901</v>
      </c>
      <c r="G2483" s="1" t="s">
        <v>25</v>
      </c>
      <c r="H2483" s="6">
        <v>3</v>
      </c>
      <c r="I2483" s="8">
        <v>0.29444444444444445</v>
      </c>
      <c r="J2483" s="6" t="s">
        <v>26</v>
      </c>
      <c r="K2483" s="6">
        <v>1</v>
      </c>
      <c r="L2483" s="1">
        <v>1</v>
      </c>
      <c r="M2483" s="6">
        <v>0</v>
      </c>
      <c r="O2483" s="1" t="s">
        <v>65</v>
      </c>
      <c r="P2483" s="1" t="str">
        <f>INDEX(Sheet2!A:E, MATCH(F_NP_excluded_Data!O2483,Sheet2!A:A),4)</f>
        <v>tree</v>
      </c>
      <c r="Q2483" s="1" t="str">
        <f>INDEX(Sheet2!A:E, MATCH(F_NP_excluded_Data!O2483,Sheet2!A:A),5)</f>
        <v>ground forager</v>
      </c>
      <c r="R2483" s="1" t="str">
        <f>INDEX(Sheet2!A:E, MATCH(F_NP_excluded_Data!O2483,Sheet2!A:A),3)</f>
        <v>seeds</v>
      </c>
      <c r="S2483" s="1" t="str">
        <f>INDEX(Sheet2!A:E, MATCH(F_NP_excluded_Data!O2483,Sheet2!A:A),2)</f>
        <v>open woodland</v>
      </c>
      <c r="T2483" s="5">
        <v>100</v>
      </c>
      <c r="U2483" s="1">
        <v>3</v>
      </c>
      <c r="W2483" s="5">
        <v>1</v>
      </c>
      <c r="X2483" s="1" t="s">
        <v>29</v>
      </c>
    </row>
    <row r="2484" spans="1:24" x14ac:dyDescent="0.2">
      <c r="A2484" s="5">
        <v>2759</v>
      </c>
      <c r="B2484" s="6" t="s">
        <v>170</v>
      </c>
      <c r="C2484" s="19" t="s">
        <v>171</v>
      </c>
      <c r="D2484" s="6" t="str">
        <f t="shared" si="38"/>
        <v>Turkey_Rd_2B_6A</v>
      </c>
      <c r="E2484" s="1">
        <v>2017</v>
      </c>
      <c r="F2484" s="10">
        <v>42901</v>
      </c>
      <c r="G2484" s="1" t="s">
        <v>25</v>
      </c>
      <c r="H2484" s="6">
        <v>3</v>
      </c>
      <c r="I2484" s="8">
        <v>0.29444444444444445</v>
      </c>
      <c r="J2484" s="6" t="s">
        <v>26</v>
      </c>
      <c r="K2484" s="6">
        <v>1</v>
      </c>
      <c r="L2484" s="1">
        <v>1</v>
      </c>
      <c r="M2484" s="6">
        <v>0</v>
      </c>
      <c r="O2484" s="1" t="s">
        <v>39</v>
      </c>
      <c r="P2484" s="1" t="str">
        <f>INDEX(Sheet2!A:E, MATCH(F_NP_excluded_Data!O2484,Sheet2!A:A),4)</f>
        <v>cavity</v>
      </c>
      <c r="Q2484" s="1" t="str">
        <f>INDEX(Sheet2!A:E, MATCH(F_NP_excluded_Data!O2484,Sheet2!A:A),5)</f>
        <v>bark forager</v>
      </c>
      <c r="R2484" s="1" t="str">
        <f>INDEX(Sheet2!A:E, MATCH(F_NP_excluded_Data!O2484,Sheet2!A:A),3)</f>
        <v>insects</v>
      </c>
      <c r="S2484" s="1" t="str">
        <f>INDEX(Sheet2!A:E, MATCH(F_NP_excluded_Data!O2484,Sheet2!A:A),2)</f>
        <v>forest</v>
      </c>
      <c r="T2484" s="5">
        <v>10</v>
      </c>
      <c r="U2484" s="1">
        <v>4</v>
      </c>
      <c r="W2484" s="5">
        <v>1</v>
      </c>
      <c r="X2484" s="1" t="s">
        <v>29</v>
      </c>
    </row>
    <row r="2485" spans="1:24" x14ac:dyDescent="0.2">
      <c r="A2485" s="5">
        <v>2760</v>
      </c>
      <c r="B2485" s="6" t="s">
        <v>170</v>
      </c>
      <c r="C2485" s="19" t="s">
        <v>171</v>
      </c>
      <c r="D2485" s="6" t="str">
        <f t="shared" si="38"/>
        <v>Turkey_Rd_2B_6A</v>
      </c>
      <c r="E2485" s="1">
        <v>2017</v>
      </c>
      <c r="F2485" s="10">
        <v>42901</v>
      </c>
      <c r="G2485" s="1" t="s">
        <v>25</v>
      </c>
      <c r="H2485" s="6">
        <v>3</v>
      </c>
      <c r="I2485" s="8">
        <v>0.29444444444444445</v>
      </c>
      <c r="J2485" s="6" t="s">
        <v>26</v>
      </c>
      <c r="K2485" s="6">
        <v>1</v>
      </c>
      <c r="L2485" s="1">
        <v>1</v>
      </c>
      <c r="M2485" s="6">
        <v>0</v>
      </c>
      <c r="O2485" s="1" t="s">
        <v>74</v>
      </c>
      <c r="P2485" s="1" t="str">
        <f>INDEX(Sheet2!A:E, MATCH(F_NP_excluded_Data!O2485,Sheet2!A:A),4)</f>
        <v>shrub</v>
      </c>
      <c r="Q2485" s="1" t="str">
        <f>INDEX(Sheet2!A:E, MATCH(F_NP_excluded_Data!O2485,Sheet2!A:A),5)</f>
        <v>foliage gleaner</v>
      </c>
      <c r="R2485" s="1" t="str">
        <f>INDEX(Sheet2!A:E, MATCH(F_NP_excluded_Data!O2485,Sheet2!A:A),3)</f>
        <v>insects</v>
      </c>
      <c r="S2485" s="1" t="str">
        <f>INDEX(Sheet2!A:E, MATCH(F_NP_excluded_Data!O2485,Sheet2!A:A),2)</f>
        <v>open woodland</v>
      </c>
      <c r="T2485" s="5">
        <v>10</v>
      </c>
      <c r="U2485" s="1">
        <v>4</v>
      </c>
      <c r="W2485" s="5">
        <v>1</v>
      </c>
      <c r="X2485" s="1" t="s">
        <v>29</v>
      </c>
    </row>
    <row r="2486" spans="1:24" x14ac:dyDescent="0.2">
      <c r="A2486" s="5">
        <v>2761</v>
      </c>
      <c r="B2486" s="6" t="s">
        <v>170</v>
      </c>
      <c r="C2486" s="19" t="s">
        <v>171</v>
      </c>
      <c r="D2486" s="6" t="str">
        <f t="shared" si="38"/>
        <v>Turkey_Rd_2B_6A</v>
      </c>
      <c r="E2486" s="1">
        <v>2017</v>
      </c>
      <c r="F2486" s="10">
        <v>42901</v>
      </c>
      <c r="G2486" s="1" t="s">
        <v>25</v>
      </c>
      <c r="H2486" s="6">
        <v>3</v>
      </c>
      <c r="I2486" s="8">
        <v>0.29444444444444445</v>
      </c>
      <c r="J2486" s="6" t="s">
        <v>26</v>
      </c>
      <c r="K2486" s="6">
        <v>1</v>
      </c>
      <c r="L2486" s="1">
        <v>1</v>
      </c>
      <c r="M2486" s="6">
        <v>0</v>
      </c>
      <c r="O2486" s="1" t="s">
        <v>50</v>
      </c>
      <c r="P2486" s="1" t="str">
        <f>INDEX(Sheet2!A:E, MATCH(F_NP_excluded_Data!O2486,Sheet2!A:A),4)</f>
        <v>tree</v>
      </c>
      <c r="Q2486" s="1" t="str">
        <f>INDEX(Sheet2!A:E, MATCH(F_NP_excluded_Data!O2486,Sheet2!A:A),5)</f>
        <v>ground forager</v>
      </c>
      <c r="R2486" s="1" t="str">
        <f>INDEX(Sheet2!A:E, MATCH(F_NP_excluded_Data!O2486,Sheet2!A:A),3)</f>
        <v>omnivore</v>
      </c>
      <c r="S2486" s="1" t="str">
        <f>INDEX(Sheet2!A:E, MATCH(F_NP_excluded_Data!O2486,Sheet2!A:A),2)</f>
        <v>open woodland</v>
      </c>
      <c r="T2486" s="5">
        <v>100</v>
      </c>
      <c r="U2486" s="1">
        <v>4</v>
      </c>
      <c r="W2486" s="5">
        <v>1</v>
      </c>
      <c r="X2486" s="1" t="s">
        <v>29</v>
      </c>
    </row>
    <row r="2487" spans="1:24" x14ac:dyDescent="0.2">
      <c r="A2487" s="5">
        <v>2762</v>
      </c>
      <c r="B2487" s="6" t="s">
        <v>164</v>
      </c>
      <c r="C2487" s="19" t="s">
        <v>167</v>
      </c>
      <c r="D2487" s="6" t="str">
        <f t="shared" si="38"/>
        <v>Creswell_0B_8</v>
      </c>
      <c r="E2487" s="1">
        <v>2017</v>
      </c>
      <c r="F2487" s="10">
        <v>42901</v>
      </c>
      <c r="G2487" s="1" t="s">
        <v>25</v>
      </c>
      <c r="H2487" s="6">
        <v>3</v>
      </c>
      <c r="I2487" s="8">
        <v>0.31666666666666665</v>
      </c>
      <c r="J2487" s="6" t="s">
        <v>247</v>
      </c>
      <c r="K2487" s="6">
        <v>2</v>
      </c>
      <c r="L2487" s="1">
        <v>0</v>
      </c>
      <c r="M2487" s="6">
        <v>0</v>
      </c>
      <c r="O2487" s="1" t="s">
        <v>107</v>
      </c>
      <c r="P2487" s="1" t="str">
        <f>INDEX(Sheet2!A:E, MATCH(F_NP_excluded_Data!O2487,Sheet2!A:A),4)</f>
        <v>shrub</v>
      </c>
      <c r="Q2487" s="1" t="str">
        <f>INDEX(Sheet2!A:E, MATCH(F_NP_excluded_Data!O2487,Sheet2!A:A),5)</f>
        <v>ground forager</v>
      </c>
      <c r="R2487" s="1" t="str">
        <f>INDEX(Sheet2!A:E, MATCH(F_NP_excluded_Data!O2487,Sheet2!A:A),3)</f>
        <v>omnivore</v>
      </c>
      <c r="S2487" s="1" t="str">
        <f>INDEX(Sheet2!A:E, MATCH(F_NP_excluded_Data!O2487,Sheet2!A:A),2)</f>
        <v>town</v>
      </c>
      <c r="T2487" s="5">
        <v>10</v>
      </c>
      <c r="U2487" s="1">
        <v>1</v>
      </c>
      <c r="W2487" s="5">
        <v>1</v>
      </c>
      <c r="X2487" s="1" t="s">
        <v>29</v>
      </c>
    </row>
    <row r="2488" spans="1:24" x14ac:dyDescent="0.2">
      <c r="A2488" s="5">
        <v>2763</v>
      </c>
      <c r="B2488" s="6" t="s">
        <v>164</v>
      </c>
      <c r="C2488" s="19" t="s">
        <v>167</v>
      </c>
      <c r="D2488" s="6" t="str">
        <f t="shared" si="38"/>
        <v>Creswell_0B_8</v>
      </c>
      <c r="E2488" s="1">
        <v>2017</v>
      </c>
      <c r="F2488" s="10">
        <v>42901</v>
      </c>
      <c r="G2488" s="1" t="s">
        <v>25</v>
      </c>
      <c r="H2488" s="6">
        <v>3</v>
      </c>
      <c r="I2488" s="8">
        <v>0.31666666666666665</v>
      </c>
      <c r="J2488" s="6" t="s">
        <v>247</v>
      </c>
      <c r="K2488" s="6">
        <v>2</v>
      </c>
      <c r="L2488" s="1">
        <v>0</v>
      </c>
      <c r="M2488" s="6">
        <v>0</v>
      </c>
      <c r="O2488" s="1" t="s">
        <v>125</v>
      </c>
      <c r="P2488" s="1" t="str">
        <f>INDEX(Sheet2!A:E, MATCH(F_NP_excluded_Data!O2488,Sheet2!A:A),4)</f>
        <v>shrub</v>
      </c>
      <c r="Q2488" s="1" t="str">
        <f>INDEX(Sheet2!A:E, MATCH(F_NP_excluded_Data!O2488,Sheet2!A:A),5)</f>
        <v>foliage gleaner</v>
      </c>
      <c r="R2488" s="1" t="str">
        <f>INDEX(Sheet2!A:E, MATCH(F_NP_excluded_Data!O2488,Sheet2!A:A),3)</f>
        <v>seeds</v>
      </c>
      <c r="S2488" s="1" t="str">
        <f>INDEX(Sheet2!A:E, MATCH(F_NP_excluded_Data!O2488,Sheet2!A:A),2)</f>
        <v>open woodland</v>
      </c>
      <c r="T2488" s="5">
        <v>5</v>
      </c>
      <c r="U2488" s="1">
        <v>1</v>
      </c>
      <c r="W2488" s="5">
        <v>1</v>
      </c>
      <c r="X2488" s="1" t="s">
        <v>29</v>
      </c>
    </row>
    <row r="2489" spans="1:24" x14ac:dyDescent="0.2">
      <c r="A2489" s="5">
        <v>2764</v>
      </c>
      <c r="B2489" s="6" t="s">
        <v>164</v>
      </c>
      <c r="C2489" s="19" t="s">
        <v>167</v>
      </c>
      <c r="D2489" s="6" t="str">
        <f t="shared" si="38"/>
        <v>Creswell_0B_8</v>
      </c>
      <c r="E2489" s="1">
        <v>2017</v>
      </c>
      <c r="F2489" s="10">
        <v>42901</v>
      </c>
      <c r="G2489" s="1" t="s">
        <v>25</v>
      </c>
      <c r="H2489" s="6">
        <v>3</v>
      </c>
      <c r="I2489" s="8">
        <v>0.31666666666666665</v>
      </c>
      <c r="J2489" s="6" t="s">
        <v>247</v>
      </c>
      <c r="K2489" s="6">
        <v>2</v>
      </c>
      <c r="L2489" s="1">
        <v>0</v>
      </c>
      <c r="M2489" s="6">
        <v>0</v>
      </c>
      <c r="O2489" s="1" t="s">
        <v>39</v>
      </c>
      <c r="P2489" s="1" t="str">
        <f>INDEX(Sheet2!A:E, MATCH(F_NP_excluded_Data!O2489,Sheet2!A:A),4)</f>
        <v>cavity</v>
      </c>
      <c r="Q2489" s="1" t="str">
        <f>INDEX(Sheet2!A:E, MATCH(F_NP_excluded_Data!O2489,Sheet2!A:A),5)</f>
        <v>bark forager</v>
      </c>
      <c r="R2489" s="1" t="str">
        <f>INDEX(Sheet2!A:E, MATCH(F_NP_excluded_Data!O2489,Sheet2!A:A),3)</f>
        <v>insects</v>
      </c>
      <c r="S2489" s="1" t="str">
        <f>INDEX(Sheet2!A:E, MATCH(F_NP_excluded_Data!O2489,Sheet2!A:A),2)</f>
        <v>forest</v>
      </c>
      <c r="T2489" s="5">
        <v>10</v>
      </c>
      <c r="U2489" s="1">
        <v>1</v>
      </c>
      <c r="W2489" s="5">
        <v>4</v>
      </c>
      <c r="X2489" s="1" t="s">
        <v>29</v>
      </c>
    </row>
    <row r="2490" spans="1:24" x14ac:dyDescent="0.2">
      <c r="A2490" s="5">
        <v>2765</v>
      </c>
      <c r="B2490" s="6" t="s">
        <v>164</v>
      </c>
      <c r="C2490" s="19" t="s">
        <v>167</v>
      </c>
      <c r="D2490" s="6" t="str">
        <f t="shared" si="38"/>
        <v>Creswell_0B_8</v>
      </c>
      <c r="E2490" s="1">
        <v>2017</v>
      </c>
      <c r="F2490" s="10">
        <v>42901</v>
      </c>
      <c r="G2490" s="1" t="s">
        <v>25</v>
      </c>
      <c r="H2490" s="6">
        <v>3</v>
      </c>
      <c r="I2490" s="8">
        <v>0.31666666666666665</v>
      </c>
      <c r="J2490" s="6" t="s">
        <v>247</v>
      </c>
      <c r="K2490" s="6">
        <v>2</v>
      </c>
      <c r="L2490" s="1">
        <v>0</v>
      </c>
      <c r="M2490" s="6">
        <v>0</v>
      </c>
      <c r="O2490" s="1" t="s">
        <v>89</v>
      </c>
      <c r="P2490" s="1" t="str">
        <f>INDEX(Sheet2!A:E, MATCH(F_NP_excluded_Data!O2490,Sheet2!A:A),4)</f>
        <v>cavity</v>
      </c>
      <c r="Q2490" s="1" t="str">
        <f>INDEX(Sheet2!A:E, MATCH(F_NP_excluded_Data!O2490,Sheet2!A:A),5)</f>
        <v>flycatching</v>
      </c>
      <c r="R2490" s="1" t="str">
        <f>INDEX(Sheet2!A:E, MATCH(F_NP_excluded_Data!O2490,Sheet2!A:A),3)</f>
        <v>insects</v>
      </c>
      <c r="S2490" s="1" t="str">
        <f>INDEX(Sheet2!A:E, MATCH(F_NP_excluded_Data!O2490,Sheet2!A:A),2)</f>
        <v>open woodland</v>
      </c>
      <c r="T2490" s="5">
        <v>5</v>
      </c>
      <c r="U2490" s="1">
        <v>1</v>
      </c>
      <c r="W2490" s="5">
        <v>1</v>
      </c>
      <c r="X2490" s="1" t="s">
        <v>29</v>
      </c>
    </row>
    <row r="2491" spans="1:24" x14ac:dyDescent="0.2">
      <c r="A2491" s="5">
        <v>2766</v>
      </c>
      <c r="B2491" s="6" t="s">
        <v>164</v>
      </c>
      <c r="C2491" s="19" t="s">
        <v>167</v>
      </c>
      <c r="D2491" s="6" t="str">
        <f t="shared" si="38"/>
        <v>Creswell_0B_8</v>
      </c>
      <c r="E2491" s="1">
        <v>2017</v>
      </c>
      <c r="F2491" s="10">
        <v>42901</v>
      </c>
      <c r="G2491" s="1" t="s">
        <v>25</v>
      </c>
      <c r="H2491" s="6">
        <v>3</v>
      </c>
      <c r="I2491" s="8">
        <v>0.31666666666666665</v>
      </c>
      <c r="J2491" s="6" t="s">
        <v>247</v>
      </c>
      <c r="K2491" s="6">
        <v>2</v>
      </c>
      <c r="L2491" s="1">
        <v>0</v>
      </c>
      <c r="M2491" s="6">
        <v>0</v>
      </c>
      <c r="O2491" s="1" t="s">
        <v>32</v>
      </c>
      <c r="P2491" s="1" t="str">
        <f>INDEX(Sheet2!A:E, MATCH(F_NP_excluded_Data!O2491,Sheet2!A:A),4)</f>
        <v>cavity</v>
      </c>
      <c r="Q2491" s="1" t="str">
        <f>INDEX(Sheet2!A:E, MATCH(F_NP_excluded_Data!O2491,Sheet2!A:A),5)</f>
        <v>ground forager</v>
      </c>
      <c r="R2491" s="1" t="str">
        <f>INDEX(Sheet2!A:E, MATCH(F_NP_excluded_Data!O2491,Sheet2!A:A),3)</f>
        <v>insects</v>
      </c>
      <c r="S2491" s="1" t="str">
        <f>INDEX(Sheet2!A:E, MATCH(F_NP_excluded_Data!O2491,Sheet2!A:A),2)</f>
        <v>open woodland</v>
      </c>
      <c r="T2491" s="5">
        <v>5</v>
      </c>
      <c r="U2491" s="1">
        <v>1</v>
      </c>
      <c r="W2491" s="5">
        <v>1</v>
      </c>
      <c r="X2491" s="1" t="s">
        <v>29</v>
      </c>
    </row>
    <row r="2492" spans="1:24" x14ac:dyDescent="0.2">
      <c r="A2492" s="5">
        <v>2767</v>
      </c>
      <c r="B2492" s="6" t="s">
        <v>164</v>
      </c>
      <c r="C2492" s="19" t="s">
        <v>167</v>
      </c>
      <c r="D2492" s="6" t="str">
        <f t="shared" si="38"/>
        <v>Creswell_0B_8</v>
      </c>
      <c r="E2492" s="1">
        <v>2017</v>
      </c>
      <c r="F2492" s="10">
        <v>42901</v>
      </c>
      <c r="G2492" s="1" t="s">
        <v>25</v>
      </c>
      <c r="H2492" s="6">
        <v>3</v>
      </c>
      <c r="I2492" s="8">
        <v>0.31666666666666665</v>
      </c>
      <c r="J2492" s="6" t="s">
        <v>247</v>
      </c>
      <c r="K2492" s="6">
        <v>2</v>
      </c>
      <c r="L2492" s="1">
        <v>0</v>
      </c>
      <c r="M2492" s="6">
        <v>0</v>
      </c>
      <c r="O2492" s="1" t="s">
        <v>38</v>
      </c>
      <c r="P2492" s="1" t="str">
        <f>INDEX(Sheet2!A:E, MATCH(F_NP_excluded_Data!O2492,Sheet2!A:A),4)</f>
        <v>cavity</v>
      </c>
      <c r="Q2492" s="1" t="str">
        <f>INDEX(Sheet2!A:E, MATCH(F_NP_excluded_Data!O2492,Sheet2!A:A),5)</f>
        <v>foliage gleaner</v>
      </c>
      <c r="R2492" s="1" t="str">
        <f>INDEX(Sheet2!A:E, MATCH(F_NP_excluded_Data!O2492,Sheet2!A:A),3)</f>
        <v>insects</v>
      </c>
      <c r="S2492" s="1" t="str">
        <f>INDEX(Sheet2!A:E, MATCH(F_NP_excluded_Data!O2492,Sheet2!A:A),2)</f>
        <v>forest</v>
      </c>
      <c r="T2492" s="5">
        <v>5</v>
      </c>
      <c r="U2492" s="1">
        <v>1</v>
      </c>
      <c r="W2492" s="5">
        <v>1</v>
      </c>
      <c r="X2492" s="1" t="s">
        <v>29</v>
      </c>
    </row>
    <row r="2493" spans="1:24" x14ac:dyDescent="0.2">
      <c r="A2493" s="5">
        <v>2768</v>
      </c>
      <c r="B2493" s="6" t="s">
        <v>164</v>
      </c>
      <c r="C2493" s="19" t="s">
        <v>167</v>
      </c>
      <c r="D2493" s="6" t="str">
        <f t="shared" ref="D2493:D2556" si="39">_xlfn.CONCAT(B2493,C2493)</f>
        <v>Creswell_0B_8</v>
      </c>
      <c r="E2493" s="1">
        <v>2017</v>
      </c>
      <c r="F2493" s="10">
        <v>42901</v>
      </c>
      <c r="G2493" s="1" t="s">
        <v>25</v>
      </c>
      <c r="H2493" s="6">
        <v>3</v>
      </c>
      <c r="I2493" s="8">
        <v>0.31666666666666665</v>
      </c>
      <c r="J2493" s="6" t="s">
        <v>247</v>
      </c>
      <c r="K2493" s="6">
        <v>2</v>
      </c>
      <c r="L2493" s="1">
        <v>0</v>
      </c>
      <c r="M2493" s="6">
        <v>0</v>
      </c>
      <c r="O2493" s="1" t="s">
        <v>27</v>
      </c>
      <c r="P2493" s="1" t="str">
        <f>INDEX(Sheet2!A:E, MATCH(F_NP_excluded_Data!O2493,Sheet2!A:A),4)</f>
        <v>shrub</v>
      </c>
      <c r="Q2493" s="1" t="str">
        <f>INDEX(Sheet2!A:E, MATCH(F_NP_excluded_Data!O2493,Sheet2!A:A),5)</f>
        <v>ground forager</v>
      </c>
      <c r="R2493" s="1" t="str">
        <f>INDEX(Sheet2!A:E, MATCH(F_NP_excluded_Data!O2493,Sheet2!A:A),3)</f>
        <v>seeds</v>
      </c>
      <c r="S2493" s="1" t="str">
        <f>INDEX(Sheet2!A:E, MATCH(F_NP_excluded_Data!O2493,Sheet2!A:A),2)</f>
        <v>open woodland</v>
      </c>
      <c r="T2493" s="5">
        <v>10</v>
      </c>
      <c r="U2493" s="1">
        <v>1</v>
      </c>
      <c r="W2493" s="5">
        <v>1</v>
      </c>
      <c r="X2493" s="1" t="s">
        <v>29</v>
      </c>
    </row>
    <row r="2494" spans="1:24" x14ac:dyDescent="0.2">
      <c r="A2494" s="5">
        <v>2769</v>
      </c>
      <c r="B2494" s="6" t="s">
        <v>164</v>
      </c>
      <c r="C2494" s="19" t="s">
        <v>167</v>
      </c>
      <c r="D2494" s="6" t="str">
        <f t="shared" si="39"/>
        <v>Creswell_0B_8</v>
      </c>
      <c r="E2494" s="1">
        <v>2017</v>
      </c>
      <c r="F2494" s="10">
        <v>42901</v>
      </c>
      <c r="G2494" s="1" t="s">
        <v>25</v>
      </c>
      <c r="H2494" s="6">
        <v>3</v>
      </c>
      <c r="I2494" s="8">
        <v>0.31666666666666665</v>
      </c>
      <c r="J2494" s="6" t="s">
        <v>247</v>
      </c>
      <c r="K2494" s="6">
        <v>2</v>
      </c>
      <c r="L2494" s="1">
        <v>0</v>
      </c>
      <c r="M2494" s="6">
        <v>0</v>
      </c>
      <c r="O2494" s="1" t="s">
        <v>27</v>
      </c>
      <c r="P2494" s="1" t="str">
        <f>INDEX(Sheet2!A:E, MATCH(F_NP_excluded_Data!O2494,Sheet2!A:A),4)</f>
        <v>shrub</v>
      </c>
      <c r="Q2494" s="1" t="str">
        <f>INDEX(Sheet2!A:E, MATCH(F_NP_excluded_Data!O2494,Sheet2!A:A),5)</f>
        <v>ground forager</v>
      </c>
      <c r="R2494" s="1" t="str">
        <f>INDEX(Sheet2!A:E, MATCH(F_NP_excluded_Data!O2494,Sheet2!A:A),3)</f>
        <v>seeds</v>
      </c>
      <c r="S2494" s="1" t="str">
        <f>INDEX(Sheet2!A:E, MATCH(F_NP_excluded_Data!O2494,Sheet2!A:A),2)</f>
        <v>open woodland</v>
      </c>
      <c r="T2494" s="5">
        <v>5</v>
      </c>
      <c r="U2494" s="1">
        <v>1</v>
      </c>
      <c r="V2494" s="1" t="s">
        <v>28</v>
      </c>
      <c r="W2494" s="5">
        <v>4</v>
      </c>
      <c r="X2494" s="1" t="s">
        <v>29</v>
      </c>
    </row>
    <row r="2495" spans="1:24" x14ac:dyDescent="0.2">
      <c r="A2495" s="5">
        <v>2770</v>
      </c>
      <c r="B2495" s="6" t="s">
        <v>164</v>
      </c>
      <c r="C2495" s="19" t="s">
        <v>167</v>
      </c>
      <c r="D2495" s="6" t="str">
        <f t="shared" si="39"/>
        <v>Creswell_0B_8</v>
      </c>
      <c r="E2495" s="1">
        <v>2017</v>
      </c>
      <c r="F2495" s="10">
        <v>42901</v>
      </c>
      <c r="G2495" s="1" t="s">
        <v>25</v>
      </c>
      <c r="H2495" s="6">
        <v>3</v>
      </c>
      <c r="I2495" s="8">
        <v>0.31666666666666665</v>
      </c>
      <c r="J2495" s="6" t="s">
        <v>247</v>
      </c>
      <c r="K2495" s="6">
        <v>2</v>
      </c>
      <c r="L2495" s="1">
        <v>0</v>
      </c>
      <c r="M2495" s="6">
        <v>0</v>
      </c>
      <c r="O2495" s="1" t="s">
        <v>34</v>
      </c>
      <c r="P2495" s="1" t="str">
        <f>INDEX(Sheet2!A:E, MATCH(F_NP_excluded_Data!O2495,Sheet2!A:A),4)</f>
        <v>cavity</v>
      </c>
      <c r="Q2495" s="1" t="str">
        <f>INDEX(Sheet2!A:E, MATCH(F_NP_excluded_Data!O2495,Sheet2!A:A),5)</f>
        <v>foliage gleaner</v>
      </c>
      <c r="R2495" s="1" t="str">
        <f>INDEX(Sheet2!A:E, MATCH(F_NP_excluded_Data!O2495,Sheet2!A:A),3)</f>
        <v>insects</v>
      </c>
      <c r="S2495" s="1" t="str">
        <f>INDEX(Sheet2!A:E, MATCH(F_NP_excluded_Data!O2495,Sheet2!A:A),2)</f>
        <v>forest</v>
      </c>
      <c r="T2495" s="5">
        <v>5</v>
      </c>
      <c r="U2495" s="1">
        <v>1</v>
      </c>
      <c r="W2495" s="5">
        <v>1</v>
      </c>
      <c r="X2495" s="1" t="s">
        <v>29</v>
      </c>
    </row>
    <row r="2496" spans="1:24" x14ac:dyDescent="0.2">
      <c r="A2496" s="5">
        <v>2771</v>
      </c>
      <c r="B2496" s="6" t="s">
        <v>164</v>
      </c>
      <c r="C2496" s="19" t="s">
        <v>167</v>
      </c>
      <c r="D2496" s="6" t="str">
        <f t="shared" si="39"/>
        <v>Creswell_0B_8</v>
      </c>
      <c r="E2496" s="1">
        <v>2017</v>
      </c>
      <c r="F2496" s="10">
        <v>42901</v>
      </c>
      <c r="G2496" s="1" t="s">
        <v>25</v>
      </c>
      <c r="H2496" s="6">
        <v>3</v>
      </c>
      <c r="I2496" s="8">
        <v>0.31666666666666665</v>
      </c>
      <c r="J2496" s="6" t="s">
        <v>247</v>
      </c>
      <c r="K2496" s="6">
        <v>2</v>
      </c>
      <c r="L2496" s="1">
        <v>0</v>
      </c>
      <c r="M2496" s="6">
        <v>0</v>
      </c>
      <c r="O2496" s="1" t="s">
        <v>50</v>
      </c>
      <c r="P2496" s="1" t="str">
        <f>INDEX(Sheet2!A:E, MATCH(F_NP_excluded_Data!O2496,Sheet2!A:A),4)</f>
        <v>tree</v>
      </c>
      <c r="Q2496" s="1" t="str">
        <f>INDEX(Sheet2!A:E, MATCH(F_NP_excluded_Data!O2496,Sheet2!A:A),5)</f>
        <v>ground forager</v>
      </c>
      <c r="R2496" s="1" t="str">
        <f>INDEX(Sheet2!A:E, MATCH(F_NP_excluded_Data!O2496,Sheet2!A:A),3)</f>
        <v>omnivore</v>
      </c>
      <c r="S2496" s="1" t="str">
        <f>INDEX(Sheet2!A:E, MATCH(F_NP_excluded_Data!O2496,Sheet2!A:A),2)</f>
        <v>open woodland</v>
      </c>
      <c r="T2496" s="5">
        <v>10</v>
      </c>
      <c r="U2496" s="1">
        <v>1</v>
      </c>
      <c r="W2496" s="5">
        <v>1</v>
      </c>
      <c r="X2496" s="1" t="s">
        <v>29</v>
      </c>
    </row>
    <row r="2497" spans="1:25" x14ac:dyDescent="0.2">
      <c r="A2497" s="5">
        <v>2772</v>
      </c>
      <c r="B2497" s="6" t="s">
        <v>164</v>
      </c>
      <c r="C2497" s="19" t="s">
        <v>167</v>
      </c>
      <c r="D2497" s="6" t="str">
        <f t="shared" si="39"/>
        <v>Creswell_0B_8</v>
      </c>
      <c r="E2497" s="1">
        <v>2017</v>
      </c>
      <c r="F2497" s="10">
        <v>42901</v>
      </c>
      <c r="G2497" s="1" t="s">
        <v>25</v>
      </c>
      <c r="H2497" s="6">
        <v>3</v>
      </c>
      <c r="I2497" s="8">
        <v>0.31666666666666665</v>
      </c>
      <c r="J2497" s="6" t="s">
        <v>247</v>
      </c>
      <c r="K2497" s="6">
        <v>2</v>
      </c>
      <c r="L2497" s="1">
        <v>0</v>
      </c>
      <c r="M2497" s="6">
        <v>0</v>
      </c>
      <c r="O2497" s="1" t="s">
        <v>30</v>
      </c>
      <c r="P2497" s="1" t="str">
        <f>INDEX(Sheet2!A:E, MATCH(F_NP_excluded_Data!O2497,Sheet2!A:A),4)</f>
        <v>tree</v>
      </c>
      <c r="Q2497" s="1" t="str">
        <f>INDEX(Sheet2!A:E, MATCH(F_NP_excluded_Data!O2497,Sheet2!A:A),5)</f>
        <v>bark forager</v>
      </c>
      <c r="R2497" s="1" t="str">
        <f>INDEX(Sheet2!A:E, MATCH(F_NP_excluded_Data!O2497,Sheet2!A:A),3)</f>
        <v>insects</v>
      </c>
      <c r="S2497" s="1" t="str">
        <f>INDEX(Sheet2!A:E, MATCH(F_NP_excluded_Data!O2497,Sheet2!A:A),2)</f>
        <v>forest</v>
      </c>
      <c r="T2497" s="5">
        <v>10</v>
      </c>
      <c r="U2497" s="1">
        <v>2</v>
      </c>
      <c r="W2497" s="5">
        <v>1</v>
      </c>
      <c r="X2497" s="1" t="s">
        <v>29</v>
      </c>
    </row>
    <row r="2498" spans="1:25" x14ac:dyDescent="0.2">
      <c r="A2498" s="5">
        <v>2773</v>
      </c>
      <c r="B2498" s="6" t="s">
        <v>164</v>
      </c>
      <c r="C2498" s="19" t="s">
        <v>167</v>
      </c>
      <c r="D2498" s="6" t="str">
        <f t="shared" si="39"/>
        <v>Creswell_0B_8</v>
      </c>
      <c r="E2498" s="1">
        <v>2017</v>
      </c>
      <c r="F2498" s="10">
        <v>42901</v>
      </c>
      <c r="G2498" s="1" t="s">
        <v>25</v>
      </c>
      <c r="H2498" s="6">
        <v>3</v>
      </c>
      <c r="I2498" s="8">
        <v>0.31666666666666665</v>
      </c>
      <c r="J2498" s="6" t="s">
        <v>247</v>
      </c>
      <c r="K2498" s="6">
        <v>2</v>
      </c>
      <c r="L2498" s="1">
        <v>0</v>
      </c>
      <c r="M2498" s="6">
        <v>0</v>
      </c>
      <c r="O2498" s="1" t="s">
        <v>30</v>
      </c>
      <c r="P2498" s="1" t="str">
        <f>INDEX(Sheet2!A:E, MATCH(F_NP_excluded_Data!O2498,Sheet2!A:A),4)</f>
        <v>tree</v>
      </c>
      <c r="Q2498" s="1" t="str">
        <f>INDEX(Sheet2!A:E, MATCH(F_NP_excluded_Data!O2498,Sheet2!A:A),5)</f>
        <v>bark forager</v>
      </c>
      <c r="R2498" s="1" t="str">
        <f>INDEX(Sheet2!A:E, MATCH(F_NP_excluded_Data!O2498,Sheet2!A:A),3)</f>
        <v>insects</v>
      </c>
      <c r="S2498" s="1" t="str">
        <f>INDEX(Sheet2!A:E, MATCH(F_NP_excluded_Data!O2498,Sheet2!A:A),2)</f>
        <v>forest</v>
      </c>
      <c r="T2498" s="5">
        <v>5</v>
      </c>
      <c r="U2498" s="1">
        <v>2</v>
      </c>
      <c r="W2498" s="5">
        <v>1</v>
      </c>
      <c r="X2498" s="1" t="s">
        <v>29</v>
      </c>
    </row>
    <row r="2499" spans="1:25" x14ac:dyDescent="0.2">
      <c r="A2499" s="5">
        <v>2774</v>
      </c>
      <c r="B2499" s="6" t="s">
        <v>164</v>
      </c>
      <c r="C2499" s="19" t="s">
        <v>167</v>
      </c>
      <c r="D2499" s="6" t="str">
        <f t="shared" si="39"/>
        <v>Creswell_0B_8</v>
      </c>
      <c r="E2499" s="1">
        <v>2017</v>
      </c>
      <c r="F2499" s="10">
        <v>42901</v>
      </c>
      <c r="G2499" s="1" t="s">
        <v>25</v>
      </c>
      <c r="H2499" s="6">
        <v>3</v>
      </c>
      <c r="I2499" s="8">
        <v>0.31666666666666665</v>
      </c>
      <c r="J2499" s="6" t="s">
        <v>247</v>
      </c>
      <c r="K2499" s="6">
        <v>2</v>
      </c>
      <c r="L2499" s="1">
        <v>0</v>
      </c>
      <c r="M2499" s="6">
        <v>0</v>
      </c>
      <c r="O2499" s="1" t="s">
        <v>65</v>
      </c>
      <c r="P2499" s="1" t="str">
        <f>INDEX(Sheet2!A:E, MATCH(F_NP_excluded_Data!O2499,Sheet2!A:A),4)</f>
        <v>tree</v>
      </c>
      <c r="Q2499" s="1" t="str">
        <f>INDEX(Sheet2!A:E, MATCH(F_NP_excluded_Data!O2499,Sheet2!A:A),5)</f>
        <v>ground forager</v>
      </c>
      <c r="R2499" s="1" t="str">
        <f>INDEX(Sheet2!A:E, MATCH(F_NP_excluded_Data!O2499,Sheet2!A:A),3)</f>
        <v>seeds</v>
      </c>
      <c r="S2499" s="1" t="str">
        <f>INDEX(Sheet2!A:E, MATCH(F_NP_excluded_Data!O2499,Sheet2!A:A),2)</f>
        <v>open woodland</v>
      </c>
      <c r="T2499" s="5">
        <v>100</v>
      </c>
      <c r="U2499" s="1">
        <v>2</v>
      </c>
      <c r="W2499" s="5">
        <v>1</v>
      </c>
      <c r="X2499" s="1" t="s">
        <v>29</v>
      </c>
    </row>
    <row r="2500" spans="1:25" x14ac:dyDescent="0.2">
      <c r="A2500" s="5">
        <v>2775</v>
      </c>
      <c r="B2500" s="6" t="s">
        <v>164</v>
      </c>
      <c r="C2500" s="19" t="s">
        <v>167</v>
      </c>
      <c r="D2500" s="6" t="str">
        <f t="shared" si="39"/>
        <v>Creswell_0B_8</v>
      </c>
      <c r="E2500" s="1">
        <v>2017</v>
      </c>
      <c r="F2500" s="10">
        <v>42901</v>
      </c>
      <c r="G2500" s="1" t="s">
        <v>25</v>
      </c>
      <c r="H2500" s="6">
        <v>3</v>
      </c>
      <c r="I2500" s="8">
        <v>0.31666666666666665</v>
      </c>
      <c r="J2500" s="6" t="s">
        <v>247</v>
      </c>
      <c r="K2500" s="6">
        <v>2</v>
      </c>
      <c r="L2500" s="1">
        <v>0</v>
      </c>
      <c r="M2500" s="6">
        <v>0</v>
      </c>
      <c r="O2500" s="1" t="s">
        <v>88</v>
      </c>
      <c r="P2500" s="1" t="str">
        <f>INDEX(Sheet2!A:E, MATCH(F_NP_excluded_Data!O2500,Sheet2!A:A),4)</f>
        <v>tree</v>
      </c>
      <c r="Q2500" s="1" t="str">
        <f>INDEX(Sheet2!A:E, MATCH(F_NP_excluded_Data!O2500,Sheet2!A:A),5)</f>
        <v>ground forager</v>
      </c>
      <c r="R2500" s="1" t="str">
        <f>INDEX(Sheet2!A:E, MATCH(F_NP_excluded_Data!O2500,Sheet2!A:A),3)</f>
        <v>insects</v>
      </c>
      <c r="S2500" s="1" t="str">
        <f>INDEX(Sheet2!A:E, MATCH(F_NP_excluded_Data!O2500,Sheet2!A:A),2)</f>
        <v>open woodland</v>
      </c>
      <c r="T2500" s="5">
        <v>10</v>
      </c>
      <c r="U2500" s="1">
        <v>3</v>
      </c>
      <c r="W2500" s="5">
        <v>1</v>
      </c>
      <c r="X2500" s="1" t="s">
        <v>29</v>
      </c>
    </row>
    <row r="2501" spans="1:25" x14ac:dyDescent="0.2">
      <c r="A2501" s="5">
        <v>2776</v>
      </c>
      <c r="B2501" s="6" t="s">
        <v>164</v>
      </c>
      <c r="C2501" s="19" t="s">
        <v>167</v>
      </c>
      <c r="D2501" s="6" t="str">
        <f t="shared" si="39"/>
        <v>Creswell_0B_8</v>
      </c>
      <c r="E2501" s="1">
        <v>2017</v>
      </c>
      <c r="F2501" s="10">
        <v>42901</v>
      </c>
      <c r="G2501" s="1" t="s">
        <v>25</v>
      </c>
      <c r="H2501" s="6">
        <v>3</v>
      </c>
      <c r="I2501" s="8">
        <v>0.31666666666666665</v>
      </c>
      <c r="J2501" s="6" t="s">
        <v>247</v>
      </c>
      <c r="K2501" s="6">
        <v>2</v>
      </c>
      <c r="L2501" s="1">
        <v>0</v>
      </c>
      <c r="M2501" s="6">
        <v>0</v>
      </c>
      <c r="O2501" s="1" t="s">
        <v>52</v>
      </c>
      <c r="P2501" s="1" t="str">
        <f>INDEX(Sheet2!A:E, MATCH(F_NP_excluded_Data!O2501,Sheet2!A:A),4)</f>
        <v>cavity</v>
      </c>
      <c r="Q2501" s="1" t="str">
        <f>INDEX(Sheet2!A:E, MATCH(F_NP_excluded_Data!O2501,Sheet2!A:A),5)</f>
        <v>bark forager</v>
      </c>
      <c r="R2501" s="1" t="str">
        <f>INDEX(Sheet2!A:E, MATCH(F_NP_excluded_Data!O2501,Sheet2!A:A),3)</f>
        <v>insects</v>
      </c>
      <c r="S2501" s="1" t="str">
        <f>INDEX(Sheet2!A:E, MATCH(F_NP_excluded_Data!O2501,Sheet2!A:A),2)</f>
        <v>forest</v>
      </c>
      <c r="T2501" s="5">
        <v>10</v>
      </c>
      <c r="U2501" s="1">
        <v>3</v>
      </c>
      <c r="W2501" s="5">
        <v>1</v>
      </c>
      <c r="X2501" s="1" t="s">
        <v>29</v>
      </c>
    </row>
    <row r="2502" spans="1:25" x14ac:dyDescent="0.2">
      <c r="A2502" s="5">
        <v>2777</v>
      </c>
      <c r="B2502" s="6" t="s">
        <v>164</v>
      </c>
      <c r="C2502" s="19" t="s">
        <v>167</v>
      </c>
      <c r="D2502" s="6" t="str">
        <f t="shared" si="39"/>
        <v>Creswell_0B_8</v>
      </c>
      <c r="E2502" s="1">
        <v>2017</v>
      </c>
      <c r="F2502" s="10">
        <v>42901</v>
      </c>
      <c r="G2502" s="1" t="s">
        <v>25</v>
      </c>
      <c r="H2502" s="6">
        <v>3</v>
      </c>
      <c r="I2502" s="8">
        <v>0.31666666666666665</v>
      </c>
      <c r="J2502" s="6" t="s">
        <v>247</v>
      </c>
      <c r="K2502" s="6">
        <v>2</v>
      </c>
      <c r="L2502" s="1">
        <v>0</v>
      </c>
      <c r="M2502" s="6">
        <v>0</v>
      </c>
      <c r="O2502" s="1" t="s">
        <v>27</v>
      </c>
      <c r="P2502" s="1" t="str">
        <f>INDEX(Sheet2!A:E, MATCH(F_NP_excluded_Data!O2502,Sheet2!A:A),4)</f>
        <v>shrub</v>
      </c>
      <c r="Q2502" s="1" t="str">
        <f>INDEX(Sheet2!A:E, MATCH(F_NP_excluded_Data!O2502,Sheet2!A:A),5)</f>
        <v>ground forager</v>
      </c>
      <c r="R2502" s="1" t="str">
        <f>INDEX(Sheet2!A:E, MATCH(F_NP_excluded_Data!O2502,Sheet2!A:A),3)</f>
        <v>seeds</v>
      </c>
      <c r="S2502" s="1" t="str">
        <f>INDEX(Sheet2!A:E, MATCH(F_NP_excluded_Data!O2502,Sheet2!A:A),2)</f>
        <v>open woodland</v>
      </c>
      <c r="T2502" s="5">
        <v>5</v>
      </c>
      <c r="U2502" s="1">
        <v>4</v>
      </c>
      <c r="V2502" s="1" t="s">
        <v>31</v>
      </c>
      <c r="W2502" s="5">
        <v>4</v>
      </c>
      <c r="X2502" s="1" t="s">
        <v>29</v>
      </c>
    </row>
    <row r="2503" spans="1:25" x14ac:dyDescent="0.2">
      <c r="A2503" s="5">
        <v>2778</v>
      </c>
      <c r="B2503" s="6" t="s">
        <v>164</v>
      </c>
      <c r="C2503" s="19" t="s">
        <v>165</v>
      </c>
      <c r="D2503" s="6" t="str">
        <f t="shared" si="39"/>
        <v>Creswell_2B_10</v>
      </c>
      <c r="E2503" s="1">
        <v>2017</v>
      </c>
      <c r="F2503" s="10">
        <v>42901</v>
      </c>
      <c r="G2503" s="1" t="s">
        <v>25</v>
      </c>
      <c r="H2503" s="6">
        <v>3</v>
      </c>
      <c r="I2503" s="8">
        <v>0.33263888888888887</v>
      </c>
      <c r="J2503" s="6" t="s">
        <v>43</v>
      </c>
      <c r="K2503" s="6">
        <v>3</v>
      </c>
      <c r="L2503" s="1">
        <v>0</v>
      </c>
      <c r="M2503" s="6">
        <v>0</v>
      </c>
      <c r="O2503" s="1" t="s">
        <v>38</v>
      </c>
      <c r="P2503" s="1" t="str">
        <f>INDEX(Sheet2!A:E, MATCH(F_NP_excluded_Data!O2503,Sheet2!A:A),4)</f>
        <v>cavity</v>
      </c>
      <c r="Q2503" s="1" t="str">
        <f>INDEX(Sheet2!A:E, MATCH(F_NP_excluded_Data!O2503,Sheet2!A:A),5)</f>
        <v>foliage gleaner</v>
      </c>
      <c r="R2503" s="1" t="str">
        <f>INDEX(Sheet2!A:E, MATCH(F_NP_excluded_Data!O2503,Sheet2!A:A),3)</f>
        <v>insects</v>
      </c>
      <c r="S2503" s="1" t="str">
        <f>INDEX(Sheet2!A:E, MATCH(F_NP_excluded_Data!O2503,Sheet2!A:A),2)</f>
        <v>forest</v>
      </c>
      <c r="T2503" s="5">
        <v>5</v>
      </c>
      <c r="U2503" s="1">
        <v>1</v>
      </c>
      <c r="W2503" s="5">
        <v>1</v>
      </c>
      <c r="X2503" s="1" t="s">
        <v>29</v>
      </c>
    </row>
    <row r="2504" spans="1:25" x14ac:dyDescent="0.2">
      <c r="A2504" s="5">
        <v>2779</v>
      </c>
      <c r="B2504" s="6" t="s">
        <v>164</v>
      </c>
      <c r="C2504" s="19" t="s">
        <v>165</v>
      </c>
      <c r="D2504" s="6" t="str">
        <f t="shared" si="39"/>
        <v>Creswell_2B_10</v>
      </c>
      <c r="E2504" s="1">
        <v>2017</v>
      </c>
      <c r="F2504" s="10">
        <v>42901</v>
      </c>
      <c r="G2504" s="1" t="s">
        <v>25</v>
      </c>
      <c r="H2504" s="6">
        <v>3</v>
      </c>
      <c r="I2504" s="8">
        <v>0.33263888888888887</v>
      </c>
      <c r="J2504" s="6" t="s">
        <v>43</v>
      </c>
      <c r="K2504" s="6">
        <v>3</v>
      </c>
      <c r="L2504" s="1">
        <v>0</v>
      </c>
      <c r="M2504" s="6">
        <v>0</v>
      </c>
      <c r="O2504" s="1" t="s">
        <v>32</v>
      </c>
      <c r="P2504" s="1" t="str">
        <f>INDEX(Sheet2!A:E, MATCH(F_NP_excluded_Data!O2504,Sheet2!A:A),4)</f>
        <v>cavity</v>
      </c>
      <c r="Q2504" s="1" t="str">
        <f>INDEX(Sheet2!A:E, MATCH(F_NP_excluded_Data!O2504,Sheet2!A:A),5)</f>
        <v>ground forager</v>
      </c>
      <c r="R2504" s="1" t="str">
        <f>INDEX(Sheet2!A:E, MATCH(F_NP_excluded_Data!O2504,Sheet2!A:A),3)</f>
        <v>insects</v>
      </c>
      <c r="S2504" s="1" t="str">
        <f>INDEX(Sheet2!A:E, MATCH(F_NP_excluded_Data!O2504,Sheet2!A:A),2)</f>
        <v>open woodland</v>
      </c>
      <c r="T2504" s="5">
        <v>10</v>
      </c>
      <c r="U2504" s="1">
        <v>1</v>
      </c>
      <c r="W2504" s="5">
        <v>1</v>
      </c>
      <c r="X2504" s="1" t="s">
        <v>29</v>
      </c>
    </row>
    <row r="2505" spans="1:25" x14ac:dyDescent="0.2">
      <c r="A2505" s="5">
        <v>2780</v>
      </c>
      <c r="B2505" s="6" t="s">
        <v>164</v>
      </c>
      <c r="C2505" s="19" t="s">
        <v>165</v>
      </c>
      <c r="D2505" s="6" t="str">
        <f t="shared" si="39"/>
        <v>Creswell_2B_10</v>
      </c>
      <c r="E2505" s="1">
        <v>2017</v>
      </c>
      <c r="F2505" s="10">
        <v>42901</v>
      </c>
      <c r="G2505" s="1" t="s">
        <v>25</v>
      </c>
      <c r="H2505" s="6">
        <v>3</v>
      </c>
      <c r="I2505" s="8">
        <v>0.33263888888888887</v>
      </c>
      <c r="J2505" s="6" t="s">
        <v>43</v>
      </c>
      <c r="K2505" s="6">
        <v>3</v>
      </c>
      <c r="L2505" s="1">
        <v>0</v>
      </c>
      <c r="M2505" s="6">
        <v>0</v>
      </c>
      <c r="O2505" s="1" t="s">
        <v>39</v>
      </c>
      <c r="P2505" s="1" t="str">
        <f>INDEX(Sheet2!A:E, MATCH(F_NP_excluded_Data!O2505,Sheet2!A:A),4)</f>
        <v>cavity</v>
      </c>
      <c r="Q2505" s="1" t="str">
        <f>INDEX(Sheet2!A:E, MATCH(F_NP_excluded_Data!O2505,Sheet2!A:A),5)</f>
        <v>bark forager</v>
      </c>
      <c r="R2505" s="1" t="str">
        <f>INDEX(Sheet2!A:E, MATCH(F_NP_excluded_Data!O2505,Sheet2!A:A),3)</f>
        <v>insects</v>
      </c>
      <c r="S2505" s="1" t="str">
        <f>INDEX(Sheet2!A:E, MATCH(F_NP_excluded_Data!O2505,Sheet2!A:A),2)</f>
        <v>forest</v>
      </c>
      <c r="T2505" s="5">
        <v>5</v>
      </c>
      <c r="U2505" s="1">
        <v>1</v>
      </c>
      <c r="W2505" s="5">
        <v>1</v>
      </c>
      <c r="X2505" s="1" t="s">
        <v>29</v>
      </c>
    </row>
    <row r="2506" spans="1:25" x14ac:dyDescent="0.2">
      <c r="A2506" s="5">
        <v>2781</v>
      </c>
      <c r="B2506" s="6" t="s">
        <v>164</v>
      </c>
      <c r="C2506" s="19" t="s">
        <v>165</v>
      </c>
      <c r="D2506" s="6" t="str">
        <f t="shared" si="39"/>
        <v>Creswell_2B_10</v>
      </c>
      <c r="E2506" s="1">
        <v>2017</v>
      </c>
      <c r="F2506" s="10">
        <v>42901</v>
      </c>
      <c r="G2506" s="1" t="s">
        <v>25</v>
      </c>
      <c r="H2506" s="6">
        <v>3</v>
      </c>
      <c r="I2506" s="8">
        <v>0.33263888888888887</v>
      </c>
      <c r="J2506" s="6" t="s">
        <v>43</v>
      </c>
      <c r="K2506" s="6">
        <v>3</v>
      </c>
      <c r="L2506" s="1">
        <v>0</v>
      </c>
      <c r="M2506" s="6">
        <v>0</v>
      </c>
      <c r="O2506" s="1" t="s">
        <v>34</v>
      </c>
      <c r="P2506" s="1" t="str">
        <f>INDEX(Sheet2!A:E, MATCH(F_NP_excluded_Data!O2506,Sheet2!A:A),4)</f>
        <v>cavity</v>
      </c>
      <c r="Q2506" s="1" t="str">
        <f>INDEX(Sheet2!A:E, MATCH(F_NP_excluded_Data!O2506,Sheet2!A:A),5)</f>
        <v>foliage gleaner</v>
      </c>
      <c r="R2506" s="1" t="str">
        <f>INDEX(Sheet2!A:E, MATCH(F_NP_excluded_Data!O2506,Sheet2!A:A),3)</f>
        <v>insects</v>
      </c>
      <c r="S2506" s="1" t="str">
        <f>INDEX(Sheet2!A:E, MATCH(F_NP_excluded_Data!O2506,Sheet2!A:A),2)</f>
        <v>forest</v>
      </c>
      <c r="T2506" s="5">
        <v>10</v>
      </c>
      <c r="U2506" s="1">
        <v>1</v>
      </c>
      <c r="W2506" s="5">
        <v>1</v>
      </c>
      <c r="X2506" s="1" t="s">
        <v>29</v>
      </c>
    </row>
    <row r="2507" spans="1:25" x14ac:dyDescent="0.2">
      <c r="A2507" s="5">
        <v>2782</v>
      </c>
      <c r="B2507" s="6" t="s">
        <v>164</v>
      </c>
      <c r="C2507" s="19" t="s">
        <v>165</v>
      </c>
      <c r="D2507" s="6" t="str">
        <f t="shared" si="39"/>
        <v>Creswell_2B_10</v>
      </c>
      <c r="E2507" s="1">
        <v>2017</v>
      </c>
      <c r="F2507" s="10">
        <v>42901</v>
      </c>
      <c r="G2507" s="1" t="s">
        <v>25</v>
      </c>
      <c r="H2507" s="6">
        <v>3</v>
      </c>
      <c r="I2507" s="8">
        <v>0.33263888888888887</v>
      </c>
      <c r="J2507" s="6" t="s">
        <v>43</v>
      </c>
      <c r="K2507" s="6">
        <v>3</v>
      </c>
      <c r="L2507" s="1">
        <v>0</v>
      </c>
      <c r="M2507" s="6">
        <v>0</v>
      </c>
      <c r="O2507" s="1" t="s">
        <v>34</v>
      </c>
      <c r="P2507" s="1" t="str">
        <f>INDEX(Sheet2!A:E, MATCH(F_NP_excluded_Data!O2507,Sheet2!A:A),4)</f>
        <v>cavity</v>
      </c>
      <c r="Q2507" s="1" t="str">
        <f>INDEX(Sheet2!A:E, MATCH(F_NP_excluded_Data!O2507,Sheet2!A:A),5)</f>
        <v>foliage gleaner</v>
      </c>
      <c r="R2507" s="1" t="str">
        <f>INDEX(Sheet2!A:E, MATCH(F_NP_excluded_Data!O2507,Sheet2!A:A),3)</f>
        <v>insects</v>
      </c>
      <c r="S2507" s="1" t="str">
        <f>INDEX(Sheet2!A:E, MATCH(F_NP_excluded_Data!O2507,Sheet2!A:A),2)</f>
        <v>forest</v>
      </c>
      <c r="T2507" s="5">
        <v>5</v>
      </c>
      <c r="U2507" s="1">
        <v>1</v>
      </c>
      <c r="W2507" s="5">
        <v>4</v>
      </c>
      <c r="X2507" s="1" t="s">
        <v>29</v>
      </c>
    </row>
    <row r="2508" spans="1:25" x14ac:dyDescent="0.2">
      <c r="A2508" s="5">
        <v>2783</v>
      </c>
      <c r="B2508" s="6" t="s">
        <v>164</v>
      </c>
      <c r="C2508" s="19" t="s">
        <v>165</v>
      </c>
      <c r="D2508" s="6" t="str">
        <f t="shared" si="39"/>
        <v>Creswell_2B_10</v>
      </c>
      <c r="E2508" s="1">
        <v>2017</v>
      </c>
      <c r="F2508" s="10">
        <v>42901</v>
      </c>
      <c r="G2508" s="1" t="s">
        <v>25</v>
      </c>
      <c r="H2508" s="6">
        <v>3</v>
      </c>
      <c r="I2508" s="8">
        <v>0.33263888888888887</v>
      </c>
      <c r="J2508" s="6" t="s">
        <v>43</v>
      </c>
      <c r="K2508" s="6">
        <v>3</v>
      </c>
      <c r="L2508" s="1">
        <v>0</v>
      </c>
      <c r="M2508" s="6">
        <v>0</v>
      </c>
      <c r="O2508" s="1" t="s">
        <v>27</v>
      </c>
      <c r="P2508" s="1" t="str">
        <f>INDEX(Sheet2!A:E, MATCH(F_NP_excluded_Data!O2508,Sheet2!A:A),4)</f>
        <v>shrub</v>
      </c>
      <c r="Q2508" s="1" t="str">
        <f>INDEX(Sheet2!A:E, MATCH(F_NP_excluded_Data!O2508,Sheet2!A:A),5)</f>
        <v>ground forager</v>
      </c>
      <c r="R2508" s="1" t="str">
        <f>INDEX(Sheet2!A:E, MATCH(F_NP_excluded_Data!O2508,Sheet2!A:A),3)</f>
        <v>seeds</v>
      </c>
      <c r="S2508" s="1" t="str">
        <f>INDEX(Sheet2!A:E, MATCH(F_NP_excluded_Data!O2508,Sheet2!A:A),2)</f>
        <v>open woodland</v>
      </c>
      <c r="T2508" s="5">
        <v>5</v>
      </c>
      <c r="U2508" s="1">
        <v>1</v>
      </c>
      <c r="W2508" s="5">
        <v>1</v>
      </c>
      <c r="X2508" s="1" t="s">
        <v>29</v>
      </c>
    </row>
    <row r="2509" spans="1:25" x14ac:dyDescent="0.2">
      <c r="A2509" s="5">
        <v>2784</v>
      </c>
      <c r="B2509" s="6" t="s">
        <v>164</v>
      </c>
      <c r="C2509" s="19" t="s">
        <v>165</v>
      </c>
      <c r="D2509" s="6" t="str">
        <f t="shared" si="39"/>
        <v>Creswell_2B_10</v>
      </c>
      <c r="E2509" s="1">
        <v>2017</v>
      </c>
      <c r="F2509" s="10">
        <v>42901</v>
      </c>
      <c r="G2509" s="1" t="s">
        <v>25</v>
      </c>
      <c r="H2509" s="6">
        <v>3</v>
      </c>
      <c r="I2509" s="8">
        <v>0.33263888888888887</v>
      </c>
      <c r="J2509" s="6" t="s">
        <v>43</v>
      </c>
      <c r="K2509" s="6">
        <v>3</v>
      </c>
      <c r="L2509" s="1">
        <v>0</v>
      </c>
      <c r="M2509" s="6">
        <v>0</v>
      </c>
      <c r="O2509" s="1" t="s">
        <v>38</v>
      </c>
      <c r="P2509" s="1" t="str">
        <f>INDEX(Sheet2!A:E, MATCH(F_NP_excluded_Data!O2509,Sheet2!A:A),4)</f>
        <v>cavity</v>
      </c>
      <c r="Q2509" s="1" t="str">
        <f>INDEX(Sheet2!A:E, MATCH(F_NP_excluded_Data!O2509,Sheet2!A:A),5)</f>
        <v>foliage gleaner</v>
      </c>
      <c r="R2509" s="1" t="str">
        <f>INDEX(Sheet2!A:E, MATCH(F_NP_excluded_Data!O2509,Sheet2!A:A),3)</f>
        <v>insects</v>
      </c>
      <c r="S2509" s="1" t="str">
        <f>INDEX(Sheet2!A:E, MATCH(F_NP_excluded_Data!O2509,Sheet2!A:A),2)</f>
        <v>forest</v>
      </c>
      <c r="T2509" s="5">
        <v>10</v>
      </c>
      <c r="U2509" s="1">
        <v>1</v>
      </c>
      <c r="W2509" s="5">
        <v>1</v>
      </c>
      <c r="X2509" s="1" t="s">
        <v>29</v>
      </c>
    </row>
    <row r="2510" spans="1:25" x14ac:dyDescent="0.2">
      <c r="A2510" s="5">
        <v>2785</v>
      </c>
      <c r="B2510" s="6" t="s">
        <v>164</v>
      </c>
      <c r="C2510" s="19" t="s">
        <v>165</v>
      </c>
      <c r="D2510" s="6" t="str">
        <f t="shared" si="39"/>
        <v>Creswell_2B_10</v>
      </c>
      <c r="E2510" s="1">
        <v>2017</v>
      </c>
      <c r="F2510" s="10">
        <v>42901</v>
      </c>
      <c r="G2510" s="1" t="s">
        <v>25</v>
      </c>
      <c r="H2510" s="6">
        <v>3</v>
      </c>
      <c r="I2510" s="8">
        <v>0.33263888888888887</v>
      </c>
      <c r="J2510" s="6" t="s">
        <v>43</v>
      </c>
      <c r="K2510" s="6">
        <v>3</v>
      </c>
      <c r="L2510" s="1">
        <v>0</v>
      </c>
      <c r="M2510" s="6">
        <v>0</v>
      </c>
      <c r="O2510" s="1" t="s">
        <v>68</v>
      </c>
      <c r="P2510" s="1" t="str">
        <f>INDEX(Sheet2!A:E, MATCH(F_NP_excluded_Data!O2510,Sheet2!A:A),4)</f>
        <v>cavity</v>
      </c>
      <c r="Q2510" s="1" t="str">
        <f>INDEX(Sheet2!A:E, MATCH(F_NP_excluded_Data!O2510,Sheet2!A:A),5)</f>
        <v>ground forager</v>
      </c>
      <c r="R2510" s="1" t="str">
        <f>INDEX(Sheet2!A:E, MATCH(F_NP_excluded_Data!O2510,Sheet2!A:A),3)</f>
        <v>insects</v>
      </c>
      <c r="S2510" s="1" t="str">
        <f>INDEX(Sheet2!A:E, MATCH(F_NP_excluded_Data!O2510,Sheet2!A:A),2)</f>
        <v>open woodland</v>
      </c>
      <c r="T2510" s="5">
        <v>10</v>
      </c>
      <c r="U2510" s="1">
        <v>1</v>
      </c>
      <c r="W2510" s="5">
        <v>1</v>
      </c>
      <c r="X2510" s="1" t="s">
        <v>29</v>
      </c>
    </row>
    <row r="2511" spans="1:25" x14ac:dyDescent="0.2">
      <c r="A2511" s="5">
        <v>2786</v>
      </c>
      <c r="B2511" s="6" t="s">
        <v>164</v>
      </c>
      <c r="C2511" s="19" t="s">
        <v>165</v>
      </c>
      <c r="D2511" s="6" t="str">
        <f t="shared" si="39"/>
        <v>Creswell_2B_10</v>
      </c>
      <c r="E2511" s="1">
        <v>2017</v>
      </c>
      <c r="F2511" s="10">
        <v>42901</v>
      </c>
      <c r="G2511" s="1" t="s">
        <v>25</v>
      </c>
      <c r="H2511" s="6">
        <v>3</v>
      </c>
      <c r="I2511" s="8">
        <v>0.33263888888888887</v>
      </c>
      <c r="J2511" s="6" t="s">
        <v>43</v>
      </c>
      <c r="K2511" s="6">
        <v>3</v>
      </c>
      <c r="L2511" s="1">
        <v>0</v>
      </c>
      <c r="M2511" s="6">
        <v>0</v>
      </c>
      <c r="O2511" s="1" t="s">
        <v>50</v>
      </c>
      <c r="P2511" s="1" t="str">
        <f>INDEX(Sheet2!A:E, MATCH(F_NP_excluded_Data!O2511,Sheet2!A:A),4)</f>
        <v>tree</v>
      </c>
      <c r="Q2511" s="1" t="str">
        <f>INDEX(Sheet2!A:E, MATCH(F_NP_excluded_Data!O2511,Sheet2!A:A),5)</f>
        <v>ground forager</v>
      </c>
      <c r="R2511" s="1" t="str">
        <f>INDEX(Sheet2!A:E, MATCH(F_NP_excluded_Data!O2511,Sheet2!A:A),3)</f>
        <v>omnivore</v>
      </c>
      <c r="S2511" s="1" t="str">
        <f>INDEX(Sheet2!A:E, MATCH(F_NP_excluded_Data!O2511,Sheet2!A:A),2)</f>
        <v>open woodland</v>
      </c>
      <c r="T2511" s="5">
        <v>10</v>
      </c>
      <c r="U2511" s="1">
        <v>1</v>
      </c>
      <c r="W2511" s="5">
        <v>4</v>
      </c>
      <c r="X2511" s="1" t="s">
        <v>29</v>
      </c>
      <c r="Y2511" s="1">
        <v>4</v>
      </c>
    </row>
    <row r="2512" spans="1:25" x14ac:dyDescent="0.2">
      <c r="A2512" s="5">
        <v>2787</v>
      </c>
      <c r="B2512" s="6" t="s">
        <v>164</v>
      </c>
      <c r="C2512" s="19" t="s">
        <v>165</v>
      </c>
      <c r="D2512" s="6" t="str">
        <f t="shared" si="39"/>
        <v>Creswell_2B_10</v>
      </c>
      <c r="E2512" s="1">
        <v>2017</v>
      </c>
      <c r="F2512" s="10">
        <v>42901</v>
      </c>
      <c r="G2512" s="1" t="s">
        <v>25</v>
      </c>
      <c r="H2512" s="6">
        <v>3</v>
      </c>
      <c r="I2512" s="8">
        <v>0.33263888888888887</v>
      </c>
      <c r="J2512" s="6" t="s">
        <v>43</v>
      </c>
      <c r="K2512" s="6">
        <v>3</v>
      </c>
      <c r="L2512" s="1">
        <v>0</v>
      </c>
      <c r="M2512" s="6">
        <v>0</v>
      </c>
      <c r="O2512" s="1" t="s">
        <v>118</v>
      </c>
      <c r="P2512" s="1" t="str">
        <f>INDEX(Sheet2!A:E, MATCH(F_NP_excluded_Data!O2512,Sheet2!A:A),4)</f>
        <v>cavity</v>
      </c>
      <c r="Q2512" s="1" t="str">
        <f>INDEX(Sheet2!A:E, MATCH(F_NP_excluded_Data!O2512,Sheet2!A:A),5)</f>
        <v>ground forager</v>
      </c>
      <c r="R2512" s="1" t="str">
        <f>INDEX(Sheet2!A:E, MATCH(F_NP_excluded_Data!O2512,Sheet2!A:A),3)</f>
        <v>insects</v>
      </c>
      <c r="S2512" s="1" t="str">
        <f>INDEX(Sheet2!A:E, MATCH(F_NP_excluded_Data!O2512,Sheet2!A:A),2)</f>
        <v>grassland</v>
      </c>
      <c r="T2512" s="5">
        <v>100</v>
      </c>
      <c r="U2512" s="1">
        <v>1</v>
      </c>
      <c r="W2512" s="5">
        <v>1</v>
      </c>
      <c r="X2512" s="1" t="s">
        <v>29</v>
      </c>
    </row>
    <row r="2513" spans="1:24" x14ac:dyDescent="0.2">
      <c r="A2513" s="5">
        <v>2788</v>
      </c>
      <c r="B2513" s="6" t="s">
        <v>164</v>
      </c>
      <c r="C2513" s="19" t="s">
        <v>165</v>
      </c>
      <c r="D2513" s="6" t="str">
        <f t="shared" si="39"/>
        <v>Creswell_2B_10</v>
      </c>
      <c r="E2513" s="1">
        <v>2017</v>
      </c>
      <c r="F2513" s="10">
        <v>42901</v>
      </c>
      <c r="G2513" s="1" t="s">
        <v>25</v>
      </c>
      <c r="H2513" s="6">
        <v>3</v>
      </c>
      <c r="I2513" s="8">
        <v>0.33263888888888887</v>
      </c>
      <c r="J2513" s="6" t="s">
        <v>43</v>
      </c>
      <c r="K2513" s="6">
        <v>3</v>
      </c>
      <c r="L2513" s="1">
        <v>0</v>
      </c>
      <c r="M2513" s="6">
        <v>0</v>
      </c>
      <c r="O2513" s="1" t="s">
        <v>64</v>
      </c>
      <c r="P2513" s="1" t="str">
        <f>INDEX(Sheet2!A:E, MATCH(F_NP_excluded_Data!O2513,Sheet2!A:A),4)</f>
        <v>tree</v>
      </c>
      <c r="Q2513" s="1" t="str">
        <f>INDEX(Sheet2!A:E, MATCH(F_NP_excluded_Data!O2513,Sheet2!A:A),5)</f>
        <v>flycatching</v>
      </c>
      <c r="R2513" s="1" t="str">
        <f>INDEX(Sheet2!A:E, MATCH(F_NP_excluded_Data!O2513,Sheet2!A:A),3)</f>
        <v>insects</v>
      </c>
      <c r="S2513" s="1" t="str">
        <f>INDEX(Sheet2!A:E, MATCH(F_NP_excluded_Data!O2513,Sheet2!A:A),2)</f>
        <v>forest</v>
      </c>
      <c r="T2513" s="5">
        <v>10</v>
      </c>
      <c r="U2513" s="1">
        <v>1</v>
      </c>
      <c r="W2513" s="5">
        <v>1</v>
      </c>
      <c r="X2513" s="1" t="s">
        <v>29</v>
      </c>
    </row>
    <row r="2514" spans="1:24" x14ac:dyDescent="0.2">
      <c r="A2514" s="5">
        <v>2789</v>
      </c>
      <c r="B2514" s="6" t="s">
        <v>164</v>
      </c>
      <c r="C2514" s="19" t="s">
        <v>165</v>
      </c>
      <c r="D2514" s="6" t="str">
        <f t="shared" si="39"/>
        <v>Creswell_2B_10</v>
      </c>
      <c r="E2514" s="1">
        <v>2017</v>
      </c>
      <c r="F2514" s="10">
        <v>42901</v>
      </c>
      <c r="G2514" s="1" t="s">
        <v>25</v>
      </c>
      <c r="H2514" s="6">
        <v>3</v>
      </c>
      <c r="I2514" s="8">
        <v>0.33263888888888887</v>
      </c>
      <c r="J2514" s="6" t="s">
        <v>43</v>
      </c>
      <c r="K2514" s="6">
        <v>3</v>
      </c>
      <c r="L2514" s="1">
        <v>0</v>
      </c>
      <c r="M2514" s="6">
        <v>0</v>
      </c>
      <c r="O2514" s="1" t="s">
        <v>48</v>
      </c>
      <c r="P2514" s="1" t="str">
        <f>INDEX(Sheet2!A:E, MATCH(F_NP_excluded_Data!O2514,Sheet2!A:A),4)</f>
        <v>tree</v>
      </c>
      <c r="Q2514" s="1" t="str">
        <f>INDEX(Sheet2!A:E, MATCH(F_NP_excluded_Data!O2514,Sheet2!A:A),5)</f>
        <v>ground forager</v>
      </c>
      <c r="R2514" s="1" t="str">
        <f>INDEX(Sheet2!A:E, MATCH(F_NP_excluded_Data!O2514,Sheet2!A:A),3)</f>
        <v>omnivore</v>
      </c>
      <c r="S2514" s="1" t="str">
        <f>INDEX(Sheet2!A:E, MATCH(F_NP_excluded_Data!O2514,Sheet2!A:A),2)</f>
        <v>forest</v>
      </c>
      <c r="T2514" s="5">
        <v>10</v>
      </c>
      <c r="U2514" s="1">
        <v>1</v>
      </c>
      <c r="W2514" s="5">
        <v>1</v>
      </c>
      <c r="X2514" s="1" t="s">
        <v>29</v>
      </c>
    </row>
    <row r="2515" spans="1:24" x14ac:dyDescent="0.2">
      <c r="A2515" s="5">
        <v>2791</v>
      </c>
      <c r="B2515" s="6" t="s">
        <v>164</v>
      </c>
      <c r="C2515" s="19" t="s">
        <v>165</v>
      </c>
      <c r="D2515" s="6" t="str">
        <f t="shared" si="39"/>
        <v>Creswell_2B_10</v>
      </c>
      <c r="E2515" s="1">
        <v>2017</v>
      </c>
      <c r="F2515" s="10">
        <v>42901</v>
      </c>
      <c r="G2515" s="1" t="s">
        <v>25</v>
      </c>
      <c r="H2515" s="6">
        <v>3</v>
      </c>
      <c r="I2515" s="8">
        <v>0.33263888888888887</v>
      </c>
      <c r="J2515" s="6" t="s">
        <v>43</v>
      </c>
      <c r="K2515" s="6">
        <v>3</v>
      </c>
      <c r="L2515" s="1">
        <v>0</v>
      </c>
      <c r="M2515" s="6">
        <v>0</v>
      </c>
      <c r="O2515" s="1" t="s">
        <v>65</v>
      </c>
      <c r="P2515" s="1" t="str">
        <f>INDEX(Sheet2!A:E, MATCH(F_NP_excluded_Data!O2515,Sheet2!A:A),4)</f>
        <v>tree</v>
      </c>
      <c r="Q2515" s="1" t="str">
        <f>INDEX(Sheet2!A:E, MATCH(F_NP_excluded_Data!O2515,Sheet2!A:A),5)</f>
        <v>ground forager</v>
      </c>
      <c r="R2515" s="1" t="str">
        <f>INDEX(Sheet2!A:E, MATCH(F_NP_excluded_Data!O2515,Sheet2!A:A),3)</f>
        <v>seeds</v>
      </c>
      <c r="S2515" s="1" t="str">
        <f>INDEX(Sheet2!A:E, MATCH(F_NP_excluded_Data!O2515,Sheet2!A:A),2)</f>
        <v>open woodland</v>
      </c>
      <c r="T2515" s="5">
        <v>10</v>
      </c>
      <c r="U2515" s="1">
        <v>2</v>
      </c>
      <c r="W2515" s="5">
        <v>1</v>
      </c>
      <c r="X2515" s="1" t="s">
        <v>29</v>
      </c>
    </row>
    <row r="2516" spans="1:24" x14ac:dyDescent="0.2">
      <c r="A2516" s="5">
        <v>2792</v>
      </c>
      <c r="B2516" s="6" t="s">
        <v>164</v>
      </c>
      <c r="C2516" s="19" t="s">
        <v>165</v>
      </c>
      <c r="D2516" s="6" t="str">
        <f t="shared" si="39"/>
        <v>Creswell_2B_10</v>
      </c>
      <c r="E2516" s="1">
        <v>2017</v>
      </c>
      <c r="F2516" s="10">
        <v>42901</v>
      </c>
      <c r="G2516" s="1" t="s">
        <v>25</v>
      </c>
      <c r="H2516" s="6">
        <v>3</v>
      </c>
      <c r="I2516" s="8">
        <v>0.33263888888888887</v>
      </c>
      <c r="J2516" s="6" t="s">
        <v>43</v>
      </c>
      <c r="K2516" s="6">
        <v>3</v>
      </c>
      <c r="L2516" s="1">
        <v>0</v>
      </c>
      <c r="M2516" s="6">
        <v>0</v>
      </c>
      <c r="O2516" s="1" t="s">
        <v>34</v>
      </c>
      <c r="P2516" s="1" t="str">
        <f>INDEX(Sheet2!A:E, MATCH(F_NP_excluded_Data!O2516,Sheet2!A:A),4)</f>
        <v>cavity</v>
      </c>
      <c r="Q2516" s="1" t="str">
        <f>INDEX(Sheet2!A:E, MATCH(F_NP_excluded_Data!O2516,Sheet2!A:A),5)</f>
        <v>foliage gleaner</v>
      </c>
      <c r="R2516" s="1" t="str">
        <f>INDEX(Sheet2!A:E, MATCH(F_NP_excluded_Data!O2516,Sheet2!A:A),3)</f>
        <v>insects</v>
      </c>
      <c r="S2516" s="1" t="str">
        <f>INDEX(Sheet2!A:E, MATCH(F_NP_excluded_Data!O2516,Sheet2!A:A),2)</f>
        <v>forest</v>
      </c>
      <c r="T2516" s="5">
        <v>10</v>
      </c>
      <c r="U2516" s="1">
        <v>2</v>
      </c>
      <c r="W2516" s="5">
        <v>1</v>
      </c>
      <c r="X2516" s="1" t="s">
        <v>29</v>
      </c>
    </row>
    <row r="2517" spans="1:24" x14ac:dyDescent="0.2">
      <c r="A2517" s="5">
        <v>2793</v>
      </c>
      <c r="B2517" s="6" t="s">
        <v>164</v>
      </c>
      <c r="C2517" s="19" t="s">
        <v>165</v>
      </c>
      <c r="D2517" s="6" t="str">
        <f t="shared" si="39"/>
        <v>Creswell_2B_10</v>
      </c>
      <c r="E2517" s="1">
        <v>2017</v>
      </c>
      <c r="F2517" s="10">
        <v>42901</v>
      </c>
      <c r="G2517" s="1" t="s">
        <v>25</v>
      </c>
      <c r="H2517" s="6">
        <v>3</v>
      </c>
      <c r="I2517" s="8">
        <v>0.33263888888888887</v>
      </c>
      <c r="J2517" s="6" t="s">
        <v>43</v>
      </c>
      <c r="K2517" s="6">
        <v>3</v>
      </c>
      <c r="L2517" s="1">
        <v>0</v>
      </c>
      <c r="M2517" s="6">
        <v>0</v>
      </c>
      <c r="O2517" s="1" t="s">
        <v>33</v>
      </c>
      <c r="P2517" s="1" t="str">
        <f>INDEX(Sheet2!A:E, MATCH(F_NP_excluded_Data!O2517,Sheet2!A:A),4)</f>
        <v>tree</v>
      </c>
      <c r="Q2517" s="1" t="str">
        <f>INDEX(Sheet2!A:E, MATCH(F_NP_excluded_Data!O2517,Sheet2!A:A),5)</f>
        <v>foliage gleaner</v>
      </c>
      <c r="R2517" s="1" t="str">
        <f>INDEX(Sheet2!A:E, MATCH(F_NP_excluded_Data!O2517,Sheet2!A:A),3)</f>
        <v>insects</v>
      </c>
      <c r="S2517" s="1" t="str">
        <f>INDEX(Sheet2!A:E, MATCH(F_NP_excluded_Data!O2517,Sheet2!A:A),2)</f>
        <v>forest</v>
      </c>
      <c r="T2517" s="5">
        <v>5</v>
      </c>
      <c r="U2517" s="1">
        <v>3</v>
      </c>
      <c r="W2517" s="5">
        <v>1</v>
      </c>
      <c r="X2517" s="1" t="s">
        <v>29</v>
      </c>
    </row>
    <row r="2518" spans="1:24" x14ac:dyDescent="0.2">
      <c r="A2518" s="5">
        <v>2794</v>
      </c>
      <c r="B2518" s="6" t="s">
        <v>164</v>
      </c>
      <c r="C2518" s="19" t="s">
        <v>165</v>
      </c>
      <c r="D2518" s="6" t="str">
        <f t="shared" si="39"/>
        <v>Creswell_2B_10</v>
      </c>
      <c r="E2518" s="1">
        <v>2017</v>
      </c>
      <c r="F2518" s="10">
        <v>42901</v>
      </c>
      <c r="G2518" s="1" t="s">
        <v>25</v>
      </c>
      <c r="H2518" s="6">
        <v>3</v>
      </c>
      <c r="I2518" s="8">
        <v>0.33263888888888887</v>
      </c>
      <c r="J2518" s="6" t="s">
        <v>43</v>
      </c>
      <c r="K2518" s="6">
        <v>3</v>
      </c>
      <c r="L2518" s="1">
        <v>0</v>
      </c>
      <c r="M2518" s="6">
        <v>0</v>
      </c>
      <c r="O2518" s="1" t="s">
        <v>32</v>
      </c>
      <c r="P2518" s="1" t="str">
        <f>INDEX(Sheet2!A:E, MATCH(F_NP_excluded_Data!O2518,Sheet2!A:A),4)</f>
        <v>cavity</v>
      </c>
      <c r="Q2518" s="1" t="str">
        <f>INDEX(Sheet2!A:E, MATCH(F_NP_excluded_Data!O2518,Sheet2!A:A),5)</f>
        <v>ground forager</v>
      </c>
      <c r="R2518" s="1" t="str">
        <f>INDEX(Sheet2!A:E, MATCH(F_NP_excluded_Data!O2518,Sheet2!A:A),3)</f>
        <v>insects</v>
      </c>
      <c r="S2518" s="1" t="str">
        <f>INDEX(Sheet2!A:E, MATCH(F_NP_excluded_Data!O2518,Sheet2!A:A),2)</f>
        <v>open woodland</v>
      </c>
      <c r="T2518" s="5">
        <v>5</v>
      </c>
      <c r="U2518" s="1">
        <v>3</v>
      </c>
      <c r="W2518" s="5">
        <v>1</v>
      </c>
      <c r="X2518" s="1" t="s">
        <v>29</v>
      </c>
    </row>
    <row r="2519" spans="1:24" x14ac:dyDescent="0.2">
      <c r="A2519" s="5">
        <v>2795</v>
      </c>
      <c r="B2519" s="6" t="s">
        <v>164</v>
      </c>
      <c r="C2519" s="19" t="s">
        <v>165</v>
      </c>
      <c r="D2519" s="6" t="str">
        <f t="shared" si="39"/>
        <v>Creswell_2B_10</v>
      </c>
      <c r="E2519" s="1">
        <v>2017</v>
      </c>
      <c r="F2519" s="10">
        <v>42901</v>
      </c>
      <c r="G2519" s="1" t="s">
        <v>25</v>
      </c>
      <c r="H2519" s="6">
        <v>3</v>
      </c>
      <c r="I2519" s="8">
        <v>0.33263888888888887</v>
      </c>
      <c r="J2519" s="6" t="s">
        <v>43</v>
      </c>
      <c r="K2519" s="6">
        <v>3</v>
      </c>
      <c r="L2519" s="1">
        <v>0</v>
      </c>
      <c r="M2519" s="6">
        <v>0</v>
      </c>
      <c r="O2519" s="1" t="s">
        <v>103</v>
      </c>
      <c r="P2519" s="1" t="str">
        <f>INDEX(Sheet2!A:E, MATCH(F_NP_excluded_Data!O2519,Sheet2!A:A),4)</f>
        <v>tree</v>
      </c>
      <c r="Q2519" s="1" t="str">
        <f>INDEX(Sheet2!A:E, MATCH(F_NP_excluded_Data!O2519,Sheet2!A:A),5)</f>
        <v>ground forager</v>
      </c>
      <c r="R2519" s="1" t="str">
        <f>INDEX(Sheet2!A:E, MATCH(F_NP_excluded_Data!O2519,Sheet2!A:A),3)</f>
        <v>seeds</v>
      </c>
      <c r="S2519" s="1" t="str">
        <f>INDEX(Sheet2!A:E, MATCH(F_NP_excluded_Data!O2519,Sheet2!A:A),2)</f>
        <v>grassland</v>
      </c>
      <c r="T2519" s="5">
        <v>10</v>
      </c>
      <c r="U2519" s="1">
        <v>3</v>
      </c>
      <c r="W2519" s="5">
        <v>1</v>
      </c>
      <c r="X2519" s="1" t="s">
        <v>29</v>
      </c>
    </row>
    <row r="2520" spans="1:24" x14ac:dyDescent="0.2">
      <c r="A2520" s="5">
        <v>2796</v>
      </c>
      <c r="B2520" s="6" t="s">
        <v>164</v>
      </c>
      <c r="C2520" s="19" t="s">
        <v>165</v>
      </c>
      <c r="D2520" s="6" t="str">
        <f t="shared" si="39"/>
        <v>Creswell_2B_10</v>
      </c>
      <c r="E2520" s="1">
        <v>2017</v>
      </c>
      <c r="F2520" s="10">
        <v>42901</v>
      </c>
      <c r="G2520" s="1" t="s">
        <v>25</v>
      </c>
      <c r="H2520" s="6">
        <v>3</v>
      </c>
      <c r="I2520" s="8">
        <v>0.33263888888888887</v>
      </c>
      <c r="J2520" s="6" t="s">
        <v>43</v>
      </c>
      <c r="K2520" s="6">
        <v>3</v>
      </c>
      <c r="L2520" s="1">
        <v>0</v>
      </c>
      <c r="M2520" s="6">
        <v>0</v>
      </c>
      <c r="O2520" s="1" t="s">
        <v>48</v>
      </c>
      <c r="P2520" s="1" t="str">
        <f>INDEX(Sheet2!A:E, MATCH(F_NP_excluded_Data!O2520,Sheet2!A:A),4)</f>
        <v>tree</v>
      </c>
      <c r="Q2520" s="1" t="str">
        <f>INDEX(Sheet2!A:E, MATCH(F_NP_excluded_Data!O2520,Sheet2!A:A),5)</f>
        <v>ground forager</v>
      </c>
      <c r="R2520" s="1" t="str">
        <f>INDEX(Sheet2!A:E, MATCH(F_NP_excluded_Data!O2520,Sheet2!A:A),3)</f>
        <v>omnivore</v>
      </c>
      <c r="S2520" s="1" t="str">
        <f>INDEX(Sheet2!A:E, MATCH(F_NP_excluded_Data!O2520,Sheet2!A:A),2)</f>
        <v>forest</v>
      </c>
      <c r="T2520" s="5">
        <v>10</v>
      </c>
      <c r="U2520" s="1">
        <v>3</v>
      </c>
      <c r="W2520" s="5">
        <v>1</v>
      </c>
      <c r="X2520" s="1" t="s">
        <v>29</v>
      </c>
    </row>
    <row r="2521" spans="1:24" x14ac:dyDescent="0.2">
      <c r="A2521" s="5">
        <v>2797</v>
      </c>
      <c r="B2521" s="6" t="s">
        <v>164</v>
      </c>
      <c r="C2521" s="19" t="s">
        <v>165</v>
      </c>
      <c r="D2521" s="6" t="str">
        <f t="shared" si="39"/>
        <v>Creswell_2B_10</v>
      </c>
      <c r="E2521" s="1">
        <v>2017</v>
      </c>
      <c r="F2521" s="10">
        <v>42901</v>
      </c>
      <c r="G2521" s="1" t="s">
        <v>25</v>
      </c>
      <c r="H2521" s="6">
        <v>3</v>
      </c>
      <c r="I2521" s="8">
        <v>0.33263888888888887</v>
      </c>
      <c r="J2521" s="6" t="s">
        <v>43</v>
      </c>
      <c r="K2521" s="6">
        <v>3</v>
      </c>
      <c r="L2521" s="1">
        <v>0</v>
      </c>
      <c r="M2521" s="6">
        <v>0</v>
      </c>
      <c r="O2521" s="1" t="s">
        <v>39</v>
      </c>
      <c r="P2521" s="1" t="str">
        <f>INDEX(Sheet2!A:E, MATCH(F_NP_excluded_Data!O2521,Sheet2!A:A),4)</f>
        <v>cavity</v>
      </c>
      <c r="Q2521" s="1" t="str">
        <f>INDEX(Sheet2!A:E, MATCH(F_NP_excluded_Data!O2521,Sheet2!A:A),5)</f>
        <v>bark forager</v>
      </c>
      <c r="R2521" s="1" t="str">
        <f>INDEX(Sheet2!A:E, MATCH(F_NP_excluded_Data!O2521,Sheet2!A:A),3)</f>
        <v>insects</v>
      </c>
      <c r="S2521" s="1" t="str">
        <f>INDEX(Sheet2!A:E, MATCH(F_NP_excluded_Data!O2521,Sheet2!A:A),2)</f>
        <v>forest</v>
      </c>
      <c r="T2521" s="5">
        <v>5</v>
      </c>
      <c r="U2521" s="1">
        <v>3</v>
      </c>
      <c r="W2521" s="5">
        <v>4</v>
      </c>
      <c r="X2521" s="1" t="s">
        <v>29</v>
      </c>
    </row>
    <row r="2522" spans="1:24" x14ac:dyDescent="0.2">
      <c r="A2522" s="5">
        <v>2798</v>
      </c>
      <c r="B2522" s="6" t="s">
        <v>164</v>
      </c>
      <c r="C2522" s="19" t="s">
        <v>165</v>
      </c>
      <c r="D2522" s="6" t="str">
        <f t="shared" si="39"/>
        <v>Creswell_2B_10</v>
      </c>
      <c r="E2522" s="1">
        <v>2017</v>
      </c>
      <c r="F2522" s="10">
        <v>42901</v>
      </c>
      <c r="G2522" s="1" t="s">
        <v>25</v>
      </c>
      <c r="H2522" s="6">
        <v>3</v>
      </c>
      <c r="I2522" s="8">
        <v>0.33263888888888887</v>
      </c>
      <c r="J2522" s="6" t="s">
        <v>43</v>
      </c>
      <c r="K2522" s="6">
        <v>3</v>
      </c>
      <c r="L2522" s="1">
        <v>0</v>
      </c>
      <c r="M2522" s="6">
        <v>0</v>
      </c>
      <c r="O2522" s="1" t="s">
        <v>111</v>
      </c>
      <c r="P2522" s="1" t="str">
        <f>INDEX(Sheet2!A:E, MATCH(F_NP_excluded_Data!O2522,Sheet2!A:A),4)</f>
        <v>cavity</v>
      </c>
      <c r="Q2522" s="1" t="str">
        <f>INDEX(Sheet2!A:E, MATCH(F_NP_excluded_Data!O2522,Sheet2!A:A),5)</f>
        <v>bark forager</v>
      </c>
      <c r="R2522" s="1" t="str">
        <f>INDEX(Sheet2!A:E, MATCH(F_NP_excluded_Data!O2522,Sheet2!A:A),3)</f>
        <v>insects</v>
      </c>
      <c r="S2522" s="1" t="str">
        <f>INDEX(Sheet2!A:E, MATCH(F_NP_excluded_Data!O2522,Sheet2!A:A),2)</f>
        <v>forest</v>
      </c>
      <c r="T2522" s="5">
        <v>10</v>
      </c>
      <c r="U2522" s="1">
        <v>4</v>
      </c>
      <c r="W2522" s="5">
        <v>1</v>
      </c>
      <c r="X2522" s="1" t="s">
        <v>29</v>
      </c>
    </row>
    <row r="2523" spans="1:24" x14ac:dyDescent="0.2">
      <c r="A2523" s="5">
        <v>2799</v>
      </c>
      <c r="B2523" s="6" t="s">
        <v>185</v>
      </c>
      <c r="C2523" s="19" t="s">
        <v>200</v>
      </c>
      <c r="D2523" s="6" t="str">
        <f t="shared" si="39"/>
        <v>Kemp_0B_10</v>
      </c>
      <c r="E2523" s="1">
        <v>2017</v>
      </c>
      <c r="F2523" s="10">
        <v>42901</v>
      </c>
      <c r="G2523" s="1" t="s">
        <v>25</v>
      </c>
      <c r="H2523" s="6">
        <v>3</v>
      </c>
      <c r="I2523" s="8">
        <v>0.37152777777777773</v>
      </c>
      <c r="J2523" s="6" t="s">
        <v>247</v>
      </c>
      <c r="K2523" s="6">
        <v>2</v>
      </c>
      <c r="L2523" s="1">
        <v>1</v>
      </c>
      <c r="M2523" s="6">
        <v>0</v>
      </c>
      <c r="O2523" s="1" t="s">
        <v>40</v>
      </c>
      <c r="P2523" s="1" t="str">
        <f>INDEX(Sheet2!A:E, MATCH(F_NP_excluded_Data!O2523,Sheet2!A:A),4)</f>
        <v>ground</v>
      </c>
      <c r="Q2523" s="1" t="str">
        <f>INDEX(Sheet2!A:E, MATCH(F_NP_excluded_Data!O2523,Sheet2!A:A),5)</f>
        <v>ground forager</v>
      </c>
      <c r="R2523" s="1" t="str">
        <f>INDEX(Sheet2!A:E, MATCH(F_NP_excluded_Data!O2523,Sheet2!A:A),3)</f>
        <v>omnivore</v>
      </c>
      <c r="S2523" s="1" t="str">
        <f>INDEX(Sheet2!A:E, MATCH(F_NP_excluded_Data!O2523,Sheet2!A:A),2)</f>
        <v>scrub</v>
      </c>
      <c r="T2523" s="5">
        <v>5</v>
      </c>
      <c r="U2523" s="1">
        <v>1</v>
      </c>
      <c r="W2523" s="5">
        <v>1</v>
      </c>
      <c r="X2523" s="1" t="s">
        <v>29</v>
      </c>
    </row>
    <row r="2524" spans="1:24" x14ac:dyDescent="0.2">
      <c r="A2524" s="5">
        <v>2800</v>
      </c>
      <c r="B2524" s="6" t="s">
        <v>185</v>
      </c>
      <c r="C2524" s="19" t="s">
        <v>200</v>
      </c>
      <c r="D2524" s="6" t="str">
        <f t="shared" si="39"/>
        <v>Kemp_0B_10</v>
      </c>
      <c r="E2524" s="1">
        <v>2017</v>
      </c>
      <c r="F2524" s="10">
        <v>42901</v>
      </c>
      <c r="G2524" s="1" t="s">
        <v>25</v>
      </c>
      <c r="H2524" s="6">
        <v>3</v>
      </c>
      <c r="I2524" s="8">
        <v>0.37152777777777773</v>
      </c>
      <c r="J2524" s="6" t="s">
        <v>247</v>
      </c>
      <c r="K2524" s="6">
        <v>2</v>
      </c>
      <c r="L2524" s="1">
        <v>1</v>
      </c>
      <c r="M2524" s="6">
        <v>0</v>
      </c>
      <c r="O2524" s="1" t="s">
        <v>48</v>
      </c>
      <c r="P2524" s="1" t="str">
        <f>INDEX(Sheet2!A:E, MATCH(F_NP_excluded_Data!O2524,Sheet2!A:A),4)</f>
        <v>tree</v>
      </c>
      <c r="Q2524" s="1" t="str">
        <f>INDEX(Sheet2!A:E, MATCH(F_NP_excluded_Data!O2524,Sheet2!A:A),5)</f>
        <v>ground forager</v>
      </c>
      <c r="R2524" s="1" t="str">
        <f>INDEX(Sheet2!A:E, MATCH(F_NP_excluded_Data!O2524,Sheet2!A:A),3)</f>
        <v>omnivore</v>
      </c>
      <c r="S2524" s="1" t="str">
        <f>INDEX(Sheet2!A:E, MATCH(F_NP_excluded_Data!O2524,Sheet2!A:A),2)</f>
        <v>forest</v>
      </c>
      <c r="T2524" s="5">
        <v>5</v>
      </c>
      <c r="U2524" s="1">
        <v>1</v>
      </c>
      <c r="W2524" s="5">
        <v>1</v>
      </c>
      <c r="X2524" s="1" t="s">
        <v>29</v>
      </c>
    </row>
    <row r="2525" spans="1:24" x14ac:dyDescent="0.2">
      <c r="A2525" s="5">
        <v>2801</v>
      </c>
      <c r="B2525" s="6" t="s">
        <v>185</v>
      </c>
      <c r="C2525" s="19" t="s">
        <v>200</v>
      </c>
      <c r="D2525" s="6" t="str">
        <f t="shared" si="39"/>
        <v>Kemp_0B_10</v>
      </c>
      <c r="E2525" s="1">
        <v>2017</v>
      </c>
      <c r="F2525" s="10">
        <v>42901</v>
      </c>
      <c r="G2525" s="1" t="s">
        <v>25</v>
      </c>
      <c r="H2525" s="6">
        <v>3</v>
      </c>
      <c r="I2525" s="8">
        <v>0.37152777777777773</v>
      </c>
      <c r="J2525" s="6" t="s">
        <v>247</v>
      </c>
      <c r="K2525" s="6">
        <v>2</v>
      </c>
      <c r="L2525" s="1">
        <v>1</v>
      </c>
      <c r="M2525" s="6">
        <v>0</v>
      </c>
      <c r="O2525" s="1" t="s">
        <v>179</v>
      </c>
      <c r="P2525" s="1" t="str">
        <f>INDEX(Sheet2!A:E, MATCH(F_NP_excluded_Data!O2525,Sheet2!A:A),4)</f>
        <v>shrub</v>
      </c>
      <c r="Q2525" s="1" t="str">
        <f>INDEX(Sheet2!A:E, MATCH(F_NP_excluded_Data!O2525,Sheet2!A:A),5)</f>
        <v>foliage gleaner</v>
      </c>
      <c r="R2525" s="1" t="str">
        <f>INDEX(Sheet2!A:E, MATCH(F_NP_excluded_Data!O2525,Sheet2!A:A),3)</f>
        <v>insects</v>
      </c>
      <c r="S2525" s="1" t="str">
        <f>INDEX(Sheet2!A:E, MATCH(F_NP_excluded_Data!O2525,Sheet2!A:A),2)</f>
        <v>scrub</v>
      </c>
      <c r="T2525" s="5">
        <v>5</v>
      </c>
      <c r="U2525" s="1">
        <v>1</v>
      </c>
      <c r="W2525" s="5">
        <v>1</v>
      </c>
      <c r="X2525" s="1" t="s">
        <v>29</v>
      </c>
    </row>
    <row r="2526" spans="1:24" x14ac:dyDescent="0.2">
      <c r="A2526" s="5">
        <v>2802</v>
      </c>
      <c r="B2526" s="6" t="s">
        <v>185</v>
      </c>
      <c r="C2526" s="19" t="s">
        <v>200</v>
      </c>
      <c r="D2526" s="6" t="str">
        <f t="shared" si="39"/>
        <v>Kemp_0B_10</v>
      </c>
      <c r="E2526" s="1">
        <v>2017</v>
      </c>
      <c r="F2526" s="10">
        <v>42901</v>
      </c>
      <c r="G2526" s="1" t="s">
        <v>25</v>
      </c>
      <c r="H2526" s="6">
        <v>3</v>
      </c>
      <c r="I2526" s="8">
        <v>0.37152777777777773</v>
      </c>
      <c r="J2526" s="6" t="s">
        <v>247</v>
      </c>
      <c r="K2526" s="6">
        <v>2</v>
      </c>
      <c r="L2526" s="1">
        <v>1</v>
      </c>
      <c r="M2526" s="6">
        <v>0</v>
      </c>
      <c r="O2526" s="1" t="s">
        <v>151</v>
      </c>
      <c r="P2526" s="1" t="str">
        <f>INDEX(Sheet2!A:E, MATCH(F_NP_excluded_Data!O2526,Sheet2!A:A),4)</f>
        <v>shrub</v>
      </c>
      <c r="Q2526" s="1" t="str">
        <f>INDEX(Sheet2!A:E, MATCH(F_NP_excluded_Data!O2526,Sheet2!A:A),5)</f>
        <v>foliage gleaner</v>
      </c>
      <c r="R2526" s="1" t="str">
        <f>INDEX(Sheet2!A:E, MATCH(F_NP_excluded_Data!O2526,Sheet2!A:A),3)</f>
        <v>insects</v>
      </c>
      <c r="S2526" s="1" t="str">
        <f>INDEX(Sheet2!A:E, MATCH(F_NP_excluded_Data!O2526,Sheet2!A:A),2)</f>
        <v>open woodland</v>
      </c>
      <c r="T2526" s="5">
        <v>5</v>
      </c>
      <c r="U2526" s="1">
        <v>1</v>
      </c>
      <c r="W2526" s="5">
        <v>1</v>
      </c>
      <c r="X2526" s="1" t="s">
        <v>29</v>
      </c>
    </row>
    <row r="2527" spans="1:24" x14ac:dyDescent="0.2">
      <c r="A2527" s="5">
        <v>2803</v>
      </c>
      <c r="B2527" s="6" t="s">
        <v>185</v>
      </c>
      <c r="C2527" s="19" t="s">
        <v>200</v>
      </c>
      <c r="D2527" s="6" t="str">
        <f t="shared" si="39"/>
        <v>Kemp_0B_10</v>
      </c>
      <c r="E2527" s="1">
        <v>2017</v>
      </c>
      <c r="F2527" s="10">
        <v>42901</v>
      </c>
      <c r="G2527" s="1" t="s">
        <v>25</v>
      </c>
      <c r="H2527" s="6">
        <v>3</v>
      </c>
      <c r="I2527" s="8">
        <v>0.37152777777777773</v>
      </c>
      <c r="J2527" s="6" t="s">
        <v>247</v>
      </c>
      <c r="K2527" s="6">
        <v>2</v>
      </c>
      <c r="L2527" s="1">
        <v>1</v>
      </c>
      <c r="M2527" s="6">
        <v>0</v>
      </c>
      <c r="O2527" s="1" t="s">
        <v>32</v>
      </c>
      <c r="P2527" s="1" t="str">
        <f>INDEX(Sheet2!A:E, MATCH(F_NP_excluded_Data!O2527,Sheet2!A:A),4)</f>
        <v>cavity</v>
      </c>
      <c r="Q2527" s="1" t="str">
        <f>INDEX(Sheet2!A:E, MATCH(F_NP_excluded_Data!O2527,Sheet2!A:A),5)</f>
        <v>ground forager</v>
      </c>
      <c r="R2527" s="1" t="str">
        <f>INDEX(Sheet2!A:E, MATCH(F_NP_excluded_Data!O2527,Sheet2!A:A),3)</f>
        <v>insects</v>
      </c>
      <c r="S2527" s="1" t="str">
        <f>INDEX(Sheet2!A:E, MATCH(F_NP_excluded_Data!O2527,Sheet2!A:A),2)</f>
        <v>open woodland</v>
      </c>
      <c r="T2527" s="5">
        <v>10</v>
      </c>
      <c r="U2527" s="1">
        <v>1</v>
      </c>
      <c r="W2527" s="5">
        <v>1</v>
      </c>
      <c r="X2527" s="1" t="s">
        <v>29</v>
      </c>
    </row>
    <row r="2528" spans="1:24" x14ac:dyDescent="0.2">
      <c r="A2528" s="5">
        <v>2804</v>
      </c>
      <c r="B2528" s="6" t="s">
        <v>185</v>
      </c>
      <c r="C2528" s="19" t="s">
        <v>200</v>
      </c>
      <c r="D2528" s="6" t="str">
        <f t="shared" si="39"/>
        <v>Kemp_0B_10</v>
      </c>
      <c r="E2528" s="1">
        <v>2017</v>
      </c>
      <c r="F2528" s="10">
        <v>42901</v>
      </c>
      <c r="G2528" s="1" t="s">
        <v>25</v>
      </c>
      <c r="H2528" s="6">
        <v>3</v>
      </c>
      <c r="I2528" s="8">
        <v>0.37152777777777773</v>
      </c>
      <c r="J2528" s="6" t="s">
        <v>247</v>
      </c>
      <c r="K2528" s="6">
        <v>2</v>
      </c>
      <c r="L2528" s="1">
        <v>1</v>
      </c>
      <c r="M2528" s="6">
        <v>0</v>
      </c>
      <c r="O2528" s="1" t="s">
        <v>151</v>
      </c>
      <c r="P2528" s="1" t="str">
        <f>INDEX(Sheet2!A:E, MATCH(F_NP_excluded_Data!O2528,Sheet2!A:A),4)</f>
        <v>shrub</v>
      </c>
      <c r="Q2528" s="1" t="str">
        <f>INDEX(Sheet2!A:E, MATCH(F_NP_excluded_Data!O2528,Sheet2!A:A),5)</f>
        <v>foliage gleaner</v>
      </c>
      <c r="R2528" s="1" t="str">
        <f>INDEX(Sheet2!A:E, MATCH(F_NP_excluded_Data!O2528,Sheet2!A:A),3)</f>
        <v>insects</v>
      </c>
      <c r="S2528" s="1" t="str">
        <f>INDEX(Sheet2!A:E, MATCH(F_NP_excluded_Data!O2528,Sheet2!A:A),2)</f>
        <v>open woodland</v>
      </c>
      <c r="T2528" s="5">
        <v>10</v>
      </c>
      <c r="U2528" s="1">
        <v>1</v>
      </c>
      <c r="W2528" s="5">
        <v>1</v>
      </c>
      <c r="X2528" s="1" t="s">
        <v>29</v>
      </c>
    </row>
    <row r="2529" spans="1:24" x14ac:dyDescent="0.2">
      <c r="A2529" s="5">
        <v>2805</v>
      </c>
      <c r="B2529" s="6" t="s">
        <v>185</v>
      </c>
      <c r="C2529" s="19" t="s">
        <v>200</v>
      </c>
      <c r="D2529" s="6" t="str">
        <f t="shared" si="39"/>
        <v>Kemp_0B_10</v>
      </c>
      <c r="E2529" s="1">
        <v>2017</v>
      </c>
      <c r="F2529" s="10">
        <v>42901</v>
      </c>
      <c r="G2529" s="1" t="s">
        <v>25</v>
      </c>
      <c r="H2529" s="6">
        <v>3</v>
      </c>
      <c r="I2529" s="8">
        <v>0.37152777777777773</v>
      </c>
      <c r="J2529" s="6" t="s">
        <v>247</v>
      </c>
      <c r="K2529" s="6">
        <v>2</v>
      </c>
      <c r="L2529" s="1">
        <v>1</v>
      </c>
      <c r="M2529" s="6">
        <v>0</v>
      </c>
      <c r="O2529" s="1" t="s">
        <v>30</v>
      </c>
      <c r="P2529" s="1" t="str">
        <f>INDEX(Sheet2!A:E, MATCH(F_NP_excluded_Data!O2529,Sheet2!A:A),4)</f>
        <v>tree</v>
      </c>
      <c r="Q2529" s="1" t="str">
        <f>INDEX(Sheet2!A:E, MATCH(F_NP_excluded_Data!O2529,Sheet2!A:A),5)</f>
        <v>bark forager</v>
      </c>
      <c r="R2529" s="1" t="str">
        <f>INDEX(Sheet2!A:E, MATCH(F_NP_excluded_Data!O2529,Sheet2!A:A),3)</f>
        <v>insects</v>
      </c>
      <c r="S2529" s="1" t="str">
        <f>INDEX(Sheet2!A:E, MATCH(F_NP_excluded_Data!O2529,Sheet2!A:A),2)</f>
        <v>forest</v>
      </c>
      <c r="T2529" s="5">
        <v>5</v>
      </c>
      <c r="U2529" s="1">
        <v>1</v>
      </c>
      <c r="W2529" s="5">
        <v>4</v>
      </c>
      <c r="X2529" s="1" t="s">
        <v>29</v>
      </c>
    </row>
    <row r="2530" spans="1:24" x14ac:dyDescent="0.2">
      <c r="A2530" s="5">
        <v>2806</v>
      </c>
      <c r="B2530" s="6" t="s">
        <v>185</v>
      </c>
      <c r="C2530" s="19" t="s">
        <v>200</v>
      </c>
      <c r="D2530" s="6" t="str">
        <f t="shared" si="39"/>
        <v>Kemp_0B_10</v>
      </c>
      <c r="E2530" s="1">
        <v>2017</v>
      </c>
      <c r="F2530" s="10">
        <v>42901</v>
      </c>
      <c r="G2530" s="1" t="s">
        <v>25</v>
      </c>
      <c r="H2530" s="6">
        <v>3</v>
      </c>
      <c r="I2530" s="8">
        <v>0.37152777777777773</v>
      </c>
      <c r="J2530" s="6" t="s">
        <v>247</v>
      </c>
      <c r="K2530" s="6">
        <v>2</v>
      </c>
      <c r="L2530" s="1">
        <v>1</v>
      </c>
      <c r="M2530" s="6">
        <v>0</v>
      </c>
      <c r="O2530" s="1" t="s">
        <v>64</v>
      </c>
      <c r="P2530" s="1" t="str">
        <f>INDEX(Sheet2!A:E, MATCH(F_NP_excluded_Data!O2530,Sheet2!A:A),4)</f>
        <v>tree</v>
      </c>
      <c r="Q2530" s="1" t="str">
        <f>INDEX(Sheet2!A:E, MATCH(F_NP_excluded_Data!O2530,Sheet2!A:A),5)</f>
        <v>flycatching</v>
      </c>
      <c r="R2530" s="1" t="str">
        <f>INDEX(Sheet2!A:E, MATCH(F_NP_excluded_Data!O2530,Sheet2!A:A),3)</f>
        <v>insects</v>
      </c>
      <c r="S2530" s="1" t="str">
        <f>INDEX(Sheet2!A:E, MATCH(F_NP_excluded_Data!O2530,Sheet2!A:A),2)</f>
        <v>forest</v>
      </c>
      <c r="T2530" s="5">
        <v>10</v>
      </c>
      <c r="U2530" s="1">
        <v>1</v>
      </c>
      <c r="W2530" s="5">
        <v>1</v>
      </c>
      <c r="X2530" s="1" t="s">
        <v>29</v>
      </c>
    </row>
    <row r="2531" spans="1:24" x14ac:dyDescent="0.2">
      <c r="A2531" s="5">
        <v>2807</v>
      </c>
      <c r="B2531" s="6" t="s">
        <v>185</v>
      </c>
      <c r="C2531" s="19" t="s">
        <v>200</v>
      </c>
      <c r="D2531" s="6" t="str">
        <f t="shared" si="39"/>
        <v>Kemp_0B_10</v>
      </c>
      <c r="E2531" s="1">
        <v>2017</v>
      </c>
      <c r="F2531" s="10">
        <v>42901</v>
      </c>
      <c r="G2531" s="1" t="s">
        <v>25</v>
      </c>
      <c r="H2531" s="6">
        <v>3</v>
      </c>
      <c r="I2531" s="8">
        <v>0.37152777777777773</v>
      </c>
      <c r="J2531" s="6" t="s">
        <v>247</v>
      </c>
      <c r="K2531" s="6">
        <v>2</v>
      </c>
      <c r="L2531" s="1">
        <v>1</v>
      </c>
      <c r="M2531" s="6">
        <v>0</v>
      </c>
      <c r="O2531" s="1" t="s">
        <v>27</v>
      </c>
      <c r="P2531" s="1" t="str">
        <f>INDEX(Sheet2!A:E, MATCH(F_NP_excluded_Data!O2531,Sheet2!A:A),4)</f>
        <v>shrub</v>
      </c>
      <c r="Q2531" s="1" t="str">
        <f>INDEX(Sheet2!A:E, MATCH(F_NP_excluded_Data!O2531,Sheet2!A:A),5)</f>
        <v>ground forager</v>
      </c>
      <c r="R2531" s="1" t="str">
        <f>INDEX(Sheet2!A:E, MATCH(F_NP_excluded_Data!O2531,Sheet2!A:A),3)</f>
        <v>seeds</v>
      </c>
      <c r="S2531" s="1" t="str">
        <f>INDEX(Sheet2!A:E, MATCH(F_NP_excluded_Data!O2531,Sheet2!A:A),2)</f>
        <v>open woodland</v>
      </c>
      <c r="T2531" s="5">
        <v>10</v>
      </c>
      <c r="U2531" s="1">
        <v>1</v>
      </c>
      <c r="W2531" s="5">
        <v>1</v>
      </c>
      <c r="X2531" s="1" t="s">
        <v>29</v>
      </c>
    </row>
    <row r="2532" spans="1:24" x14ac:dyDescent="0.2">
      <c r="A2532" s="5">
        <v>2808</v>
      </c>
      <c r="B2532" s="6" t="s">
        <v>185</v>
      </c>
      <c r="C2532" s="19" t="s">
        <v>200</v>
      </c>
      <c r="D2532" s="6" t="str">
        <f t="shared" si="39"/>
        <v>Kemp_0B_10</v>
      </c>
      <c r="E2532" s="1">
        <v>2017</v>
      </c>
      <c r="F2532" s="10">
        <v>42901</v>
      </c>
      <c r="G2532" s="1" t="s">
        <v>25</v>
      </c>
      <c r="H2532" s="6">
        <v>3</v>
      </c>
      <c r="I2532" s="8">
        <v>0.37152777777777773</v>
      </c>
      <c r="J2532" s="6" t="s">
        <v>247</v>
      </c>
      <c r="K2532" s="6">
        <v>2</v>
      </c>
      <c r="L2532" s="1">
        <v>1</v>
      </c>
      <c r="M2532" s="6">
        <v>0</v>
      </c>
      <c r="O2532" s="1" t="s">
        <v>57</v>
      </c>
      <c r="P2532" s="1" t="str">
        <f>INDEX(Sheet2!A:E, MATCH(F_NP_excluded_Data!O2532,Sheet2!A:A),4)</f>
        <v>shrub</v>
      </c>
      <c r="Q2532" s="1" t="str">
        <f>INDEX(Sheet2!A:E, MATCH(F_NP_excluded_Data!O2532,Sheet2!A:A),5)</f>
        <v>ground forager</v>
      </c>
      <c r="R2532" s="1" t="str">
        <f>INDEX(Sheet2!A:E, MATCH(F_NP_excluded_Data!O2532,Sheet2!A:A),3)</f>
        <v>seeds</v>
      </c>
      <c r="S2532" s="1" t="str">
        <f>INDEX(Sheet2!A:E, MATCH(F_NP_excluded_Data!O2532,Sheet2!A:A),2)</f>
        <v>open woodland</v>
      </c>
      <c r="T2532" s="5">
        <v>10</v>
      </c>
      <c r="U2532" s="1">
        <v>1</v>
      </c>
      <c r="W2532" s="5">
        <v>1</v>
      </c>
      <c r="X2532" s="1" t="s">
        <v>29</v>
      </c>
    </row>
    <row r="2533" spans="1:24" x14ac:dyDescent="0.2">
      <c r="A2533" s="5">
        <v>2809</v>
      </c>
      <c r="B2533" s="6" t="s">
        <v>185</v>
      </c>
      <c r="C2533" s="19" t="s">
        <v>200</v>
      </c>
      <c r="D2533" s="6" t="str">
        <f t="shared" si="39"/>
        <v>Kemp_0B_10</v>
      </c>
      <c r="E2533" s="1">
        <v>2017</v>
      </c>
      <c r="F2533" s="10">
        <v>42901</v>
      </c>
      <c r="G2533" s="1" t="s">
        <v>25</v>
      </c>
      <c r="H2533" s="6">
        <v>3</v>
      </c>
      <c r="I2533" s="8">
        <v>0.37152777777777773</v>
      </c>
      <c r="J2533" s="6" t="s">
        <v>247</v>
      </c>
      <c r="K2533" s="6">
        <v>2</v>
      </c>
      <c r="L2533" s="1">
        <v>1</v>
      </c>
      <c r="M2533" s="6">
        <v>0</v>
      </c>
      <c r="O2533" s="1" t="s">
        <v>74</v>
      </c>
      <c r="P2533" s="1" t="str">
        <f>INDEX(Sheet2!A:E, MATCH(F_NP_excluded_Data!O2533,Sheet2!A:A),4)</f>
        <v>shrub</v>
      </c>
      <c r="Q2533" s="1" t="str">
        <f>INDEX(Sheet2!A:E, MATCH(F_NP_excluded_Data!O2533,Sheet2!A:A),5)</f>
        <v>foliage gleaner</v>
      </c>
      <c r="R2533" s="1" t="str">
        <f>INDEX(Sheet2!A:E, MATCH(F_NP_excluded_Data!O2533,Sheet2!A:A),3)</f>
        <v>insects</v>
      </c>
      <c r="S2533" s="1" t="str">
        <f>INDEX(Sheet2!A:E, MATCH(F_NP_excluded_Data!O2533,Sheet2!A:A),2)</f>
        <v>open woodland</v>
      </c>
      <c r="T2533" s="5">
        <v>5</v>
      </c>
      <c r="U2533" s="1">
        <v>1</v>
      </c>
      <c r="W2533" s="5">
        <v>1</v>
      </c>
      <c r="X2533" s="1" t="s">
        <v>29</v>
      </c>
    </row>
    <row r="2534" spans="1:24" x14ac:dyDescent="0.2">
      <c r="A2534" s="5">
        <v>2810</v>
      </c>
      <c r="B2534" s="6" t="s">
        <v>185</v>
      </c>
      <c r="C2534" s="19" t="s">
        <v>200</v>
      </c>
      <c r="D2534" s="6" t="str">
        <f t="shared" si="39"/>
        <v>Kemp_0B_10</v>
      </c>
      <c r="E2534" s="1">
        <v>2017</v>
      </c>
      <c r="F2534" s="10">
        <v>42901</v>
      </c>
      <c r="G2534" s="1" t="s">
        <v>25</v>
      </c>
      <c r="H2534" s="6">
        <v>3</v>
      </c>
      <c r="I2534" s="8">
        <v>0.37152777777777773</v>
      </c>
      <c r="J2534" s="6" t="s">
        <v>247</v>
      </c>
      <c r="K2534" s="6">
        <v>2</v>
      </c>
      <c r="L2534" s="1">
        <v>1</v>
      </c>
      <c r="M2534" s="6">
        <v>0</v>
      </c>
      <c r="O2534" s="1" t="s">
        <v>48</v>
      </c>
      <c r="P2534" s="1" t="str">
        <f>INDEX(Sheet2!A:E, MATCH(F_NP_excluded_Data!O2534,Sheet2!A:A),4)</f>
        <v>tree</v>
      </c>
      <c r="Q2534" s="1" t="str">
        <f>INDEX(Sheet2!A:E, MATCH(F_NP_excluded_Data!O2534,Sheet2!A:A),5)</f>
        <v>ground forager</v>
      </c>
      <c r="R2534" s="1" t="str">
        <f>INDEX(Sheet2!A:E, MATCH(F_NP_excluded_Data!O2534,Sheet2!A:A),3)</f>
        <v>omnivore</v>
      </c>
      <c r="S2534" s="1" t="str">
        <f>INDEX(Sheet2!A:E, MATCH(F_NP_excluded_Data!O2534,Sheet2!A:A),2)</f>
        <v>forest</v>
      </c>
      <c r="T2534" s="5">
        <v>100</v>
      </c>
      <c r="U2534" s="1">
        <v>1</v>
      </c>
      <c r="W2534" s="5">
        <v>1</v>
      </c>
      <c r="X2534" s="1" t="s">
        <v>29</v>
      </c>
    </row>
    <row r="2535" spans="1:24" x14ac:dyDescent="0.2">
      <c r="A2535" s="5">
        <v>2811</v>
      </c>
      <c r="B2535" s="6" t="s">
        <v>185</v>
      </c>
      <c r="C2535" s="19" t="s">
        <v>200</v>
      </c>
      <c r="D2535" s="6" t="str">
        <f t="shared" si="39"/>
        <v>Kemp_0B_10</v>
      </c>
      <c r="E2535" s="1">
        <v>2017</v>
      </c>
      <c r="F2535" s="10">
        <v>42901</v>
      </c>
      <c r="G2535" s="1" t="s">
        <v>25</v>
      </c>
      <c r="H2535" s="6">
        <v>3</v>
      </c>
      <c r="I2535" s="8">
        <v>0.37152777777777773</v>
      </c>
      <c r="J2535" s="6" t="s">
        <v>247</v>
      </c>
      <c r="K2535" s="6">
        <v>2</v>
      </c>
      <c r="L2535" s="1">
        <v>1</v>
      </c>
      <c r="M2535" s="6">
        <v>0</v>
      </c>
      <c r="O2535" s="1" t="s">
        <v>82</v>
      </c>
      <c r="P2535" s="1" t="str">
        <f>INDEX(Sheet2!A:E, MATCH(F_NP_excluded_Data!O2535,Sheet2!A:A),4)</f>
        <v>tree</v>
      </c>
      <c r="Q2535" s="1" t="str">
        <f>INDEX(Sheet2!A:E, MATCH(F_NP_excluded_Data!O2535,Sheet2!A:A),5)</f>
        <v>foliage gleaner</v>
      </c>
      <c r="R2535" s="1" t="str">
        <f>INDEX(Sheet2!A:E, MATCH(F_NP_excluded_Data!O2535,Sheet2!A:A),3)</f>
        <v>insects</v>
      </c>
      <c r="S2535" s="1" t="str">
        <f>INDEX(Sheet2!A:E, MATCH(F_NP_excluded_Data!O2535,Sheet2!A:A),2)</f>
        <v>forest</v>
      </c>
      <c r="T2535" s="5">
        <v>10</v>
      </c>
      <c r="U2535" s="1">
        <v>2</v>
      </c>
      <c r="W2535" s="5">
        <v>1</v>
      </c>
      <c r="X2535" s="1" t="s">
        <v>29</v>
      </c>
    </row>
    <row r="2536" spans="1:24" x14ac:dyDescent="0.2">
      <c r="A2536" s="5">
        <v>2812</v>
      </c>
      <c r="B2536" s="6" t="s">
        <v>185</v>
      </c>
      <c r="C2536" s="19" t="s">
        <v>200</v>
      </c>
      <c r="D2536" s="6" t="str">
        <f t="shared" si="39"/>
        <v>Kemp_0B_10</v>
      </c>
      <c r="E2536" s="1">
        <v>2017</v>
      </c>
      <c r="F2536" s="10">
        <v>42901</v>
      </c>
      <c r="G2536" s="1" t="s">
        <v>25</v>
      </c>
      <c r="H2536" s="6">
        <v>3</v>
      </c>
      <c r="I2536" s="8">
        <v>0.37152777777777773</v>
      </c>
      <c r="J2536" s="6" t="s">
        <v>247</v>
      </c>
      <c r="K2536" s="6">
        <v>2</v>
      </c>
      <c r="L2536" s="1">
        <v>1</v>
      </c>
      <c r="M2536" s="6">
        <v>0</v>
      </c>
      <c r="O2536" s="1" t="s">
        <v>38</v>
      </c>
      <c r="P2536" s="1" t="str">
        <f>INDEX(Sheet2!A:E, MATCH(F_NP_excluded_Data!O2536,Sheet2!A:A),4)</f>
        <v>cavity</v>
      </c>
      <c r="Q2536" s="1" t="str">
        <f>INDEX(Sheet2!A:E, MATCH(F_NP_excluded_Data!O2536,Sheet2!A:A),5)</f>
        <v>foliage gleaner</v>
      </c>
      <c r="R2536" s="1" t="str">
        <f>INDEX(Sheet2!A:E, MATCH(F_NP_excluded_Data!O2536,Sheet2!A:A),3)</f>
        <v>insects</v>
      </c>
      <c r="S2536" s="1" t="str">
        <f>INDEX(Sheet2!A:E, MATCH(F_NP_excluded_Data!O2536,Sheet2!A:A),2)</f>
        <v>forest</v>
      </c>
      <c r="T2536" s="5">
        <v>10</v>
      </c>
      <c r="U2536" s="1">
        <v>2</v>
      </c>
      <c r="W2536" s="5">
        <v>1</v>
      </c>
      <c r="X2536" s="1" t="s">
        <v>29</v>
      </c>
    </row>
    <row r="2537" spans="1:24" x14ac:dyDescent="0.2">
      <c r="A2537" s="5">
        <v>2813</v>
      </c>
      <c r="B2537" s="6" t="s">
        <v>185</v>
      </c>
      <c r="C2537" s="19" t="s">
        <v>200</v>
      </c>
      <c r="D2537" s="6" t="str">
        <f t="shared" si="39"/>
        <v>Kemp_0B_10</v>
      </c>
      <c r="E2537" s="1">
        <v>2017</v>
      </c>
      <c r="F2537" s="10">
        <v>42901</v>
      </c>
      <c r="G2537" s="1" t="s">
        <v>25</v>
      </c>
      <c r="H2537" s="6">
        <v>3</v>
      </c>
      <c r="I2537" s="8">
        <v>0.37152777777777773</v>
      </c>
      <c r="J2537" s="6" t="s">
        <v>247</v>
      </c>
      <c r="K2537" s="6">
        <v>2</v>
      </c>
      <c r="L2537" s="1">
        <v>1</v>
      </c>
      <c r="M2537" s="6">
        <v>0</v>
      </c>
      <c r="O2537" s="1" t="s">
        <v>172</v>
      </c>
      <c r="P2537" s="1" t="str">
        <f>INDEX(Sheet2!A:E, MATCH(F_NP_excluded_Data!O2537,Sheet2!A:A),4)</f>
        <v>ground</v>
      </c>
      <c r="Q2537" s="1" t="str">
        <f>INDEX(Sheet2!A:E, MATCH(F_NP_excluded_Data!O2537,Sheet2!A:A),5)</f>
        <v>ground forager</v>
      </c>
      <c r="R2537" s="1" t="str">
        <f>INDEX(Sheet2!A:E, MATCH(F_NP_excluded_Data!O2537,Sheet2!A:A),3)</f>
        <v>plants</v>
      </c>
      <c r="S2537" s="1" t="str">
        <f>INDEX(Sheet2!A:E, MATCH(F_NP_excluded_Data!O2537,Sheet2!A:A),2)</f>
        <v>grassland</v>
      </c>
      <c r="T2537" s="5">
        <v>10</v>
      </c>
      <c r="U2537" s="1">
        <v>2</v>
      </c>
      <c r="W2537" s="5">
        <v>1</v>
      </c>
      <c r="X2537" s="1" t="s">
        <v>29</v>
      </c>
    </row>
    <row r="2538" spans="1:24" x14ac:dyDescent="0.2">
      <c r="A2538" s="5">
        <v>2814</v>
      </c>
      <c r="B2538" s="6" t="s">
        <v>185</v>
      </c>
      <c r="C2538" s="19" t="s">
        <v>200</v>
      </c>
      <c r="D2538" s="6" t="str">
        <f t="shared" si="39"/>
        <v>Kemp_0B_10</v>
      </c>
      <c r="E2538" s="1">
        <v>2017</v>
      </c>
      <c r="F2538" s="10">
        <v>42901</v>
      </c>
      <c r="G2538" s="1" t="s">
        <v>25</v>
      </c>
      <c r="H2538" s="6">
        <v>3</v>
      </c>
      <c r="I2538" s="8">
        <v>0.37152777777777773</v>
      </c>
      <c r="J2538" s="6" t="s">
        <v>247</v>
      </c>
      <c r="K2538" s="6">
        <v>2</v>
      </c>
      <c r="L2538" s="1">
        <v>1</v>
      </c>
      <c r="M2538" s="6">
        <v>0</v>
      </c>
      <c r="O2538" s="1" t="s">
        <v>63</v>
      </c>
      <c r="P2538" s="1" t="str">
        <f>INDEX(Sheet2!A:E, MATCH(F_NP_excluded_Data!O2538,Sheet2!A:A),4)</f>
        <v>cavity</v>
      </c>
      <c r="Q2538" s="1" t="str">
        <f>INDEX(Sheet2!A:E, MATCH(F_NP_excluded_Data!O2538,Sheet2!A:A),5)</f>
        <v>bark forager</v>
      </c>
      <c r="R2538" s="1" t="str">
        <f>INDEX(Sheet2!A:E, MATCH(F_NP_excluded_Data!O2538,Sheet2!A:A),3)</f>
        <v>insects</v>
      </c>
      <c r="S2538" s="1" t="str">
        <f>INDEX(Sheet2!A:E, MATCH(F_NP_excluded_Data!O2538,Sheet2!A:A),2)</f>
        <v>forest</v>
      </c>
      <c r="T2538" s="5">
        <v>5</v>
      </c>
      <c r="U2538" s="1">
        <v>2</v>
      </c>
      <c r="W2538" s="5">
        <v>1</v>
      </c>
      <c r="X2538" s="1" t="s">
        <v>29</v>
      </c>
    </row>
    <row r="2539" spans="1:24" x14ac:dyDescent="0.2">
      <c r="A2539" s="5">
        <v>2815</v>
      </c>
      <c r="B2539" s="6" t="s">
        <v>185</v>
      </c>
      <c r="C2539" s="19" t="s">
        <v>200</v>
      </c>
      <c r="D2539" s="6" t="str">
        <f t="shared" si="39"/>
        <v>Kemp_0B_10</v>
      </c>
      <c r="E2539" s="1">
        <v>2017</v>
      </c>
      <c r="F2539" s="10">
        <v>42901</v>
      </c>
      <c r="G2539" s="1" t="s">
        <v>25</v>
      </c>
      <c r="H2539" s="6">
        <v>3</v>
      </c>
      <c r="I2539" s="8">
        <v>0.37152777777777773</v>
      </c>
      <c r="J2539" s="6" t="s">
        <v>247</v>
      </c>
      <c r="K2539" s="6">
        <v>2</v>
      </c>
      <c r="L2539" s="1">
        <v>1</v>
      </c>
      <c r="M2539" s="6">
        <v>0</v>
      </c>
      <c r="O2539" s="1" t="s">
        <v>172</v>
      </c>
      <c r="P2539" s="1" t="str">
        <f>INDEX(Sheet2!A:E, MATCH(F_NP_excluded_Data!O2539,Sheet2!A:A),4)</f>
        <v>ground</v>
      </c>
      <c r="Q2539" s="1" t="str">
        <f>INDEX(Sheet2!A:E, MATCH(F_NP_excluded_Data!O2539,Sheet2!A:A),5)</f>
        <v>ground forager</v>
      </c>
      <c r="R2539" s="1" t="str">
        <f>INDEX(Sheet2!A:E, MATCH(F_NP_excluded_Data!O2539,Sheet2!A:A),3)</f>
        <v>plants</v>
      </c>
      <c r="S2539" s="1" t="str">
        <f>INDEX(Sheet2!A:E, MATCH(F_NP_excluded_Data!O2539,Sheet2!A:A),2)</f>
        <v>grassland</v>
      </c>
      <c r="T2539" s="5">
        <v>10</v>
      </c>
      <c r="U2539" s="1">
        <v>2</v>
      </c>
      <c r="W2539" s="5">
        <v>1</v>
      </c>
      <c r="X2539" s="1" t="s">
        <v>29</v>
      </c>
    </row>
    <row r="2540" spans="1:24" x14ac:dyDescent="0.2">
      <c r="A2540" s="5">
        <v>2817</v>
      </c>
      <c r="B2540" s="6" t="s">
        <v>185</v>
      </c>
      <c r="C2540" s="19" t="s">
        <v>200</v>
      </c>
      <c r="D2540" s="6" t="str">
        <f t="shared" si="39"/>
        <v>Kemp_0B_10</v>
      </c>
      <c r="E2540" s="1">
        <v>2017</v>
      </c>
      <c r="F2540" s="10">
        <v>42901</v>
      </c>
      <c r="G2540" s="1" t="s">
        <v>25</v>
      </c>
      <c r="H2540" s="6">
        <v>3</v>
      </c>
      <c r="I2540" s="8">
        <v>0.37152777777777773</v>
      </c>
      <c r="J2540" s="6" t="s">
        <v>247</v>
      </c>
      <c r="K2540" s="6">
        <v>2</v>
      </c>
      <c r="L2540" s="1">
        <v>1</v>
      </c>
      <c r="M2540" s="6">
        <v>0</v>
      </c>
      <c r="O2540" s="1" t="s">
        <v>34</v>
      </c>
      <c r="P2540" s="1" t="str">
        <f>INDEX(Sheet2!A:E, MATCH(F_NP_excluded_Data!O2540,Sheet2!A:A),4)</f>
        <v>cavity</v>
      </c>
      <c r="Q2540" s="1" t="str">
        <f>INDEX(Sheet2!A:E, MATCH(F_NP_excluded_Data!O2540,Sheet2!A:A),5)</f>
        <v>foliage gleaner</v>
      </c>
      <c r="R2540" s="1" t="str">
        <f>INDEX(Sheet2!A:E, MATCH(F_NP_excluded_Data!O2540,Sheet2!A:A),3)</f>
        <v>insects</v>
      </c>
      <c r="S2540" s="1" t="str">
        <f>INDEX(Sheet2!A:E, MATCH(F_NP_excluded_Data!O2540,Sheet2!A:A),2)</f>
        <v>forest</v>
      </c>
      <c r="T2540" s="5">
        <v>5</v>
      </c>
      <c r="U2540" s="1">
        <v>3</v>
      </c>
      <c r="W2540" s="5">
        <v>1</v>
      </c>
      <c r="X2540" s="1" t="s">
        <v>29</v>
      </c>
    </row>
    <row r="2541" spans="1:24" x14ac:dyDescent="0.2">
      <c r="A2541" s="5">
        <v>2818</v>
      </c>
      <c r="B2541" s="6" t="s">
        <v>185</v>
      </c>
      <c r="C2541" s="19" t="s">
        <v>200</v>
      </c>
      <c r="D2541" s="6" t="str">
        <f t="shared" si="39"/>
        <v>Kemp_0B_10</v>
      </c>
      <c r="E2541" s="1">
        <v>2017</v>
      </c>
      <c r="F2541" s="10">
        <v>42901</v>
      </c>
      <c r="G2541" s="1" t="s">
        <v>25</v>
      </c>
      <c r="H2541" s="6">
        <v>3</v>
      </c>
      <c r="I2541" s="8">
        <v>0.37152777777777773</v>
      </c>
      <c r="J2541" s="6" t="s">
        <v>247</v>
      </c>
      <c r="K2541" s="6">
        <v>2</v>
      </c>
      <c r="L2541" s="1">
        <v>1</v>
      </c>
      <c r="M2541" s="6">
        <v>0</v>
      </c>
      <c r="O2541" s="1" t="s">
        <v>30</v>
      </c>
      <c r="P2541" s="1" t="str">
        <f>INDEX(Sheet2!A:E, MATCH(F_NP_excluded_Data!O2541,Sheet2!A:A),4)</f>
        <v>tree</v>
      </c>
      <c r="Q2541" s="1" t="str">
        <f>INDEX(Sheet2!A:E, MATCH(F_NP_excluded_Data!O2541,Sheet2!A:A),5)</f>
        <v>bark forager</v>
      </c>
      <c r="R2541" s="1" t="str">
        <f>INDEX(Sheet2!A:E, MATCH(F_NP_excluded_Data!O2541,Sheet2!A:A),3)</f>
        <v>insects</v>
      </c>
      <c r="S2541" s="1" t="str">
        <f>INDEX(Sheet2!A:E, MATCH(F_NP_excluded_Data!O2541,Sheet2!A:A),2)</f>
        <v>forest</v>
      </c>
      <c r="T2541" s="5">
        <v>10</v>
      </c>
      <c r="U2541" s="1">
        <v>4</v>
      </c>
      <c r="W2541" s="5">
        <v>1</v>
      </c>
      <c r="X2541" s="1" t="s">
        <v>29</v>
      </c>
    </row>
    <row r="2542" spans="1:24" x14ac:dyDescent="0.2">
      <c r="A2542" s="5">
        <v>2819</v>
      </c>
      <c r="B2542" s="6" t="s">
        <v>185</v>
      </c>
      <c r="C2542" s="19" t="s">
        <v>200</v>
      </c>
      <c r="D2542" s="6" t="str">
        <f t="shared" si="39"/>
        <v>Kemp_0B_10</v>
      </c>
      <c r="E2542" s="1">
        <v>2017</v>
      </c>
      <c r="F2542" s="10">
        <v>42901</v>
      </c>
      <c r="G2542" s="1" t="s">
        <v>25</v>
      </c>
      <c r="H2542" s="6">
        <v>3</v>
      </c>
      <c r="I2542" s="8">
        <v>0.37152777777777773</v>
      </c>
      <c r="J2542" s="6" t="s">
        <v>247</v>
      </c>
      <c r="K2542" s="6">
        <v>2</v>
      </c>
      <c r="L2542" s="1">
        <v>1</v>
      </c>
      <c r="M2542" s="6">
        <v>0</v>
      </c>
      <c r="O2542" s="1" t="s">
        <v>34</v>
      </c>
      <c r="P2542" s="1" t="str">
        <f>INDEX(Sheet2!A:E, MATCH(F_NP_excluded_Data!O2542,Sheet2!A:A),4)</f>
        <v>cavity</v>
      </c>
      <c r="Q2542" s="1" t="str">
        <f>INDEX(Sheet2!A:E, MATCH(F_NP_excluded_Data!O2542,Sheet2!A:A),5)</f>
        <v>foliage gleaner</v>
      </c>
      <c r="R2542" s="1" t="str">
        <f>INDEX(Sheet2!A:E, MATCH(F_NP_excluded_Data!O2542,Sheet2!A:A),3)</f>
        <v>insects</v>
      </c>
      <c r="S2542" s="1" t="str">
        <f>INDEX(Sheet2!A:E, MATCH(F_NP_excluded_Data!O2542,Sheet2!A:A),2)</f>
        <v>forest</v>
      </c>
      <c r="T2542" s="5">
        <v>5</v>
      </c>
      <c r="U2542" s="1">
        <v>4</v>
      </c>
      <c r="W2542" s="5">
        <v>1</v>
      </c>
      <c r="X2542" s="1" t="s">
        <v>29</v>
      </c>
    </row>
    <row r="2543" spans="1:24" x14ac:dyDescent="0.2">
      <c r="A2543" s="5">
        <v>2820</v>
      </c>
      <c r="B2543" s="6" t="s">
        <v>185</v>
      </c>
      <c r="C2543" s="19" t="s">
        <v>200</v>
      </c>
      <c r="D2543" s="6" t="str">
        <f t="shared" si="39"/>
        <v>Kemp_0B_10</v>
      </c>
      <c r="E2543" s="1">
        <v>2017</v>
      </c>
      <c r="F2543" s="10">
        <v>42901</v>
      </c>
      <c r="G2543" s="1" t="s">
        <v>25</v>
      </c>
      <c r="H2543" s="6">
        <v>3</v>
      </c>
      <c r="I2543" s="8">
        <v>0.37152777777777773</v>
      </c>
      <c r="J2543" s="6" t="s">
        <v>247</v>
      </c>
      <c r="K2543" s="6">
        <v>2</v>
      </c>
      <c r="L2543" s="1">
        <v>1</v>
      </c>
      <c r="M2543" s="6">
        <v>0</v>
      </c>
      <c r="O2543" s="1" t="s">
        <v>38</v>
      </c>
      <c r="P2543" s="1" t="str">
        <f>INDEX(Sheet2!A:E, MATCH(F_NP_excluded_Data!O2543,Sheet2!A:A),4)</f>
        <v>cavity</v>
      </c>
      <c r="Q2543" s="1" t="str">
        <f>INDEX(Sheet2!A:E, MATCH(F_NP_excluded_Data!O2543,Sheet2!A:A),5)</f>
        <v>foliage gleaner</v>
      </c>
      <c r="R2543" s="1" t="str">
        <f>INDEX(Sheet2!A:E, MATCH(F_NP_excluded_Data!O2543,Sheet2!A:A),3)</f>
        <v>insects</v>
      </c>
      <c r="S2543" s="1" t="str">
        <f>INDEX(Sheet2!A:E, MATCH(F_NP_excluded_Data!O2543,Sheet2!A:A),2)</f>
        <v>forest</v>
      </c>
      <c r="T2543" s="5">
        <v>5</v>
      </c>
      <c r="U2543" s="1">
        <v>4</v>
      </c>
      <c r="W2543" s="5">
        <v>1</v>
      </c>
      <c r="X2543" s="1" t="s">
        <v>29</v>
      </c>
    </row>
    <row r="2544" spans="1:24" x14ac:dyDescent="0.2">
      <c r="A2544" s="5">
        <v>2821</v>
      </c>
      <c r="B2544" s="6" t="s">
        <v>126</v>
      </c>
      <c r="C2544" s="19" t="s">
        <v>136</v>
      </c>
      <c r="D2544" s="6" t="str">
        <f t="shared" si="39"/>
        <v>Shealy_1B_E_S</v>
      </c>
      <c r="E2544" s="1">
        <v>2017</v>
      </c>
      <c r="F2544" s="10">
        <v>42902</v>
      </c>
      <c r="G2544" s="1" t="s">
        <v>25</v>
      </c>
      <c r="H2544" s="6">
        <v>3</v>
      </c>
      <c r="I2544" s="8">
        <v>0.24166666666666667</v>
      </c>
      <c r="J2544" s="6" t="s">
        <v>26</v>
      </c>
      <c r="K2544" s="6">
        <v>1</v>
      </c>
      <c r="L2544" s="1">
        <v>0</v>
      </c>
      <c r="M2544" s="6">
        <v>2</v>
      </c>
      <c r="O2544" s="1" t="s">
        <v>81</v>
      </c>
      <c r="P2544" s="1" t="str">
        <f>INDEX(Sheet2!A:E, MATCH(F_NP_excluded_Data!O2544,Sheet2!A:A),4)</f>
        <v>shrub</v>
      </c>
      <c r="Q2544" s="1" t="str">
        <f>INDEX(Sheet2!A:E, MATCH(F_NP_excluded_Data!O2544,Sheet2!A:A),5)</f>
        <v>foliage gleaner</v>
      </c>
      <c r="R2544" s="1" t="str">
        <f>INDEX(Sheet2!A:E, MATCH(F_NP_excluded_Data!O2544,Sheet2!A:A),3)</f>
        <v>insects</v>
      </c>
      <c r="S2544" s="1" t="str">
        <f>INDEX(Sheet2!A:E, MATCH(F_NP_excluded_Data!O2544,Sheet2!A:A),2)</f>
        <v>scrub</v>
      </c>
      <c r="T2544" s="5">
        <v>5</v>
      </c>
      <c r="U2544" s="1">
        <v>1</v>
      </c>
      <c r="W2544" s="5">
        <v>1</v>
      </c>
      <c r="X2544" s="1" t="s">
        <v>29</v>
      </c>
    </row>
    <row r="2545" spans="1:24" x14ac:dyDescent="0.2">
      <c r="A2545" s="5">
        <v>2822</v>
      </c>
      <c r="B2545" s="6" t="s">
        <v>126</v>
      </c>
      <c r="C2545" s="19" t="s">
        <v>136</v>
      </c>
      <c r="D2545" s="6" t="str">
        <f t="shared" si="39"/>
        <v>Shealy_1B_E_S</v>
      </c>
      <c r="E2545" s="1">
        <v>2017</v>
      </c>
      <c r="F2545" s="10">
        <v>42902</v>
      </c>
      <c r="G2545" s="1" t="s">
        <v>25</v>
      </c>
      <c r="H2545" s="6">
        <v>3</v>
      </c>
      <c r="I2545" s="8">
        <v>0.24166666666666667</v>
      </c>
      <c r="J2545" s="6" t="s">
        <v>26</v>
      </c>
      <c r="K2545" s="6">
        <v>1</v>
      </c>
      <c r="L2545" s="1">
        <v>0</v>
      </c>
      <c r="M2545" s="6">
        <v>2</v>
      </c>
      <c r="O2545" s="1" t="s">
        <v>27</v>
      </c>
      <c r="P2545" s="1" t="str">
        <f>INDEX(Sheet2!A:E, MATCH(F_NP_excluded_Data!O2545,Sheet2!A:A),4)</f>
        <v>shrub</v>
      </c>
      <c r="Q2545" s="1" t="str">
        <f>INDEX(Sheet2!A:E, MATCH(F_NP_excluded_Data!O2545,Sheet2!A:A),5)</f>
        <v>ground forager</v>
      </c>
      <c r="R2545" s="1" t="str">
        <f>INDEX(Sheet2!A:E, MATCH(F_NP_excluded_Data!O2545,Sheet2!A:A),3)</f>
        <v>seeds</v>
      </c>
      <c r="S2545" s="1" t="str">
        <f>INDEX(Sheet2!A:E, MATCH(F_NP_excluded_Data!O2545,Sheet2!A:A),2)</f>
        <v>open woodland</v>
      </c>
      <c r="T2545" s="5">
        <v>10</v>
      </c>
      <c r="U2545" s="1">
        <v>1</v>
      </c>
      <c r="W2545" s="5">
        <v>1</v>
      </c>
      <c r="X2545" s="1" t="s">
        <v>29</v>
      </c>
    </row>
    <row r="2546" spans="1:24" x14ac:dyDescent="0.2">
      <c r="A2546" s="5">
        <v>2823</v>
      </c>
      <c r="B2546" s="6" t="s">
        <v>126</v>
      </c>
      <c r="C2546" s="19" t="s">
        <v>136</v>
      </c>
      <c r="D2546" s="6" t="str">
        <f t="shared" si="39"/>
        <v>Shealy_1B_E_S</v>
      </c>
      <c r="E2546" s="1">
        <v>2017</v>
      </c>
      <c r="F2546" s="10">
        <v>42902</v>
      </c>
      <c r="G2546" s="1" t="s">
        <v>25</v>
      </c>
      <c r="H2546" s="6">
        <v>3</v>
      </c>
      <c r="I2546" s="8">
        <v>0.24166666666666667</v>
      </c>
      <c r="J2546" s="6" t="s">
        <v>26</v>
      </c>
      <c r="K2546" s="6">
        <v>1</v>
      </c>
      <c r="L2546" s="1">
        <v>0</v>
      </c>
      <c r="M2546" s="6">
        <v>2</v>
      </c>
      <c r="O2546" s="1" t="s">
        <v>50</v>
      </c>
      <c r="P2546" s="1" t="str">
        <f>INDEX(Sheet2!A:E, MATCH(F_NP_excluded_Data!O2546,Sheet2!A:A),4)</f>
        <v>tree</v>
      </c>
      <c r="Q2546" s="1" t="str">
        <f>INDEX(Sheet2!A:E, MATCH(F_NP_excluded_Data!O2546,Sheet2!A:A),5)</f>
        <v>ground forager</v>
      </c>
      <c r="R2546" s="1" t="str">
        <f>INDEX(Sheet2!A:E, MATCH(F_NP_excluded_Data!O2546,Sheet2!A:A),3)</f>
        <v>omnivore</v>
      </c>
      <c r="S2546" s="1" t="str">
        <f>INDEX(Sheet2!A:E, MATCH(F_NP_excluded_Data!O2546,Sheet2!A:A),2)</f>
        <v>open woodland</v>
      </c>
      <c r="T2546" s="5">
        <v>100</v>
      </c>
      <c r="U2546" s="1">
        <v>1</v>
      </c>
      <c r="W2546" s="5">
        <v>1</v>
      </c>
      <c r="X2546" s="1" t="s">
        <v>29</v>
      </c>
    </row>
    <row r="2547" spans="1:24" x14ac:dyDescent="0.2">
      <c r="A2547" s="5">
        <v>2824</v>
      </c>
      <c r="B2547" s="6" t="s">
        <v>126</v>
      </c>
      <c r="C2547" s="19" t="s">
        <v>136</v>
      </c>
      <c r="D2547" s="6" t="str">
        <f t="shared" si="39"/>
        <v>Shealy_1B_E_S</v>
      </c>
      <c r="E2547" s="1">
        <v>2017</v>
      </c>
      <c r="F2547" s="10">
        <v>42902</v>
      </c>
      <c r="G2547" s="1" t="s">
        <v>25</v>
      </c>
      <c r="H2547" s="6">
        <v>3</v>
      </c>
      <c r="I2547" s="8">
        <v>0.24166666666666667</v>
      </c>
      <c r="J2547" s="6" t="s">
        <v>26</v>
      </c>
      <c r="K2547" s="6">
        <v>1</v>
      </c>
      <c r="L2547" s="1">
        <v>0</v>
      </c>
      <c r="M2547" s="6">
        <v>2</v>
      </c>
      <c r="O2547" s="1" t="s">
        <v>81</v>
      </c>
      <c r="P2547" s="1" t="str">
        <f>INDEX(Sheet2!A:E, MATCH(F_NP_excluded_Data!O2547,Sheet2!A:A),4)</f>
        <v>shrub</v>
      </c>
      <c r="Q2547" s="1" t="str">
        <f>INDEX(Sheet2!A:E, MATCH(F_NP_excluded_Data!O2547,Sheet2!A:A),5)</f>
        <v>foliage gleaner</v>
      </c>
      <c r="R2547" s="1" t="str">
        <f>INDEX(Sheet2!A:E, MATCH(F_NP_excluded_Data!O2547,Sheet2!A:A),3)</f>
        <v>insects</v>
      </c>
      <c r="S2547" s="1" t="str">
        <f>INDEX(Sheet2!A:E, MATCH(F_NP_excluded_Data!O2547,Sheet2!A:A),2)</f>
        <v>scrub</v>
      </c>
      <c r="T2547" s="5">
        <v>10</v>
      </c>
      <c r="U2547" s="1">
        <v>1</v>
      </c>
      <c r="W2547" s="5">
        <v>1</v>
      </c>
      <c r="X2547" s="1" t="s">
        <v>29</v>
      </c>
    </row>
    <row r="2548" spans="1:24" x14ac:dyDescent="0.2">
      <c r="A2548" s="5">
        <v>2825</v>
      </c>
      <c r="B2548" s="6" t="s">
        <v>126</v>
      </c>
      <c r="C2548" s="19" t="s">
        <v>136</v>
      </c>
      <c r="D2548" s="6" t="str">
        <f t="shared" si="39"/>
        <v>Shealy_1B_E_S</v>
      </c>
      <c r="E2548" s="1">
        <v>2017</v>
      </c>
      <c r="F2548" s="10">
        <v>42902</v>
      </c>
      <c r="G2548" s="1" t="s">
        <v>25</v>
      </c>
      <c r="H2548" s="6">
        <v>3</v>
      </c>
      <c r="I2548" s="8">
        <v>0.24166666666666667</v>
      </c>
      <c r="J2548" s="6" t="s">
        <v>26</v>
      </c>
      <c r="K2548" s="6">
        <v>1</v>
      </c>
      <c r="L2548" s="1">
        <v>0</v>
      </c>
      <c r="M2548" s="6">
        <v>2</v>
      </c>
      <c r="O2548" s="1" t="s">
        <v>74</v>
      </c>
      <c r="P2548" s="1" t="str">
        <f>INDEX(Sheet2!A:E, MATCH(F_NP_excluded_Data!O2548,Sheet2!A:A),4)</f>
        <v>shrub</v>
      </c>
      <c r="Q2548" s="1" t="str">
        <f>INDEX(Sheet2!A:E, MATCH(F_NP_excluded_Data!O2548,Sheet2!A:A),5)</f>
        <v>foliage gleaner</v>
      </c>
      <c r="R2548" s="1" t="str">
        <f>INDEX(Sheet2!A:E, MATCH(F_NP_excluded_Data!O2548,Sheet2!A:A),3)</f>
        <v>insects</v>
      </c>
      <c r="S2548" s="1" t="str">
        <f>INDEX(Sheet2!A:E, MATCH(F_NP_excluded_Data!O2548,Sheet2!A:A),2)</f>
        <v>open woodland</v>
      </c>
      <c r="T2548" s="5">
        <v>5</v>
      </c>
      <c r="U2548" s="1">
        <v>1</v>
      </c>
      <c r="W2548" s="5">
        <v>1</v>
      </c>
      <c r="X2548" s="1" t="s">
        <v>29</v>
      </c>
    </row>
    <row r="2549" spans="1:24" x14ac:dyDescent="0.2">
      <c r="A2549" s="5">
        <v>2826</v>
      </c>
      <c r="B2549" s="6" t="s">
        <v>126</v>
      </c>
      <c r="C2549" s="19" t="s">
        <v>136</v>
      </c>
      <c r="D2549" s="6" t="str">
        <f t="shared" si="39"/>
        <v>Shealy_1B_E_S</v>
      </c>
      <c r="E2549" s="1">
        <v>2017</v>
      </c>
      <c r="F2549" s="10">
        <v>42902</v>
      </c>
      <c r="G2549" s="1" t="s">
        <v>25</v>
      </c>
      <c r="H2549" s="6">
        <v>3</v>
      </c>
      <c r="I2549" s="8">
        <v>0.24166666666666667</v>
      </c>
      <c r="J2549" s="6" t="s">
        <v>26</v>
      </c>
      <c r="K2549" s="6">
        <v>1</v>
      </c>
      <c r="L2549" s="1">
        <v>0</v>
      </c>
      <c r="M2549" s="6">
        <v>2</v>
      </c>
      <c r="O2549" s="1" t="s">
        <v>50</v>
      </c>
      <c r="P2549" s="1" t="str">
        <f>INDEX(Sheet2!A:E, MATCH(F_NP_excluded_Data!O2549,Sheet2!A:A),4)</f>
        <v>tree</v>
      </c>
      <c r="Q2549" s="1" t="str">
        <f>INDEX(Sheet2!A:E, MATCH(F_NP_excluded_Data!O2549,Sheet2!A:A),5)</f>
        <v>ground forager</v>
      </c>
      <c r="R2549" s="1" t="str">
        <f>INDEX(Sheet2!A:E, MATCH(F_NP_excluded_Data!O2549,Sheet2!A:A),3)</f>
        <v>omnivore</v>
      </c>
      <c r="S2549" s="1" t="str">
        <f>INDEX(Sheet2!A:E, MATCH(F_NP_excluded_Data!O2549,Sheet2!A:A),2)</f>
        <v>open woodland</v>
      </c>
      <c r="T2549" s="5">
        <v>10</v>
      </c>
      <c r="U2549" s="1">
        <v>1</v>
      </c>
      <c r="W2549" s="5">
        <v>1</v>
      </c>
      <c r="X2549" s="1" t="s">
        <v>29</v>
      </c>
    </row>
    <row r="2550" spans="1:24" x14ac:dyDescent="0.2">
      <c r="A2550" s="5">
        <v>2827</v>
      </c>
      <c r="B2550" s="6" t="s">
        <v>126</v>
      </c>
      <c r="C2550" s="19" t="s">
        <v>136</v>
      </c>
      <c r="D2550" s="6" t="str">
        <f t="shared" si="39"/>
        <v>Shealy_1B_E_S</v>
      </c>
      <c r="E2550" s="1">
        <v>2017</v>
      </c>
      <c r="F2550" s="10">
        <v>42902</v>
      </c>
      <c r="G2550" s="1" t="s">
        <v>25</v>
      </c>
      <c r="H2550" s="6">
        <v>3</v>
      </c>
      <c r="I2550" s="8">
        <v>0.24166666666666667</v>
      </c>
      <c r="J2550" s="6" t="s">
        <v>26</v>
      </c>
      <c r="K2550" s="6">
        <v>1</v>
      </c>
      <c r="L2550" s="1">
        <v>0</v>
      </c>
      <c r="M2550" s="6">
        <v>2</v>
      </c>
      <c r="O2550" s="1" t="s">
        <v>65</v>
      </c>
      <c r="P2550" s="1" t="str">
        <f>INDEX(Sheet2!A:E, MATCH(F_NP_excluded_Data!O2550,Sheet2!A:A),4)</f>
        <v>tree</v>
      </c>
      <c r="Q2550" s="1" t="str">
        <f>INDEX(Sheet2!A:E, MATCH(F_NP_excluded_Data!O2550,Sheet2!A:A),5)</f>
        <v>ground forager</v>
      </c>
      <c r="R2550" s="1" t="str">
        <f>INDEX(Sheet2!A:E, MATCH(F_NP_excluded_Data!O2550,Sheet2!A:A),3)</f>
        <v>seeds</v>
      </c>
      <c r="S2550" s="1" t="str">
        <f>INDEX(Sheet2!A:E, MATCH(F_NP_excluded_Data!O2550,Sheet2!A:A),2)</f>
        <v>open woodland</v>
      </c>
      <c r="T2550" s="5">
        <v>100</v>
      </c>
      <c r="U2550" s="1">
        <v>1</v>
      </c>
      <c r="W2550" s="5">
        <v>1</v>
      </c>
      <c r="X2550" s="1" t="s">
        <v>29</v>
      </c>
    </row>
    <row r="2551" spans="1:24" x14ac:dyDescent="0.2">
      <c r="A2551" s="5">
        <v>2828</v>
      </c>
      <c r="B2551" s="6" t="s">
        <v>126</v>
      </c>
      <c r="C2551" s="19" t="s">
        <v>136</v>
      </c>
      <c r="D2551" s="6" t="str">
        <f t="shared" si="39"/>
        <v>Shealy_1B_E_S</v>
      </c>
      <c r="E2551" s="1">
        <v>2017</v>
      </c>
      <c r="F2551" s="10">
        <v>42902</v>
      </c>
      <c r="G2551" s="1" t="s">
        <v>25</v>
      </c>
      <c r="H2551" s="6">
        <v>3</v>
      </c>
      <c r="I2551" s="8">
        <v>0.24166666666666667</v>
      </c>
      <c r="J2551" s="6" t="s">
        <v>26</v>
      </c>
      <c r="K2551" s="6">
        <v>1</v>
      </c>
      <c r="L2551" s="1">
        <v>0</v>
      </c>
      <c r="M2551" s="6">
        <v>2</v>
      </c>
      <c r="O2551" s="1" t="s">
        <v>40</v>
      </c>
      <c r="P2551" s="1" t="str">
        <f>INDEX(Sheet2!A:E, MATCH(F_NP_excluded_Data!O2551,Sheet2!A:A),4)</f>
        <v>ground</v>
      </c>
      <c r="Q2551" s="1" t="str">
        <f>INDEX(Sheet2!A:E, MATCH(F_NP_excluded_Data!O2551,Sheet2!A:A),5)</f>
        <v>ground forager</v>
      </c>
      <c r="R2551" s="1" t="str">
        <f>INDEX(Sheet2!A:E, MATCH(F_NP_excluded_Data!O2551,Sheet2!A:A),3)</f>
        <v>omnivore</v>
      </c>
      <c r="S2551" s="1" t="str">
        <f>INDEX(Sheet2!A:E, MATCH(F_NP_excluded_Data!O2551,Sheet2!A:A),2)</f>
        <v>scrub</v>
      </c>
      <c r="T2551" s="5">
        <v>10</v>
      </c>
      <c r="U2551" s="1">
        <v>1</v>
      </c>
      <c r="W2551" s="5">
        <v>1</v>
      </c>
      <c r="X2551" s="1" t="s">
        <v>29</v>
      </c>
    </row>
    <row r="2552" spans="1:24" x14ac:dyDescent="0.2">
      <c r="A2552" s="5">
        <v>2829</v>
      </c>
      <c r="B2552" s="6" t="s">
        <v>126</v>
      </c>
      <c r="C2552" s="19" t="s">
        <v>136</v>
      </c>
      <c r="D2552" s="6" t="str">
        <f t="shared" si="39"/>
        <v>Shealy_1B_E_S</v>
      </c>
      <c r="E2552" s="1">
        <v>2017</v>
      </c>
      <c r="F2552" s="10">
        <v>42902</v>
      </c>
      <c r="G2552" s="1" t="s">
        <v>25</v>
      </c>
      <c r="H2552" s="6">
        <v>3</v>
      </c>
      <c r="I2552" s="8">
        <v>0.24166666666666667</v>
      </c>
      <c r="J2552" s="6" t="s">
        <v>26</v>
      </c>
      <c r="K2552" s="6">
        <v>1</v>
      </c>
      <c r="L2552" s="1">
        <v>0</v>
      </c>
      <c r="M2552" s="6">
        <v>2</v>
      </c>
      <c r="O2552" s="1" t="s">
        <v>34</v>
      </c>
      <c r="P2552" s="1" t="str">
        <f>INDEX(Sheet2!A:E, MATCH(F_NP_excluded_Data!O2552,Sheet2!A:A),4)</f>
        <v>cavity</v>
      </c>
      <c r="Q2552" s="1" t="str">
        <f>INDEX(Sheet2!A:E, MATCH(F_NP_excluded_Data!O2552,Sheet2!A:A),5)</f>
        <v>foliage gleaner</v>
      </c>
      <c r="R2552" s="1" t="str">
        <f>INDEX(Sheet2!A:E, MATCH(F_NP_excluded_Data!O2552,Sheet2!A:A),3)</f>
        <v>insects</v>
      </c>
      <c r="S2552" s="1" t="str">
        <f>INDEX(Sheet2!A:E, MATCH(F_NP_excluded_Data!O2552,Sheet2!A:A),2)</f>
        <v>forest</v>
      </c>
      <c r="T2552" s="5">
        <v>5</v>
      </c>
      <c r="U2552" s="1">
        <v>2</v>
      </c>
      <c r="W2552" s="5">
        <v>1</v>
      </c>
      <c r="X2552" s="1" t="s">
        <v>29</v>
      </c>
    </row>
    <row r="2553" spans="1:24" x14ac:dyDescent="0.2">
      <c r="A2553" s="5">
        <v>2830</v>
      </c>
      <c r="B2553" s="6" t="s">
        <v>126</v>
      </c>
      <c r="C2553" s="19" t="s">
        <v>136</v>
      </c>
      <c r="D2553" s="6" t="str">
        <f t="shared" si="39"/>
        <v>Shealy_1B_E_S</v>
      </c>
      <c r="E2553" s="1">
        <v>2017</v>
      </c>
      <c r="F2553" s="10">
        <v>42902</v>
      </c>
      <c r="G2553" s="1" t="s">
        <v>25</v>
      </c>
      <c r="H2553" s="6">
        <v>3</v>
      </c>
      <c r="I2553" s="8">
        <v>0.24166666666666667</v>
      </c>
      <c r="J2553" s="6" t="s">
        <v>26</v>
      </c>
      <c r="K2553" s="6">
        <v>1</v>
      </c>
      <c r="L2553" s="1">
        <v>0</v>
      </c>
      <c r="M2553" s="6">
        <v>2</v>
      </c>
      <c r="O2553" s="1" t="s">
        <v>34</v>
      </c>
      <c r="P2553" s="1" t="str">
        <f>INDEX(Sheet2!A:E, MATCH(F_NP_excluded_Data!O2553,Sheet2!A:A),4)</f>
        <v>cavity</v>
      </c>
      <c r="Q2553" s="1" t="str">
        <f>INDEX(Sheet2!A:E, MATCH(F_NP_excluded_Data!O2553,Sheet2!A:A),5)</f>
        <v>foliage gleaner</v>
      </c>
      <c r="R2553" s="1" t="str">
        <f>INDEX(Sheet2!A:E, MATCH(F_NP_excluded_Data!O2553,Sheet2!A:A),3)</f>
        <v>insects</v>
      </c>
      <c r="S2553" s="1" t="str">
        <f>INDEX(Sheet2!A:E, MATCH(F_NP_excluded_Data!O2553,Sheet2!A:A),2)</f>
        <v>forest</v>
      </c>
      <c r="T2553" s="5">
        <v>5</v>
      </c>
      <c r="U2553" s="1">
        <v>2</v>
      </c>
      <c r="W2553" s="5">
        <v>1</v>
      </c>
      <c r="X2553" s="1" t="s">
        <v>29</v>
      </c>
    </row>
    <row r="2554" spans="1:24" x14ac:dyDescent="0.2">
      <c r="A2554" s="5">
        <v>2831</v>
      </c>
      <c r="B2554" s="6" t="s">
        <v>126</v>
      </c>
      <c r="C2554" s="19" t="s">
        <v>136</v>
      </c>
      <c r="D2554" s="6" t="str">
        <f t="shared" si="39"/>
        <v>Shealy_1B_E_S</v>
      </c>
      <c r="E2554" s="1">
        <v>2017</v>
      </c>
      <c r="F2554" s="10">
        <v>42902</v>
      </c>
      <c r="G2554" s="1" t="s">
        <v>25</v>
      </c>
      <c r="H2554" s="6">
        <v>3</v>
      </c>
      <c r="I2554" s="8">
        <v>0.24166666666666667</v>
      </c>
      <c r="J2554" s="6" t="s">
        <v>26</v>
      </c>
      <c r="K2554" s="6">
        <v>1</v>
      </c>
      <c r="L2554" s="1">
        <v>0</v>
      </c>
      <c r="M2554" s="6">
        <v>2</v>
      </c>
      <c r="O2554" s="1" t="s">
        <v>32</v>
      </c>
      <c r="P2554" s="1" t="str">
        <f>INDEX(Sheet2!A:E, MATCH(F_NP_excluded_Data!O2554,Sheet2!A:A),4)</f>
        <v>cavity</v>
      </c>
      <c r="Q2554" s="1" t="str">
        <f>INDEX(Sheet2!A:E, MATCH(F_NP_excluded_Data!O2554,Sheet2!A:A),5)</f>
        <v>ground forager</v>
      </c>
      <c r="R2554" s="1" t="str">
        <f>INDEX(Sheet2!A:E, MATCH(F_NP_excluded_Data!O2554,Sheet2!A:A),3)</f>
        <v>insects</v>
      </c>
      <c r="S2554" s="1" t="str">
        <f>INDEX(Sheet2!A:E, MATCH(F_NP_excluded_Data!O2554,Sheet2!A:A),2)</f>
        <v>open woodland</v>
      </c>
      <c r="T2554" s="5">
        <v>5</v>
      </c>
      <c r="U2554" s="1">
        <v>2</v>
      </c>
      <c r="W2554" s="5">
        <v>1</v>
      </c>
      <c r="X2554" s="1" t="s">
        <v>29</v>
      </c>
    </row>
    <row r="2555" spans="1:24" x14ac:dyDescent="0.2">
      <c r="A2555" s="5">
        <v>2832</v>
      </c>
      <c r="B2555" s="6" t="s">
        <v>126</v>
      </c>
      <c r="C2555" s="19" t="s">
        <v>136</v>
      </c>
      <c r="D2555" s="6" t="str">
        <f t="shared" si="39"/>
        <v>Shealy_1B_E_S</v>
      </c>
      <c r="E2555" s="1">
        <v>2017</v>
      </c>
      <c r="F2555" s="10">
        <v>42902</v>
      </c>
      <c r="G2555" s="1" t="s">
        <v>25</v>
      </c>
      <c r="H2555" s="6">
        <v>3</v>
      </c>
      <c r="I2555" s="8">
        <v>0.24166666666666667</v>
      </c>
      <c r="J2555" s="6" t="s">
        <v>26</v>
      </c>
      <c r="K2555" s="6">
        <v>1</v>
      </c>
      <c r="L2555" s="1">
        <v>0</v>
      </c>
      <c r="M2555" s="6">
        <v>2</v>
      </c>
      <c r="O2555" s="1" t="s">
        <v>27</v>
      </c>
      <c r="P2555" s="1" t="str">
        <f>INDEX(Sheet2!A:E, MATCH(F_NP_excluded_Data!O2555,Sheet2!A:A),4)</f>
        <v>shrub</v>
      </c>
      <c r="Q2555" s="1" t="str">
        <f>INDEX(Sheet2!A:E, MATCH(F_NP_excluded_Data!O2555,Sheet2!A:A),5)</f>
        <v>ground forager</v>
      </c>
      <c r="R2555" s="1" t="str">
        <f>INDEX(Sheet2!A:E, MATCH(F_NP_excluded_Data!O2555,Sheet2!A:A),3)</f>
        <v>seeds</v>
      </c>
      <c r="S2555" s="1" t="str">
        <f>INDEX(Sheet2!A:E, MATCH(F_NP_excluded_Data!O2555,Sheet2!A:A),2)</f>
        <v>open woodland</v>
      </c>
      <c r="T2555" s="5">
        <v>10</v>
      </c>
      <c r="U2555" s="1">
        <v>2</v>
      </c>
      <c r="W2555" s="5">
        <v>1</v>
      </c>
      <c r="X2555" s="1" t="s">
        <v>29</v>
      </c>
    </row>
    <row r="2556" spans="1:24" x14ac:dyDescent="0.2">
      <c r="A2556" s="5">
        <v>2833</v>
      </c>
      <c r="B2556" s="6" t="s">
        <v>126</v>
      </c>
      <c r="C2556" s="19" t="s">
        <v>136</v>
      </c>
      <c r="D2556" s="6" t="str">
        <f t="shared" si="39"/>
        <v>Shealy_1B_E_S</v>
      </c>
      <c r="E2556" s="1">
        <v>2017</v>
      </c>
      <c r="F2556" s="10">
        <v>42902</v>
      </c>
      <c r="G2556" s="1" t="s">
        <v>25</v>
      </c>
      <c r="H2556" s="6">
        <v>3</v>
      </c>
      <c r="I2556" s="8">
        <v>0.24166666666666667</v>
      </c>
      <c r="J2556" s="6" t="s">
        <v>26</v>
      </c>
      <c r="K2556" s="6">
        <v>1</v>
      </c>
      <c r="L2556" s="1">
        <v>0</v>
      </c>
      <c r="M2556" s="6">
        <v>2</v>
      </c>
      <c r="O2556" s="1" t="s">
        <v>27</v>
      </c>
      <c r="P2556" s="1" t="str">
        <f>INDEX(Sheet2!A:E, MATCH(F_NP_excluded_Data!O2556,Sheet2!A:A),4)</f>
        <v>shrub</v>
      </c>
      <c r="Q2556" s="1" t="str">
        <f>INDEX(Sheet2!A:E, MATCH(F_NP_excluded_Data!O2556,Sheet2!A:A),5)</f>
        <v>ground forager</v>
      </c>
      <c r="R2556" s="1" t="str">
        <f>INDEX(Sheet2!A:E, MATCH(F_NP_excluded_Data!O2556,Sheet2!A:A),3)</f>
        <v>seeds</v>
      </c>
      <c r="S2556" s="1" t="str">
        <f>INDEX(Sheet2!A:E, MATCH(F_NP_excluded_Data!O2556,Sheet2!A:A),2)</f>
        <v>open woodland</v>
      </c>
      <c r="T2556" s="5">
        <v>5</v>
      </c>
      <c r="U2556" s="1">
        <v>3</v>
      </c>
      <c r="V2556" s="1" t="s">
        <v>28</v>
      </c>
      <c r="W2556" s="5">
        <v>4</v>
      </c>
      <c r="X2556" s="1" t="s">
        <v>29</v>
      </c>
    </row>
    <row r="2557" spans="1:24" x14ac:dyDescent="0.2">
      <c r="A2557" s="5">
        <v>2834</v>
      </c>
      <c r="B2557" s="6" t="s">
        <v>126</v>
      </c>
      <c r="C2557" s="19" t="s">
        <v>136</v>
      </c>
      <c r="D2557" s="6" t="str">
        <f t="shared" ref="D2557:D2620" si="40">_xlfn.CONCAT(B2557,C2557)</f>
        <v>Shealy_1B_E_S</v>
      </c>
      <c r="E2557" s="1">
        <v>2017</v>
      </c>
      <c r="F2557" s="10">
        <v>42902</v>
      </c>
      <c r="G2557" s="1" t="s">
        <v>25</v>
      </c>
      <c r="H2557" s="6">
        <v>3</v>
      </c>
      <c r="I2557" s="8">
        <v>0.24166666666666667</v>
      </c>
      <c r="J2557" s="6" t="s">
        <v>26</v>
      </c>
      <c r="K2557" s="6">
        <v>1</v>
      </c>
      <c r="L2557" s="1">
        <v>0</v>
      </c>
      <c r="M2557" s="6">
        <v>2</v>
      </c>
      <c r="O2557" s="1" t="s">
        <v>48</v>
      </c>
      <c r="P2557" s="1" t="str">
        <f>INDEX(Sheet2!A:E, MATCH(F_NP_excluded_Data!O2557,Sheet2!A:A),4)</f>
        <v>tree</v>
      </c>
      <c r="Q2557" s="1" t="str">
        <f>INDEX(Sheet2!A:E, MATCH(F_NP_excluded_Data!O2557,Sheet2!A:A),5)</f>
        <v>ground forager</v>
      </c>
      <c r="R2557" s="1" t="str">
        <f>INDEX(Sheet2!A:E, MATCH(F_NP_excluded_Data!O2557,Sheet2!A:A),3)</f>
        <v>omnivore</v>
      </c>
      <c r="S2557" s="1" t="str">
        <f>INDEX(Sheet2!A:E, MATCH(F_NP_excluded_Data!O2557,Sheet2!A:A),2)</f>
        <v>forest</v>
      </c>
      <c r="T2557" s="5">
        <v>10</v>
      </c>
      <c r="U2557" s="1">
        <v>3</v>
      </c>
      <c r="W2557" s="5">
        <v>1</v>
      </c>
      <c r="X2557" s="1" t="s">
        <v>29</v>
      </c>
    </row>
    <row r="2558" spans="1:24" x14ac:dyDescent="0.2">
      <c r="A2558" s="5">
        <v>2835</v>
      </c>
      <c r="B2558" s="6" t="s">
        <v>126</v>
      </c>
      <c r="C2558" s="19" t="s">
        <v>136</v>
      </c>
      <c r="D2558" s="6" t="str">
        <f t="shared" si="40"/>
        <v>Shealy_1B_E_S</v>
      </c>
      <c r="E2558" s="1">
        <v>2017</v>
      </c>
      <c r="F2558" s="10">
        <v>42902</v>
      </c>
      <c r="G2558" s="1" t="s">
        <v>25</v>
      </c>
      <c r="H2558" s="6">
        <v>3</v>
      </c>
      <c r="I2558" s="8">
        <v>0.24166666666666667</v>
      </c>
      <c r="J2558" s="6" t="s">
        <v>26</v>
      </c>
      <c r="K2558" s="6">
        <v>1</v>
      </c>
      <c r="L2558" s="1">
        <v>0</v>
      </c>
      <c r="M2558" s="6">
        <v>2</v>
      </c>
      <c r="O2558" s="1" t="s">
        <v>57</v>
      </c>
      <c r="P2558" s="1" t="str">
        <f>INDEX(Sheet2!A:E, MATCH(F_NP_excluded_Data!O2558,Sheet2!A:A),4)</f>
        <v>shrub</v>
      </c>
      <c r="Q2558" s="1" t="str">
        <f>INDEX(Sheet2!A:E, MATCH(F_NP_excluded_Data!O2558,Sheet2!A:A),5)</f>
        <v>ground forager</v>
      </c>
      <c r="R2558" s="1" t="str">
        <f>INDEX(Sheet2!A:E, MATCH(F_NP_excluded_Data!O2558,Sheet2!A:A),3)</f>
        <v>seeds</v>
      </c>
      <c r="S2558" s="1" t="str">
        <f>INDEX(Sheet2!A:E, MATCH(F_NP_excluded_Data!O2558,Sheet2!A:A),2)</f>
        <v>open woodland</v>
      </c>
      <c r="T2558" s="5">
        <v>5</v>
      </c>
      <c r="U2558" s="1">
        <v>3</v>
      </c>
      <c r="W2558" s="5">
        <v>1</v>
      </c>
      <c r="X2558" s="1" t="s">
        <v>29</v>
      </c>
    </row>
    <row r="2559" spans="1:24" x14ac:dyDescent="0.2">
      <c r="A2559" s="5">
        <v>2837</v>
      </c>
      <c r="B2559" s="6" t="s">
        <v>126</v>
      </c>
      <c r="C2559" s="19" t="s">
        <v>136</v>
      </c>
      <c r="D2559" s="6" t="str">
        <f t="shared" si="40"/>
        <v>Shealy_1B_E_S</v>
      </c>
      <c r="E2559" s="1">
        <v>2017</v>
      </c>
      <c r="F2559" s="10">
        <v>42902</v>
      </c>
      <c r="G2559" s="1" t="s">
        <v>25</v>
      </c>
      <c r="H2559" s="6">
        <v>3</v>
      </c>
      <c r="I2559" s="8">
        <v>0.24166666666666667</v>
      </c>
      <c r="J2559" s="6" t="s">
        <v>26</v>
      </c>
      <c r="K2559" s="6">
        <v>1</v>
      </c>
      <c r="L2559" s="1">
        <v>0</v>
      </c>
      <c r="M2559" s="6">
        <v>2</v>
      </c>
      <c r="O2559" s="1" t="s">
        <v>103</v>
      </c>
      <c r="P2559" s="1" t="str">
        <f>INDEX(Sheet2!A:E, MATCH(F_NP_excluded_Data!O2559,Sheet2!A:A),4)</f>
        <v>tree</v>
      </c>
      <c r="Q2559" s="1" t="str">
        <f>INDEX(Sheet2!A:E, MATCH(F_NP_excluded_Data!O2559,Sheet2!A:A),5)</f>
        <v>ground forager</v>
      </c>
      <c r="R2559" s="1" t="str">
        <f>INDEX(Sheet2!A:E, MATCH(F_NP_excluded_Data!O2559,Sheet2!A:A),3)</f>
        <v>seeds</v>
      </c>
      <c r="S2559" s="1" t="str">
        <f>INDEX(Sheet2!A:E, MATCH(F_NP_excluded_Data!O2559,Sheet2!A:A),2)</f>
        <v>grassland</v>
      </c>
      <c r="T2559" s="5">
        <v>5</v>
      </c>
      <c r="U2559" s="1">
        <v>4</v>
      </c>
      <c r="W2559" s="5">
        <v>1</v>
      </c>
      <c r="X2559" s="1" t="s">
        <v>29</v>
      </c>
    </row>
    <row r="2560" spans="1:24" x14ac:dyDescent="0.2">
      <c r="A2560" s="5">
        <v>2838</v>
      </c>
      <c r="B2560" s="6" t="s">
        <v>126</v>
      </c>
      <c r="C2560" s="19" t="s">
        <v>136</v>
      </c>
      <c r="D2560" s="6" t="str">
        <f t="shared" si="40"/>
        <v>Shealy_1B_E_S</v>
      </c>
      <c r="E2560" s="1">
        <v>2017</v>
      </c>
      <c r="F2560" s="10">
        <v>42902</v>
      </c>
      <c r="G2560" s="1" t="s">
        <v>25</v>
      </c>
      <c r="H2560" s="6">
        <v>3</v>
      </c>
      <c r="I2560" s="8">
        <v>0.24166666666666667</v>
      </c>
      <c r="J2560" s="6" t="s">
        <v>26</v>
      </c>
      <c r="K2560" s="6">
        <v>1</v>
      </c>
      <c r="L2560" s="1">
        <v>0</v>
      </c>
      <c r="M2560" s="6">
        <v>2</v>
      </c>
      <c r="O2560" s="1" t="s">
        <v>32</v>
      </c>
      <c r="P2560" s="1" t="str">
        <f>INDEX(Sheet2!A:E, MATCH(F_NP_excluded_Data!O2560,Sheet2!A:A),4)</f>
        <v>cavity</v>
      </c>
      <c r="Q2560" s="1" t="str">
        <f>INDEX(Sheet2!A:E, MATCH(F_NP_excluded_Data!O2560,Sheet2!A:A),5)</f>
        <v>ground forager</v>
      </c>
      <c r="R2560" s="1" t="str">
        <f>INDEX(Sheet2!A:E, MATCH(F_NP_excluded_Data!O2560,Sheet2!A:A),3)</f>
        <v>insects</v>
      </c>
      <c r="S2560" s="1" t="str">
        <f>INDEX(Sheet2!A:E, MATCH(F_NP_excluded_Data!O2560,Sheet2!A:A),2)</f>
        <v>open woodland</v>
      </c>
      <c r="T2560" s="5">
        <v>10</v>
      </c>
      <c r="U2560" s="1">
        <v>4</v>
      </c>
      <c r="W2560" s="5">
        <v>1</v>
      </c>
      <c r="X2560" s="1" t="s">
        <v>29</v>
      </c>
    </row>
    <row r="2561" spans="1:24" x14ac:dyDescent="0.2">
      <c r="A2561" s="5">
        <v>2840</v>
      </c>
      <c r="B2561" s="6" t="s">
        <v>126</v>
      </c>
      <c r="C2561" s="19" t="s">
        <v>136</v>
      </c>
      <c r="D2561" s="6" t="str">
        <f t="shared" si="40"/>
        <v>Shealy_1B_E_S</v>
      </c>
      <c r="E2561" s="1">
        <v>2017</v>
      </c>
      <c r="F2561" s="10">
        <v>42902</v>
      </c>
      <c r="G2561" s="1" t="s">
        <v>25</v>
      </c>
      <c r="H2561" s="6">
        <v>3</v>
      </c>
      <c r="I2561" s="8">
        <v>0.24166666666666667</v>
      </c>
      <c r="J2561" s="6" t="s">
        <v>26</v>
      </c>
      <c r="K2561" s="6">
        <v>1</v>
      </c>
      <c r="L2561" s="1">
        <v>0</v>
      </c>
      <c r="M2561" s="6">
        <v>2</v>
      </c>
      <c r="O2561" s="1" t="s">
        <v>88</v>
      </c>
      <c r="P2561" s="1" t="str">
        <f>INDEX(Sheet2!A:E, MATCH(F_NP_excluded_Data!O2561,Sheet2!A:A),4)</f>
        <v>tree</v>
      </c>
      <c r="Q2561" s="1" t="str">
        <f>INDEX(Sheet2!A:E, MATCH(F_NP_excluded_Data!O2561,Sheet2!A:A),5)</f>
        <v>ground forager</v>
      </c>
      <c r="R2561" s="1" t="str">
        <f>INDEX(Sheet2!A:E, MATCH(F_NP_excluded_Data!O2561,Sheet2!A:A),3)</f>
        <v>insects</v>
      </c>
      <c r="S2561" s="1" t="str">
        <f>INDEX(Sheet2!A:E, MATCH(F_NP_excluded_Data!O2561,Sheet2!A:A),2)</f>
        <v>open woodland</v>
      </c>
      <c r="T2561" s="5">
        <v>10</v>
      </c>
      <c r="U2561" s="1">
        <v>4</v>
      </c>
      <c r="W2561" s="5">
        <v>1</v>
      </c>
      <c r="X2561" s="1" t="s">
        <v>29</v>
      </c>
    </row>
    <row r="2562" spans="1:24" x14ac:dyDescent="0.2">
      <c r="A2562" s="5">
        <v>2841</v>
      </c>
      <c r="B2562" s="6" t="s">
        <v>126</v>
      </c>
      <c r="C2562" s="19" t="s">
        <v>208</v>
      </c>
      <c r="D2562" s="6" t="str">
        <f t="shared" si="40"/>
        <v>Shealy_1B_3B</v>
      </c>
      <c r="E2562" s="1">
        <v>2017</v>
      </c>
      <c r="F2562" s="10">
        <v>42902</v>
      </c>
      <c r="G2562" s="1" t="s">
        <v>25</v>
      </c>
      <c r="H2562" s="6">
        <v>3</v>
      </c>
      <c r="I2562" s="8">
        <v>0.26111111111111113</v>
      </c>
      <c r="J2562" s="6" t="s">
        <v>26</v>
      </c>
      <c r="K2562" s="6">
        <v>1</v>
      </c>
      <c r="L2562" s="1">
        <v>0</v>
      </c>
      <c r="M2562" s="6">
        <v>2</v>
      </c>
      <c r="O2562" s="1" t="s">
        <v>74</v>
      </c>
      <c r="P2562" s="1" t="str">
        <f>INDEX(Sheet2!A:E, MATCH(F_NP_excluded_Data!O2562,Sheet2!A:A),4)</f>
        <v>shrub</v>
      </c>
      <c r="Q2562" s="1" t="str">
        <f>INDEX(Sheet2!A:E, MATCH(F_NP_excluded_Data!O2562,Sheet2!A:A),5)</f>
        <v>foliage gleaner</v>
      </c>
      <c r="R2562" s="1" t="str">
        <f>INDEX(Sheet2!A:E, MATCH(F_NP_excluded_Data!O2562,Sheet2!A:A),3)</f>
        <v>insects</v>
      </c>
      <c r="S2562" s="1" t="str">
        <f>INDEX(Sheet2!A:E, MATCH(F_NP_excluded_Data!O2562,Sheet2!A:A),2)</f>
        <v>open woodland</v>
      </c>
      <c r="T2562" s="5">
        <v>5</v>
      </c>
      <c r="U2562" s="1">
        <v>1</v>
      </c>
      <c r="W2562" s="5">
        <v>4</v>
      </c>
      <c r="X2562" s="1" t="s">
        <v>29</v>
      </c>
    </row>
    <row r="2563" spans="1:24" x14ac:dyDescent="0.2">
      <c r="A2563" s="5">
        <v>2842</v>
      </c>
      <c r="B2563" s="6" t="s">
        <v>126</v>
      </c>
      <c r="C2563" s="19" t="s">
        <v>208</v>
      </c>
      <c r="D2563" s="6" t="str">
        <f t="shared" si="40"/>
        <v>Shealy_1B_3B</v>
      </c>
      <c r="E2563" s="1">
        <v>2017</v>
      </c>
      <c r="F2563" s="10">
        <v>42902</v>
      </c>
      <c r="G2563" s="1" t="s">
        <v>25</v>
      </c>
      <c r="H2563" s="6">
        <v>3</v>
      </c>
      <c r="I2563" s="8">
        <v>0.26111111111111113</v>
      </c>
      <c r="J2563" s="6" t="s">
        <v>26</v>
      </c>
      <c r="K2563" s="6">
        <v>1</v>
      </c>
      <c r="L2563" s="1">
        <v>0</v>
      </c>
      <c r="M2563" s="6">
        <v>2</v>
      </c>
      <c r="O2563" s="1" t="s">
        <v>74</v>
      </c>
      <c r="P2563" s="1" t="str">
        <f>INDEX(Sheet2!A:E, MATCH(F_NP_excluded_Data!O2563,Sheet2!A:A),4)</f>
        <v>shrub</v>
      </c>
      <c r="Q2563" s="1" t="str">
        <f>INDEX(Sheet2!A:E, MATCH(F_NP_excluded_Data!O2563,Sheet2!A:A),5)</f>
        <v>foliage gleaner</v>
      </c>
      <c r="R2563" s="1" t="str">
        <f>INDEX(Sheet2!A:E, MATCH(F_NP_excluded_Data!O2563,Sheet2!A:A),3)</f>
        <v>insects</v>
      </c>
      <c r="S2563" s="1" t="str">
        <f>INDEX(Sheet2!A:E, MATCH(F_NP_excluded_Data!O2563,Sheet2!A:A),2)</f>
        <v>open woodland</v>
      </c>
      <c r="T2563" s="5">
        <v>5</v>
      </c>
      <c r="U2563" s="1">
        <v>1</v>
      </c>
      <c r="W2563" s="5">
        <v>4</v>
      </c>
      <c r="X2563" s="1" t="s">
        <v>29</v>
      </c>
    </row>
    <row r="2564" spans="1:24" x14ac:dyDescent="0.2">
      <c r="A2564" s="5">
        <v>2843</v>
      </c>
      <c r="B2564" s="6" t="s">
        <v>126</v>
      </c>
      <c r="C2564" s="19" t="s">
        <v>208</v>
      </c>
      <c r="D2564" s="6" t="str">
        <f t="shared" si="40"/>
        <v>Shealy_1B_3B</v>
      </c>
      <c r="E2564" s="1">
        <v>2017</v>
      </c>
      <c r="F2564" s="10">
        <v>42902</v>
      </c>
      <c r="G2564" s="1" t="s">
        <v>25</v>
      </c>
      <c r="H2564" s="6">
        <v>3</v>
      </c>
      <c r="I2564" s="8">
        <v>0.26111111111111113</v>
      </c>
      <c r="J2564" s="6" t="s">
        <v>26</v>
      </c>
      <c r="K2564" s="6">
        <v>1</v>
      </c>
      <c r="L2564" s="1">
        <v>0</v>
      </c>
      <c r="M2564" s="6">
        <v>2</v>
      </c>
      <c r="O2564" s="1" t="s">
        <v>40</v>
      </c>
      <c r="P2564" s="1" t="str">
        <f>INDEX(Sheet2!A:E, MATCH(F_NP_excluded_Data!O2564,Sheet2!A:A),4)</f>
        <v>ground</v>
      </c>
      <c r="Q2564" s="1" t="str">
        <f>INDEX(Sheet2!A:E, MATCH(F_NP_excluded_Data!O2564,Sheet2!A:A),5)</f>
        <v>ground forager</v>
      </c>
      <c r="R2564" s="1" t="str">
        <f>INDEX(Sheet2!A:E, MATCH(F_NP_excluded_Data!O2564,Sheet2!A:A),3)</f>
        <v>omnivore</v>
      </c>
      <c r="S2564" s="1" t="str">
        <f>INDEX(Sheet2!A:E, MATCH(F_NP_excluded_Data!O2564,Sheet2!A:A),2)</f>
        <v>scrub</v>
      </c>
      <c r="T2564" s="5">
        <v>10</v>
      </c>
      <c r="U2564" s="1">
        <v>1</v>
      </c>
      <c r="W2564" s="5">
        <v>1</v>
      </c>
      <c r="X2564" s="1" t="s">
        <v>29</v>
      </c>
    </row>
    <row r="2565" spans="1:24" x14ac:dyDescent="0.2">
      <c r="A2565" s="5">
        <v>2844</v>
      </c>
      <c r="B2565" s="6" t="s">
        <v>126</v>
      </c>
      <c r="C2565" s="19" t="s">
        <v>208</v>
      </c>
      <c r="D2565" s="6" t="str">
        <f t="shared" si="40"/>
        <v>Shealy_1B_3B</v>
      </c>
      <c r="E2565" s="1">
        <v>2017</v>
      </c>
      <c r="F2565" s="10">
        <v>42902</v>
      </c>
      <c r="G2565" s="1" t="s">
        <v>25</v>
      </c>
      <c r="H2565" s="6">
        <v>3</v>
      </c>
      <c r="I2565" s="8">
        <v>0.26111111111111113</v>
      </c>
      <c r="J2565" s="6" t="s">
        <v>26</v>
      </c>
      <c r="K2565" s="6">
        <v>1</v>
      </c>
      <c r="L2565" s="1">
        <v>0</v>
      </c>
      <c r="M2565" s="6">
        <v>2</v>
      </c>
      <c r="O2565" s="1" t="s">
        <v>52</v>
      </c>
      <c r="P2565" s="1" t="str">
        <f>INDEX(Sheet2!A:E, MATCH(F_NP_excluded_Data!O2565,Sheet2!A:A),4)</f>
        <v>cavity</v>
      </c>
      <c r="Q2565" s="1" t="str">
        <f>INDEX(Sheet2!A:E, MATCH(F_NP_excluded_Data!O2565,Sheet2!A:A),5)</f>
        <v>bark forager</v>
      </c>
      <c r="R2565" s="1" t="str">
        <f>INDEX(Sheet2!A:E, MATCH(F_NP_excluded_Data!O2565,Sheet2!A:A),3)</f>
        <v>insects</v>
      </c>
      <c r="S2565" s="1" t="str">
        <f>INDEX(Sheet2!A:E, MATCH(F_NP_excluded_Data!O2565,Sheet2!A:A),2)</f>
        <v>forest</v>
      </c>
      <c r="T2565" s="5">
        <v>5</v>
      </c>
      <c r="U2565" s="1">
        <v>1</v>
      </c>
      <c r="W2565" s="5">
        <v>1</v>
      </c>
      <c r="X2565" s="1" t="s">
        <v>29</v>
      </c>
    </row>
    <row r="2566" spans="1:24" x14ac:dyDescent="0.2">
      <c r="A2566" s="5">
        <v>2845</v>
      </c>
      <c r="B2566" s="6" t="s">
        <v>126</v>
      </c>
      <c r="C2566" s="19" t="s">
        <v>208</v>
      </c>
      <c r="D2566" s="6" t="str">
        <f t="shared" si="40"/>
        <v>Shealy_1B_3B</v>
      </c>
      <c r="E2566" s="1">
        <v>2017</v>
      </c>
      <c r="F2566" s="10">
        <v>42902</v>
      </c>
      <c r="G2566" s="1" t="s">
        <v>25</v>
      </c>
      <c r="H2566" s="6">
        <v>3</v>
      </c>
      <c r="I2566" s="8">
        <v>0.26111111111111113</v>
      </c>
      <c r="J2566" s="6" t="s">
        <v>26</v>
      </c>
      <c r="K2566" s="6">
        <v>1</v>
      </c>
      <c r="L2566" s="1">
        <v>0</v>
      </c>
      <c r="M2566" s="6">
        <v>2</v>
      </c>
      <c r="O2566" s="1" t="s">
        <v>83</v>
      </c>
      <c r="P2566" s="1" t="str">
        <f>INDEX(Sheet2!A:E, MATCH(F_NP_excluded_Data!O2566,Sheet2!A:A),4)</f>
        <v>tree</v>
      </c>
      <c r="Q2566" s="1" t="str">
        <f>INDEX(Sheet2!A:E, MATCH(F_NP_excluded_Data!O2566,Sheet2!A:A),5)</f>
        <v>ground forager</v>
      </c>
      <c r="R2566" s="1" t="str">
        <f>INDEX(Sheet2!A:E, MATCH(F_NP_excluded_Data!O2566,Sheet2!A:A),3)</f>
        <v>insects</v>
      </c>
      <c r="S2566" s="1" t="str">
        <f>INDEX(Sheet2!A:E, MATCH(F_NP_excluded_Data!O2566,Sheet2!A:A),2)</f>
        <v>forest</v>
      </c>
      <c r="T2566" s="5">
        <v>10</v>
      </c>
      <c r="U2566" s="1">
        <v>1</v>
      </c>
      <c r="W2566" s="5">
        <v>1</v>
      </c>
      <c r="X2566" s="1" t="s">
        <v>29</v>
      </c>
    </row>
    <row r="2567" spans="1:24" x14ac:dyDescent="0.2">
      <c r="A2567" s="5">
        <v>2846</v>
      </c>
      <c r="B2567" s="6" t="s">
        <v>126</v>
      </c>
      <c r="C2567" s="19" t="s">
        <v>208</v>
      </c>
      <c r="D2567" s="6" t="str">
        <f t="shared" si="40"/>
        <v>Shealy_1B_3B</v>
      </c>
      <c r="E2567" s="1">
        <v>2017</v>
      </c>
      <c r="F2567" s="10">
        <v>42902</v>
      </c>
      <c r="G2567" s="1" t="s">
        <v>25</v>
      </c>
      <c r="H2567" s="6">
        <v>3</v>
      </c>
      <c r="I2567" s="8">
        <v>0.26111111111111113</v>
      </c>
      <c r="J2567" s="6" t="s">
        <v>26</v>
      </c>
      <c r="K2567" s="6">
        <v>1</v>
      </c>
      <c r="L2567" s="1">
        <v>0</v>
      </c>
      <c r="M2567" s="6">
        <v>2</v>
      </c>
      <c r="O2567" s="1" t="s">
        <v>63</v>
      </c>
      <c r="P2567" s="1" t="str">
        <f>INDEX(Sheet2!A:E, MATCH(F_NP_excluded_Data!O2567,Sheet2!A:A),4)</f>
        <v>cavity</v>
      </c>
      <c r="Q2567" s="1" t="str">
        <f>INDEX(Sheet2!A:E, MATCH(F_NP_excluded_Data!O2567,Sheet2!A:A),5)</f>
        <v>bark forager</v>
      </c>
      <c r="R2567" s="1" t="str">
        <f>INDEX(Sheet2!A:E, MATCH(F_NP_excluded_Data!O2567,Sheet2!A:A),3)</f>
        <v>insects</v>
      </c>
      <c r="S2567" s="1" t="str">
        <f>INDEX(Sheet2!A:E, MATCH(F_NP_excluded_Data!O2567,Sheet2!A:A),2)</f>
        <v>forest</v>
      </c>
      <c r="T2567" s="5">
        <v>5</v>
      </c>
      <c r="U2567" s="1">
        <v>1</v>
      </c>
      <c r="W2567" s="5">
        <v>1</v>
      </c>
      <c r="X2567" s="1" t="s">
        <v>29</v>
      </c>
    </row>
    <row r="2568" spans="1:24" x14ac:dyDescent="0.2">
      <c r="A2568" s="5">
        <v>2847</v>
      </c>
      <c r="B2568" s="6" t="s">
        <v>126</v>
      </c>
      <c r="C2568" s="19" t="s">
        <v>208</v>
      </c>
      <c r="D2568" s="6" t="str">
        <f t="shared" si="40"/>
        <v>Shealy_1B_3B</v>
      </c>
      <c r="E2568" s="1">
        <v>2017</v>
      </c>
      <c r="F2568" s="10">
        <v>42902</v>
      </c>
      <c r="G2568" s="1" t="s">
        <v>25</v>
      </c>
      <c r="H2568" s="6">
        <v>3</v>
      </c>
      <c r="I2568" s="8">
        <v>0.26111111111111113</v>
      </c>
      <c r="J2568" s="6" t="s">
        <v>26</v>
      </c>
      <c r="K2568" s="6">
        <v>1</v>
      </c>
      <c r="L2568" s="1">
        <v>0</v>
      </c>
      <c r="M2568" s="6">
        <v>2</v>
      </c>
      <c r="O2568" s="1" t="s">
        <v>65</v>
      </c>
      <c r="P2568" s="1" t="str">
        <f>INDEX(Sheet2!A:E, MATCH(F_NP_excluded_Data!O2568,Sheet2!A:A),4)</f>
        <v>tree</v>
      </c>
      <c r="Q2568" s="1" t="str">
        <f>INDEX(Sheet2!A:E, MATCH(F_NP_excluded_Data!O2568,Sheet2!A:A),5)</f>
        <v>ground forager</v>
      </c>
      <c r="R2568" s="1" t="str">
        <f>INDEX(Sheet2!A:E, MATCH(F_NP_excluded_Data!O2568,Sheet2!A:A),3)</f>
        <v>seeds</v>
      </c>
      <c r="S2568" s="1" t="str">
        <f>INDEX(Sheet2!A:E, MATCH(F_NP_excluded_Data!O2568,Sheet2!A:A),2)</f>
        <v>open woodland</v>
      </c>
      <c r="T2568" s="5">
        <v>100</v>
      </c>
      <c r="U2568" s="1">
        <v>1</v>
      </c>
      <c r="W2568" s="5">
        <v>1</v>
      </c>
      <c r="X2568" s="1" t="s">
        <v>29</v>
      </c>
    </row>
    <row r="2569" spans="1:24" x14ac:dyDescent="0.2">
      <c r="A2569" s="5">
        <v>2848</v>
      </c>
      <c r="B2569" s="6" t="s">
        <v>126</v>
      </c>
      <c r="C2569" s="19" t="s">
        <v>208</v>
      </c>
      <c r="D2569" s="6" t="str">
        <f t="shared" si="40"/>
        <v>Shealy_1B_3B</v>
      </c>
      <c r="E2569" s="1">
        <v>2017</v>
      </c>
      <c r="F2569" s="10">
        <v>42902</v>
      </c>
      <c r="G2569" s="1" t="s">
        <v>25</v>
      </c>
      <c r="H2569" s="6">
        <v>3</v>
      </c>
      <c r="I2569" s="8">
        <v>0.26111111111111113</v>
      </c>
      <c r="J2569" s="6" t="s">
        <v>26</v>
      </c>
      <c r="K2569" s="6">
        <v>1</v>
      </c>
      <c r="L2569" s="1">
        <v>0</v>
      </c>
      <c r="M2569" s="6">
        <v>2</v>
      </c>
      <c r="O2569" s="1" t="s">
        <v>81</v>
      </c>
      <c r="P2569" s="1" t="str">
        <f>INDEX(Sheet2!A:E, MATCH(F_NP_excluded_Data!O2569,Sheet2!A:A),4)</f>
        <v>shrub</v>
      </c>
      <c r="Q2569" s="1" t="str">
        <f>INDEX(Sheet2!A:E, MATCH(F_NP_excluded_Data!O2569,Sheet2!A:A),5)</f>
        <v>foliage gleaner</v>
      </c>
      <c r="R2569" s="1" t="str">
        <f>INDEX(Sheet2!A:E, MATCH(F_NP_excluded_Data!O2569,Sheet2!A:A),3)</f>
        <v>insects</v>
      </c>
      <c r="S2569" s="1" t="str">
        <f>INDEX(Sheet2!A:E, MATCH(F_NP_excluded_Data!O2569,Sheet2!A:A),2)</f>
        <v>scrub</v>
      </c>
      <c r="T2569" s="5">
        <v>100</v>
      </c>
      <c r="U2569" s="1">
        <v>1</v>
      </c>
      <c r="W2569" s="5">
        <v>1</v>
      </c>
      <c r="X2569" s="1" t="s">
        <v>29</v>
      </c>
    </row>
    <row r="2570" spans="1:24" x14ac:dyDescent="0.2">
      <c r="A2570" s="5">
        <v>2849</v>
      </c>
      <c r="B2570" s="6" t="s">
        <v>126</v>
      </c>
      <c r="C2570" s="19" t="s">
        <v>208</v>
      </c>
      <c r="D2570" s="6" t="str">
        <f t="shared" si="40"/>
        <v>Shealy_1B_3B</v>
      </c>
      <c r="E2570" s="1">
        <v>2017</v>
      </c>
      <c r="F2570" s="10">
        <v>42902</v>
      </c>
      <c r="G2570" s="1" t="s">
        <v>25</v>
      </c>
      <c r="H2570" s="6">
        <v>3</v>
      </c>
      <c r="I2570" s="8">
        <v>0.26111111111111113</v>
      </c>
      <c r="J2570" s="6" t="s">
        <v>26</v>
      </c>
      <c r="K2570" s="6">
        <v>1</v>
      </c>
      <c r="L2570" s="1">
        <v>0</v>
      </c>
      <c r="M2570" s="6">
        <v>2</v>
      </c>
      <c r="O2570" s="1" t="s">
        <v>82</v>
      </c>
      <c r="P2570" s="1" t="str">
        <f>INDEX(Sheet2!A:E, MATCH(F_NP_excluded_Data!O2570,Sheet2!A:A),4)</f>
        <v>tree</v>
      </c>
      <c r="Q2570" s="1" t="str">
        <f>INDEX(Sheet2!A:E, MATCH(F_NP_excluded_Data!O2570,Sheet2!A:A),5)</f>
        <v>foliage gleaner</v>
      </c>
      <c r="R2570" s="1" t="str">
        <f>INDEX(Sheet2!A:E, MATCH(F_NP_excluded_Data!O2570,Sheet2!A:A),3)</f>
        <v>insects</v>
      </c>
      <c r="S2570" s="1" t="str">
        <f>INDEX(Sheet2!A:E, MATCH(F_NP_excluded_Data!O2570,Sheet2!A:A),2)</f>
        <v>forest</v>
      </c>
      <c r="T2570" s="5">
        <v>10</v>
      </c>
      <c r="U2570" s="1">
        <v>1</v>
      </c>
      <c r="W2570" s="5">
        <v>1</v>
      </c>
      <c r="X2570" s="1" t="s">
        <v>29</v>
      </c>
    </row>
    <row r="2571" spans="1:24" x14ac:dyDescent="0.2">
      <c r="A2571" s="5">
        <v>2850</v>
      </c>
      <c r="B2571" s="6" t="s">
        <v>126</v>
      </c>
      <c r="C2571" s="19" t="s">
        <v>208</v>
      </c>
      <c r="D2571" s="6" t="str">
        <f t="shared" si="40"/>
        <v>Shealy_1B_3B</v>
      </c>
      <c r="E2571" s="1">
        <v>2017</v>
      </c>
      <c r="F2571" s="10">
        <v>42902</v>
      </c>
      <c r="G2571" s="1" t="s">
        <v>25</v>
      </c>
      <c r="H2571" s="6">
        <v>3</v>
      </c>
      <c r="I2571" s="8">
        <v>0.26111111111111113</v>
      </c>
      <c r="J2571" s="6" t="s">
        <v>26</v>
      </c>
      <c r="K2571" s="6">
        <v>1</v>
      </c>
      <c r="L2571" s="1">
        <v>0</v>
      </c>
      <c r="M2571" s="6">
        <v>2</v>
      </c>
      <c r="O2571" s="1" t="s">
        <v>50</v>
      </c>
      <c r="P2571" s="1" t="str">
        <f>INDEX(Sheet2!A:E, MATCH(F_NP_excluded_Data!O2571,Sheet2!A:A),4)</f>
        <v>tree</v>
      </c>
      <c r="Q2571" s="1" t="str">
        <f>INDEX(Sheet2!A:E, MATCH(F_NP_excluded_Data!O2571,Sheet2!A:A),5)</f>
        <v>ground forager</v>
      </c>
      <c r="R2571" s="1" t="str">
        <f>INDEX(Sheet2!A:E, MATCH(F_NP_excluded_Data!O2571,Sheet2!A:A),3)</f>
        <v>omnivore</v>
      </c>
      <c r="S2571" s="1" t="str">
        <f>INDEX(Sheet2!A:E, MATCH(F_NP_excluded_Data!O2571,Sheet2!A:A),2)</f>
        <v>open woodland</v>
      </c>
      <c r="T2571" s="5">
        <v>100</v>
      </c>
      <c r="U2571" s="1">
        <v>1</v>
      </c>
      <c r="W2571" s="5">
        <v>1</v>
      </c>
      <c r="X2571" s="1" t="s">
        <v>29</v>
      </c>
    </row>
    <row r="2572" spans="1:24" x14ac:dyDescent="0.2">
      <c r="A2572" s="5">
        <v>2851</v>
      </c>
      <c r="B2572" s="6" t="s">
        <v>126</v>
      </c>
      <c r="C2572" s="19" t="s">
        <v>208</v>
      </c>
      <c r="D2572" s="6" t="str">
        <f t="shared" si="40"/>
        <v>Shealy_1B_3B</v>
      </c>
      <c r="E2572" s="1">
        <v>2017</v>
      </c>
      <c r="F2572" s="10">
        <v>42902</v>
      </c>
      <c r="G2572" s="1" t="s">
        <v>25</v>
      </c>
      <c r="H2572" s="6">
        <v>3</v>
      </c>
      <c r="I2572" s="8">
        <v>0.26111111111111113</v>
      </c>
      <c r="J2572" s="6" t="s">
        <v>26</v>
      </c>
      <c r="K2572" s="6">
        <v>1</v>
      </c>
      <c r="L2572" s="1">
        <v>0</v>
      </c>
      <c r="M2572" s="6">
        <v>2</v>
      </c>
      <c r="O2572" s="1" t="s">
        <v>78</v>
      </c>
      <c r="P2572" s="1" t="str">
        <f>INDEX(Sheet2!A:E, MATCH(F_NP_excluded_Data!O2572,Sheet2!A:A),4)</f>
        <v>cavity</v>
      </c>
      <c r="Q2572" s="1" t="str">
        <f>INDEX(Sheet2!A:E, MATCH(F_NP_excluded_Data!O2572,Sheet2!A:A),5)</f>
        <v>bark forager</v>
      </c>
      <c r="R2572" s="1" t="str">
        <f>INDEX(Sheet2!A:E, MATCH(F_NP_excluded_Data!O2572,Sheet2!A:A),3)</f>
        <v>insects</v>
      </c>
      <c r="S2572" s="1" t="str">
        <f>INDEX(Sheet2!A:E, MATCH(F_NP_excluded_Data!O2572,Sheet2!A:A),2)</f>
        <v>forest</v>
      </c>
      <c r="T2572" s="5">
        <v>10</v>
      </c>
      <c r="U2572" s="1">
        <v>1</v>
      </c>
      <c r="W2572" s="5">
        <v>1</v>
      </c>
      <c r="X2572" s="1" t="s">
        <v>29</v>
      </c>
    </row>
    <row r="2573" spans="1:24" x14ac:dyDescent="0.2">
      <c r="A2573" s="5">
        <v>2852</v>
      </c>
      <c r="B2573" s="6" t="s">
        <v>126</v>
      </c>
      <c r="C2573" s="19" t="s">
        <v>208</v>
      </c>
      <c r="D2573" s="6" t="str">
        <f t="shared" si="40"/>
        <v>Shealy_1B_3B</v>
      </c>
      <c r="E2573" s="1">
        <v>2017</v>
      </c>
      <c r="F2573" s="10">
        <v>42902</v>
      </c>
      <c r="G2573" s="1" t="s">
        <v>25</v>
      </c>
      <c r="H2573" s="6">
        <v>3</v>
      </c>
      <c r="I2573" s="8">
        <v>0.26111111111111113</v>
      </c>
      <c r="J2573" s="6" t="s">
        <v>26</v>
      </c>
      <c r="K2573" s="6">
        <v>1</v>
      </c>
      <c r="L2573" s="1">
        <v>0</v>
      </c>
      <c r="M2573" s="6">
        <v>2</v>
      </c>
      <c r="O2573" s="1" t="s">
        <v>48</v>
      </c>
      <c r="P2573" s="1" t="str">
        <f>INDEX(Sheet2!A:E, MATCH(F_NP_excluded_Data!O2573,Sheet2!A:A),4)</f>
        <v>tree</v>
      </c>
      <c r="Q2573" s="1" t="str">
        <f>INDEX(Sheet2!A:E, MATCH(F_NP_excluded_Data!O2573,Sheet2!A:A),5)</f>
        <v>ground forager</v>
      </c>
      <c r="R2573" s="1" t="str">
        <f>INDEX(Sheet2!A:E, MATCH(F_NP_excluded_Data!O2573,Sheet2!A:A),3)</f>
        <v>omnivore</v>
      </c>
      <c r="S2573" s="1" t="str">
        <f>INDEX(Sheet2!A:E, MATCH(F_NP_excluded_Data!O2573,Sheet2!A:A),2)</f>
        <v>forest</v>
      </c>
      <c r="T2573" s="5">
        <v>100</v>
      </c>
      <c r="U2573" s="1">
        <v>2</v>
      </c>
      <c r="W2573" s="5">
        <v>1</v>
      </c>
      <c r="X2573" s="1" t="s">
        <v>29</v>
      </c>
    </row>
    <row r="2574" spans="1:24" x14ac:dyDescent="0.2">
      <c r="A2574" s="5">
        <v>2853</v>
      </c>
      <c r="B2574" s="6" t="s">
        <v>126</v>
      </c>
      <c r="C2574" s="19" t="s">
        <v>208</v>
      </c>
      <c r="D2574" s="6" t="str">
        <f t="shared" si="40"/>
        <v>Shealy_1B_3B</v>
      </c>
      <c r="E2574" s="1">
        <v>2017</v>
      </c>
      <c r="F2574" s="10">
        <v>42902</v>
      </c>
      <c r="G2574" s="1" t="s">
        <v>25</v>
      </c>
      <c r="H2574" s="6">
        <v>3</v>
      </c>
      <c r="I2574" s="8">
        <v>0.26111111111111113</v>
      </c>
      <c r="J2574" s="6" t="s">
        <v>26</v>
      </c>
      <c r="K2574" s="6">
        <v>1</v>
      </c>
      <c r="L2574" s="1">
        <v>0</v>
      </c>
      <c r="M2574" s="6">
        <v>2</v>
      </c>
      <c r="O2574" s="1" t="s">
        <v>74</v>
      </c>
      <c r="P2574" s="1" t="str">
        <f>INDEX(Sheet2!A:E, MATCH(F_NP_excluded_Data!O2574,Sheet2!A:A),4)</f>
        <v>shrub</v>
      </c>
      <c r="Q2574" s="1" t="str">
        <f>INDEX(Sheet2!A:E, MATCH(F_NP_excluded_Data!O2574,Sheet2!A:A),5)</f>
        <v>foliage gleaner</v>
      </c>
      <c r="R2574" s="1" t="str">
        <f>INDEX(Sheet2!A:E, MATCH(F_NP_excluded_Data!O2574,Sheet2!A:A),3)</f>
        <v>insects</v>
      </c>
      <c r="S2574" s="1" t="str">
        <f>INDEX(Sheet2!A:E, MATCH(F_NP_excluded_Data!O2574,Sheet2!A:A),2)</f>
        <v>open woodland</v>
      </c>
      <c r="T2574" s="5">
        <v>10</v>
      </c>
      <c r="U2574" s="1">
        <v>2</v>
      </c>
      <c r="W2574" s="5">
        <v>1</v>
      </c>
      <c r="X2574" s="1" t="s">
        <v>29</v>
      </c>
    </row>
    <row r="2575" spans="1:24" x14ac:dyDescent="0.2">
      <c r="A2575" s="5">
        <v>2854</v>
      </c>
      <c r="B2575" s="6" t="s">
        <v>126</v>
      </c>
      <c r="C2575" s="19" t="s">
        <v>208</v>
      </c>
      <c r="D2575" s="6" t="str">
        <f t="shared" si="40"/>
        <v>Shealy_1B_3B</v>
      </c>
      <c r="E2575" s="1">
        <v>2017</v>
      </c>
      <c r="F2575" s="10">
        <v>42902</v>
      </c>
      <c r="G2575" s="1" t="s">
        <v>25</v>
      </c>
      <c r="H2575" s="6">
        <v>3</v>
      </c>
      <c r="I2575" s="8">
        <v>0.26111111111111113</v>
      </c>
      <c r="J2575" s="6" t="s">
        <v>26</v>
      </c>
      <c r="K2575" s="6">
        <v>1</v>
      </c>
      <c r="L2575" s="1">
        <v>0</v>
      </c>
      <c r="M2575" s="6">
        <v>2</v>
      </c>
      <c r="O2575" s="1" t="s">
        <v>38</v>
      </c>
      <c r="P2575" s="1" t="str">
        <f>INDEX(Sheet2!A:E, MATCH(F_NP_excluded_Data!O2575,Sheet2!A:A),4)</f>
        <v>cavity</v>
      </c>
      <c r="Q2575" s="1" t="str">
        <f>INDEX(Sheet2!A:E, MATCH(F_NP_excluded_Data!O2575,Sheet2!A:A),5)</f>
        <v>foliage gleaner</v>
      </c>
      <c r="R2575" s="1" t="str">
        <f>INDEX(Sheet2!A:E, MATCH(F_NP_excluded_Data!O2575,Sheet2!A:A),3)</f>
        <v>insects</v>
      </c>
      <c r="S2575" s="1" t="str">
        <f>INDEX(Sheet2!A:E, MATCH(F_NP_excluded_Data!O2575,Sheet2!A:A),2)</f>
        <v>forest</v>
      </c>
      <c r="T2575" s="5">
        <v>10</v>
      </c>
      <c r="U2575" s="1">
        <v>2</v>
      </c>
      <c r="W2575" s="5">
        <v>1</v>
      </c>
      <c r="X2575" s="1" t="s">
        <v>29</v>
      </c>
    </row>
    <row r="2576" spans="1:24" x14ac:dyDescent="0.2">
      <c r="A2576" s="5">
        <v>2855</v>
      </c>
      <c r="B2576" s="6" t="s">
        <v>126</v>
      </c>
      <c r="C2576" s="19" t="s">
        <v>208</v>
      </c>
      <c r="D2576" s="6" t="str">
        <f t="shared" si="40"/>
        <v>Shealy_1B_3B</v>
      </c>
      <c r="E2576" s="1">
        <v>2017</v>
      </c>
      <c r="F2576" s="10">
        <v>42902</v>
      </c>
      <c r="G2576" s="1" t="s">
        <v>25</v>
      </c>
      <c r="H2576" s="6">
        <v>3</v>
      </c>
      <c r="I2576" s="8">
        <v>0.26111111111111113</v>
      </c>
      <c r="J2576" s="6" t="s">
        <v>26</v>
      </c>
      <c r="K2576" s="6">
        <v>1</v>
      </c>
      <c r="L2576" s="1">
        <v>0</v>
      </c>
      <c r="M2576" s="6">
        <v>2</v>
      </c>
      <c r="O2576" s="1" t="s">
        <v>40</v>
      </c>
      <c r="P2576" s="1" t="str">
        <f>INDEX(Sheet2!A:E, MATCH(F_NP_excluded_Data!O2576,Sheet2!A:A),4)</f>
        <v>ground</v>
      </c>
      <c r="Q2576" s="1" t="str">
        <f>INDEX(Sheet2!A:E, MATCH(F_NP_excluded_Data!O2576,Sheet2!A:A),5)</f>
        <v>ground forager</v>
      </c>
      <c r="R2576" s="1" t="str">
        <f>INDEX(Sheet2!A:E, MATCH(F_NP_excluded_Data!O2576,Sheet2!A:A),3)</f>
        <v>omnivore</v>
      </c>
      <c r="S2576" s="1" t="str">
        <f>INDEX(Sheet2!A:E, MATCH(F_NP_excluded_Data!O2576,Sheet2!A:A),2)</f>
        <v>scrub</v>
      </c>
      <c r="T2576" s="5">
        <v>10</v>
      </c>
      <c r="U2576" s="1">
        <v>2</v>
      </c>
      <c r="W2576" s="5">
        <v>1</v>
      </c>
      <c r="X2576" s="1" t="s">
        <v>29</v>
      </c>
    </row>
    <row r="2577" spans="1:27" x14ac:dyDescent="0.2">
      <c r="A2577" s="5">
        <v>2856</v>
      </c>
      <c r="B2577" s="6" t="s">
        <v>126</v>
      </c>
      <c r="C2577" s="19" t="s">
        <v>208</v>
      </c>
      <c r="D2577" s="6" t="str">
        <f t="shared" si="40"/>
        <v>Shealy_1B_3B</v>
      </c>
      <c r="E2577" s="1">
        <v>2017</v>
      </c>
      <c r="F2577" s="10">
        <v>42902</v>
      </c>
      <c r="G2577" s="1" t="s">
        <v>25</v>
      </c>
      <c r="H2577" s="6">
        <v>3</v>
      </c>
      <c r="I2577" s="8">
        <v>0.26111111111111113</v>
      </c>
      <c r="J2577" s="6" t="s">
        <v>26</v>
      </c>
      <c r="K2577" s="6">
        <v>1</v>
      </c>
      <c r="L2577" s="1">
        <v>0</v>
      </c>
      <c r="M2577" s="6">
        <v>2</v>
      </c>
      <c r="O2577" s="1" t="s">
        <v>108</v>
      </c>
      <c r="P2577" s="1" t="str">
        <f>INDEX(Sheet2!A:E, MATCH(F_NP_excluded_Data!O2577,Sheet2!A:A),4)</f>
        <v>-</v>
      </c>
      <c r="Q2577" s="1" t="str">
        <f>INDEX(Sheet2!A:E, MATCH(F_NP_excluded_Data!O2577,Sheet2!A:A),5)</f>
        <v>-</v>
      </c>
      <c r="R2577" s="1" t="str">
        <f>INDEX(Sheet2!A:E, MATCH(F_NP_excluded_Data!O2577,Sheet2!A:A),3)</f>
        <v>-</v>
      </c>
      <c r="S2577" s="1" t="str">
        <f>INDEX(Sheet2!A:E, MATCH(F_NP_excluded_Data!O2577,Sheet2!A:A),2)</f>
        <v>-</v>
      </c>
      <c r="T2577" s="5">
        <v>5</v>
      </c>
      <c r="U2577" s="1">
        <v>3</v>
      </c>
      <c r="W2577" s="5">
        <v>1</v>
      </c>
      <c r="X2577" s="1" t="s">
        <v>29</v>
      </c>
      <c r="AA2577" s="1" t="s">
        <v>273</v>
      </c>
    </row>
    <row r="2578" spans="1:27" x14ac:dyDescent="0.2">
      <c r="A2578" s="5">
        <v>2857</v>
      </c>
      <c r="B2578" s="6" t="s">
        <v>126</v>
      </c>
      <c r="C2578" s="19" t="s">
        <v>208</v>
      </c>
      <c r="D2578" s="6" t="str">
        <f t="shared" si="40"/>
        <v>Shealy_1B_3B</v>
      </c>
      <c r="E2578" s="1">
        <v>2017</v>
      </c>
      <c r="F2578" s="10">
        <v>42902</v>
      </c>
      <c r="G2578" s="1" t="s">
        <v>25</v>
      </c>
      <c r="H2578" s="6">
        <v>3</v>
      </c>
      <c r="I2578" s="8">
        <v>0.26111111111111113</v>
      </c>
      <c r="J2578" s="6" t="s">
        <v>26</v>
      </c>
      <c r="K2578" s="6">
        <v>1</v>
      </c>
      <c r="L2578" s="1">
        <v>0</v>
      </c>
      <c r="M2578" s="6">
        <v>2</v>
      </c>
      <c r="O2578" s="1" t="s">
        <v>30</v>
      </c>
      <c r="P2578" s="1" t="str">
        <f>INDEX(Sheet2!A:E, MATCH(F_NP_excluded_Data!O2578,Sheet2!A:A),4)</f>
        <v>tree</v>
      </c>
      <c r="Q2578" s="1" t="str">
        <f>INDEX(Sheet2!A:E, MATCH(F_NP_excluded_Data!O2578,Sheet2!A:A),5)</f>
        <v>bark forager</v>
      </c>
      <c r="R2578" s="1" t="str">
        <f>INDEX(Sheet2!A:E, MATCH(F_NP_excluded_Data!O2578,Sheet2!A:A),3)</f>
        <v>insects</v>
      </c>
      <c r="S2578" s="1" t="str">
        <f>INDEX(Sheet2!A:E, MATCH(F_NP_excluded_Data!O2578,Sheet2!A:A),2)</f>
        <v>forest</v>
      </c>
      <c r="T2578" s="5">
        <v>10</v>
      </c>
      <c r="U2578" s="1">
        <v>3</v>
      </c>
      <c r="W2578" s="5">
        <v>1</v>
      </c>
      <c r="X2578" s="1" t="s">
        <v>29</v>
      </c>
    </row>
    <row r="2579" spans="1:27" x14ac:dyDescent="0.2">
      <c r="A2579" s="5">
        <v>2858</v>
      </c>
      <c r="B2579" s="6" t="s">
        <v>126</v>
      </c>
      <c r="C2579" s="19" t="s">
        <v>208</v>
      </c>
      <c r="D2579" s="6" t="str">
        <f t="shared" si="40"/>
        <v>Shealy_1B_3B</v>
      </c>
      <c r="E2579" s="1">
        <v>2017</v>
      </c>
      <c r="F2579" s="10">
        <v>42902</v>
      </c>
      <c r="G2579" s="1" t="s">
        <v>25</v>
      </c>
      <c r="H2579" s="6">
        <v>3</v>
      </c>
      <c r="I2579" s="8">
        <v>0.26111111111111113</v>
      </c>
      <c r="J2579" s="6" t="s">
        <v>26</v>
      </c>
      <c r="K2579" s="6">
        <v>1</v>
      </c>
      <c r="L2579" s="1">
        <v>0</v>
      </c>
      <c r="M2579" s="6">
        <v>2</v>
      </c>
      <c r="O2579" s="1" t="s">
        <v>48</v>
      </c>
      <c r="P2579" s="1" t="str">
        <f>INDEX(Sheet2!A:E, MATCH(F_NP_excluded_Data!O2579,Sheet2!A:A),4)</f>
        <v>tree</v>
      </c>
      <c r="Q2579" s="1" t="str">
        <f>INDEX(Sheet2!A:E, MATCH(F_NP_excluded_Data!O2579,Sheet2!A:A),5)</f>
        <v>ground forager</v>
      </c>
      <c r="R2579" s="1" t="str">
        <f>INDEX(Sheet2!A:E, MATCH(F_NP_excluded_Data!O2579,Sheet2!A:A),3)</f>
        <v>omnivore</v>
      </c>
      <c r="S2579" s="1" t="str">
        <f>INDEX(Sheet2!A:E, MATCH(F_NP_excluded_Data!O2579,Sheet2!A:A),2)</f>
        <v>forest</v>
      </c>
      <c r="T2579" s="5">
        <v>10</v>
      </c>
      <c r="U2579" s="1">
        <v>4</v>
      </c>
      <c r="W2579" s="5">
        <v>1</v>
      </c>
      <c r="X2579" s="1" t="s">
        <v>29</v>
      </c>
    </row>
    <row r="2580" spans="1:27" x14ac:dyDescent="0.2">
      <c r="A2580" s="5">
        <v>2859</v>
      </c>
      <c r="B2580" s="6" t="s">
        <v>126</v>
      </c>
      <c r="C2580" s="19" t="s">
        <v>208</v>
      </c>
      <c r="D2580" s="6" t="str">
        <f t="shared" si="40"/>
        <v>Shealy_1B_3B</v>
      </c>
      <c r="E2580" s="1">
        <v>2017</v>
      </c>
      <c r="F2580" s="10">
        <v>42902</v>
      </c>
      <c r="G2580" s="1" t="s">
        <v>25</v>
      </c>
      <c r="H2580" s="6">
        <v>3</v>
      </c>
      <c r="I2580" s="8">
        <v>0.26111111111111113</v>
      </c>
      <c r="J2580" s="6" t="s">
        <v>26</v>
      </c>
      <c r="K2580" s="6">
        <v>1</v>
      </c>
      <c r="L2580" s="1">
        <v>0</v>
      </c>
      <c r="M2580" s="6">
        <v>2</v>
      </c>
      <c r="O2580" s="1" t="s">
        <v>103</v>
      </c>
      <c r="P2580" s="1" t="str">
        <f>INDEX(Sheet2!A:E, MATCH(F_NP_excluded_Data!O2580,Sheet2!A:A),4)</f>
        <v>tree</v>
      </c>
      <c r="Q2580" s="1" t="str">
        <f>INDEX(Sheet2!A:E, MATCH(F_NP_excluded_Data!O2580,Sheet2!A:A),5)</f>
        <v>ground forager</v>
      </c>
      <c r="R2580" s="1" t="str">
        <f>INDEX(Sheet2!A:E, MATCH(F_NP_excluded_Data!O2580,Sheet2!A:A),3)</f>
        <v>seeds</v>
      </c>
      <c r="S2580" s="1" t="str">
        <f>INDEX(Sheet2!A:E, MATCH(F_NP_excluded_Data!O2580,Sheet2!A:A),2)</f>
        <v>grassland</v>
      </c>
      <c r="T2580" s="5">
        <v>5</v>
      </c>
      <c r="U2580" s="1">
        <v>4</v>
      </c>
      <c r="W2580" s="5">
        <v>1</v>
      </c>
      <c r="X2580" s="1" t="s">
        <v>29</v>
      </c>
    </row>
    <row r="2581" spans="1:27" x14ac:dyDescent="0.2">
      <c r="A2581" s="5">
        <v>2860</v>
      </c>
      <c r="B2581" s="6" t="s">
        <v>126</v>
      </c>
      <c r="C2581" s="19" t="s">
        <v>208</v>
      </c>
      <c r="D2581" s="6" t="str">
        <f t="shared" si="40"/>
        <v>Shealy_1B_3B</v>
      </c>
      <c r="E2581" s="1">
        <v>2017</v>
      </c>
      <c r="F2581" s="10">
        <v>42902</v>
      </c>
      <c r="G2581" s="1" t="s">
        <v>25</v>
      </c>
      <c r="H2581" s="6">
        <v>3</v>
      </c>
      <c r="I2581" s="8">
        <v>0.26111111111111113</v>
      </c>
      <c r="J2581" s="6" t="s">
        <v>26</v>
      </c>
      <c r="K2581" s="6">
        <v>1</v>
      </c>
      <c r="L2581" s="1">
        <v>0</v>
      </c>
      <c r="M2581" s="6">
        <v>2</v>
      </c>
      <c r="O2581" s="1" t="s">
        <v>103</v>
      </c>
      <c r="P2581" s="1" t="str">
        <f>INDEX(Sheet2!A:E, MATCH(F_NP_excluded_Data!O2581,Sheet2!A:A),4)</f>
        <v>tree</v>
      </c>
      <c r="Q2581" s="1" t="str">
        <f>INDEX(Sheet2!A:E, MATCH(F_NP_excluded_Data!O2581,Sheet2!A:A),5)</f>
        <v>ground forager</v>
      </c>
      <c r="R2581" s="1" t="str">
        <f>INDEX(Sheet2!A:E, MATCH(F_NP_excluded_Data!O2581,Sheet2!A:A),3)</f>
        <v>seeds</v>
      </c>
      <c r="S2581" s="1" t="str">
        <f>INDEX(Sheet2!A:E, MATCH(F_NP_excluded_Data!O2581,Sheet2!A:A),2)</f>
        <v>grassland</v>
      </c>
      <c r="T2581" s="5">
        <v>5</v>
      </c>
      <c r="U2581" s="1">
        <v>4</v>
      </c>
      <c r="W2581" s="5">
        <v>1</v>
      </c>
      <c r="X2581" s="1" t="s">
        <v>29</v>
      </c>
    </row>
    <row r="2582" spans="1:27" x14ac:dyDescent="0.2">
      <c r="A2582" s="5">
        <v>2861</v>
      </c>
      <c r="B2582" s="6" t="s">
        <v>126</v>
      </c>
      <c r="C2582" s="19" t="s">
        <v>141</v>
      </c>
      <c r="D2582" s="6" t="str">
        <f t="shared" si="40"/>
        <v>Shealy_1B_3A</v>
      </c>
      <c r="E2582" s="1">
        <v>2017</v>
      </c>
      <c r="F2582" s="10">
        <v>42902</v>
      </c>
      <c r="G2582" s="1" t="s">
        <v>25</v>
      </c>
      <c r="H2582" s="6">
        <v>3</v>
      </c>
      <c r="I2582" s="8">
        <v>0.27291666666666664</v>
      </c>
      <c r="J2582" s="6" t="s">
        <v>247</v>
      </c>
      <c r="K2582" s="6">
        <v>2</v>
      </c>
      <c r="L2582" s="1">
        <v>0</v>
      </c>
      <c r="M2582" s="6">
        <v>2</v>
      </c>
      <c r="O2582" s="1" t="s">
        <v>40</v>
      </c>
      <c r="P2582" s="1" t="str">
        <f>INDEX(Sheet2!A:E, MATCH(F_NP_excluded_Data!O2582,Sheet2!A:A),4)</f>
        <v>ground</v>
      </c>
      <c r="Q2582" s="1" t="str">
        <f>INDEX(Sheet2!A:E, MATCH(F_NP_excluded_Data!O2582,Sheet2!A:A),5)</f>
        <v>ground forager</v>
      </c>
      <c r="R2582" s="1" t="str">
        <f>INDEX(Sheet2!A:E, MATCH(F_NP_excluded_Data!O2582,Sheet2!A:A),3)</f>
        <v>omnivore</v>
      </c>
      <c r="S2582" s="1" t="str">
        <f>INDEX(Sheet2!A:E, MATCH(F_NP_excluded_Data!O2582,Sheet2!A:A),2)</f>
        <v>scrub</v>
      </c>
      <c r="T2582" s="5">
        <v>5</v>
      </c>
      <c r="U2582" s="1">
        <v>1</v>
      </c>
      <c r="W2582" s="5">
        <v>1</v>
      </c>
      <c r="X2582" s="1" t="s">
        <v>29</v>
      </c>
    </row>
    <row r="2583" spans="1:27" x14ac:dyDescent="0.2">
      <c r="A2583" s="5">
        <v>2862</v>
      </c>
      <c r="B2583" s="6" t="s">
        <v>126</v>
      </c>
      <c r="C2583" s="19" t="s">
        <v>141</v>
      </c>
      <c r="D2583" s="6" t="str">
        <f t="shared" si="40"/>
        <v>Shealy_1B_3A</v>
      </c>
      <c r="E2583" s="1">
        <v>2017</v>
      </c>
      <c r="F2583" s="10">
        <v>42902</v>
      </c>
      <c r="G2583" s="1" t="s">
        <v>25</v>
      </c>
      <c r="H2583" s="6">
        <v>3</v>
      </c>
      <c r="I2583" s="8">
        <v>0.27291666666666664</v>
      </c>
      <c r="J2583" s="6" t="s">
        <v>247</v>
      </c>
      <c r="K2583" s="6">
        <v>2</v>
      </c>
      <c r="L2583" s="1">
        <v>0</v>
      </c>
      <c r="M2583" s="6">
        <v>2</v>
      </c>
      <c r="O2583" s="1" t="s">
        <v>83</v>
      </c>
      <c r="P2583" s="1" t="str">
        <f>INDEX(Sheet2!A:E, MATCH(F_NP_excluded_Data!O2583,Sheet2!A:A),4)</f>
        <v>tree</v>
      </c>
      <c r="Q2583" s="1" t="str">
        <f>INDEX(Sheet2!A:E, MATCH(F_NP_excluded_Data!O2583,Sheet2!A:A),5)</f>
        <v>ground forager</v>
      </c>
      <c r="R2583" s="1" t="str">
        <f>INDEX(Sheet2!A:E, MATCH(F_NP_excluded_Data!O2583,Sheet2!A:A),3)</f>
        <v>insects</v>
      </c>
      <c r="S2583" s="1" t="str">
        <f>INDEX(Sheet2!A:E, MATCH(F_NP_excluded_Data!O2583,Sheet2!A:A),2)</f>
        <v>forest</v>
      </c>
      <c r="T2583" s="5">
        <v>10</v>
      </c>
      <c r="U2583" s="1">
        <v>1</v>
      </c>
      <c r="W2583" s="5">
        <v>1</v>
      </c>
      <c r="X2583" s="1" t="s">
        <v>29</v>
      </c>
    </row>
    <row r="2584" spans="1:27" x14ac:dyDescent="0.2">
      <c r="A2584" s="5">
        <v>2863</v>
      </c>
      <c r="B2584" s="6" t="s">
        <v>126</v>
      </c>
      <c r="C2584" s="19" t="s">
        <v>141</v>
      </c>
      <c r="D2584" s="6" t="str">
        <f t="shared" si="40"/>
        <v>Shealy_1B_3A</v>
      </c>
      <c r="E2584" s="1">
        <v>2017</v>
      </c>
      <c r="F2584" s="10">
        <v>42902</v>
      </c>
      <c r="G2584" s="1" t="s">
        <v>25</v>
      </c>
      <c r="H2584" s="6">
        <v>3</v>
      </c>
      <c r="I2584" s="8">
        <v>0.27291666666666664</v>
      </c>
      <c r="J2584" s="6" t="s">
        <v>247</v>
      </c>
      <c r="K2584" s="6">
        <v>2</v>
      </c>
      <c r="L2584" s="1">
        <v>0</v>
      </c>
      <c r="M2584" s="6">
        <v>2</v>
      </c>
      <c r="O2584" s="1" t="s">
        <v>32</v>
      </c>
      <c r="P2584" s="1" t="str">
        <f>INDEX(Sheet2!A:E, MATCH(F_NP_excluded_Data!O2584,Sheet2!A:A),4)</f>
        <v>cavity</v>
      </c>
      <c r="Q2584" s="1" t="str">
        <f>INDEX(Sheet2!A:E, MATCH(F_NP_excluded_Data!O2584,Sheet2!A:A),5)</f>
        <v>ground forager</v>
      </c>
      <c r="R2584" s="1" t="str">
        <f>INDEX(Sheet2!A:E, MATCH(F_NP_excluded_Data!O2584,Sheet2!A:A),3)</f>
        <v>insects</v>
      </c>
      <c r="S2584" s="1" t="str">
        <f>INDEX(Sheet2!A:E, MATCH(F_NP_excluded_Data!O2584,Sheet2!A:A),2)</f>
        <v>open woodland</v>
      </c>
      <c r="T2584" s="5">
        <v>5</v>
      </c>
      <c r="U2584" s="1">
        <v>1</v>
      </c>
      <c r="W2584" s="5">
        <v>1</v>
      </c>
      <c r="X2584" s="1" t="s">
        <v>29</v>
      </c>
    </row>
    <row r="2585" spans="1:27" x14ac:dyDescent="0.2">
      <c r="A2585" s="5">
        <v>2864</v>
      </c>
      <c r="B2585" s="6" t="s">
        <v>126</v>
      </c>
      <c r="C2585" s="19" t="s">
        <v>141</v>
      </c>
      <c r="D2585" s="6" t="str">
        <f t="shared" si="40"/>
        <v>Shealy_1B_3A</v>
      </c>
      <c r="E2585" s="1">
        <v>2017</v>
      </c>
      <c r="F2585" s="10">
        <v>42902</v>
      </c>
      <c r="G2585" s="1" t="s">
        <v>25</v>
      </c>
      <c r="H2585" s="6">
        <v>3</v>
      </c>
      <c r="I2585" s="8">
        <v>0.27291666666666664</v>
      </c>
      <c r="J2585" s="6" t="s">
        <v>247</v>
      </c>
      <c r="K2585" s="6">
        <v>2</v>
      </c>
      <c r="L2585" s="1">
        <v>0</v>
      </c>
      <c r="M2585" s="6">
        <v>2</v>
      </c>
      <c r="O2585" s="1" t="s">
        <v>74</v>
      </c>
      <c r="P2585" s="1" t="str">
        <f>INDEX(Sheet2!A:E, MATCH(F_NP_excluded_Data!O2585,Sheet2!A:A),4)</f>
        <v>shrub</v>
      </c>
      <c r="Q2585" s="1" t="str">
        <f>INDEX(Sheet2!A:E, MATCH(F_NP_excluded_Data!O2585,Sheet2!A:A),5)</f>
        <v>foliage gleaner</v>
      </c>
      <c r="R2585" s="1" t="str">
        <f>INDEX(Sheet2!A:E, MATCH(F_NP_excluded_Data!O2585,Sheet2!A:A),3)</f>
        <v>insects</v>
      </c>
      <c r="S2585" s="1" t="str">
        <f>INDEX(Sheet2!A:E, MATCH(F_NP_excluded_Data!O2585,Sheet2!A:A),2)</f>
        <v>open woodland</v>
      </c>
      <c r="T2585" s="5">
        <v>5</v>
      </c>
      <c r="U2585" s="1">
        <v>1</v>
      </c>
      <c r="V2585" s="1" t="s">
        <v>274</v>
      </c>
      <c r="W2585" s="5">
        <v>4</v>
      </c>
      <c r="X2585" s="1" t="s">
        <v>29</v>
      </c>
      <c r="Y2585" s="1">
        <v>2</v>
      </c>
    </row>
    <row r="2586" spans="1:27" x14ac:dyDescent="0.2">
      <c r="A2586" s="5">
        <v>2865</v>
      </c>
      <c r="B2586" s="6" t="s">
        <v>126</v>
      </c>
      <c r="C2586" s="19" t="s">
        <v>141</v>
      </c>
      <c r="D2586" s="6" t="str">
        <f t="shared" si="40"/>
        <v>Shealy_1B_3A</v>
      </c>
      <c r="E2586" s="1">
        <v>2017</v>
      </c>
      <c r="F2586" s="10">
        <v>42902</v>
      </c>
      <c r="G2586" s="1" t="s">
        <v>25</v>
      </c>
      <c r="H2586" s="6">
        <v>3</v>
      </c>
      <c r="I2586" s="8">
        <v>0.27291666666666664</v>
      </c>
      <c r="J2586" s="6" t="s">
        <v>247</v>
      </c>
      <c r="K2586" s="6">
        <v>2</v>
      </c>
      <c r="L2586" s="1">
        <v>0</v>
      </c>
      <c r="M2586" s="6">
        <v>2</v>
      </c>
      <c r="O2586" s="1" t="s">
        <v>83</v>
      </c>
      <c r="P2586" s="1" t="str">
        <f>INDEX(Sheet2!A:E, MATCH(F_NP_excluded_Data!O2586,Sheet2!A:A),4)</f>
        <v>tree</v>
      </c>
      <c r="Q2586" s="1" t="str">
        <f>INDEX(Sheet2!A:E, MATCH(F_NP_excluded_Data!O2586,Sheet2!A:A),5)</f>
        <v>ground forager</v>
      </c>
      <c r="R2586" s="1" t="str">
        <f>INDEX(Sheet2!A:E, MATCH(F_NP_excluded_Data!O2586,Sheet2!A:A),3)</f>
        <v>insects</v>
      </c>
      <c r="S2586" s="1" t="str">
        <f>INDEX(Sheet2!A:E, MATCH(F_NP_excluded_Data!O2586,Sheet2!A:A),2)</f>
        <v>forest</v>
      </c>
      <c r="T2586" s="5">
        <v>100</v>
      </c>
      <c r="U2586" s="1">
        <v>1</v>
      </c>
      <c r="W2586" s="5">
        <v>1</v>
      </c>
      <c r="X2586" s="1" t="s">
        <v>29</v>
      </c>
    </row>
    <row r="2587" spans="1:27" x14ac:dyDescent="0.2">
      <c r="A2587" s="5">
        <v>2866</v>
      </c>
      <c r="B2587" s="6" t="s">
        <v>126</v>
      </c>
      <c r="C2587" s="19" t="s">
        <v>141</v>
      </c>
      <c r="D2587" s="6" t="str">
        <f t="shared" si="40"/>
        <v>Shealy_1B_3A</v>
      </c>
      <c r="E2587" s="1">
        <v>2017</v>
      </c>
      <c r="F2587" s="10">
        <v>42902</v>
      </c>
      <c r="G2587" s="1" t="s">
        <v>25</v>
      </c>
      <c r="H2587" s="6">
        <v>3</v>
      </c>
      <c r="I2587" s="8">
        <v>0.27291666666666664</v>
      </c>
      <c r="J2587" s="6" t="s">
        <v>247</v>
      </c>
      <c r="K2587" s="6">
        <v>2</v>
      </c>
      <c r="L2587" s="1">
        <v>0</v>
      </c>
      <c r="M2587" s="6">
        <v>2</v>
      </c>
      <c r="O2587" s="1" t="s">
        <v>30</v>
      </c>
      <c r="P2587" s="1" t="str">
        <f>INDEX(Sheet2!A:E, MATCH(F_NP_excluded_Data!O2587,Sheet2!A:A),4)</f>
        <v>tree</v>
      </c>
      <c r="Q2587" s="1" t="str">
        <f>INDEX(Sheet2!A:E, MATCH(F_NP_excluded_Data!O2587,Sheet2!A:A),5)</f>
        <v>bark forager</v>
      </c>
      <c r="R2587" s="1" t="str">
        <f>INDEX(Sheet2!A:E, MATCH(F_NP_excluded_Data!O2587,Sheet2!A:A),3)</f>
        <v>insects</v>
      </c>
      <c r="S2587" s="1" t="str">
        <f>INDEX(Sheet2!A:E, MATCH(F_NP_excluded_Data!O2587,Sheet2!A:A),2)</f>
        <v>forest</v>
      </c>
      <c r="T2587" s="5">
        <v>5</v>
      </c>
      <c r="U2587" s="1">
        <v>1</v>
      </c>
      <c r="W2587" s="5">
        <v>1</v>
      </c>
      <c r="X2587" s="1" t="s">
        <v>29</v>
      </c>
    </row>
    <row r="2588" spans="1:27" x14ac:dyDescent="0.2">
      <c r="A2588" s="5">
        <v>2867</v>
      </c>
      <c r="B2588" s="6" t="s">
        <v>126</v>
      </c>
      <c r="C2588" s="19" t="s">
        <v>141</v>
      </c>
      <c r="D2588" s="6" t="str">
        <f t="shared" si="40"/>
        <v>Shealy_1B_3A</v>
      </c>
      <c r="E2588" s="1">
        <v>2017</v>
      </c>
      <c r="F2588" s="10">
        <v>42902</v>
      </c>
      <c r="G2588" s="1" t="s">
        <v>25</v>
      </c>
      <c r="H2588" s="6">
        <v>3</v>
      </c>
      <c r="I2588" s="8">
        <v>0.27291666666666664</v>
      </c>
      <c r="J2588" s="6" t="s">
        <v>247</v>
      </c>
      <c r="K2588" s="6">
        <v>2</v>
      </c>
      <c r="L2588" s="1">
        <v>0</v>
      </c>
      <c r="M2588" s="6">
        <v>2</v>
      </c>
      <c r="O2588" s="1" t="s">
        <v>99</v>
      </c>
      <c r="P2588" s="1" t="str">
        <f>INDEX(Sheet2!A:E, MATCH(F_NP_excluded_Data!O2588,Sheet2!A:A),4)</f>
        <v>ground</v>
      </c>
      <c r="Q2588" s="1" t="str">
        <f>INDEX(Sheet2!A:E, MATCH(F_NP_excluded_Data!O2588,Sheet2!A:A),5)</f>
        <v>ground forager</v>
      </c>
      <c r="R2588" s="1" t="str">
        <f>INDEX(Sheet2!A:E, MATCH(F_NP_excluded_Data!O2588,Sheet2!A:A),3)</f>
        <v>insects</v>
      </c>
      <c r="S2588" s="1" t="str">
        <f>INDEX(Sheet2!A:E, MATCH(F_NP_excluded_Data!O2588,Sheet2!A:A),2)</f>
        <v>forest</v>
      </c>
      <c r="T2588" s="5">
        <v>10</v>
      </c>
      <c r="U2588" s="1">
        <v>1</v>
      </c>
      <c r="W2588" s="5">
        <v>1</v>
      </c>
      <c r="X2588" s="1" t="s">
        <v>29</v>
      </c>
    </row>
    <row r="2589" spans="1:27" x14ac:dyDescent="0.2">
      <c r="A2589" s="5">
        <v>2868</v>
      </c>
      <c r="B2589" s="6" t="s">
        <v>126</v>
      </c>
      <c r="C2589" s="19" t="s">
        <v>141</v>
      </c>
      <c r="D2589" s="6" t="str">
        <f t="shared" si="40"/>
        <v>Shealy_1B_3A</v>
      </c>
      <c r="E2589" s="1">
        <v>2017</v>
      </c>
      <c r="F2589" s="10">
        <v>42902</v>
      </c>
      <c r="G2589" s="1" t="s">
        <v>25</v>
      </c>
      <c r="H2589" s="6">
        <v>3</v>
      </c>
      <c r="I2589" s="8">
        <v>0.27291666666666664</v>
      </c>
      <c r="J2589" s="6" t="s">
        <v>247</v>
      </c>
      <c r="K2589" s="6">
        <v>2</v>
      </c>
      <c r="L2589" s="1">
        <v>0</v>
      </c>
      <c r="M2589" s="6">
        <v>2</v>
      </c>
      <c r="O2589" s="1" t="s">
        <v>48</v>
      </c>
      <c r="P2589" s="1" t="str">
        <f>INDEX(Sheet2!A:E, MATCH(F_NP_excluded_Data!O2589,Sheet2!A:A),4)</f>
        <v>tree</v>
      </c>
      <c r="Q2589" s="1" t="str">
        <f>INDEX(Sheet2!A:E, MATCH(F_NP_excluded_Data!O2589,Sheet2!A:A),5)</f>
        <v>ground forager</v>
      </c>
      <c r="R2589" s="1" t="str">
        <f>INDEX(Sheet2!A:E, MATCH(F_NP_excluded_Data!O2589,Sheet2!A:A),3)</f>
        <v>omnivore</v>
      </c>
      <c r="S2589" s="1" t="str">
        <f>INDEX(Sheet2!A:E, MATCH(F_NP_excluded_Data!O2589,Sheet2!A:A),2)</f>
        <v>forest</v>
      </c>
      <c r="T2589" s="5">
        <v>10</v>
      </c>
      <c r="U2589" s="1">
        <v>2</v>
      </c>
      <c r="W2589" s="5">
        <v>1</v>
      </c>
      <c r="X2589" s="1" t="s">
        <v>29</v>
      </c>
    </row>
    <row r="2590" spans="1:27" x14ac:dyDescent="0.2">
      <c r="A2590" s="5">
        <v>2869</v>
      </c>
      <c r="B2590" s="6" t="s">
        <v>126</v>
      </c>
      <c r="C2590" s="19" t="s">
        <v>141</v>
      </c>
      <c r="D2590" s="6" t="str">
        <f t="shared" si="40"/>
        <v>Shealy_1B_3A</v>
      </c>
      <c r="E2590" s="1">
        <v>2017</v>
      </c>
      <c r="F2590" s="10">
        <v>42902</v>
      </c>
      <c r="G2590" s="1" t="s">
        <v>25</v>
      </c>
      <c r="H2590" s="6">
        <v>3</v>
      </c>
      <c r="I2590" s="8">
        <v>0.27291666666666664</v>
      </c>
      <c r="J2590" s="6" t="s">
        <v>247</v>
      </c>
      <c r="K2590" s="6">
        <v>2</v>
      </c>
      <c r="L2590" s="1">
        <v>0</v>
      </c>
      <c r="M2590" s="6">
        <v>2</v>
      </c>
      <c r="O2590" s="1" t="s">
        <v>27</v>
      </c>
      <c r="P2590" s="1" t="str">
        <f>INDEX(Sheet2!A:E, MATCH(F_NP_excluded_Data!O2590,Sheet2!A:A),4)</f>
        <v>shrub</v>
      </c>
      <c r="Q2590" s="1" t="str">
        <f>INDEX(Sheet2!A:E, MATCH(F_NP_excluded_Data!O2590,Sheet2!A:A),5)</f>
        <v>ground forager</v>
      </c>
      <c r="R2590" s="1" t="str">
        <f>INDEX(Sheet2!A:E, MATCH(F_NP_excluded_Data!O2590,Sheet2!A:A),3)</f>
        <v>seeds</v>
      </c>
      <c r="S2590" s="1" t="str">
        <f>INDEX(Sheet2!A:E, MATCH(F_NP_excluded_Data!O2590,Sheet2!A:A),2)</f>
        <v>open woodland</v>
      </c>
      <c r="T2590" s="5">
        <v>10</v>
      </c>
      <c r="U2590" s="1">
        <v>2</v>
      </c>
      <c r="W2590" s="5">
        <v>1</v>
      </c>
      <c r="X2590" s="1" t="s">
        <v>29</v>
      </c>
    </row>
    <row r="2591" spans="1:27" x14ac:dyDescent="0.2">
      <c r="A2591" s="5">
        <v>2870</v>
      </c>
      <c r="B2591" s="6" t="s">
        <v>126</v>
      </c>
      <c r="C2591" s="19" t="s">
        <v>141</v>
      </c>
      <c r="D2591" s="6" t="str">
        <f t="shared" si="40"/>
        <v>Shealy_1B_3A</v>
      </c>
      <c r="E2591" s="1">
        <v>2017</v>
      </c>
      <c r="F2591" s="10">
        <v>42902</v>
      </c>
      <c r="G2591" s="1" t="s">
        <v>25</v>
      </c>
      <c r="H2591" s="6">
        <v>3</v>
      </c>
      <c r="I2591" s="8">
        <v>0.27291666666666664</v>
      </c>
      <c r="J2591" s="6" t="s">
        <v>247</v>
      </c>
      <c r="K2591" s="6">
        <v>2</v>
      </c>
      <c r="L2591" s="1">
        <v>0</v>
      </c>
      <c r="M2591" s="6">
        <v>2</v>
      </c>
      <c r="O2591" s="1" t="s">
        <v>81</v>
      </c>
      <c r="P2591" s="1" t="str">
        <f>INDEX(Sheet2!A:E, MATCH(F_NP_excluded_Data!O2591,Sheet2!A:A),4)</f>
        <v>shrub</v>
      </c>
      <c r="Q2591" s="1" t="str">
        <f>INDEX(Sheet2!A:E, MATCH(F_NP_excluded_Data!O2591,Sheet2!A:A),5)</f>
        <v>foliage gleaner</v>
      </c>
      <c r="R2591" s="1" t="str">
        <f>INDEX(Sheet2!A:E, MATCH(F_NP_excluded_Data!O2591,Sheet2!A:A),3)</f>
        <v>insects</v>
      </c>
      <c r="S2591" s="1" t="str">
        <f>INDEX(Sheet2!A:E, MATCH(F_NP_excluded_Data!O2591,Sheet2!A:A),2)</f>
        <v>scrub</v>
      </c>
      <c r="T2591" s="5">
        <v>10</v>
      </c>
      <c r="U2591" s="1">
        <v>2</v>
      </c>
      <c r="W2591" s="5">
        <v>1</v>
      </c>
      <c r="X2591" s="1" t="s">
        <v>29</v>
      </c>
    </row>
    <row r="2592" spans="1:27" x14ac:dyDescent="0.2">
      <c r="A2592" s="5">
        <v>2871</v>
      </c>
      <c r="B2592" s="6" t="s">
        <v>126</v>
      </c>
      <c r="C2592" s="19" t="s">
        <v>141</v>
      </c>
      <c r="D2592" s="6" t="str">
        <f t="shared" si="40"/>
        <v>Shealy_1B_3A</v>
      </c>
      <c r="E2592" s="1">
        <v>2017</v>
      </c>
      <c r="F2592" s="10">
        <v>42902</v>
      </c>
      <c r="G2592" s="1" t="s">
        <v>25</v>
      </c>
      <c r="H2592" s="6">
        <v>3</v>
      </c>
      <c r="I2592" s="8">
        <v>0.27291666666666664</v>
      </c>
      <c r="J2592" s="6" t="s">
        <v>247</v>
      </c>
      <c r="K2592" s="6">
        <v>2</v>
      </c>
      <c r="L2592" s="1">
        <v>0</v>
      </c>
      <c r="M2592" s="6">
        <v>2</v>
      </c>
      <c r="O2592" s="1" t="s">
        <v>120</v>
      </c>
      <c r="P2592" s="1" t="str">
        <f>INDEX(Sheet2!A:E, MATCH(F_NP_excluded_Data!O2592,Sheet2!A:A),4)</f>
        <v>tree</v>
      </c>
      <c r="Q2592" s="1" t="str">
        <f>INDEX(Sheet2!A:E, MATCH(F_NP_excluded_Data!O2592,Sheet2!A:A),5)</f>
        <v>foliage gleaner</v>
      </c>
      <c r="R2592" s="1" t="str">
        <f>INDEX(Sheet2!A:E, MATCH(F_NP_excluded_Data!O2592,Sheet2!A:A),3)</f>
        <v>insects</v>
      </c>
      <c r="S2592" s="1" t="str">
        <f>INDEX(Sheet2!A:E, MATCH(F_NP_excluded_Data!O2592,Sheet2!A:A),2)</f>
        <v>open woodland</v>
      </c>
      <c r="T2592" s="5">
        <v>100</v>
      </c>
      <c r="U2592" s="1">
        <v>2</v>
      </c>
      <c r="W2592" s="5">
        <v>1</v>
      </c>
      <c r="X2592" s="1" t="s">
        <v>29</v>
      </c>
    </row>
    <row r="2593" spans="1:24" x14ac:dyDescent="0.2">
      <c r="A2593" s="5">
        <v>2872</v>
      </c>
      <c r="B2593" s="6" t="s">
        <v>126</v>
      </c>
      <c r="C2593" s="19" t="s">
        <v>141</v>
      </c>
      <c r="D2593" s="6" t="str">
        <f t="shared" si="40"/>
        <v>Shealy_1B_3A</v>
      </c>
      <c r="E2593" s="1">
        <v>2017</v>
      </c>
      <c r="F2593" s="10">
        <v>42902</v>
      </c>
      <c r="G2593" s="1" t="s">
        <v>25</v>
      </c>
      <c r="H2593" s="6">
        <v>3</v>
      </c>
      <c r="I2593" s="8">
        <v>0.27291666666666664</v>
      </c>
      <c r="J2593" s="6" t="s">
        <v>247</v>
      </c>
      <c r="K2593" s="6">
        <v>2</v>
      </c>
      <c r="L2593" s="1">
        <v>0</v>
      </c>
      <c r="M2593" s="6">
        <v>2</v>
      </c>
      <c r="O2593" s="1" t="s">
        <v>40</v>
      </c>
      <c r="P2593" s="1" t="str">
        <f>INDEX(Sheet2!A:E, MATCH(F_NP_excluded_Data!O2593,Sheet2!A:A),4)</f>
        <v>ground</v>
      </c>
      <c r="Q2593" s="1" t="str">
        <f>INDEX(Sheet2!A:E, MATCH(F_NP_excluded_Data!O2593,Sheet2!A:A),5)</f>
        <v>ground forager</v>
      </c>
      <c r="R2593" s="1" t="str">
        <f>INDEX(Sheet2!A:E, MATCH(F_NP_excluded_Data!O2593,Sheet2!A:A),3)</f>
        <v>omnivore</v>
      </c>
      <c r="S2593" s="1" t="str">
        <f>INDEX(Sheet2!A:E, MATCH(F_NP_excluded_Data!O2593,Sheet2!A:A),2)</f>
        <v>scrub</v>
      </c>
      <c r="T2593" s="5">
        <v>10</v>
      </c>
      <c r="U2593" s="1">
        <v>3</v>
      </c>
      <c r="W2593" s="5">
        <v>1</v>
      </c>
      <c r="X2593" s="1" t="s">
        <v>29</v>
      </c>
    </row>
    <row r="2594" spans="1:24" x14ac:dyDescent="0.2">
      <c r="A2594" s="5">
        <v>2873</v>
      </c>
      <c r="B2594" s="6" t="s">
        <v>126</v>
      </c>
      <c r="C2594" s="19" t="s">
        <v>141</v>
      </c>
      <c r="D2594" s="6" t="str">
        <f t="shared" si="40"/>
        <v>Shealy_1B_3A</v>
      </c>
      <c r="E2594" s="1">
        <v>2017</v>
      </c>
      <c r="F2594" s="10">
        <v>42902</v>
      </c>
      <c r="G2594" s="1" t="s">
        <v>25</v>
      </c>
      <c r="H2594" s="6">
        <v>3</v>
      </c>
      <c r="I2594" s="8">
        <v>0.27291666666666664</v>
      </c>
      <c r="J2594" s="6" t="s">
        <v>247</v>
      </c>
      <c r="K2594" s="6">
        <v>2</v>
      </c>
      <c r="L2594" s="1">
        <v>0</v>
      </c>
      <c r="M2594" s="6">
        <v>2</v>
      </c>
      <c r="O2594" s="1" t="s">
        <v>38</v>
      </c>
      <c r="P2594" s="1" t="str">
        <f>INDEX(Sheet2!A:E, MATCH(F_NP_excluded_Data!O2594,Sheet2!A:A),4)</f>
        <v>cavity</v>
      </c>
      <c r="Q2594" s="1" t="str">
        <f>INDEX(Sheet2!A:E, MATCH(F_NP_excluded_Data!O2594,Sheet2!A:A),5)</f>
        <v>foliage gleaner</v>
      </c>
      <c r="R2594" s="1" t="str">
        <f>INDEX(Sheet2!A:E, MATCH(F_NP_excluded_Data!O2594,Sheet2!A:A),3)</f>
        <v>insects</v>
      </c>
      <c r="S2594" s="1" t="str">
        <f>INDEX(Sheet2!A:E, MATCH(F_NP_excluded_Data!O2594,Sheet2!A:A),2)</f>
        <v>forest</v>
      </c>
      <c r="T2594" s="5">
        <v>100</v>
      </c>
      <c r="U2594" s="1">
        <v>3</v>
      </c>
      <c r="W2594" s="5">
        <v>1</v>
      </c>
      <c r="X2594" s="1" t="s">
        <v>29</v>
      </c>
    </row>
    <row r="2595" spans="1:24" x14ac:dyDescent="0.2">
      <c r="A2595" s="5">
        <v>2874</v>
      </c>
      <c r="B2595" s="6" t="s">
        <v>126</v>
      </c>
      <c r="C2595" s="19" t="s">
        <v>132</v>
      </c>
      <c r="D2595" s="6" t="str">
        <f t="shared" si="40"/>
        <v>Shealy_0B_4</v>
      </c>
      <c r="E2595" s="1">
        <v>2017</v>
      </c>
      <c r="F2595" s="10">
        <v>42902</v>
      </c>
      <c r="G2595" s="1" t="s">
        <v>25</v>
      </c>
      <c r="H2595" s="6">
        <v>3</v>
      </c>
      <c r="I2595" s="8">
        <v>0.29583333333333334</v>
      </c>
      <c r="J2595" s="6" t="s">
        <v>247</v>
      </c>
      <c r="K2595" s="6">
        <v>2</v>
      </c>
      <c r="L2595" s="1">
        <v>0</v>
      </c>
      <c r="M2595" s="6">
        <v>2</v>
      </c>
      <c r="O2595" s="1" t="s">
        <v>74</v>
      </c>
      <c r="P2595" s="1" t="str">
        <f>INDEX(Sheet2!A:E, MATCH(F_NP_excluded_Data!O2595,Sheet2!A:A),4)</f>
        <v>shrub</v>
      </c>
      <c r="Q2595" s="1" t="str">
        <f>INDEX(Sheet2!A:E, MATCH(F_NP_excluded_Data!O2595,Sheet2!A:A),5)</f>
        <v>foliage gleaner</v>
      </c>
      <c r="R2595" s="1" t="str">
        <f>INDEX(Sheet2!A:E, MATCH(F_NP_excluded_Data!O2595,Sheet2!A:A),3)</f>
        <v>insects</v>
      </c>
      <c r="S2595" s="1" t="str">
        <f>INDEX(Sheet2!A:E, MATCH(F_NP_excluded_Data!O2595,Sheet2!A:A),2)</f>
        <v>open woodland</v>
      </c>
      <c r="T2595" s="5">
        <v>5</v>
      </c>
      <c r="U2595" s="1">
        <v>1</v>
      </c>
      <c r="V2595" s="1" t="s">
        <v>28</v>
      </c>
      <c r="W2595" s="5">
        <v>4</v>
      </c>
      <c r="X2595" s="1" t="s">
        <v>29</v>
      </c>
    </row>
    <row r="2596" spans="1:24" x14ac:dyDescent="0.2">
      <c r="A2596" s="5">
        <v>2875</v>
      </c>
      <c r="B2596" s="6" t="s">
        <v>126</v>
      </c>
      <c r="C2596" s="19" t="s">
        <v>132</v>
      </c>
      <c r="D2596" s="6" t="str">
        <f t="shared" si="40"/>
        <v>Shealy_0B_4</v>
      </c>
      <c r="E2596" s="1">
        <v>2017</v>
      </c>
      <c r="F2596" s="10">
        <v>42902</v>
      </c>
      <c r="G2596" s="1" t="s">
        <v>25</v>
      </c>
      <c r="H2596" s="6">
        <v>3</v>
      </c>
      <c r="I2596" s="8">
        <v>0.29583333333333334</v>
      </c>
      <c r="J2596" s="6" t="s">
        <v>247</v>
      </c>
      <c r="K2596" s="6">
        <v>2</v>
      </c>
      <c r="L2596" s="1">
        <v>0</v>
      </c>
      <c r="M2596" s="6">
        <v>2</v>
      </c>
      <c r="O2596" s="1" t="s">
        <v>52</v>
      </c>
      <c r="P2596" s="1" t="str">
        <f>INDEX(Sheet2!A:E, MATCH(F_NP_excluded_Data!O2596,Sheet2!A:A),4)</f>
        <v>cavity</v>
      </c>
      <c r="Q2596" s="1" t="str">
        <f>INDEX(Sheet2!A:E, MATCH(F_NP_excluded_Data!O2596,Sheet2!A:A),5)</f>
        <v>bark forager</v>
      </c>
      <c r="R2596" s="1" t="str">
        <f>INDEX(Sheet2!A:E, MATCH(F_NP_excluded_Data!O2596,Sheet2!A:A),3)</f>
        <v>insects</v>
      </c>
      <c r="S2596" s="1" t="str">
        <f>INDEX(Sheet2!A:E, MATCH(F_NP_excluded_Data!O2596,Sheet2!A:A),2)</f>
        <v>forest</v>
      </c>
      <c r="T2596" s="5">
        <v>5</v>
      </c>
      <c r="U2596" s="1">
        <v>1</v>
      </c>
      <c r="W2596" s="5">
        <v>1</v>
      </c>
      <c r="X2596" s="1" t="s">
        <v>29</v>
      </c>
    </row>
    <row r="2597" spans="1:24" x14ac:dyDescent="0.2">
      <c r="A2597" s="5">
        <v>2876</v>
      </c>
      <c r="B2597" s="6" t="s">
        <v>126</v>
      </c>
      <c r="C2597" s="19" t="s">
        <v>132</v>
      </c>
      <c r="D2597" s="6" t="str">
        <f t="shared" si="40"/>
        <v>Shealy_0B_4</v>
      </c>
      <c r="E2597" s="1">
        <v>2017</v>
      </c>
      <c r="F2597" s="10">
        <v>42902</v>
      </c>
      <c r="G2597" s="1" t="s">
        <v>25</v>
      </c>
      <c r="H2597" s="6">
        <v>3</v>
      </c>
      <c r="I2597" s="8">
        <v>0.29583333333333334</v>
      </c>
      <c r="J2597" s="6" t="s">
        <v>247</v>
      </c>
      <c r="K2597" s="6">
        <v>2</v>
      </c>
      <c r="L2597" s="1">
        <v>0</v>
      </c>
      <c r="M2597" s="6">
        <v>2</v>
      </c>
      <c r="O2597" s="1" t="s">
        <v>39</v>
      </c>
      <c r="P2597" s="1" t="str">
        <f>INDEX(Sheet2!A:E, MATCH(F_NP_excluded_Data!O2597,Sheet2!A:A),4)</f>
        <v>cavity</v>
      </c>
      <c r="Q2597" s="1" t="str">
        <f>INDEX(Sheet2!A:E, MATCH(F_NP_excluded_Data!O2597,Sheet2!A:A),5)</f>
        <v>bark forager</v>
      </c>
      <c r="R2597" s="1" t="str">
        <f>INDEX(Sheet2!A:E, MATCH(F_NP_excluded_Data!O2597,Sheet2!A:A),3)</f>
        <v>insects</v>
      </c>
      <c r="S2597" s="1" t="str">
        <f>INDEX(Sheet2!A:E, MATCH(F_NP_excluded_Data!O2597,Sheet2!A:A),2)</f>
        <v>forest</v>
      </c>
      <c r="T2597" s="5">
        <v>10</v>
      </c>
      <c r="U2597" s="1">
        <v>1</v>
      </c>
      <c r="W2597" s="5">
        <v>1</v>
      </c>
      <c r="X2597" s="1" t="s">
        <v>29</v>
      </c>
    </row>
    <row r="2598" spans="1:24" x14ac:dyDescent="0.2">
      <c r="A2598" s="5">
        <v>2877</v>
      </c>
      <c r="B2598" s="6" t="s">
        <v>126</v>
      </c>
      <c r="C2598" s="19" t="s">
        <v>132</v>
      </c>
      <c r="D2598" s="6" t="str">
        <f t="shared" si="40"/>
        <v>Shealy_0B_4</v>
      </c>
      <c r="E2598" s="1">
        <v>2017</v>
      </c>
      <c r="F2598" s="10">
        <v>42902</v>
      </c>
      <c r="G2598" s="1" t="s">
        <v>25</v>
      </c>
      <c r="H2598" s="6">
        <v>3</v>
      </c>
      <c r="I2598" s="8">
        <v>0.29583333333333334</v>
      </c>
      <c r="J2598" s="6" t="s">
        <v>247</v>
      </c>
      <c r="K2598" s="6">
        <v>2</v>
      </c>
      <c r="L2598" s="1">
        <v>0</v>
      </c>
      <c r="M2598" s="6">
        <v>2</v>
      </c>
      <c r="O2598" s="1" t="s">
        <v>244</v>
      </c>
      <c r="P2598" s="1" t="str">
        <f>INDEX(Sheet2!A:E, MATCH(F_NP_excluded_Data!O2598,Sheet2!A:A),4)</f>
        <v>shrub</v>
      </c>
      <c r="Q2598" s="1" t="str">
        <f>INDEX(Sheet2!A:E, MATCH(F_NP_excluded_Data!O2598,Sheet2!A:A),5)</f>
        <v>foliage gleaner</v>
      </c>
      <c r="R2598" s="1" t="str">
        <f>INDEX(Sheet2!A:E, MATCH(F_NP_excluded_Data!O2598,Sheet2!A:A),3)</f>
        <v>insects</v>
      </c>
      <c r="S2598" s="1" t="str">
        <f>INDEX(Sheet2!A:E, MATCH(F_NP_excluded_Data!O2598,Sheet2!A:A),2)</f>
        <v>scrub</v>
      </c>
      <c r="T2598" s="5">
        <v>5</v>
      </c>
      <c r="U2598" s="1">
        <v>1</v>
      </c>
      <c r="W2598" s="5">
        <v>1</v>
      </c>
      <c r="X2598" s="1" t="s">
        <v>29</v>
      </c>
    </row>
    <row r="2599" spans="1:24" x14ac:dyDescent="0.2">
      <c r="A2599" s="5">
        <v>2878</v>
      </c>
      <c r="B2599" s="6" t="s">
        <v>126</v>
      </c>
      <c r="C2599" s="19" t="s">
        <v>132</v>
      </c>
      <c r="D2599" s="6" t="str">
        <f t="shared" si="40"/>
        <v>Shealy_0B_4</v>
      </c>
      <c r="E2599" s="1">
        <v>2017</v>
      </c>
      <c r="F2599" s="10">
        <v>42902</v>
      </c>
      <c r="G2599" s="1" t="s">
        <v>25</v>
      </c>
      <c r="H2599" s="6">
        <v>3</v>
      </c>
      <c r="I2599" s="8">
        <v>0.29583333333333334</v>
      </c>
      <c r="J2599" s="6" t="s">
        <v>247</v>
      </c>
      <c r="K2599" s="6">
        <v>2</v>
      </c>
      <c r="L2599" s="1">
        <v>0</v>
      </c>
      <c r="M2599" s="6">
        <v>2</v>
      </c>
      <c r="O2599" s="1" t="s">
        <v>34</v>
      </c>
      <c r="P2599" s="1" t="str">
        <f>INDEX(Sheet2!A:E, MATCH(F_NP_excluded_Data!O2599,Sheet2!A:A),4)</f>
        <v>cavity</v>
      </c>
      <c r="Q2599" s="1" t="str">
        <f>INDEX(Sheet2!A:E, MATCH(F_NP_excluded_Data!O2599,Sheet2!A:A),5)</f>
        <v>foliage gleaner</v>
      </c>
      <c r="R2599" s="1" t="str">
        <f>INDEX(Sheet2!A:E, MATCH(F_NP_excluded_Data!O2599,Sheet2!A:A),3)</f>
        <v>insects</v>
      </c>
      <c r="S2599" s="1" t="str">
        <f>INDEX(Sheet2!A:E, MATCH(F_NP_excluded_Data!O2599,Sheet2!A:A),2)</f>
        <v>forest</v>
      </c>
      <c r="T2599" s="5">
        <v>5</v>
      </c>
      <c r="U2599" s="1">
        <v>1</v>
      </c>
      <c r="W2599" s="5">
        <v>1</v>
      </c>
      <c r="X2599" s="1" t="s">
        <v>29</v>
      </c>
    </row>
    <row r="2600" spans="1:24" x14ac:dyDescent="0.2">
      <c r="A2600" s="5">
        <v>2879</v>
      </c>
      <c r="B2600" s="6" t="s">
        <v>126</v>
      </c>
      <c r="C2600" s="19" t="s">
        <v>132</v>
      </c>
      <c r="D2600" s="6" t="str">
        <f t="shared" si="40"/>
        <v>Shealy_0B_4</v>
      </c>
      <c r="E2600" s="1">
        <v>2017</v>
      </c>
      <c r="F2600" s="10">
        <v>42902</v>
      </c>
      <c r="G2600" s="1" t="s">
        <v>25</v>
      </c>
      <c r="H2600" s="6">
        <v>3</v>
      </c>
      <c r="I2600" s="8">
        <v>0.29583333333333334</v>
      </c>
      <c r="J2600" s="6" t="s">
        <v>247</v>
      </c>
      <c r="K2600" s="6">
        <v>2</v>
      </c>
      <c r="L2600" s="1">
        <v>0</v>
      </c>
      <c r="M2600" s="6">
        <v>2</v>
      </c>
      <c r="O2600" s="1" t="s">
        <v>27</v>
      </c>
      <c r="P2600" s="1" t="str">
        <f>INDEX(Sheet2!A:E, MATCH(F_NP_excluded_Data!O2600,Sheet2!A:A),4)</f>
        <v>shrub</v>
      </c>
      <c r="Q2600" s="1" t="str">
        <f>INDEX(Sheet2!A:E, MATCH(F_NP_excluded_Data!O2600,Sheet2!A:A),5)</f>
        <v>ground forager</v>
      </c>
      <c r="R2600" s="1" t="str">
        <f>INDEX(Sheet2!A:E, MATCH(F_NP_excluded_Data!O2600,Sheet2!A:A),3)</f>
        <v>seeds</v>
      </c>
      <c r="S2600" s="1" t="str">
        <f>INDEX(Sheet2!A:E, MATCH(F_NP_excluded_Data!O2600,Sheet2!A:A),2)</f>
        <v>open woodland</v>
      </c>
      <c r="T2600" s="5">
        <v>5</v>
      </c>
      <c r="U2600" s="1">
        <v>1</v>
      </c>
      <c r="W2600" s="5">
        <v>1</v>
      </c>
      <c r="X2600" s="1" t="s">
        <v>29</v>
      </c>
    </row>
    <row r="2601" spans="1:24" x14ac:dyDescent="0.2">
      <c r="A2601" s="5">
        <v>2880</v>
      </c>
      <c r="B2601" s="6" t="s">
        <v>126</v>
      </c>
      <c r="C2601" s="19" t="s">
        <v>132</v>
      </c>
      <c r="D2601" s="6" t="str">
        <f t="shared" si="40"/>
        <v>Shealy_0B_4</v>
      </c>
      <c r="E2601" s="1">
        <v>2017</v>
      </c>
      <c r="F2601" s="10">
        <v>42902</v>
      </c>
      <c r="G2601" s="1" t="s">
        <v>25</v>
      </c>
      <c r="H2601" s="6">
        <v>3</v>
      </c>
      <c r="I2601" s="8">
        <v>0.29583333333333334</v>
      </c>
      <c r="J2601" s="6" t="s">
        <v>247</v>
      </c>
      <c r="K2601" s="6">
        <v>2</v>
      </c>
      <c r="L2601" s="1">
        <v>0</v>
      </c>
      <c r="M2601" s="6">
        <v>2</v>
      </c>
      <c r="O2601" s="1" t="s">
        <v>74</v>
      </c>
      <c r="P2601" s="1" t="str">
        <f>INDEX(Sheet2!A:E, MATCH(F_NP_excluded_Data!O2601,Sheet2!A:A),4)</f>
        <v>shrub</v>
      </c>
      <c r="Q2601" s="1" t="str">
        <f>INDEX(Sheet2!A:E, MATCH(F_NP_excluded_Data!O2601,Sheet2!A:A),5)</f>
        <v>foliage gleaner</v>
      </c>
      <c r="R2601" s="1" t="str">
        <f>INDEX(Sheet2!A:E, MATCH(F_NP_excluded_Data!O2601,Sheet2!A:A),3)</f>
        <v>insects</v>
      </c>
      <c r="S2601" s="1" t="str">
        <f>INDEX(Sheet2!A:E, MATCH(F_NP_excluded_Data!O2601,Sheet2!A:A),2)</f>
        <v>open woodland</v>
      </c>
      <c r="T2601" s="5">
        <v>5</v>
      </c>
      <c r="U2601" s="1">
        <v>1</v>
      </c>
      <c r="V2601" s="1" t="s">
        <v>31</v>
      </c>
      <c r="W2601" s="5">
        <v>4</v>
      </c>
      <c r="X2601" s="1" t="s">
        <v>29</v>
      </c>
    </row>
    <row r="2602" spans="1:24" x14ac:dyDescent="0.2">
      <c r="A2602" s="5">
        <v>2881</v>
      </c>
      <c r="B2602" s="6" t="s">
        <v>126</v>
      </c>
      <c r="C2602" s="19" t="s">
        <v>132</v>
      </c>
      <c r="D2602" s="6" t="str">
        <f t="shared" si="40"/>
        <v>Shealy_0B_4</v>
      </c>
      <c r="E2602" s="1">
        <v>2017</v>
      </c>
      <c r="F2602" s="10">
        <v>42902</v>
      </c>
      <c r="G2602" s="1" t="s">
        <v>25</v>
      </c>
      <c r="H2602" s="6">
        <v>3</v>
      </c>
      <c r="I2602" s="8">
        <v>0.29583333333333334</v>
      </c>
      <c r="J2602" s="6" t="s">
        <v>247</v>
      </c>
      <c r="K2602" s="6">
        <v>2</v>
      </c>
      <c r="L2602" s="1">
        <v>0</v>
      </c>
      <c r="M2602" s="6">
        <v>2</v>
      </c>
      <c r="O2602" s="1" t="s">
        <v>147</v>
      </c>
      <c r="P2602" s="1" t="str">
        <f>INDEX(Sheet2!A:E, MATCH(F_NP_excluded_Data!O2602,Sheet2!A:A),4)</f>
        <v>ground</v>
      </c>
      <c r="Q2602" s="1" t="str">
        <f>INDEX(Sheet2!A:E, MATCH(F_NP_excluded_Data!O2602,Sheet2!A:A),5)</f>
        <v>ground forager</v>
      </c>
      <c r="R2602" s="1" t="str">
        <f>INDEX(Sheet2!A:E, MATCH(F_NP_excluded_Data!O2602,Sheet2!A:A),3)</f>
        <v>omnivore</v>
      </c>
      <c r="S2602" s="1" t="str">
        <f>INDEX(Sheet2!A:E, MATCH(F_NP_excluded_Data!O2602,Sheet2!A:A),2)</f>
        <v>open woodland</v>
      </c>
      <c r="T2602" s="5">
        <v>10</v>
      </c>
      <c r="U2602" s="1">
        <v>2</v>
      </c>
      <c r="W2602" s="5">
        <v>1</v>
      </c>
      <c r="X2602" s="1" t="s">
        <v>29</v>
      </c>
    </row>
    <row r="2603" spans="1:24" x14ac:dyDescent="0.2">
      <c r="A2603" s="5">
        <v>2882</v>
      </c>
      <c r="B2603" s="6" t="s">
        <v>126</v>
      </c>
      <c r="C2603" s="19" t="s">
        <v>132</v>
      </c>
      <c r="D2603" s="6" t="str">
        <f t="shared" si="40"/>
        <v>Shealy_0B_4</v>
      </c>
      <c r="E2603" s="1">
        <v>2017</v>
      </c>
      <c r="F2603" s="10">
        <v>42902</v>
      </c>
      <c r="G2603" s="1" t="s">
        <v>25</v>
      </c>
      <c r="H2603" s="6">
        <v>3</v>
      </c>
      <c r="I2603" s="8">
        <v>0.29583333333333334</v>
      </c>
      <c r="J2603" s="6" t="s">
        <v>247</v>
      </c>
      <c r="K2603" s="6">
        <v>2</v>
      </c>
      <c r="L2603" s="1">
        <v>0</v>
      </c>
      <c r="M2603" s="6">
        <v>2</v>
      </c>
      <c r="O2603" s="1" t="s">
        <v>68</v>
      </c>
      <c r="P2603" s="1" t="str">
        <f>INDEX(Sheet2!A:E, MATCH(F_NP_excluded_Data!O2603,Sheet2!A:A),4)</f>
        <v>cavity</v>
      </c>
      <c r="Q2603" s="1" t="str">
        <f>INDEX(Sheet2!A:E, MATCH(F_NP_excluded_Data!O2603,Sheet2!A:A),5)</f>
        <v>ground forager</v>
      </c>
      <c r="R2603" s="1" t="str">
        <f>INDEX(Sheet2!A:E, MATCH(F_NP_excluded_Data!O2603,Sheet2!A:A),3)</f>
        <v>insects</v>
      </c>
      <c r="S2603" s="1" t="str">
        <f>INDEX(Sheet2!A:E, MATCH(F_NP_excluded_Data!O2603,Sheet2!A:A),2)</f>
        <v>open woodland</v>
      </c>
      <c r="T2603" s="5">
        <v>5</v>
      </c>
      <c r="U2603" s="1">
        <v>2</v>
      </c>
      <c r="W2603" s="5">
        <v>4</v>
      </c>
      <c r="X2603" s="1" t="s">
        <v>29</v>
      </c>
    </row>
    <row r="2604" spans="1:24" x14ac:dyDescent="0.2">
      <c r="A2604" s="5">
        <v>2883</v>
      </c>
      <c r="B2604" s="6" t="s">
        <v>126</v>
      </c>
      <c r="C2604" s="19" t="s">
        <v>132</v>
      </c>
      <c r="D2604" s="6" t="str">
        <f t="shared" si="40"/>
        <v>Shealy_0B_4</v>
      </c>
      <c r="E2604" s="1">
        <v>2017</v>
      </c>
      <c r="F2604" s="10">
        <v>42902</v>
      </c>
      <c r="G2604" s="1" t="s">
        <v>25</v>
      </c>
      <c r="H2604" s="6">
        <v>3</v>
      </c>
      <c r="I2604" s="8">
        <v>0.29583333333333334</v>
      </c>
      <c r="J2604" s="6" t="s">
        <v>247</v>
      </c>
      <c r="K2604" s="6">
        <v>2</v>
      </c>
      <c r="L2604" s="1">
        <v>0</v>
      </c>
      <c r="M2604" s="6">
        <v>2</v>
      </c>
      <c r="O2604" s="1" t="s">
        <v>40</v>
      </c>
      <c r="P2604" s="1" t="str">
        <f>INDEX(Sheet2!A:E, MATCH(F_NP_excluded_Data!O2604,Sheet2!A:A),4)</f>
        <v>ground</v>
      </c>
      <c r="Q2604" s="1" t="str">
        <f>INDEX(Sheet2!A:E, MATCH(F_NP_excluded_Data!O2604,Sheet2!A:A),5)</f>
        <v>ground forager</v>
      </c>
      <c r="R2604" s="1" t="str">
        <f>INDEX(Sheet2!A:E, MATCH(F_NP_excluded_Data!O2604,Sheet2!A:A),3)</f>
        <v>omnivore</v>
      </c>
      <c r="S2604" s="1" t="str">
        <f>INDEX(Sheet2!A:E, MATCH(F_NP_excluded_Data!O2604,Sheet2!A:A),2)</f>
        <v>scrub</v>
      </c>
      <c r="T2604" s="5">
        <v>10</v>
      </c>
      <c r="U2604" s="1">
        <v>2</v>
      </c>
      <c r="W2604" s="5">
        <v>1</v>
      </c>
      <c r="X2604" s="1" t="s">
        <v>29</v>
      </c>
    </row>
    <row r="2605" spans="1:24" x14ac:dyDescent="0.2">
      <c r="A2605" s="5">
        <v>2884</v>
      </c>
      <c r="B2605" s="6" t="s">
        <v>126</v>
      </c>
      <c r="C2605" s="19" t="s">
        <v>132</v>
      </c>
      <c r="D2605" s="6" t="str">
        <f t="shared" si="40"/>
        <v>Shealy_0B_4</v>
      </c>
      <c r="E2605" s="1">
        <v>2017</v>
      </c>
      <c r="F2605" s="10">
        <v>42902</v>
      </c>
      <c r="G2605" s="1" t="s">
        <v>25</v>
      </c>
      <c r="H2605" s="6">
        <v>3</v>
      </c>
      <c r="I2605" s="8">
        <v>0.29583333333333334</v>
      </c>
      <c r="J2605" s="6" t="s">
        <v>247</v>
      </c>
      <c r="K2605" s="6">
        <v>2</v>
      </c>
      <c r="L2605" s="1">
        <v>0</v>
      </c>
      <c r="M2605" s="6">
        <v>2</v>
      </c>
      <c r="O2605" s="1" t="s">
        <v>83</v>
      </c>
      <c r="P2605" s="1" t="str">
        <f>INDEX(Sheet2!A:E, MATCH(F_NP_excluded_Data!O2605,Sheet2!A:A),4)</f>
        <v>tree</v>
      </c>
      <c r="Q2605" s="1" t="str">
        <f>INDEX(Sheet2!A:E, MATCH(F_NP_excluded_Data!O2605,Sheet2!A:A),5)</f>
        <v>ground forager</v>
      </c>
      <c r="R2605" s="1" t="str">
        <f>INDEX(Sheet2!A:E, MATCH(F_NP_excluded_Data!O2605,Sheet2!A:A),3)</f>
        <v>insects</v>
      </c>
      <c r="S2605" s="1" t="str">
        <f>INDEX(Sheet2!A:E, MATCH(F_NP_excluded_Data!O2605,Sheet2!A:A),2)</f>
        <v>forest</v>
      </c>
      <c r="T2605" s="5">
        <v>100</v>
      </c>
      <c r="U2605" s="1">
        <v>3</v>
      </c>
      <c r="W2605" s="5">
        <v>1</v>
      </c>
      <c r="X2605" s="1" t="s">
        <v>29</v>
      </c>
    </row>
    <row r="2606" spans="1:24" x14ac:dyDescent="0.2">
      <c r="A2606" s="5">
        <v>2885</v>
      </c>
      <c r="B2606" s="6" t="s">
        <v>126</v>
      </c>
      <c r="C2606" s="19" t="s">
        <v>132</v>
      </c>
      <c r="D2606" s="6" t="str">
        <f t="shared" si="40"/>
        <v>Shealy_0B_4</v>
      </c>
      <c r="E2606" s="1">
        <v>2017</v>
      </c>
      <c r="F2606" s="10">
        <v>42902</v>
      </c>
      <c r="G2606" s="1" t="s">
        <v>25</v>
      </c>
      <c r="H2606" s="6">
        <v>3</v>
      </c>
      <c r="I2606" s="8">
        <v>0.29583333333333334</v>
      </c>
      <c r="J2606" s="6" t="s">
        <v>247</v>
      </c>
      <c r="K2606" s="6">
        <v>2</v>
      </c>
      <c r="L2606" s="1">
        <v>0</v>
      </c>
      <c r="M2606" s="6">
        <v>2</v>
      </c>
      <c r="O2606" s="1" t="s">
        <v>40</v>
      </c>
      <c r="P2606" s="1" t="str">
        <f>INDEX(Sheet2!A:E, MATCH(F_NP_excluded_Data!O2606,Sheet2!A:A),4)</f>
        <v>ground</v>
      </c>
      <c r="Q2606" s="1" t="str">
        <f>INDEX(Sheet2!A:E, MATCH(F_NP_excluded_Data!O2606,Sheet2!A:A),5)</f>
        <v>ground forager</v>
      </c>
      <c r="R2606" s="1" t="str">
        <f>INDEX(Sheet2!A:E, MATCH(F_NP_excluded_Data!O2606,Sheet2!A:A),3)</f>
        <v>omnivore</v>
      </c>
      <c r="S2606" s="1" t="str">
        <f>INDEX(Sheet2!A:E, MATCH(F_NP_excluded_Data!O2606,Sheet2!A:A),2)</f>
        <v>scrub</v>
      </c>
      <c r="T2606" s="5">
        <v>10</v>
      </c>
      <c r="U2606" s="1">
        <v>3</v>
      </c>
      <c r="W2606" s="5">
        <v>1</v>
      </c>
      <c r="X2606" s="1" t="s">
        <v>29</v>
      </c>
    </row>
    <row r="2607" spans="1:24" x14ac:dyDescent="0.2">
      <c r="A2607" s="5">
        <v>2886</v>
      </c>
      <c r="B2607" s="6" t="s">
        <v>126</v>
      </c>
      <c r="C2607" s="19" t="s">
        <v>132</v>
      </c>
      <c r="D2607" s="6" t="str">
        <f t="shared" si="40"/>
        <v>Shealy_0B_4</v>
      </c>
      <c r="E2607" s="1">
        <v>2017</v>
      </c>
      <c r="F2607" s="10">
        <v>42902</v>
      </c>
      <c r="G2607" s="1" t="s">
        <v>25</v>
      </c>
      <c r="H2607" s="6">
        <v>3</v>
      </c>
      <c r="I2607" s="8">
        <v>0.29583333333333334</v>
      </c>
      <c r="J2607" s="6" t="s">
        <v>247</v>
      </c>
      <c r="K2607" s="6">
        <v>2</v>
      </c>
      <c r="L2607" s="1">
        <v>0</v>
      </c>
      <c r="M2607" s="6">
        <v>2</v>
      </c>
      <c r="O2607" s="1" t="s">
        <v>39</v>
      </c>
      <c r="P2607" s="1" t="str">
        <f>INDEX(Sheet2!A:E, MATCH(F_NP_excluded_Data!O2607,Sheet2!A:A),4)</f>
        <v>cavity</v>
      </c>
      <c r="Q2607" s="1" t="str">
        <f>INDEX(Sheet2!A:E, MATCH(F_NP_excluded_Data!O2607,Sheet2!A:A),5)</f>
        <v>bark forager</v>
      </c>
      <c r="R2607" s="1" t="str">
        <f>INDEX(Sheet2!A:E, MATCH(F_NP_excluded_Data!O2607,Sheet2!A:A),3)</f>
        <v>insects</v>
      </c>
      <c r="S2607" s="1" t="str">
        <f>INDEX(Sheet2!A:E, MATCH(F_NP_excluded_Data!O2607,Sheet2!A:A),2)</f>
        <v>forest</v>
      </c>
      <c r="T2607" s="5">
        <v>10</v>
      </c>
      <c r="U2607" s="1">
        <v>3</v>
      </c>
      <c r="W2607" s="5">
        <v>1</v>
      </c>
      <c r="X2607" s="1" t="s">
        <v>29</v>
      </c>
    </row>
    <row r="2608" spans="1:24" x14ac:dyDescent="0.2">
      <c r="A2608" s="5">
        <v>2887</v>
      </c>
      <c r="B2608" s="6" t="s">
        <v>126</v>
      </c>
      <c r="C2608" s="19" t="s">
        <v>132</v>
      </c>
      <c r="D2608" s="6" t="str">
        <f t="shared" si="40"/>
        <v>Shealy_0B_4</v>
      </c>
      <c r="E2608" s="1">
        <v>2017</v>
      </c>
      <c r="F2608" s="10">
        <v>42902</v>
      </c>
      <c r="G2608" s="1" t="s">
        <v>25</v>
      </c>
      <c r="H2608" s="6">
        <v>3</v>
      </c>
      <c r="I2608" s="8">
        <v>0.29583333333333334</v>
      </c>
      <c r="J2608" s="6" t="s">
        <v>247</v>
      </c>
      <c r="K2608" s="6">
        <v>2</v>
      </c>
      <c r="L2608" s="1">
        <v>0</v>
      </c>
      <c r="M2608" s="6">
        <v>2</v>
      </c>
      <c r="O2608" s="1" t="s">
        <v>44</v>
      </c>
      <c r="P2608" s="1" t="str">
        <f>INDEX(Sheet2!A:E, MATCH(F_NP_excluded_Data!O2608,Sheet2!A:A),4)</f>
        <v>ground</v>
      </c>
      <c r="Q2608" s="1" t="str">
        <f>INDEX(Sheet2!A:E, MATCH(F_NP_excluded_Data!O2608,Sheet2!A:A),5)</f>
        <v>bark forager</v>
      </c>
      <c r="R2608" s="1" t="str">
        <f>INDEX(Sheet2!A:E, MATCH(F_NP_excluded_Data!O2608,Sheet2!A:A),3)</f>
        <v>insects</v>
      </c>
      <c r="S2608" s="1" t="str">
        <f>INDEX(Sheet2!A:E, MATCH(F_NP_excluded_Data!O2608,Sheet2!A:A),2)</f>
        <v>forest</v>
      </c>
      <c r="T2608" s="5">
        <v>5</v>
      </c>
      <c r="U2608" s="1">
        <v>4</v>
      </c>
      <c r="W2608" s="5">
        <v>1</v>
      </c>
      <c r="X2608" s="1" t="s">
        <v>29</v>
      </c>
    </row>
    <row r="2609" spans="1:24" x14ac:dyDescent="0.2">
      <c r="A2609" s="5">
        <v>2888</v>
      </c>
      <c r="B2609" s="6" t="s">
        <v>126</v>
      </c>
      <c r="C2609" s="19" t="s">
        <v>132</v>
      </c>
      <c r="D2609" s="6" t="str">
        <f t="shared" si="40"/>
        <v>Shealy_0B_4</v>
      </c>
      <c r="E2609" s="1">
        <v>2017</v>
      </c>
      <c r="F2609" s="10">
        <v>42902</v>
      </c>
      <c r="G2609" s="1" t="s">
        <v>25</v>
      </c>
      <c r="H2609" s="6">
        <v>3</v>
      </c>
      <c r="I2609" s="8">
        <v>0.29583333333333334</v>
      </c>
      <c r="J2609" s="6" t="s">
        <v>247</v>
      </c>
      <c r="K2609" s="6">
        <v>2</v>
      </c>
      <c r="L2609" s="1">
        <v>0</v>
      </c>
      <c r="M2609" s="6">
        <v>2</v>
      </c>
      <c r="O2609" s="1" t="s">
        <v>103</v>
      </c>
      <c r="P2609" s="1" t="str">
        <f>INDEX(Sheet2!A:E, MATCH(F_NP_excluded_Data!O2609,Sheet2!A:A),4)</f>
        <v>tree</v>
      </c>
      <c r="Q2609" s="1" t="str">
        <f>INDEX(Sheet2!A:E, MATCH(F_NP_excluded_Data!O2609,Sheet2!A:A),5)</f>
        <v>ground forager</v>
      </c>
      <c r="R2609" s="1" t="str">
        <f>INDEX(Sheet2!A:E, MATCH(F_NP_excluded_Data!O2609,Sheet2!A:A),3)</f>
        <v>seeds</v>
      </c>
      <c r="S2609" s="1" t="str">
        <f>INDEX(Sheet2!A:E, MATCH(F_NP_excluded_Data!O2609,Sheet2!A:A),2)</f>
        <v>grassland</v>
      </c>
      <c r="T2609" s="5">
        <v>10</v>
      </c>
      <c r="U2609" s="1">
        <v>4</v>
      </c>
      <c r="W2609" s="5">
        <v>1</v>
      </c>
      <c r="X2609" s="1" t="s">
        <v>29</v>
      </c>
    </row>
    <row r="2610" spans="1:24" x14ac:dyDescent="0.2">
      <c r="A2610" s="5">
        <v>2889</v>
      </c>
      <c r="B2610" s="6" t="s">
        <v>126</v>
      </c>
      <c r="C2610" s="19" t="s">
        <v>132</v>
      </c>
      <c r="D2610" s="6" t="str">
        <f t="shared" si="40"/>
        <v>Shealy_0B_4</v>
      </c>
      <c r="E2610" s="1">
        <v>2017</v>
      </c>
      <c r="F2610" s="10">
        <v>42902</v>
      </c>
      <c r="G2610" s="1" t="s">
        <v>25</v>
      </c>
      <c r="H2610" s="6">
        <v>3</v>
      </c>
      <c r="I2610" s="8">
        <v>0.29583333333333334</v>
      </c>
      <c r="J2610" s="6" t="s">
        <v>247</v>
      </c>
      <c r="K2610" s="6">
        <v>2</v>
      </c>
      <c r="L2610" s="1">
        <v>0</v>
      </c>
      <c r="M2610" s="6">
        <v>2</v>
      </c>
      <c r="O2610" s="1" t="s">
        <v>52</v>
      </c>
      <c r="P2610" s="1" t="str">
        <f>INDEX(Sheet2!A:E, MATCH(F_NP_excluded_Data!O2610,Sheet2!A:A),4)</f>
        <v>cavity</v>
      </c>
      <c r="Q2610" s="1" t="str">
        <f>INDEX(Sheet2!A:E, MATCH(F_NP_excluded_Data!O2610,Sheet2!A:A),5)</f>
        <v>bark forager</v>
      </c>
      <c r="R2610" s="1" t="str">
        <f>INDEX(Sheet2!A:E, MATCH(F_NP_excluded_Data!O2610,Sheet2!A:A),3)</f>
        <v>insects</v>
      </c>
      <c r="S2610" s="1" t="str">
        <f>INDEX(Sheet2!A:E, MATCH(F_NP_excluded_Data!O2610,Sheet2!A:A),2)</f>
        <v>forest</v>
      </c>
      <c r="T2610" s="5">
        <v>5</v>
      </c>
      <c r="U2610" s="1">
        <v>4</v>
      </c>
      <c r="W2610" s="5">
        <v>1</v>
      </c>
      <c r="X2610" s="1" t="s">
        <v>29</v>
      </c>
    </row>
    <row r="2611" spans="1:24" x14ac:dyDescent="0.2">
      <c r="A2611" s="5">
        <v>2890</v>
      </c>
      <c r="B2611" s="6" t="s">
        <v>126</v>
      </c>
      <c r="C2611" s="19" t="s">
        <v>132</v>
      </c>
      <c r="D2611" s="6" t="str">
        <f t="shared" si="40"/>
        <v>Shealy_0B_4</v>
      </c>
      <c r="E2611" s="1">
        <v>2017</v>
      </c>
      <c r="F2611" s="10">
        <v>42902</v>
      </c>
      <c r="G2611" s="1" t="s">
        <v>25</v>
      </c>
      <c r="H2611" s="6">
        <v>3</v>
      </c>
      <c r="I2611" s="8">
        <v>0.29583333333333334</v>
      </c>
      <c r="J2611" s="6" t="s">
        <v>247</v>
      </c>
      <c r="K2611" s="6">
        <v>2</v>
      </c>
      <c r="L2611" s="1">
        <v>0</v>
      </c>
      <c r="M2611" s="6">
        <v>2</v>
      </c>
      <c r="O2611" s="1" t="s">
        <v>32</v>
      </c>
      <c r="P2611" s="1" t="str">
        <f>INDEX(Sheet2!A:E, MATCH(F_NP_excluded_Data!O2611,Sheet2!A:A),4)</f>
        <v>cavity</v>
      </c>
      <c r="Q2611" s="1" t="str">
        <f>INDEX(Sheet2!A:E, MATCH(F_NP_excluded_Data!O2611,Sheet2!A:A),5)</f>
        <v>ground forager</v>
      </c>
      <c r="R2611" s="1" t="str">
        <f>INDEX(Sheet2!A:E, MATCH(F_NP_excluded_Data!O2611,Sheet2!A:A),3)</f>
        <v>insects</v>
      </c>
      <c r="S2611" s="1" t="str">
        <f>INDEX(Sheet2!A:E, MATCH(F_NP_excluded_Data!O2611,Sheet2!A:A),2)</f>
        <v>open woodland</v>
      </c>
      <c r="T2611" s="5">
        <v>10</v>
      </c>
      <c r="U2611" s="1">
        <v>4</v>
      </c>
      <c r="W2611" s="5">
        <v>1</v>
      </c>
      <c r="X2611" s="1" t="s">
        <v>29</v>
      </c>
    </row>
    <row r="2612" spans="1:24" x14ac:dyDescent="0.2">
      <c r="A2612" s="5">
        <v>2891</v>
      </c>
      <c r="B2612" s="6" t="s">
        <v>126</v>
      </c>
      <c r="C2612" s="19" t="s">
        <v>132</v>
      </c>
      <c r="D2612" s="6" t="str">
        <f t="shared" si="40"/>
        <v>Shealy_0B_4</v>
      </c>
      <c r="E2612" s="1">
        <v>2017</v>
      </c>
      <c r="F2612" s="10">
        <v>42902</v>
      </c>
      <c r="G2612" s="1" t="s">
        <v>25</v>
      </c>
      <c r="H2612" s="6">
        <v>3</v>
      </c>
      <c r="I2612" s="8">
        <v>0.29583333333333334</v>
      </c>
      <c r="J2612" s="6" t="s">
        <v>247</v>
      </c>
      <c r="K2612" s="6">
        <v>2</v>
      </c>
      <c r="L2612" s="1">
        <v>0</v>
      </c>
      <c r="M2612" s="6">
        <v>2</v>
      </c>
      <c r="O2612" s="1" t="s">
        <v>48</v>
      </c>
      <c r="P2612" s="1" t="str">
        <f>INDEX(Sheet2!A:E, MATCH(F_NP_excluded_Data!O2612,Sheet2!A:A),4)</f>
        <v>tree</v>
      </c>
      <c r="Q2612" s="1" t="str">
        <f>INDEX(Sheet2!A:E, MATCH(F_NP_excluded_Data!O2612,Sheet2!A:A),5)</f>
        <v>ground forager</v>
      </c>
      <c r="R2612" s="1" t="str">
        <f>INDEX(Sheet2!A:E, MATCH(F_NP_excluded_Data!O2612,Sheet2!A:A),3)</f>
        <v>omnivore</v>
      </c>
      <c r="S2612" s="1" t="str">
        <f>INDEX(Sheet2!A:E, MATCH(F_NP_excluded_Data!O2612,Sheet2!A:A),2)</f>
        <v>forest</v>
      </c>
      <c r="T2612" s="5">
        <v>10</v>
      </c>
      <c r="U2612" s="1">
        <v>4</v>
      </c>
      <c r="W2612" s="5">
        <v>1</v>
      </c>
      <c r="X2612" s="1" t="s">
        <v>29</v>
      </c>
    </row>
    <row r="2613" spans="1:24" x14ac:dyDescent="0.2">
      <c r="A2613" s="5">
        <v>2892</v>
      </c>
      <c r="B2613" s="6" t="s">
        <v>126</v>
      </c>
      <c r="C2613" s="19" t="s">
        <v>132</v>
      </c>
      <c r="D2613" s="6" t="str">
        <f t="shared" si="40"/>
        <v>Shealy_0B_4</v>
      </c>
      <c r="E2613" s="1">
        <v>2017</v>
      </c>
      <c r="F2613" s="10">
        <v>42902</v>
      </c>
      <c r="G2613" s="1" t="s">
        <v>25</v>
      </c>
      <c r="H2613" s="6">
        <v>3</v>
      </c>
      <c r="I2613" s="8">
        <v>0.29583333333333334</v>
      </c>
      <c r="J2613" s="6" t="s">
        <v>247</v>
      </c>
      <c r="K2613" s="6">
        <v>2</v>
      </c>
      <c r="L2613" s="1">
        <v>0</v>
      </c>
      <c r="M2613" s="6">
        <v>2</v>
      </c>
      <c r="O2613" s="1" t="s">
        <v>65</v>
      </c>
      <c r="P2613" s="1" t="str">
        <f>INDEX(Sheet2!A:E, MATCH(F_NP_excluded_Data!O2613,Sheet2!A:A),4)</f>
        <v>tree</v>
      </c>
      <c r="Q2613" s="1" t="str">
        <f>INDEX(Sheet2!A:E, MATCH(F_NP_excluded_Data!O2613,Sheet2!A:A),5)</f>
        <v>ground forager</v>
      </c>
      <c r="R2613" s="1" t="str">
        <f>INDEX(Sheet2!A:E, MATCH(F_NP_excluded_Data!O2613,Sheet2!A:A),3)</f>
        <v>seeds</v>
      </c>
      <c r="S2613" s="1" t="str">
        <f>INDEX(Sheet2!A:E, MATCH(F_NP_excluded_Data!O2613,Sheet2!A:A),2)</f>
        <v>open woodland</v>
      </c>
      <c r="T2613" s="5">
        <v>100</v>
      </c>
      <c r="U2613" s="1">
        <v>4</v>
      </c>
      <c r="W2613" s="5">
        <v>1</v>
      </c>
      <c r="X2613" s="1" t="s">
        <v>29</v>
      </c>
    </row>
    <row r="2614" spans="1:24" x14ac:dyDescent="0.2">
      <c r="A2614" s="5">
        <v>2893</v>
      </c>
      <c r="B2614" s="6" t="s">
        <v>126</v>
      </c>
      <c r="C2614" s="19" t="s">
        <v>132</v>
      </c>
      <c r="D2614" s="6" t="str">
        <f t="shared" si="40"/>
        <v>Shealy_0B_4</v>
      </c>
      <c r="E2614" s="1">
        <v>2017</v>
      </c>
      <c r="F2614" s="10">
        <v>42902</v>
      </c>
      <c r="G2614" s="1" t="s">
        <v>25</v>
      </c>
      <c r="H2614" s="6">
        <v>3</v>
      </c>
      <c r="I2614" s="8">
        <v>0.29583333333333334</v>
      </c>
      <c r="J2614" s="6" t="s">
        <v>247</v>
      </c>
      <c r="K2614" s="6">
        <v>2</v>
      </c>
      <c r="L2614" s="1">
        <v>0</v>
      </c>
      <c r="M2614" s="6">
        <v>2</v>
      </c>
      <c r="O2614" s="1" t="s">
        <v>33</v>
      </c>
      <c r="P2614" s="1" t="str">
        <f>INDEX(Sheet2!A:E, MATCH(F_NP_excluded_Data!O2614,Sheet2!A:A),4)</f>
        <v>tree</v>
      </c>
      <c r="Q2614" s="1" t="str">
        <f>INDEX(Sheet2!A:E, MATCH(F_NP_excluded_Data!O2614,Sheet2!A:A),5)</f>
        <v>foliage gleaner</v>
      </c>
      <c r="R2614" s="1" t="str">
        <f>INDEX(Sheet2!A:E, MATCH(F_NP_excluded_Data!O2614,Sheet2!A:A),3)</f>
        <v>insects</v>
      </c>
      <c r="S2614" s="1" t="str">
        <f>INDEX(Sheet2!A:E, MATCH(F_NP_excluded_Data!O2614,Sheet2!A:A),2)</f>
        <v>forest</v>
      </c>
      <c r="T2614" s="5">
        <v>5</v>
      </c>
      <c r="U2614" s="1">
        <v>4</v>
      </c>
      <c r="W2614" s="5">
        <v>1</v>
      </c>
      <c r="X2614" s="1" t="s">
        <v>29</v>
      </c>
    </row>
    <row r="2615" spans="1:24" x14ac:dyDescent="0.2">
      <c r="A2615" s="5">
        <v>2894</v>
      </c>
      <c r="B2615" s="6" t="s">
        <v>126</v>
      </c>
      <c r="C2615" s="19" t="s">
        <v>132</v>
      </c>
      <c r="D2615" s="6" t="str">
        <f t="shared" si="40"/>
        <v>Shealy_0B_4</v>
      </c>
      <c r="E2615" s="1">
        <v>2017</v>
      </c>
      <c r="F2615" s="10">
        <v>42902</v>
      </c>
      <c r="G2615" s="1" t="s">
        <v>25</v>
      </c>
      <c r="H2615" s="6">
        <v>3</v>
      </c>
      <c r="I2615" s="8">
        <v>0.29583333333333334</v>
      </c>
      <c r="J2615" s="6" t="s">
        <v>247</v>
      </c>
      <c r="K2615" s="6">
        <v>2</v>
      </c>
      <c r="L2615" s="1">
        <v>0</v>
      </c>
      <c r="M2615" s="6">
        <v>2</v>
      </c>
      <c r="O2615" s="1" t="s">
        <v>118</v>
      </c>
      <c r="P2615" s="1" t="str">
        <f>INDEX(Sheet2!A:E, MATCH(F_NP_excluded_Data!O2615,Sheet2!A:A),4)</f>
        <v>cavity</v>
      </c>
      <c r="Q2615" s="1" t="str">
        <f>INDEX(Sheet2!A:E, MATCH(F_NP_excluded_Data!O2615,Sheet2!A:A),5)</f>
        <v>ground forager</v>
      </c>
      <c r="R2615" s="1" t="str">
        <f>INDEX(Sheet2!A:E, MATCH(F_NP_excluded_Data!O2615,Sheet2!A:A),3)</f>
        <v>insects</v>
      </c>
      <c r="S2615" s="1" t="str">
        <f>INDEX(Sheet2!A:E, MATCH(F_NP_excluded_Data!O2615,Sheet2!A:A),2)</f>
        <v>grassland</v>
      </c>
      <c r="T2615" s="5">
        <v>100</v>
      </c>
      <c r="U2615" s="1">
        <v>4</v>
      </c>
      <c r="W2615" s="5">
        <v>1</v>
      </c>
      <c r="X2615" s="1" t="s">
        <v>29</v>
      </c>
    </row>
    <row r="2616" spans="1:24" x14ac:dyDescent="0.2">
      <c r="A2616" s="5">
        <v>2895</v>
      </c>
      <c r="B2616" s="6" t="s">
        <v>126</v>
      </c>
      <c r="C2616" s="19" t="s">
        <v>135</v>
      </c>
      <c r="D2616" s="6" t="str">
        <f t="shared" si="40"/>
        <v>Shealy_2B_3</v>
      </c>
      <c r="E2616" s="1">
        <v>2017</v>
      </c>
      <c r="F2616" s="10">
        <v>42902</v>
      </c>
      <c r="G2616" s="1" t="s">
        <v>25</v>
      </c>
      <c r="H2616" s="6">
        <v>3</v>
      </c>
      <c r="I2616" s="8">
        <v>0.30972222222222223</v>
      </c>
      <c r="J2616" s="6" t="s">
        <v>26</v>
      </c>
      <c r="K2616" s="6">
        <v>1</v>
      </c>
      <c r="L2616" s="1">
        <v>1</v>
      </c>
      <c r="M2616" s="6">
        <v>2</v>
      </c>
      <c r="O2616" s="1" t="s">
        <v>64</v>
      </c>
      <c r="P2616" s="1" t="str">
        <f>INDEX(Sheet2!A:E, MATCH(F_NP_excluded_Data!O2616,Sheet2!A:A),4)</f>
        <v>tree</v>
      </c>
      <c r="Q2616" s="1" t="str">
        <f>INDEX(Sheet2!A:E, MATCH(F_NP_excluded_Data!O2616,Sheet2!A:A),5)</f>
        <v>flycatching</v>
      </c>
      <c r="R2616" s="1" t="str">
        <f>INDEX(Sheet2!A:E, MATCH(F_NP_excluded_Data!O2616,Sheet2!A:A),3)</f>
        <v>insects</v>
      </c>
      <c r="S2616" s="1" t="str">
        <f>INDEX(Sheet2!A:E, MATCH(F_NP_excluded_Data!O2616,Sheet2!A:A),2)</f>
        <v>forest</v>
      </c>
      <c r="T2616" s="5">
        <v>5</v>
      </c>
      <c r="U2616" s="1">
        <v>1</v>
      </c>
      <c r="W2616" s="5">
        <v>1</v>
      </c>
      <c r="X2616" s="1" t="s">
        <v>29</v>
      </c>
    </row>
    <row r="2617" spans="1:24" x14ac:dyDescent="0.2">
      <c r="A2617" s="5">
        <v>2896</v>
      </c>
      <c r="B2617" s="6" t="s">
        <v>126</v>
      </c>
      <c r="C2617" s="19" t="s">
        <v>135</v>
      </c>
      <c r="D2617" s="6" t="str">
        <f t="shared" si="40"/>
        <v>Shealy_2B_3</v>
      </c>
      <c r="E2617" s="1">
        <v>2017</v>
      </c>
      <c r="F2617" s="10">
        <v>42902</v>
      </c>
      <c r="G2617" s="1" t="s">
        <v>25</v>
      </c>
      <c r="H2617" s="6">
        <v>3</v>
      </c>
      <c r="I2617" s="8">
        <v>0.30972222222222223</v>
      </c>
      <c r="J2617" s="6" t="s">
        <v>26</v>
      </c>
      <c r="K2617" s="6">
        <v>1</v>
      </c>
      <c r="L2617" s="1">
        <v>1</v>
      </c>
      <c r="M2617" s="6">
        <v>2</v>
      </c>
      <c r="O2617" s="1" t="s">
        <v>34</v>
      </c>
      <c r="P2617" s="1" t="str">
        <f>INDEX(Sheet2!A:E, MATCH(F_NP_excluded_Data!O2617,Sheet2!A:A),4)</f>
        <v>cavity</v>
      </c>
      <c r="Q2617" s="1" t="str">
        <f>INDEX(Sheet2!A:E, MATCH(F_NP_excluded_Data!O2617,Sheet2!A:A),5)</f>
        <v>foliage gleaner</v>
      </c>
      <c r="R2617" s="1" t="str">
        <f>INDEX(Sheet2!A:E, MATCH(F_NP_excluded_Data!O2617,Sheet2!A:A),3)</f>
        <v>insects</v>
      </c>
      <c r="S2617" s="1" t="str">
        <f>INDEX(Sheet2!A:E, MATCH(F_NP_excluded_Data!O2617,Sheet2!A:A),2)</f>
        <v>forest</v>
      </c>
      <c r="T2617" s="5">
        <v>5</v>
      </c>
      <c r="U2617" s="1">
        <v>1</v>
      </c>
      <c r="W2617" s="5">
        <v>4</v>
      </c>
      <c r="X2617" s="1" t="s">
        <v>29</v>
      </c>
    </row>
    <row r="2618" spans="1:24" x14ac:dyDescent="0.2">
      <c r="A2618" s="5">
        <v>2897</v>
      </c>
      <c r="B2618" s="6" t="s">
        <v>126</v>
      </c>
      <c r="C2618" s="19" t="s">
        <v>135</v>
      </c>
      <c r="D2618" s="6" t="str">
        <f t="shared" si="40"/>
        <v>Shealy_2B_3</v>
      </c>
      <c r="E2618" s="1">
        <v>2017</v>
      </c>
      <c r="F2618" s="10">
        <v>42902</v>
      </c>
      <c r="G2618" s="1" t="s">
        <v>25</v>
      </c>
      <c r="H2618" s="6">
        <v>3</v>
      </c>
      <c r="I2618" s="8">
        <v>0.30972222222222223</v>
      </c>
      <c r="J2618" s="6" t="s">
        <v>26</v>
      </c>
      <c r="K2618" s="6">
        <v>1</v>
      </c>
      <c r="L2618" s="1">
        <v>1</v>
      </c>
      <c r="M2618" s="6">
        <v>2</v>
      </c>
      <c r="O2618" s="1" t="s">
        <v>27</v>
      </c>
      <c r="P2618" s="1" t="str">
        <f>INDEX(Sheet2!A:E, MATCH(F_NP_excluded_Data!O2618,Sheet2!A:A),4)</f>
        <v>shrub</v>
      </c>
      <c r="Q2618" s="1" t="str">
        <f>INDEX(Sheet2!A:E, MATCH(F_NP_excluded_Data!O2618,Sheet2!A:A),5)</f>
        <v>ground forager</v>
      </c>
      <c r="R2618" s="1" t="str">
        <f>INDEX(Sheet2!A:E, MATCH(F_NP_excluded_Data!O2618,Sheet2!A:A),3)</f>
        <v>seeds</v>
      </c>
      <c r="S2618" s="1" t="str">
        <f>INDEX(Sheet2!A:E, MATCH(F_NP_excluded_Data!O2618,Sheet2!A:A),2)</f>
        <v>open woodland</v>
      </c>
      <c r="T2618" s="5">
        <v>5</v>
      </c>
      <c r="U2618" s="1">
        <v>1</v>
      </c>
      <c r="W2618" s="5">
        <v>1</v>
      </c>
      <c r="X2618" s="1" t="s">
        <v>29</v>
      </c>
    </row>
    <row r="2619" spans="1:24" x14ac:dyDescent="0.2">
      <c r="A2619" s="5">
        <v>2898</v>
      </c>
      <c r="B2619" s="6" t="s">
        <v>126</v>
      </c>
      <c r="C2619" s="19" t="s">
        <v>135</v>
      </c>
      <c r="D2619" s="6" t="str">
        <f t="shared" si="40"/>
        <v>Shealy_2B_3</v>
      </c>
      <c r="E2619" s="1">
        <v>2017</v>
      </c>
      <c r="F2619" s="10">
        <v>42902</v>
      </c>
      <c r="G2619" s="1" t="s">
        <v>25</v>
      </c>
      <c r="H2619" s="6">
        <v>3</v>
      </c>
      <c r="I2619" s="8">
        <v>0.30972222222222223</v>
      </c>
      <c r="J2619" s="6" t="s">
        <v>26</v>
      </c>
      <c r="K2619" s="6">
        <v>1</v>
      </c>
      <c r="L2619" s="1">
        <v>1</v>
      </c>
      <c r="M2619" s="6">
        <v>2</v>
      </c>
      <c r="O2619" s="1" t="s">
        <v>83</v>
      </c>
      <c r="P2619" s="1" t="str">
        <f>INDEX(Sheet2!A:E, MATCH(F_NP_excluded_Data!O2619,Sheet2!A:A),4)</f>
        <v>tree</v>
      </c>
      <c r="Q2619" s="1" t="str">
        <f>INDEX(Sheet2!A:E, MATCH(F_NP_excluded_Data!O2619,Sheet2!A:A),5)</f>
        <v>ground forager</v>
      </c>
      <c r="R2619" s="1" t="str">
        <f>INDEX(Sheet2!A:E, MATCH(F_NP_excluded_Data!O2619,Sheet2!A:A),3)</f>
        <v>insects</v>
      </c>
      <c r="S2619" s="1" t="str">
        <f>INDEX(Sheet2!A:E, MATCH(F_NP_excluded_Data!O2619,Sheet2!A:A),2)</f>
        <v>forest</v>
      </c>
      <c r="T2619" s="5">
        <v>10</v>
      </c>
      <c r="U2619" s="1">
        <v>1</v>
      </c>
      <c r="W2619" s="5">
        <v>1</v>
      </c>
      <c r="X2619" s="1" t="s">
        <v>29</v>
      </c>
    </row>
    <row r="2620" spans="1:24" x14ac:dyDescent="0.2">
      <c r="A2620" s="5">
        <v>2899</v>
      </c>
      <c r="B2620" s="6" t="s">
        <v>126</v>
      </c>
      <c r="C2620" s="19" t="s">
        <v>135</v>
      </c>
      <c r="D2620" s="6" t="str">
        <f t="shared" si="40"/>
        <v>Shealy_2B_3</v>
      </c>
      <c r="E2620" s="1">
        <v>2017</v>
      </c>
      <c r="F2620" s="10">
        <v>42902</v>
      </c>
      <c r="G2620" s="1" t="s">
        <v>25</v>
      </c>
      <c r="H2620" s="6">
        <v>3</v>
      </c>
      <c r="I2620" s="8">
        <v>0.30972222222222223</v>
      </c>
      <c r="J2620" s="6" t="s">
        <v>26</v>
      </c>
      <c r="K2620" s="6">
        <v>1</v>
      </c>
      <c r="L2620" s="1">
        <v>1</v>
      </c>
      <c r="M2620" s="6">
        <v>2</v>
      </c>
      <c r="O2620" s="1" t="s">
        <v>81</v>
      </c>
      <c r="P2620" s="1" t="str">
        <f>INDEX(Sheet2!A:E, MATCH(F_NP_excluded_Data!O2620,Sheet2!A:A),4)</f>
        <v>shrub</v>
      </c>
      <c r="Q2620" s="1" t="str">
        <f>INDEX(Sheet2!A:E, MATCH(F_NP_excluded_Data!O2620,Sheet2!A:A),5)</f>
        <v>foliage gleaner</v>
      </c>
      <c r="R2620" s="1" t="str">
        <f>INDEX(Sheet2!A:E, MATCH(F_NP_excluded_Data!O2620,Sheet2!A:A),3)</f>
        <v>insects</v>
      </c>
      <c r="S2620" s="1" t="str">
        <f>INDEX(Sheet2!A:E, MATCH(F_NP_excluded_Data!O2620,Sheet2!A:A),2)</f>
        <v>scrub</v>
      </c>
      <c r="T2620" s="5">
        <v>5</v>
      </c>
      <c r="U2620" s="1">
        <v>1</v>
      </c>
      <c r="W2620" s="5">
        <v>1</v>
      </c>
      <c r="X2620" s="1" t="s">
        <v>29</v>
      </c>
    </row>
    <row r="2621" spans="1:24" x14ac:dyDescent="0.2">
      <c r="A2621" s="5">
        <v>2900</v>
      </c>
      <c r="B2621" s="6" t="s">
        <v>126</v>
      </c>
      <c r="C2621" s="19" t="s">
        <v>135</v>
      </c>
      <c r="D2621" s="6" t="str">
        <f t="shared" ref="D2621:D2684" si="41">_xlfn.CONCAT(B2621,C2621)</f>
        <v>Shealy_2B_3</v>
      </c>
      <c r="E2621" s="1">
        <v>2017</v>
      </c>
      <c r="F2621" s="10">
        <v>42902</v>
      </c>
      <c r="G2621" s="1" t="s">
        <v>25</v>
      </c>
      <c r="H2621" s="6">
        <v>3</v>
      </c>
      <c r="I2621" s="8">
        <v>0.30972222222222223</v>
      </c>
      <c r="J2621" s="6" t="s">
        <v>26</v>
      </c>
      <c r="K2621" s="6">
        <v>1</v>
      </c>
      <c r="L2621" s="1">
        <v>1</v>
      </c>
      <c r="M2621" s="6">
        <v>2</v>
      </c>
      <c r="O2621" s="1" t="s">
        <v>81</v>
      </c>
      <c r="P2621" s="1" t="str">
        <f>INDEX(Sheet2!A:E, MATCH(F_NP_excluded_Data!O2621,Sheet2!A:A),4)</f>
        <v>shrub</v>
      </c>
      <c r="Q2621" s="1" t="str">
        <f>INDEX(Sheet2!A:E, MATCH(F_NP_excluded_Data!O2621,Sheet2!A:A),5)</f>
        <v>foliage gleaner</v>
      </c>
      <c r="R2621" s="1" t="str">
        <f>INDEX(Sheet2!A:E, MATCH(F_NP_excluded_Data!O2621,Sheet2!A:A),3)</f>
        <v>insects</v>
      </c>
      <c r="S2621" s="1" t="str">
        <f>INDEX(Sheet2!A:E, MATCH(F_NP_excluded_Data!O2621,Sheet2!A:A),2)</f>
        <v>scrub</v>
      </c>
      <c r="T2621" s="5">
        <v>10</v>
      </c>
      <c r="U2621" s="1">
        <v>1</v>
      </c>
      <c r="W2621" s="5">
        <v>1</v>
      </c>
      <c r="X2621" s="1" t="s">
        <v>29</v>
      </c>
    </row>
    <row r="2622" spans="1:24" x14ac:dyDescent="0.2">
      <c r="A2622" s="5">
        <v>2901</v>
      </c>
      <c r="B2622" s="6" t="s">
        <v>126</v>
      </c>
      <c r="C2622" s="19" t="s">
        <v>135</v>
      </c>
      <c r="D2622" s="6" t="str">
        <f t="shared" si="41"/>
        <v>Shealy_2B_3</v>
      </c>
      <c r="E2622" s="1">
        <v>2017</v>
      </c>
      <c r="F2622" s="10">
        <v>42902</v>
      </c>
      <c r="G2622" s="1" t="s">
        <v>25</v>
      </c>
      <c r="H2622" s="6">
        <v>3</v>
      </c>
      <c r="I2622" s="8">
        <v>0.30972222222222223</v>
      </c>
      <c r="J2622" s="6" t="s">
        <v>26</v>
      </c>
      <c r="K2622" s="6">
        <v>1</v>
      </c>
      <c r="L2622" s="1">
        <v>1</v>
      </c>
      <c r="M2622" s="6">
        <v>2</v>
      </c>
      <c r="O2622" s="1" t="s">
        <v>30</v>
      </c>
      <c r="P2622" s="1" t="str">
        <f>INDEX(Sheet2!A:E, MATCH(F_NP_excluded_Data!O2622,Sheet2!A:A),4)</f>
        <v>tree</v>
      </c>
      <c r="Q2622" s="1" t="str">
        <f>INDEX(Sheet2!A:E, MATCH(F_NP_excluded_Data!O2622,Sheet2!A:A),5)</f>
        <v>bark forager</v>
      </c>
      <c r="R2622" s="1" t="str">
        <f>INDEX(Sheet2!A:E, MATCH(F_NP_excluded_Data!O2622,Sheet2!A:A),3)</f>
        <v>insects</v>
      </c>
      <c r="S2622" s="1" t="str">
        <f>INDEX(Sheet2!A:E, MATCH(F_NP_excluded_Data!O2622,Sheet2!A:A),2)</f>
        <v>forest</v>
      </c>
      <c r="T2622" s="5">
        <v>10</v>
      </c>
      <c r="U2622" s="1">
        <v>1</v>
      </c>
      <c r="W2622" s="5">
        <v>1</v>
      </c>
      <c r="X2622" s="1" t="s">
        <v>29</v>
      </c>
    </row>
    <row r="2623" spans="1:24" x14ac:dyDescent="0.2">
      <c r="A2623" s="5">
        <v>2902</v>
      </c>
      <c r="B2623" s="6" t="s">
        <v>126</v>
      </c>
      <c r="C2623" s="19" t="s">
        <v>135</v>
      </c>
      <c r="D2623" s="6" t="str">
        <f t="shared" si="41"/>
        <v>Shealy_2B_3</v>
      </c>
      <c r="E2623" s="1">
        <v>2017</v>
      </c>
      <c r="F2623" s="10">
        <v>42902</v>
      </c>
      <c r="G2623" s="1" t="s">
        <v>25</v>
      </c>
      <c r="H2623" s="6">
        <v>3</v>
      </c>
      <c r="I2623" s="8">
        <v>0.30972222222222223</v>
      </c>
      <c r="J2623" s="6" t="s">
        <v>26</v>
      </c>
      <c r="K2623" s="6">
        <v>1</v>
      </c>
      <c r="L2623" s="1">
        <v>1</v>
      </c>
      <c r="M2623" s="6">
        <v>2</v>
      </c>
      <c r="O2623" s="1" t="s">
        <v>65</v>
      </c>
      <c r="P2623" s="1" t="str">
        <f>INDEX(Sheet2!A:E, MATCH(F_NP_excluded_Data!O2623,Sheet2!A:A),4)</f>
        <v>tree</v>
      </c>
      <c r="Q2623" s="1" t="str">
        <f>INDEX(Sheet2!A:E, MATCH(F_NP_excluded_Data!O2623,Sheet2!A:A),5)</f>
        <v>ground forager</v>
      </c>
      <c r="R2623" s="1" t="str">
        <f>INDEX(Sheet2!A:E, MATCH(F_NP_excluded_Data!O2623,Sheet2!A:A),3)</f>
        <v>seeds</v>
      </c>
      <c r="S2623" s="1" t="str">
        <f>INDEX(Sheet2!A:E, MATCH(F_NP_excluded_Data!O2623,Sheet2!A:A),2)</f>
        <v>open woodland</v>
      </c>
      <c r="T2623" s="5">
        <v>10</v>
      </c>
      <c r="U2623" s="1">
        <v>1</v>
      </c>
      <c r="W2623" s="5">
        <v>1</v>
      </c>
      <c r="X2623" s="1" t="s">
        <v>29</v>
      </c>
    </row>
    <row r="2624" spans="1:24" x14ac:dyDescent="0.2">
      <c r="A2624" s="5">
        <v>2903</v>
      </c>
      <c r="B2624" s="6" t="s">
        <v>126</v>
      </c>
      <c r="C2624" s="19" t="s">
        <v>135</v>
      </c>
      <c r="D2624" s="6" t="str">
        <f t="shared" si="41"/>
        <v>Shealy_2B_3</v>
      </c>
      <c r="E2624" s="1">
        <v>2017</v>
      </c>
      <c r="F2624" s="10">
        <v>42902</v>
      </c>
      <c r="G2624" s="1" t="s">
        <v>25</v>
      </c>
      <c r="H2624" s="6">
        <v>3</v>
      </c>
      <c r="I2624" s="8">
        <v>0.30972222222222223</v>
      </c>
      <c r="J2624" s="6" t="s">
        <v>26</v>
      </c>
      <c r="K2624" s="6">
        <v>1</v>
      </c>
      <c r="L2624" s="1">
        <v>1</v>
      </c>
      <c r="M2624" s="6">
        <v>2</v>
      </c>
      <c r="O2624" s="1" t="s">
        <v>80</v>
      </c>
      <c r="P2624" s="1" t="str">
        <f>INDEX(Sheet2!A:E, MATCH(F_NP_excluded_Data!O2624,Sheet2!A:A),4)</f>
        <v>tree</v>
      </c>
      <c r="Q2624" s="1" t="str">
        <f>INDEX(Sheet2!A:E, MATCH(F_NP_excluded_Data!O2624,Sheet2!A:A),5)</f>
        <v>foliage gleaner</v>
      </c>
      <c r="R2624" s="1" t="str">
        <f>INDEX(Sheet2!A:E, MATCH(F_NP_excluded_Data!O2624,Sheet2!A:A),3)</f>
        <v>insects</v>
      </c>
      <c r="S2624" s="1" t="str">
        <f>INDEX(Sheet2!A:E, MATCH(F_NP_excluded_Data!O2624,Sheet2!A:A),2)</f>
        <v>forest</v>
      </c>
      <c r="T2624" s="5">
        <v>5</v>
      </c>
      <c r="U2624" s="1">
        <v>1</v>
      </c>
      <c r="W2624" s="5">
        <v>1</v>
      </c>
      <c r="X2624" s="1" t="s">
        <v>29</v>
      </c>
    </row>
    <row r="2625" spans="1:24" x14ac:dyDescent="0.2">
      <c r="A2625" s="5">
        <v>2904</v>
      </c>
      <c r="B2625" s="6" t="s">
        <v>126</v>
      </c>
      <c r="C2625" s="19" t="s">
        <v>135</v>
      </c>
      <c r="D2625" s="6" t="str">
        <f t="shared" si="41"/>
        <v>Shealy_2B_3</v>
      </c>
      <c r="E2625" s="1">
        <v>2017</v>
      </c>
      <c r="F2625" s="10">
        <v>42902</v>
      </c>
      <c r="G2625" s="1" t="s">
        <v>25</v>
      </c>
      <c r="H2625" s="6">
        <v>3</v>
      </c>
      <c r="I2625" s="8">
        <v>0.30972222222222223</v>
      </c>
      <c r="J2625" s="6" t="s">
        <v>26</v>
      </c>
      <c r="K2625" s="6">
        <v>1</v>
      </c>
      <c r="L2625" s="1">
        <v>1</v>
      </c>
      <c r="M2625" s="6">
        <v>2</v>
      </c>
      <c r="O2625" s="1" t="s">
        <v>34</v>
      </c>
      <c r="P2625" s="1" t="str">
        <f>INDEX(Sheet2!A:E, MATCH(F_NP_excluded_Data!O2625,Sheet2!A:A),4)</f>
        <v>cavity</v>
      </c>
      <c r="Q2625" s="1" t="str">
        <f>INDEX(Sheet2!A:E, MATCH(F_NP_excluded_Data!O2625,Sheet2!A:A),5)</f>
        <v>foliage gleaner</v>
      </c>
      <c r="R2625" s="1" t="str">
        <f>INDEX(Sheet2!A:E, MATCH(F_NP_excluded_Data!O2625,Sheet2!A:A),3)</f>
        <v>insects</v>
      </c>
      <c r="S2625" s="1" t="str">
        <f>INDEX(Sheet2!A:E, MATCH(F_NP_excluded_Data!O2625,Sheet2!A:A),2)</f>
        <v>forest</v>
      </c>
      <c r="T2625" s="5">
        <v>5</v>
      </c>
      <c r="U2625" s="1">
        <v>1</v>
      </c>
      <c r="W2625" s="5">
        <v>1</v>
      </c>
      <c r="X2625" s="1" t="s">
        <v>29</v>
      </c>
    </row>
    <row r="2626" spans="1:24" x14ac:dyDescent="0.2">
      <c r="A2626" s="5">
        <v>2905</v>
      </c>
      <c r="B2626" s="6" t="s">
        <v>126</v>
      </c>
      <c r="C2626" s="19" t="s">
        <v>135</v>
      </c>
      <c r="D2626" s="6" t="str">
        <f t="shared" si="41"/>
        <v>Shealy_2B_3</v>
      </c>
      <c r="E2626" s="1">
        <v>2017</v>
      </c>
      <c r="F2626" s="10">
        <v>42902</v>
      </c>
      <c r="G2626" s="1" t="s">
        <v>25</v>
      </c>
      <c r="H2626" s="6">
        <v>3</v>
      </c>
      <c r="I2626" s="8">
        <v>0.30972222222222223</v>
      </c>
      <c r="J2626" s="6" t="s">
        <v>26</v>
      </c>
      <c r="K2626" s="6">
        <v>1</v>
      </c>
      <c r="L2626" s="1">
        <v>1</v>
      </c>
      <c r="M2626" s="6">
        <v>2</v>
      </c>
      <c r="O2626" s="1" t="s">
        <v>38</v>
      </c>
      <c r="P2626" s="1" t="str">
        <f>INDEX(Sheet2!A:E, MATCH(F_NP_excluded_Data!O2626,Sheet2!A:A),4)</f>
        <v>cavity</v>
      </c>
      <c r="Q2626" s="1" t="str">
        <f>INDEX(Sheet2!A:E, MATCH(F_NP_excluded_Data!O2626,Sheet2!A:A),5)</f>
        <v>foliage gleaner</v>
      </c>
      <c r="R2626" s="1" t="str">
        <f>INDEX(Sheet2!A:E, MATCH(F_NP_excluded_Data!O2626,Sheet2!A:A),3)</f>
        <v>insects</v>
      </c>
      <c r="S2626" s="1" t="str">
        <f>INDEX(Sheet2!A:E, MATCH(F_NP_excluded_Data!O2626,Sheet2!A:A),2)</f>
        <v>forest</v>
      </c>
      <c r="T2626" s="5">
        <v>10</v>
      </c>
      <c r="U2626" s="1">
        <v>1</v>
      </c>
      <c r="W2626" s="5">
        <v>1</v>
      </c>
      <c r="X2626" s="1" t="s">
        <v>29</v>
      </c>
    </row>
    <row r="2627" spans="1:24" x14ac:dyDescent="0.2">
      <c r="A2627" s="5">
        <v>2906</v>
      </c>
      <c r="B2627" s="6" t="s">
        <v>126</v>
      </c>
      <c r="C2627" s="19" t="s">
        <v>135</v>
      </c>
      <c r="D2627" s="6" t="str">
        <f t="shared" si="41"/>
        <v>Shealy_2B_3</v>
      </c>
      <c r="E2627" s="1">
        <v>2017</v>
      </c>
      <c r="F2627" s="10">
        <v>42902</v>
      </c>
      <c r="G2627" s="1" t="s">
        <v>25</v>
      </c>
      <c r="H2627" s="6">
        <v>3</v>
      </c>
      <c r="I2627" s="8">
        <v>0.30972222222222223</v>
      </c>
      <c r="J2627" s="6" t="s">
        <v>26</v>
      </c>
      <c r="K2627" s="6">
        <v>1</v>
      </c>
      <c r="L2627" s="1">
        <v>1</v>
      </c>
      <c r="M2627" s="6">
        <v>2</v>
      </c>
      <c r="O2627" s="1" t="s">
        <v>38</v>
      </c>
      <c r="P2627" s="1" t="str">
        <f>INDEX(Sheet2!A:E, MATCH(F_NP_excluded_Data!O2627,Sheet2!A:A),4)</f>
        <v>cavity</v>
      </c>
      <c r="Q2627" s="1" t="str">
        <f>INDEX(Sheet2!A:E, MATCH(F_NP_excluded_Data!O2627,Sheet2!A:A),5)</f>
        <v>foliage gleaner</v>
      </c>
      <c r="R2627" s="1" t="str">
        <f>INDEX(Sheet2!A:E, MATCH(F_NP_excluded_Data!O2627,Sheet2!A:A),3)</f>
        <v>insects</v>
      </c>
      <c r="S2627" s="1" t="str">
        <f>INDEX(Sheet2!A:E, MATCH(F_NP_excluded_Data!O2627,Sheet2!A:A),2)</f>
        <v>forest</v>
      </c>
      <c r="T2627" s="5">
        <v>5</v>
      </c>
      <c r="U2627" s="1">
        <v>2</v>
      </c>
      <c r="W2627" s="5">
        <v>4</v>
      </c>
      <c r="X2627" s="1" t="s">
        <v>29</v>
      </c>
    </row>
    <row r="2628" spans="1:24" x14ac:dyDescent="0.2">
      <c r="A2628" s="5">
        <v>2907</v>
      </c>
      <c r="B2628" s="6" t="s">
        <v>126</v>
      </c>
      <c r="C2628" s="19" t="s">
        <v>135</v>
      </c>
      <c r="D2628" s="6" t="str">
        <f t="shared" si="41"/>
        <v>Shealy_2B_3</v>
      </c>
      <c r="E2628" s="1">
        <v>2017</v>
      </c>
      <c r="F2628" s="10">
        <v>42902</v>
      </c>
      <c r="G2628" s="1" t="s">
        <v>25</v>
      </c>
      <c r="H2628" s="6">
        <v>3</v>
      </c>
      <c r="I2628" s="8">
        <v>0.30972222222222223</v>
      </c>
      <c r="J2628" s="6" t="s">
        <v>26</v>
      </c>
      <c r="K2628" s="6">
        <v>1</v>
      </c>
      <c r="L2628" s="1">
        <v>1</v>
      </c>
      <c r="M2628" s="6">
        <v>2</v>
      </c>
      <c r="O2628" s="1" t="s">
        <v>63</v>
      </c>
      <c r="P2628" s="1" t="str">
        <f>INDEX(Sheet2!A:E, MATCH(F_NP_excluded_Data!O2628,Sheet2!A:A),4)</f>
        <v>cavity</v>
      </c>
      <c r="Q2628" s="1" t="str">
        <f>INDEX(Sheet2!A:E, MATCH(F_NP_excluded_Data!O2628,Sheet2!A:A),5)</f>
        <v>bark forager</v>
      </c>
      <c r="R2628" s="1" t="str">
        <f>INDEX(Sheet2!A:E, MATCH(F_NP_excluded_Data!O2628,Sheet2!A:A),3)</f>
        <v>insects</v>
      </c>
      <c r="S2628" s="1" t="str">
        <f>INDEX(Sheet2!A:E, MATCH(F_NP_excluded_Data!O2628,Sheet2!A:A),2)</f>
        <v>forest</v>
      </c>
      <c r="T2628" s="5">
        <v>5</v>
      </c>
      <c r="U2628" s="1">
        <v>2</v>
      </c>
      <c r="W2628" s="5">
        <v>1</v>
      </c>
      <c r="X2628" s="1" t="s">
        <v>29</v>
      </c>
    </row>
    <row r="2629" spans="1:24" x14ac:dyDescent="0.2">
      <c r="A2629" s="5">
        <v>2908</v>
      </c>
      <c r="B2629" s="6" t="s">
        <v>126</v>
      </c>
      <c r="C2629" s="19" t="s">
        <v>135</v>
      </c>
      <c r="D2629" s="6" t="str">
        <f t="shared" si="41"/>
        <v>Shealy_2B_3</v>
      </c>
      <c r="E2629" s="1">
        <v>2017</v>
      </c>
      <c r="F2629" s="10">
        <v>42902</v>
      </c>
      <c r="G2629" s="1" t="s">
        <v>25</v>
      </c>
      <c r="H2629" s="6">
        <v>3</v>
      </c>
      <c r="I2629" s="8">
        <v>0.30972222222222223</v>
      </c>
      <c r="J2629" s="6" t="s">
        <v>26</v>
      </c>
      <c r="K2629" s="6">
        <v>1</v>
      </c>
      <c r="L2629" s="1">
        <v>1</v>
      </c>
      <c r="M2629" s="6">
        <v>2</v>
      </c>
      <c r="O2629" s="1" t="s">
        <v>125</v>
      </c>
      <c r="P2629" s="1" t="str">
        <f>INDEX(Sheet2!A:E, MATCH(F_NP_excluded_Data!O2629,Sheet2!A:A),4)</f>
        <v>shrub</v>
      </c>
      <c r="Q2629" s="1" t="str">
        <f>INDEX(Sheet2!A:E, MATCH(F_NP_excluded_Data!O2629,Sheet2!A:A),5)</f>
        <v>foliage gleaner</v>
      </c>
      <c r="R2629" s="1" t="str">
        <f>INDEX(Sheet2!A:E, MATCH(F_NP_excluded_Data!O2629,Sheet2!A:A),3)</f>
        <v>seeds</v>
      </c>
      <c r="S2629" s="1" t="str">
        <f>INDEX(Sheet2!A:E, MATCH(F_NP_excluded_Data!O2629,Sheet2!A:A),2)</f>
        <v>open woodland</v>
      </c>
      <c r="T2629" s="5">
        <v>10</v>
      </c>
      <c r="U2629" s="1">
        <v>2</v>
      </c>
      <c r="W2629" s="5">
        <v>1</v>
      </c>
      <c r="X2629" s="1" t="s">
        <v>29</v>
      </c>
    </row>
    <row r="2630" spans="1:24" x14ac:dyDescent="0.2">
      <c r="A2630" s="5">
        <v>2909</v>
      </c>
      <c r="B2630" s="6" t="s">
        <v>126</v>
      </c>
      <c r="C2630" s="19" t="s">
        <v>135</v>
      </c>
      <c r="D2630" s="6" t="str">
        <f t="shared" si="41"/>
        <v>Shealy_2B_3</v>
      </c>
      <c r="E2630" s="1">
        <v>2017</v>
      </c>
      <c r="F2630" s="10">
        <v>42902</v>
      </c>
      <c r="G2630" s="1" t="s">
        <v>25</v>
      </c>
      <c r="H2630" s="6">
        <v>3</v>
      </c>
      <c r="I2630" s="8">
        <v>0.30972222222222223</v>
      </c>
      <c r="J2630" s="6" t="s">
        <v>26</v>
      </c>
      <c r="K2630" s="6">
        <v>1</v>
      </c>
      <c r="L2630" s="1">
        <v>1</v>
      </c>
      <c r="M2630" s="6">
        <v>2</v>
      </c>
      <c r="O2630" s="1" t="s">
        <v>103</v>
      </c>
      <c r="P2630" s="1" t="str">
        <f>INDEX(Sheet2!A:E, MATCH(F_NP_excluded_Data!O2630,Sheet2!A:A),4)</f>
        <v>tree</v>
      </c>
      <c r="Q2630" s="1" t="str">
        <f>INDEX(Sheet2!A:E, MATCH(F_NP_excluded_Data!O2630,Sheet2!A:A),5)</f>
        <v>ground forager</v>
      </c>
      <c r="R2630" s="1" t="str">
        <f>INDEX(Sheet2!A:E, MATCH(F_NP_excluded_Data!O2630,Sheet2!A:A),3)</f>
        <v>seeds</v>
      </c>
      <c r="S2630" s="1" t="str">
        <f>INDEX(Sheet2!A:E, MATCH(F_NP_excluded_Data!O2630,Sheet2!A:A),2)</f>
        <v>grassland</v>
      </c>
      <c r="T2630" s="5">
        <v>5</v>
      </c>
      <c r="U2630" s="1">
        <v>2</v>
      </c>
      <c r="V2630" s="1" t="s">
        <v>28</v>
      </c>
      <c r="W2630" s="5">
        <v>4</v>
      </c>
      <c r="X2630" s="1" t="s">
        <v>29</v>
      </c>
    </row>
    <row r="2631" spans="1:24" x14ac:dyDescent="0.2">
      <c r="A2631" s="5">
        <v>2910</v>
      </c>
      <c r="B2631" s="6" t="s">
        <v>126</v>
      </c>
      <c r="C2631" s="19" t="s">
        <v>135</v>
      </c>
      <c r="D2631" s="6" t="str">
        <f t="shared" si="41"/>
        <v>Shealy_2B_3</v>
      </c>
      <c r="E2631" s="1">
        <v>2017</v>
      </c>
      <c r="F2631" s="10">
        <v>42902</v>
      </c>
      <c r="G2631" s="1" t="s">
        <v>25</v>
      </c>
      <c r="H2631" s="6">
        <v>3</v>
      </c>
      <c r="I2631" s="8">
        <v>0.30972222222222223</v>
      </c>
      <c r="J2631" s="6" t="s">
        <v>26</v>
      </c>
      <c r="K2631" s="6">
        <v>1</v>
      </c>
      <c r="L2631" s="1">
        <v>1</v>
      </c>
      <c r="M2631" s="6">
        <v>2</v>
      </c>
      <c r="O2631" s="1" t="s">
        <v>120</v>
      </c>
      <c r="P2631" s="1" t="str">
        <f>INDEX(Sheet2!A:E, MATCH(F_NP_excluded_Data!O2631,Sheet2!A:A),4)</f>
        <v>tree</v>
      </c>
      <c r="Q2631" s="1" t="str">
        <f>INDEX(Sheet2!A:E, MATCH(F_NP_excluded_Data!O2631,Sheet2!A:A),5)</f>
        <v>foliage gleaner</v>
      </c>
      <c r="R2631" s="1" t="str">
        <f>INDEX(Sheet2!A:E, MATCH(F_NP_excluded_Data!O2631,Sheet2!A:A),3)</f>
        <v>insects</v>
      </c>
      <c r="S2631" s="1" t="str">
        <f>INDEX(Sheet2!A:E, MATCH(F_NP_excluded_Data!O2631,Sheet2!A:A),2)</f>
        <v>open woodland</v>
      </c>
      <c r="T2631" s="5">
        <v>5</v>
      </c>
      <c r="U2631" s="1">
        <v>2</v>
      </c>
      <c r="W2631" s="5">
        <v>4</v>
      </c>
      <c r="X2631" s="1" t="s">
        <v>29</v>
      </c>
    </row>
    <row r="2632" spans="1:24" x14ac:dyDescent="0.2">
      <c r="A2632" s="5">
        <v>2911</v>
      </c>
      <c r="B2632" s="6" t="s">
        <v>126</v>
      </c>
      <c r="C2632" s="19" t="s">
        <v>135</v>
      </c>
      <c r="D2632" s="6" t="str">
        <f t="shared" si="41"/>
        <v>Shealy_2B_3</v>
      </c>
      <c r="E2632" s="1">
        <v>2017</v>
      </c>
      <c r="F2632" s="10">
        <v>42902</v>
      </c>
      <c r="G2632" s="1" t="s">
        <v>25</v>
      </c>
      <c r="H2632" s="6">
        <v>3</v>
      </c>
      <c r="I2632" s="8">
        <v>0.30972222222222223</v>
      </c>
      <c r="J2632" s="6" t="s">
        <v>26</v>
      </c>
      <c r="K2632" s="6">
        <v>1</v>
      </c>
      <c r="L2632" s="1">
        <v>1</v>
      </c>
      <c r="M2632" s="6">
        <v>2</v>
      </c>
      <c r="O2632" s="1" t="s">
        <v>114</v>
      </c>
      <c r="P2632" s="1" t="str">
        <f>INDEX(Sheet2!A:E, MATCH(F_NP_excluded_Data!O2632,Sheet2!A:A),4)</f>
        <v>tree</v>
      </c>
      <c r="Q2632" s="1" t="str">
        <f>INDEX(Sheet2!A:E, MATCH(F_NP_excluded_Data!O2632,Sheet2!A:A),5)</f>
        <v>flycatching</v>
      </c>
      <c r="R2632" s="1" t="str">
        <f>INDEX(Sheet2!A:E, MATCH(F_NP_excluded_Data!O2632,Sheet2!A:A),3)</f>
        <v>insects</v>
      </c>
      <c r="S2632" s="1" t="str">
        <f>INDEX(Sheet2!A:E, MATCH(F_NP_excluded_Data!O2632,Sheet2!A:A),2)</f>
        <v>forest</v>
      </c>
      <c r="T2632" s="5">
        <v>10</v>
      </c>
      <c r="U2632" s="1">
        <v>3</v>
      </c>
      <c r="W2632" s="5">
        <v>1</v>
      </c>
      <c r="X2632" s="1" t="s">
        <v>29</v>
      </c>
    </row>
    <row r="2633" spans="1:24" x14ac:dyDescent="0.2">
      <c r="A2633" s="5">
        <v>2912</v>
      </c>
      <c r="B2633" s="6" t="s">
        <v>126</v>
      </c>
      <c r="C2633" s="19" t="s">
        <v>135</v>
      </c>
      <c r="D2633" s="6" t="str">
        <f t="shared" si="41"/>
        <v>Shealy_2B_3</v>
      </c>
      <c r="E2633" s="1">
        <v>2017</v>
      </c>
      <c r="F2633" s="10">
        <v>42902</v>
      </c>
      <c r="G2633" s="1" t="s">
        <v>25</v>
      </c>
      <c r="H2633" s="6">
        <v>3</v>
      </c>
      <c r="I2633" s="8">
        <v>0.30972222222222223</v>
      </c>
      <c r="J2633" s="6" t="s">
        <v>26</v>
      </c>
      <c r="K2633" s="6">
        <v>1</v>
      </c>
      <c r="L2633" s="1">
        <v>1</v>
      </c>
      <c r="M2633" s="6">
        <v>2</v>
      </c>
      <c r="O2633" s="1" t="s">
        <v>34</v>
      </c>
      <c r="P2633" s="1" t="str">
        <f>INDEX(Sheet2!A:E, MATCH(F_NP_excluded_Data!O2633,Sheet2!A:A),4)</f>
        <v>cavity</v>
      </c>
      <c r="Q2633" s="1" t="str">
        <f>INDEX(Sheet2!A:E, MATCH(F_NP_excluded_Data!O2633,Sheet2!A:A),5)</f>
        <v>foliage gleaner</v>
      </c>
      <c r="R2633" s="1" t="str">
        <f>INDEX(Sheet2!A:E, MATCH(F_NP_excluded_Data!O2633,Sheet2!A:A),3)</f>
        <v>insects</v>
      </c>
      <c r="S2633" s="1" t="str">
        <f>INDEX(Sheet2!A:E, MATCH(F_NP_excluded_Data!O2633,Sheet2!A:A),2)</f>
        <v>forest</v>
      </c>
      <c r="T2633" s="5">
        <v>10</v>
      </c>
      <c r="U2633" s="1">
        <v>3</v>
      </c>
      <c r="W2633" s="5">
        <v>1</v>
      </c>
      <c r="X2633" s="1" t="s">
        <v>29</v>
      </c>
    </row>
    <row r="2634" spans="1:24" x14ac:dyDescent="0.2">
      <c r="A2634" s="5">
        <v>2913</v>
      </c>
      <c r="B2634" s="6" t="s">
        <v>126</v>
      </c>
      <c r="C2634" s="19" t="s">
        <v>135</v>
      </c>
      <c r="D2634" s="6" t="str">
        <f t="shared" si="41"/>
        <v>Shealy_2B_3</v>
      </c>
      <c r="E2634" s="1">
        <v>2017</v>
      </c>
      <c r="F2634" s="10">
        <v>42902</v>
      </c>
      <c r="G2634" s="1" t="s">
        <v>25</v>
      </c>
      <c r="H2634" s="6">
        <v>3</v>
      </c>
      <c r="I2634" s="8">
        <v>0.30972222222222223</v>
      </c>
      <c r="J2634" s="6" t="s">
        <v>26</v>
      </c>
      <c r="K2634" s="6">
        <v>1</v>
      </c>
      <c r="L2634" s="1">
        <v>1</v>
      </c>
      <c r="M2634" s="6">
        <v>2</v>
      </c>
      <c r="O2634" s="1" t="s">
        <v>50</v>
      </c>
      <c r="P2634" s="1" t="str">
        <f>INDEX(Sheet2!A:E, MATCH(F_NP_excluded_Data!O2634,Sheet2!A:A),4)</f>
        <v>tree</v>
      </c>
      <c r="Q2634" s="1" t="str">
        <f>INDEX(Sheet2!A:E, MATCH(F_NP_excluded_Data!O2634,Sheet2!A:A),5)</f>
        <v>ground forager</v>
      </c>
      <c r="R2634" s="1" t="str">
        <f>INDEX(Sheet2!A:E, MATCH(F_NP_excluded_Data!O2634,Sheet2!A:A),3)</f>
        <v>omnivore</v>
      </c>
      <c r="S2634" s="1" t="str">
        <f>INDEX(Sheet2!A:E, MATCH(F_NP_excluded_Data!O2634,Sheet2!A:A),2)</f>
        <v>open woodland</v>
      </c>
      <c r="T2634" s="5">
        <v>100</v>
      </c>
      <c r="U2634" s="1">
        <v>3</v>
      </c>
      <c r="W2634" s="5">
        <v>1</v>
      </c>
      <c r="X2634" s="1" t="s">
        <v>29</v>
      </c>
    </row>
    <row r="2635" spans="1:24" x14ac:dyDescent="0.2">
      <c r="A2635" s="5">
        <v>2914</v>
      </c>
      <c r="B2635" s="6" t="s">
        <v>126</v>
      </c>
      <c r="C2635" s="19" t="s">
        <v>135</v>
      </c>
      <c r="D2635" s="6" t="str">
        <f t="shared" si="41"/>
        <v>Shealy_2B_3</v>
      </c>
      <c r="E2635" s="1">
        <v>2017</v>
      </c>
      <c r="F2635" s="10">
        <v>42902</v>
      </c>
      <c r="G2635" s="1" t="s">
        <v>25</v>
      </c>
      <c r="H2635" s="6">
        <v>3</v>
      </c>
      <c r="I2635" s="8">
        <v>0.30972222222222223</v>
      </c>
      <c r="J2635" s="6" t="s">
        <v>26</v>
      </c>
      <c r="K2635" s="6">
        <v>1</v>
      </c>
      <c r="L2635" s="1">
        <v>1</v>
      </c>
      <c r="M2635" s="6">
        <v>2</v>
      </c>
      <c r="O2635" s="1" t="s">
        <v>38</v>
      </c>
      <c r="P2635" s="1" t="str">
        <f>INDEX(Sheet2!A:E, MATCH(F_NP_excluded_Data!O2635,Sheet2!A:A),4)</f>
        <v>cavity</v>
      </c>
      <c r="Q2635" s="1" t="str">
        <f>INDEX(Sheet2!A:E, MATCH(F_NP_excluded_Data!O2635,Sheet2!A:A),5)</f>
        <v>foliage gleaner</v>
      </c>
      <c r="R2635" s="1" t="str">
        <f>INDEX(Sheet2!A:E, MATCH(F_NP_excluded_Data!O2635,Sheet2!A:A),3)</f>
        <v>insects</v>
      </c>
      <c r="S2635" s="1" t="str">
        <f>INDEX(Sheet2!A:E, MATCH(F_NP_excluded_Data!O2635,Sheet2!A:A),2)</f>
        <v>forest</v>
      </c>
      <c r="T2635" s="5">
        <v>100</v>
      </c>
      <c r="U2635" s="1">
        <v>3</v>
      </c>
      <c r="W2635" s="5">
        <v>1</v>
      </c>
      <c r="X2635" s="1" t="s">
        <v>29</v>
      </c>
    </row>
    <row r="2636" spans="1:24" x14ac:dyDescent="0.2">
      <c r="A2636" s="5">
        <v>2915</v>
      </c>
      <c r="B2636" s="6" t="s">
        <v>126</v>
      </c>
      <c r="C2636" s="19" t="s">
        <v>135</v>
      </c>
      <c r="D2636" s="6" t="str">
        <f t="shared" si="41"/>
        <v>Shealy_2B_3</v>
      </c>
      <c r="E2636" s="1">
        <v>2017</v>
      </c>
      <c r="F2636" s="10">
        <v>42902</v>
      </c>
      <c r="G2636" s="1" t="s">
        <v>25</v>
      </c>
      <c r="H2636" s="6">
        <v>3</v>
      </c>
      <c r="I2636" s="8">
        <v>0.30972222222222223</v>
      </c>
      <c r="J2636" s="6" t="s">
        <v>26</v>
      </c>
      <c r="K2636" s="6">
        <v>1</v>
      </c>
      <c r="L2636" s="1">
        <v>1</v>
      </c>
      <c r="M2636" s="6">
        <v>2</v>
      </c>
      <c r="O2636" s="1" t="s">
        <v>64</v>
      </c>
      <c r="P2636" s="1" t="str">
        <f>INDEX(Sheet2!A:E, MATCH(F_NP_excluded_Data!O2636,Sheet2!A:A),4)</f>
        <v>tree</v>
      </c>
      <c r="Q2636" s="1" t="str">
        <f>INDEX(Sheet2!A:E, MATCH(F_NP_excluded_Data!O2636,Sheet2!A:A),5)</f>
        <v>flycatching</v>
      </c>
      <c r="R2636" s="1" t="str">
        <f>INDEX(Sheet2!A:E, MATCH(F_NP_excluded_Data!O2636,Sheet2!A:A),3)</f>
        <v>insects</v>
      </c>
      <c r="S2636" s="1" t="str">
        <f>INDEX(Sheet2!A:E, MATCH(F_NP_excluded_Data!O2636,Sheet2!A:A),2)</f>
        <v>forest</v>
      </c>
      <c r="T2636" s="5">
        <v>10</v>
      </c>
      <c r="U2636" s="1">
        <v>4</v>
      </c>
      <c r="W2636" s="5">
        <v>1</v>
      </c>
      <c r="X2636" s="1" t="s">
        <v>29</v>
      </c>
    </row>
    <row r="2637" spans="1:24" x14ac:dyDescent="0.2">
      <c r="A2637" s="5">
        <v>2916</v>
      </c>
      <c r="B2637" s="6" t="s">
        <v>126</v>
      </c>
      <c r="C2637" s="19" t="s">
        <v>135</v>
      </c>
      <c r="D2637" s="6" t="str">
        <f t="shared" si="41"/>
        <v>Shealy_2B_3</v>
      </c>
      <c r="E2637" s="1">
        <v>2017</v>
      </c>
      <c r="F2637" s="10">
        <v>42902</v>
      </c>
      <c r="G2637" s="1" t="s">
        <v>25</v>
      </c>
      <c r="H2637" s="6">
        <v>3</v>
      </c>
      <c r="I2637" s="8">
        <v>0.30972222222222223</v>
      </c>
      <c r="J2637" s="6" t="s">
        <v>26</v>
      </c>
      <c r="K2637" s="6">
        <v>1</v>
      </c>
      <c r="L2637" s="1">
        <v>1</v>
      </c>
      <c r="M2637" s="6">
        <v>2</v>
      </c>
      <c r="O2637" s="1" t="s">
        <v>244</v>
      </c>
      <c r="P2637" s="1" t="str">
        <f>INDEX(Sheet2!A:E, MATCH(F_NP_excluded_Data!O2637,Sheet2!A:A),4)</f>
        <v>shrub</v>
      </c>
      <c r="Q2637" s="1" t="str">
        <f>INDEX(Sheet2!A:E, MATCH(F_NP_excluded_Data!O2637,Sheet2!A:A),5)</f>
        <v>foliage gleaner</v>
      </c>
      <c r="R2637" s="1" t="str">
        <f>INDEX(Sheet2!A:E, MATCH(F_NP_excluded_Data!O2637,Sheet2!A:A),3)</f>
        <v>insects</v>
      </c>
      <c r="S2637" s="1" t="str">
        <f>INDEX(Sheet2!A:E, MATCH(F_NP_excluded_Data!O2637,Sheet2!A:A),2)</f>
        <v>scrub</v>
      </c>
      <c r="T2637" s="5">
        <v>5</v>
      </c>
      <c r="U2637" s="1">
        <v>4</v>
      </c>
      <c r="W2637" s="5">
        <v>1</v>
      </c>
      <c r="X2637" s="1" t="s">
        <v>29</v>
      </c>
    </row>
    <row r="2638" spans="1:24" x14ac:dyDescent="0.2">
      <c r="A2638" s="5">
        <v>2918</v>
      </c>
      <c r="B2638" s="6" t="s">
        <v>126</v>
      </c>
      <c r="C2638" s="19" t="s">
        <v>127</v>
      </c>
      <c r="D2638" s="6" t="str">
        <f t="shared" si="41"/>
        <v>Shealy_0B_2</v>
      </c>
      <c r="E2638" s="1">
        <v>2017</v>
      </c>
      <c r="F2638" s="10">
        <v>42902</v>
      </c>
      <c r="G2638" s="1" t="s">
        <v>25</v>
      </c>
      <c r="H2638" s="6">
        <v>3</v>
      </c>
      <c r="I2638" s="8">
        <v>0.32708333333333334</v>
      </c>
      <c r="J2638" s="6" t="s">
        <v>26</v>
      </c>
      <c r="K2638" s="6">
        <v>1</v>
      </c>
      <c r="L2638" s="1">
        <v>1</v>
      </c>
      <c r="M2638" s="6">
        <v>2</v>
      </c>
      <c r="O2638" s="1" t="s">
        <v>151</v>
      </c>
      <c r="P2638" s="1" t="str">
        <f>INDEX(Sheet2!A:E, MATCH(F_NP_excluded_Data!O2638,Sheet2!A:A),4)</f>
        <v>shrub</v>
      </c>
      <c r="Q2638" s="1" t="str">
        <f>INDEX(Sheet2!A:E, MATCH(F_NP_excluded_Data!O2638,Sheet2!A:A),5)</f>
        <v>foliage gleaner</v>
      </c>
      <c r="R2638" s="1" t="str">
        <f>INDEX(Sheet2!A:E, MATCH(F_NP_excluded_Data!O2638,Sheet2!A:A),3)</f>
        <v>insects</v>
      </c>
      <c r="S2638" s="1" t="str">
        <f>INDEX(Sheet2!A:E, MATCH(F_NP_excluded_Data!O2638,Sheet2!A:A),2)</f>
        <v>open woodland</v>
      </c>
      <c r="T2638" s="5">
        <v>5</v>
      </c>
      <c r="U2638" s="1">
        <v>1</v>
      </c>
      <c r="W2638" s="5">
        <v>1</v>
      </c>
      <c r="X2638" s="1" t="s">
        <v>29</v>
      </c>
    </row>
    <row r="2639" spans="1:24" x14ac:dyDescent="0.2">
      <c r="A2639" s="5">
        <v>2919</v>
      </c>
      <c r="B2639" s="6" t="s">
        <v>126</v>
      </c>
      <c r="C2639" s="19" t="s">
        <v>127</v>
      </c>
      <c r="D2639" s="6" t="str">
        <f t="shared" si="41"/>
        <v>Shealy_0B_2</v>
      </c>
      <c r="E2639" s="1">
        <v>2017</v>
      </c>
      <c r="F2639" s="10">
        <v>42902</v>
      </c>
      <c r="G2639" s="1" t="s">
        <v>25</v>
      </c>
      <c r="H2639" s="6">
        <v>3</v>
      </c>
      <c r="I2639" s="8">
        <v>0.32708333333333334</v>
      </c>
      <c r="J2639" s="6" t="s">
        <v>26</v>
      </c>
      <c r="K2639" s="6">
        <v>1</v>
      </c>
      <c r="L2639" s="1">
        <v>1</v>
      </c>
      <c r="M2639" s="6">
        <v>2</v>
      </c>
      <c r="O2639" s="1" t="s">
        <v>120</v>
      </c>
      <c r="P2639" s="1" t="str">
        <f>INDEX(Sheet2!A:E, MATCH(F_NP_excluded_Data!O2639,Sheet2!A:A),4)</f>
        <v>tree</v>
      </c>
      <c r="Q2639" s="1" t="str">
        <f>INDEX(Sheet2!A:E, MATCH(F_NP_excluded_Data!O2639,Sheet2!A:A),5)</f>
        <v>foliage gleaner</v>
      </c>
      <c r="R2639" s="1" t="str">
        <f>INDEX(Sheet2!A:E, MATCH(F_NP_excluded_Data!O2639,Sheet2!A:A),3)</f>
        <v>insects</v>
      </c>
      <c r="S2639" s="1" t="str">
        <f>INDEX(Sheet2!A:E, MATCH(F_NP_excluded_Data!O2639,Sheet2!A:A),2)</f>
        <v>open woodland</v>
      </c>
      <c r="T2639" s="5">
        <v>10</v>
      </c>
      <c r="U2639" s="1">
        <v>1</v>
      </c>
      <c r="W2639" s="5">
        <v>1</v>
      </c>
      <c r="X2639" s="1" t="s">
        <v>29</v>
      </c>
    </row>
    <row r="2640" spans="1:24" x14ac:dyDescent="0.2">
      <c r="A2640" s="5">
        <v>2920</v>
      </c>
      <c r="B2640" s="6" t="s">
        <v>126</v>
      </c>
      <c r="C2640" s="19" t="s">
        <v>127</v>
      </c>
      <c r="D2640" s="6" t="str">
        <f t="shared" si="41"/>
        <v>Shealy_0B_2</v>
      </c>
      <c r="E2640" s="1">
        <v>2017</v>
      </c>
      <c r="F2640" s="10">
        <v>42902</v>
      </c>
      <c r="G2640" s="1" t="s">
        <v>25</v>
      </c>
      <c r="H2640" s="6">
        <v>3</v>
      </c>
      <c r="I2640" s="8">
        <v>0.32708333333333334</v>
      </c>
      <c r="J2640" s="6" t="s">
        <v>26</v>
      </c>
      <c r="K2640" s="6">
        <v>1</v>
      </c>
      <c r="L2640" s="1">
        <v>1</v>
      </c>
      <c r="M2640" s="6">
        <v>2</v>
      </c>
      <c r="O2640" s="1" t="s">
        <v>38</v>
      </c>
      <c r="P2640" s="1" t="str">
        <f>INDEX(Sheet2!A:E, MATCH(F_NP_excluded_Data!O2640,Sheet2!A:A),4)</f>
        <v>cavity</v>
      </c>
      <c r="Q2640" s="1" t="str">
        <f>INDEX(Sheet2!A:E, MATCH(F_NP_excluded_Data!O2640,Sheet2!A:A),5)</f>
        <v>foliage gleaner</v>
      </c>
      <c r="R2640" s="1" t="str">
        <f>INDEX(Sheet2!A:E, MATCH(F_NP_excluded_Data!O2640,Sheet2!A:A),3)</f>
        <v>insects</v>
      </c>
      <c r="S2640" s="1" t="str">
        <f>INDEX(Sheet2!A:E, MATCH(F_NP_excluded_Data!O2640,Sheet2!A:A),2)</f>
        <v>forest</v>
      </c>
      <c r="T2640" s="5">
        <v>10</v>
      </c>
      <c r="U2640" s="1">
        <v>1</v>
      </c>
      <c r="W2640" s="5">
        <v>1</v>
      </c>
      <c r="X2640" s="1" t="s">
        <v>29</v>
      </c>
    </row>
    <row r="2641" spans="1:24" x14ac:dyDescent="0.2">
      <c r="A2641" s="5">
        <v>2921</v>
      </c>
      <c r="B2641" s="6" t="s">
        <v>126</v>
      </c>
      <c r="C2641" s="19" t="s">
        <v>127</v>
      </c>
      <c r="D2641" s="6" t="str">
        <f t="shared" si="41"/>
        <v>Shealy_0B_2</v>
      </c>
      <c r="E2641" s="1">
        <v>2017</v>
      </c>
      <c r="F2641" s="10">
        <v>42902</v>
      </c>
      <c r="G2641" s="1" t="s">
        <v>25</v>
      </c>
      <c r="H2641" s="6">
        <v>3</v>
      </c>
      <c r="I2641" s="8">
        <v>0.32708333333333334</v>
      </c>
      <c r="J2641" s="6" t="s">
        <v>26</v>
      </c>
      <c r="K2641" s="6">
        <v>1</v>
      </c>
      <c r="L2641" s="1">
        <v>1</v>
      </c>
      <c r="M2641" s="6">
        <v>2</v>
      </c>
      <c r="O2641" s="1" t="s">
        <v>63</v>
      </c>
      <c r="P2641" s="1" t="str">
        <f>INDEX(Sheet2!A:E, MATCH(F_NP_excluded_Data!O2641,Sheet2!A:A),4)</f>
        <v>cavity</v>
      </c>
      <c r="Q2641" s="1" t="str">
        <f>INDEX(Sheet2!A:E, MATCH(F_NP_excluded_Data!O2641,Sheet2!A:A),5)</f>
        <v>bark forager</v>
      </c>
      <c r="R2641" s="1" t="str">
        <f>INDEX(Sheet2!A:E, MATCH(F_NP_excluded_Data!O2641,Sheet2!A:A),3)</f>
        <v>insects</v>
      </c>
      <c r="S2641" s="1" t="str">
        <f>INDEX(Sheet2!A:E, MATCH(F_NP_excluded_Data!O2641,Sheet2!A:A),2)</f>
        <v>forest</v>
      </c>
      <c r="T2641" s="5">
        <v>5</v>
      </c>
      <c r="U2641" s="1">
        <v>1</v>
      </c>
      <c r="W2641" s="5">
        <v>1</v>
      </c>
      <c r="X2641" s="1" t="s">
        <v>29</v>
      </c>
    </row>
    <row r="2642" spans="1:24" x14ac:dyDescent="0.2">
      <c r="A2642" s="5">
        <v>2922</v>
      </c>
      <c r="B2642" s="6" t="s">
        <v>126</v>
      </c>
      <c r="C2642" s="19" t="s">
        <v>127</v>
      </c>
      <c r="D2642" s="6" t="str">
        <f t="shared" si="41"/>
        <v>Shealy_0B_2</v>
      </c>
      <c r="E2642" s="1">
        <v>2017</v>
      </c>
      <c r="F2642" s="10">
        <v>42902</v>
      </c>
      <c r="G2642" s="1" t="s">
        <v>25</v>
      </c>
      <c r="H2642" s="6">
        <v>3</v>
      </c>
      <c r="I2642" s="8">
        <v>0.32708333333333334</v>
      </c>
      <c r="J2642" s="6" t="s">
        <v>26</v>
      </c>
      <c r="K2642" s="6">
        <v>1</v>
      </c>
      <c r="L2642" s="1">
        <v>1</v>
      </c>
      <c r="M2642" s="6">
        <v>2</v>
      </c>
      <c r="O2642" s="1" t="s">
        <v>38</v>
      </c>
      <c r="P2642" s="1" t="str">
        <f>INDEX(Sheet2!A:E, MATCH(F_NP_excluded_Data!O2642,Sheet2!A:A),4)</f>
        <v>cavity</v>
      </c>
      <c r="Q2642" s="1" t="str">
        <f>INDEX(Sheet2!A:E, MATCH(F_NP_excluded_Data!O2642,Sheet2!A:A),5)</f>
        <v>foliage gleaner</v>
      </c>
      <c r="R2642" s="1" t="str">
        <f>INDEX(Sheet2!A:E, MATCH(F_NP_excluded_Data!O2642,Sheet2!A:A),3)</f>
        <v>insects</v>
      </c>
      <c r="S2642" s="1" t="str">
        <f>INDEX(Sheet2!A:E, MATCH(F_NP_excluded_Data!O2642,Sheet2!A:A),2)</f>
        <v>forest</v>
      </c>
      <c r="T2642" s="5">
        <v>5</v>
      </c>
      <c r="U2642" s="1">
        <v>1</v>
      </c>
      <c r="W2642" s="5">
        <v>1</v>
      </c>
      <c r="X2642" s="1" t="s">
        <v>29</v>
      </c>
    </row>
    <row r="2643" spans="1:24" x14ac:dyDescent="0.2">
      <c r="A2643" s="5">
        <v>2923</v>
      </c>
      <c r="B2643" s="6" t="s">
        <v>126</v>
      </c>
      <c r="C2643" s="19" t="s">
        <v>127</v>
      </c>
      <c r="D2643" s="6" t="str">
        <f t="shared" si="41"/>
        <v>Shealy_0B_2</v>
      </c>
      <c r="E2643" s="1">
        <v>2017</v>
      </c>
      <c r="F2643" s="10">
        <v>42902</v>
      </c>
      <c r="G2643" s="1" t="s">
        <v>25</v>
      </c>
      <c r="H2643" s="6">
        <v>3</v>
      </c>
      <c r="I2643" s="8">
        <v>0.32708333333333334</v>
      </c>
      <c r="J2643" s="6" t="s">
        <v>26</v>
      </c>
      <c r="K2643" s="6">
        <v>1</v>
      </c>
      <c r="L2643" s="1">
        <v>1</v>
      </c>
      <c r="M2643" s="6">
        <v>2</v>
      </c>
      <c r="O2643" s="1" t="s">
        <v>120</v>
      </c>
      <c r="P2643" s="1" t="str">
        <f>INDEX(Sheet2!A:E, MATCH(F_NP_excluded_Data!O2643,Sheet2!A:A),4)</f>
        <v>tree</v>
      </c>
      <c r="Q2643" s="1" t="str">
        <f>INDEX(Sheet2!A:E, MATCH(F_NP_excluded_Data!O2643,Sheet2!A:A),5)</f>
        <v>foliage gleaner</v>
      </c>
      <c r="R2643" s="1" t="str">
        <f>INDEX(Sheet2!A:E, MATCH(F_NP_excluded_Data!O2643,Sheet2!A:A),3)</f>
        <v>insects</v>
      </c>
      <c r="S2643" s="1" t="str">
        <f>INDEX(Sheet2!A:E, MATCH(F_NP_excluded_Data!O2643,Sheet2!A:A),2)</f>
        <v>open woodland</v>
      </c>
      <c r="T2643" s="5">
        <v>5</v>
      </c>
      <c r="U2643" s="1">
        <v>1</v>
      </c>
      <c r="W2643" s="5">
        <v>1</v>
      </c>
      <c r="X2643" s="1" t="s">
        <v>29</v>
      </c>
    </row>
    <row r="2644" spans="1:24" x14ac:dyDescent="0.2">
      <c r="A2644" s="5">
        <v>2924</v>
      </c>
      <c r="B2644" s="6" t="s">
        <v>126</v>
      </c>
      <c r="C2644" s="19" t="s">
        <v>127</v>
      </c>
      <c r="D2644" s="6" t="str">
        <f t="shared" si="41"/>
        <v>Shealy_0B_2</v>
      </c>
      <c r="E2644" s="1">
        <v>2017</v>
      </c>
      <c r="F2644" s="10">
        <v>42902</v>
      </c>
      <c r="G2644" s="1" t="s">
        <v>25</v>
      </c>
      <c r="H2644" s="6">
        <v>3</v>
      </c>
      <c r="I2644" s="8">
        <v>0.32708333333333334</v>
      </c>
      <c r="J2644" s="6" t="s">
        <v>26</v>
      </c>
      <c r="K2644" s="6">
        <v>1</v>
      </c>
      <c r="L2644" s="1">
        <v>1</v>
      </c>
      <c r="M2644" s="6">
        <v>2</v>
      </c>
      <c r="O2644" s="1" t="s">
        <v>57</v>
      </c>
      <c r="P2644" s="1" t="str">
        <f>INDEX(Sheet2!A:E, MATCH(F_NP_excluded_Data!O2644,Sheet2!A:A),4)</f>
        <v>shrub</v>
      </c>
      <c r="Q2644" s="1" t="str">
        <f>INDEX(Sheet2!A:E, MATCH(F_NP_excluded_Data!O2644,Sheet2!A:A),5)</f>
        <v>ground forager</v>
      </c>
      <c r="R2644" s="1" t="str">
        <f>INDEX(Sheet2!A:E, MATCH(F_NP_excluded_Data!O2644,Sheet2!A:A),3)</f>
        <v>seeds</v>
      </c>
      <c r="S2644" s="1" t="str">
        <f>INDEX(Sheet2!A:E, MATCH(F_NP_excluded_Data!O2644,Sheet2!A:A),2)</f>
        <v>open woodland</v>
      </c>
      <c r="T2644" s="5">
        <v>10</v>
      </c>
      <c r="U2644" s="1">
        <v>1</v>
      </c>
      <c r="W2644" s="5">
        <v>1</v>
      </c>
      <c r="X2644" s="1" t="s">
        <v>29</v>
      </c>
    </row>
    <row r="2645" spans="1:24" x14ac:dyDescent="0.2">
      <c r="A2645" s="5">
        <v>2925</v>
      </c>
      <c r="B2645" s="6" t="s">
        <v>126</v>
      </c>
      <c r="C2645" s="19" t="s">
        <v>127</v>
      </c>
      <c r="D2645" s="6" t="str">
        <f t="shared" si="41"/>
        <v>Shealy_0B_2</v>
      </c>
      <c r="E2645" s="1">
        <v>2017</v>
      </c>
      <c r="F2645" s="10">
        <v>42902</v>
      </c>
      <c r="G2645" s="1" t="s">
        <v>25</v>
      </c>
      <c r="H2645" s="6">
        <v>3</v>
      </c>
      <c r="I2645" s="8">
        <v>0.32708333333333334</v>
      </c>
      <c r="J2645" s="6" t="s">
        <v>26</v>
      </c>
      <c r="K2645" s="6">
        <v>1</v>
      </c>
      <c r="L2645" s="1">
        <v>1</v>
      </c>
      <c r="M2645" s="6">
        <v>2</v>
      </c>
      <c r="O2645" s="1" t="s">
        <v>40</v>
      </c>
      <c r="P2645" s="1" t="str">
        <f>INDEX(Sheet2!A:E, MATCH(F_NP_excluded_Data!O2645,Sheet2!A:A),4)</f>
        <v>ground</v>
      </c>
      <c r="Q2645" s="1" t="str">
        <f>INDEX(Sheet2!A:E, MATCH(F_NP_excluded_Data!O2645,Sheet2!A:A),5)</f>
        <v>ground forager</v>
      </c>
      <c r="R2645" s="1" t="str">
        <f>INDEX(Sheet2!A:E, MATCH(F_NP_excluded_Data!O2645,Sheet2!A:A),3)</f>
        <v>omnivore</v>
      </c>
      <c r="S2645" s="1" t="str">
        <f>INDEX(Sheet2!A:E, MATCH(F_NP_excluded_Data!O2645,Sheet2!A:A),2)</f>
        <v>scrub</v>
      </c>
      <c r="T2645" s="5">
        <v>10</v>
      </c>
      <c r="U2645" s="1">
        <v>1</v>
      </c>
      <c r="W2645" s="5">
        <v>1</v>
      </c>
      <c r="X2645" s="1" t="s">
        <v>29</v>
      </c>
    </row>
    <row r="2646" spans="1:24" x14ac:dyDescent="0.2">
      <c r="A2646" s="5">
        <v>2926</v>
      </c>
      <c r="B2646" s="6" t="s">
        <v>126</v>
      </c>
      <c r="C2646" s="19" t="s">
        <v>127</v>
      </c>
      <c r="D2646" s="6" t="str">
        <f t="shared" si="41"/>
        <v>Shealy_0B_2</v>
      </c>
      <c r="E2646" s="1">
        <v>2017</v>
      </c>
      <c r="F2646" s="10">
        <v>42902</v>
      </c>
      <c r="G2646" s="1" t="s">
        <v>25</v>
      </c>
      <c r="H2646" s="6">
        <v>3</v>
      </c>
      <c r="I2646" s="8">
        <v>0.32708333333333334</v>
      </c>
      <c r="J2646" s="6" t="s">
        <v>26</v>
      </c>
      <c r="K2646" s="6">
        <v>1</v>
      </c>
      <c r="L2646" s="1">
        <v>1</v>
      </c>
      <c r="M2646" s="6">
        <v>2</v>
      </c>
      <c r="O2646" s="1" t="s">
        <v>57</v>
      </c>
      <c r="P2646" s="1" t="str">
        <f>INDEX(Sheet2!A:E, MATCH(F_NP_excluded_Data!O2646,Sheet2!A:A),4)</f>
        <v>shrub</v>
      </c>
      <c r="Q2646" s="1" t="str">
        <f>INDEX(Sheet2!A:E, MATCH(F_NP_excluded_Data!O2646,Sheet2!A:A),5)</f>
        <v>ground forager</v>
      </c>
      <c r="R2646" s="1" t="str">
        <f>INDEX(Sheet2!A:E, MATCH(F_NP_excluded_Data!O2646,Sheet2!A:A),3)</f>
        <v>seeds</v>
      </c>
      <c r="S2646" s="1" t="str">
        <f>INDEX(Sheet2!A:E, MATCH(F_NP_excluded_Data!O2646,Sheet2!A:A),2)</f>
        <v>open woodland</v>
      </c>
      <c r="T2646" s="5">
        <v>5</v>
      </c>
      <c r="U2646" s="1">
        <v>2</v>
      </c>
      <c r="W2646" s="5">
        <v>1</v>
      </c>
      <c r="X2646" s="1" t="s">
        <v>29</v>
      </c>
    </row>
    <row r="2647" spans="1:24" x14ac:dyDescent="0.2">
      <c r="A2647" s="5">
        <v>2927</v>
      </c>
      <c r="B2647" s="6" t="s">
        <v>126</v>
      </c>
      <c r="C2647" s="19" t="s">
        <v>127</v>
      </c>
      <c r="D2647" s="6" t="str">
        <f t="shared" si="41"/>
        <v>Shealy_0B_2</v>
      </c>
      <c r="E2647" s="1">
        <v>2017</v>
      </c>
      <c r="F2647" s="10">
        <v>42902</v>
      </c>
      <c r="G2647" s="1" t="s">
        <v>25</v>
      </c>
      <c r="H2647" s="6">
        <v>3</v>
      </c>
      <c r="I2647" s="8">
        <v>0.32708333333333334</v>
      </c>
      <c r="J2647" s="6" t="s">
        <v>26</v>
      </c>
      <c r="K2647" s="6">
        <v>1</v>
      </c>
      <c r="L2647" s="1">
        <v>1</v>
      </c>
      <c r="M2647" s="6">
        <v>2</v>
      </c>
      <c r="O2647" s="1" t="s">
        <v>48</v>
      </c>
      <c r="P2647" s="1" t="str">
        <f>INDEX(Sheet2!A:E, MATCH(F_NP_excluded_Data!O2647,Sheet2!A:A),4)</f>
        <v>tree</v>
      </c>
      <c r="Q2647" s="1" t="str">
        <f>INDEX(Sheet2!A:E, MATCH(F_NP_excluded_Data!O2647,Sheet2!A:A),5)</f>
        <v>ground forager</v>
      </c>
      <c r="R2647" s="1" t="str">
        <f>INDEX(Sheet2!A:E, MATCH(F_NP_excluded_Data!O2647,Sheet2!A:A),3)</f>
        <v>omnivore</v>
      </c>
      <c r="S2647" s="1" t="str">
        <f>INDEX(Sheet2!A:E, MATCH(F_NP_excluded_Data!O2647,Sheet2!A:A),2)</f>
        <v>forest</v>
      </c>
      <c r="T2647" s="5">
        <v>5</v>
      </c>
      <c r="U2647" s="1">
        <v>2</v>
      </c>
      <c r="W2647" s="5">
        <v>1</v>
      </c>
      <c r="X2647" s="1" t="s">
        <v>29</v>
      </c>
    </row>
    <row r="2648" spans="1:24" x14ac:dyDescent="0.2">
      <c r="A2648" s="5">
        <v>2928</v>
      </c>
      <c r="B2648" s="6" t="s">
        <v>126</v>
      </c>
      <c r="C2648" s="19" t="s">
        <v>127</v>
      </c>
      <c r="D2648" s="6" t="str">
        <f t="shared" si="41"/>
        <v>Shealy_0B_2</v>
      </c>
      <c r="E2648" s="1">
        <v>2017</v>
      </c>
      <c r="F2648" s="10">
        <v>42902</v>
      </c>
      <c r="G2648" s="1" t="s">
        <v>25</v>
      </c>
      <c r="H2648" s="6">
        <v>3</v>
      </c>
      <c r="I2648" s="8">
        <v>0.32708333333333334</v>
      </c>
      <c r="J2648" s="6" t="s">
        <v>26</v>
      </c>
      <c r="K2648" s="6">
        <v>1</v>
      </c>
      <c r="L2648" s="1">
        <v>1</v>
      </c>
      <c r="M2648" s="6">
        <v>2</v>
      </c>
      <c r="O2648" s="1" t="s">
        <v>65</v>
      </c>
      <c r="P2648" s="1" t="str">
        <f>INDEX(Sheet2!A:E, MATCH(F_NP_excluded_Data!O2648,Sheet2!A:A),4)</f>
        <v>tree</v>
      </c>
      <c r="Q2648" s="1" t="str">
        <f>INDEX(Sheet2!A:E, MATCH(F_NP_excluded_Data!O2648,Sheet2!A:A),5)</f>
        <v>ground forager</v>
      </c>
      <c r="R2648" s="1" t="str">
        <f>INDEX(Sheet2!A:E, MATCH(F_NP_excluded_Data!O2648,Sheet2!A:A),3)</f>
        <v>seeds</v>
      </c>
      <c r="S2648" s="1" t="str">
        <f>INDEX(Sheet2!A:E, MATCH(F_NP_excluded_Data!O2648,Sheet2!A:A),2)</f>
        <v>open woodland</v>
      </c>
      <c r="T2648" s="5">
        <v>10</v>
      </c>
      <c r="U2648" s="1">
        <v>2</v>
      </c>
      <c r="W2648" s="5">
        <v>1</v>
      </c>
      <c r="X2648" s="1" t="s">
        <v>29</v>
      </c>
    </row>
    <row r="2649" spans="1:24" x14ac:dyDescent="0.2">
      <c r="A2649" s="5">
        <v>2929</v>
      </c>
      <c r="B2649" s="6" t="s">
        <v>126</v>
      </c>
      <c r="C2649" s="19" t="s">
        <v>127</v>
      </c>
      <c r="D2649" s="6" t="str">
        <f t="shared" si="41"/>
        <v>Shealy_0B_2</v>
      </c>
      <c r="E2649" s="1">
        <v>2017</v>
      </c>
      <c r="F2649" s="10">
        <v>42902</v>
      </c>
      <c r="G2649" s="1" t="s">
        <v>25</v>
      </c>
      <c r="H2649" s="6">
        <v>3</v>
      </c>
      <c r="I2649" s="8">
        <v>0.32708333333333334</v>
      </c>
      <c r="J2649" s="6" t="s">
        <v>26</v>
      </c>
      <c r="K2649" s="6">
        <v>1</v>
      </c>
      <c r="L2649" s="1">
        <v>1</v>
      </c>
      <c r="M2649" s="6">
        <v>2</v>
      </c>
      <c r="O2649" s="1" t="s">
        <v>34</v>
      </c>
      <c r="P2649" s="1" t="str">
        <f>INDEX(Sheet2!A:E, MATCH(F_NP_excluded_Data!O2649,Sheet2!A:A),4)</f>
        <v>cavity</v>
      </c>
      <c r="Q2649" s="1" t="str">
        <f>INDEX(Sheet2!A:E, MATCH(F_NP_excluded_Data!O2649,Sheet2!A:A),5)</f>
        <v>foliage gleaner</v>
      </c>
      <c r="R2649" s="1" t="str">
        <f>INDEX(Sheet2!A:E, MATCH(F_NP_excluded_Data!O2649,Sheet2!A:A),3)</f>
        <v>insects</v>
      </c>
      <c r="S2649" s="1" t="str">
        <f>INDEX(Sheet2!A:E, MATCH(F_NP_excluded_Data!O2649,Sheet2!A:A),2)</f>
        <v>forest</v>
      </c>
      <c r="T2649" s="5">
        <v>5</v>
      </c>
      <c r="U2649" s="1">
        <v>2</v>
      </c>
      <c r="W2649" s="5">
        <v>1</v>
      </c>
      <c r="X2649" s="1" t="s">
        <v>29</v>
      </c>
    </row>
    <row r="2650" spans="1:24" x14ac:dyDescent="0.2">
      <c r="A2650" s="5">
        <v>2930</v>
      </c>
      <c r="B2650" s="6" t="s">
        <v>126</v>
      </c>
      <c r="C2650" s="19" t="s">
        <v>127</v>
      </c>
      <c r="D2650" s="6" t="str">
        <f t="shared" si="41"/>
        <v>Shealy_0B_2</v>
      </c>
      <c r="E2650" s="1">
        <v>2017</v>
      </c>
      <c r="F2650" s="10">
        <v>42902</v>
      </c>
      <c r="G2650" s="1" t="s">
        <v>25</v>
      </c>
      <c r="H2650" s="6">
        <v>3</v>
      </c>
      <c r="I2650" s="8">
        <v>0.32708333333333334</v>
      </c>
      <c r="J2650" s="6" t="s">
        <v>26</v>
      </c>
      <c r="K2650" s="6">
        <v>1</v>
      </c>
      <c r="L2650" s="1">
        <v>1</v>
      </c>
      <c r="M2650" s="6">
        <v>2</v>
      </c>
      <c r="O2650" s="1" t="s">
        <v>63</v>
      </c>
      <c r="P2650" s="1" t="str">
        <f>INDEX(Sheet2!A:E, MATCH(F_NP_excluded_Data!O2650,Sheet2!A:A),4)</f>
        <v>cavity</v>
      </c>
      <c r="Q2650" s="1" t="str">
        <f>INDEX(Sheet2!A:E, MATCH(F_NP_excluded_Data!O2650,Sheet2!A:A),5)</f>
        <v>bark forager</v>
      </c>
      <c r="R2650" s="1" t="str">
        <f>INDEX(Sheet2!A:E, MATCH(F_NP_excluded_Data!O2650,Sheet2!A:A),3)</f>
        <v>insects</v>
      </c>
      <c r="S2650" s="1" t="str">
        <f>INDEX(Sheet2!A:E, MATCH(F_NP_excluded_Data!O2650,Sheet2!A:A),2)</f>
        <v>forest</v>
      </c>
      <c r="T2650" s="5">
        <v>10</v>
      </c>
      <c r="U2650" s="1">
        <v>2</v>
      </c>
      <c r="W2650" s="5">
        <v>1</v>
      </c>
      <c r="X2650" s="1" t="s">
        <v>29</v>
      </c>
    </row>
    <row r="2651" spans="1:24" x14ac:dyDescent="0.2">
      <c r="A2651" s="5">
        <v>2931</v>
      </c>
      <c r="B2651" s="6" t="s">
        <v>126</v>
      </c>
      <c r="C2651" s="19" t="s">
        <v>127</v>
      </c>
      <c r="D2651" s="6" t="str">
        <f t="shared" si="41"/>
        <v>Shealy_0B_2</v>
      </c>
      <c r="E2651" s="1">
        <v>2017</v>
      </c>
      <c r="F2651" s="10">
        <v>42902</v>
      </c>
      <c r="G2651" s="1" t="s">
        <v>25</v>
      </c>
      <c r="H2651" s="6">
        <v>3</v>
      </c>
      <c r="I2651" s="8">
        <v>0.32708333333333334</v>
      </c>
      <c r="J2651" s="6" t="s">
        <v>26</v>
      </c>
      <c r="K2651" s="6">
        <v>1</v>
      </c>
      <c r="L2651" s="1">
        <v>1</v>
      </c>
      <c r="M2651" s="6">
        <v>2</v>
      </c>
      <c r="O2651" s="1" t="s">
        <v>32</v>
      </c>
      <c r="P2651" s="1" t="str">
        <f>INDEX(Sheet2!A:E, MATCH(F_NP_excluded_Data!O2651,Sheet2!A:A),4)</f>
        <v>cavity</v>
      </c>
      <c r="Q2651" s="1" t="str">
        <f>INDEX(Sheet2!A:E, MATCH(F_NP_excluded_Data!O2651,Sheet2!A:A),5)</f>
        <v>ground forager</v>
      </c>
      <c r="R2651" s="1" t="str">
        <f>INDEX(Sheet2!A:E, MATCH(F_NP_excluded_Data!O2651,Sheet2!A:A),3)</f>
        <v>insects</v>
      </c>
      <c r="S2651" s="1" t="str">
        <f>INDEX(Sheet2!A:E, MATCH(F_NP_excluded_Data!O2651,Sheet2!A:A),2)</f>
        <v>open woodland</v>
      </c>
      <c r="T2651" s="5">
        <v>10</v>
      </c>
      <c r="U2651" s="1">
        <v>3</v>
      </c>
      <c r="W2651" s="5">
        <v>1</v>
      </c>
      <c r="X2651" s="1" t="s">
        <v>29</v>
      </c>
    </row>
    <row r="2652" spans="1:24" x14ac:dyDescent="0.2">
      <c r="A2652" s="5">
        <v>2932</v>
      </c>
      <c r="B2652" s="6" t="s">
        <v>126</v>
      </c>
      <c r="C2652" s="19" t="s">
        <v>127</v>
      </c>
      <c r="D2652" s="6" t="str">
        <f t="shared" si="41"/>
        <v>Shealy_0B_2</v>
      </c>
      <c r="E2652" s="1">
        <v>2017</v>
      </c>
      <c r="F2652" s="10">
        <v>42902</v>
      </c>
      <c r="G2652" s="1" t="s">
        <v>25</v>
      </c>
      <c r="H2652" s="6">
        <v>3</v>
      </c>
      <c r="I2652" s="8">
        <v>0.32708333333333334</v>
      </c>
      <c r="J2652" s="6" t="s">
        <v>26</v>
      </c>
      <c r="K2652" s="6">
        <v>1</v>
      </c>
      <c r="L2652" s="1">
        <v>1</v>
      </c>
      <c r="M2652" s="6">
        <v>2</v>
      </c>
      <c r="O2652" s="1" t="s">
        <v>50</v>
      </c>
      <c r="P2652" s="1" t="str">
        <f>INDEX(Sheet2!A:E, MATCH(F_NP_excluded_Data!O2652,Sheet2!A:A),4)</f>
        <v>tree</v>
      </c>
      <c r="Q2652" s="1" t="str">
        <f>INDEX(Sheet2!A:E, MATCH(F_NP_excluded_Data!O2652,Sheet2!A:A),5)</f>
        <v>ground forager</v>
      </c>
      <c r="R2652" s="1" t="str">
        <f>INDEX(Sheet2!A:E, MATCH(F_NP_excluded_Data!O2652,Sheet2!A:A),3)</f>
        <v>omnivore</v>
      </c>
      <c r="S2652" s="1" t="str">
        <f>INDEX(Sheet2!A:E, MATCH(F_NP_excluded_Data!O2652,Sheet2!A:A),2)</f>
        <v>open woodland</v>
      </c>
      <c r="T2652" s="5">
        <v>100</v>
      </c>
      <c r="U2652" s="1">
        <v>3</v>
      </c>
      <c r="W2652" s="5">
        <v>1</v>
      </c>
      <c r="X2652" s="1" t="s">
        <v>29</v>
      </c>
    </row>
    <row r="2653" spans="1:24" x14ac:dyDescent="0.2">
      <c r="A2653" s="5">
        <v>2934</v>
      </c>
      <c r="B2653" s="6" t="s">
        <v>126</v>
      </c>
      <c r="C2653" s="19" t="s">
        <v>127</v>
      </c>
      <c r="D2653" s="6" t="str">
        <f t="shared" si="41"/>
        <v>Shealy_0B_2</v>
      </c>
      <c r="E2653" s="1">
        <v>2017</v>
      </c>
      <c r="F2653" s="10">
        <v>42902</v>
      </c>
      <c r="G2653" s="1" t="s">
        <v>25</v>
      </c>
      <c r="H2653" s="6">
        <v>3</v>
      </c>
      <c r="I2653" s="8">
        <v>0.32708333333333334</v>
      </c>
      <c r="J2653" s="6" t="s">
        <v>26</v>
      </c>
      <c r="K2653" s="6">
        <v>1</v>
      </c>
      <c r="L2653" s="1">
        <v>1</v>
      </c>
      <c r="M2653" s="6">
        <v>2</v>
      </c>
      <c r="O2653" s="1" t="s">
        <v>81</v>
      </c>
      <c r="P2653" s="1" t="str">
        <f>INDEX(Sheet2!A:E, MATCH(F_NP_excluded_Data!O2653,Sheet2!A:A),4)</f>
        <v>shrub</v>
      </c>
      <c r="Q2653" s="1" t="str">
        <f>INDEX(Sheet2!A:E, MATCH(F_NP_excluded_Data!O2653,Sheet2!A:A),5)</f>
        <v>foliage gleaner</v>
      </c>
      <c r="R2653" s="1" t="str">
        <f>INDEX(Sheet2!A:E, MATCH(F_NP_excluded_Data!O2653,Sheet2!A:A),3)</f>
        <v>insects</v>
      </c>
      <c r="S2653" s="1" t="str">
        <f>INDEX(Sheet2!A:E, MATCH(F_NP_excluded_Data!O2653,Sheet2!A:A),2)</f>
        <v>scrub</v>
      </c>
      <c r="T2653" s="5">
        <v>5</v>
      </c>
      <c r="U2653" s="1">
        <v>4</v>
      </c>
      <c r="W2653" s="5">
        <v>1</v>
      </c>
      <c r="X2653" s="1" t="s">
        <v>29</v>
      </c>
    </row>
    <row r="2654" spans="1:24" x14ac:dyDescent="0.2">
      <c r="A2654" s="5">
        <v>2935</v>
      </c>
      <c r="B2654" s="6" t="s">
        <v>126</v>
      </c>
      <c r="C2654" s="19" t="s">
        <v>127</v>
      </c>
      <c r="D2654" s="6" t="str">
        <f t="shared" si="41"/>
        <v>Shealy_0B_2</v>
      </c>
      <c r="E2654" s="1">
        <v>2017</v>
      </c>
      <c r="F2654" s="10">
        <v>42902</v>
      </c>
      <c r="G2654" s="1" t="s">
        <v>25</v>
      </c>
      <c r="H2654" s="6">
        <v>3</v>
      </c>
      <c r="I2654" s="8">
        <v>0.32708333333333334</v>
      </c>
      <c r="J2654" s="6" t="s">
        <v>26</v>
      </c>
      <c r="K2654" s="6">
        <v>1</v>
      </c>
      <c r="L2654" s="1">
        <v>1</v>
      </c>
      <c r="M2654" s="6">
        <v>2</v>
      </c>
      <c r="O2654" s="1" t="s">
        <v>74</v>
      </c>
      <c r="P2654" s="1" t="str">
        <f>INDEX(Sheet2!A:E, MATCH(F_NP_excluded_Data!O2654,Sheet2!A:A),4)</f>
        <v>shrub</v>
      </c>
      <c r="Q2654" s="1" t="str">
        <f>INDEX(Sheet2!A:E, MATCH(F_NP_excluded_Data!O2654,Sheet2!A:A),5)</f>
        <v>foliage gleaner</v>
      </c>
      <c r="R2654" s="1" t="str">
        <f>INDEX(Sheet2!A:E, MATCH(F_NP_excluded_Data!O2654,Sheet2!A:A),3)</f>
        <v>insects</v>
      </c>
      <c r="S2654" s="1" t="str">
        <f>INDEX(Sheet2!A:E, MATCH(F_NP_excluded_Data!O2654,Sheet2!A:A),2)</f>
        <v>open woodland</v>
      </c>
      <c r="T2654" s="5">
        <v>5</v>
      </c>
      <c r="U2654" s="1">
        <v>4</v>
      </c>
      <c r="W2654" s="5">
        <v>1</v>
      </c>
      <c r="X2654" s="1" t="s">
        <v>29</v>
      </c>
    </row>
    <row r="2655" spans="1:24" x14ac:dyDescent="0.2">
      <c r="A2655" s="5">
        <v>2936</v>
      </c>
      <c r="B2655" s="6" t="s">
        <v>126</v>
      </c>
      <c r="C2655" s="19" t="s">
        <v>127</v>
      </c>
      <c r="D2655" s="6" t="str">
        <f t="shared" si="41"/>
        <v>Shealy_0B_2</v>
      </c>
      <c r="E2655" s="1">
        <v>2017</v>
      </c>
      <c r="F2655" s="10">
        <v>42902</v>
      </c>
      <c r="G2655" s="1" t="s">
        <v>25</v>
      </c>
      <c r="H2655" s="6">
        <v>3</v>
      </c>
      <c r="I2655" s="8">
        <v>0.32708333333333334</v>
      </c>
      <c r="J2655" s="6" t="s">
        <v>26</v>
      </c>
      <c r="K2655" s="6">
        <v>1</v>
      </c>
      <c r="L2655" s="1">
        <v>1</v>
      </c>
      <c r="M2655" s="6">
        <v>2</v>
      </c>
      <c r="O2655" s="1" t="s">
        <v>48</v>
      </c>
      <c r="P2655" s="1" t="str">
        <f>INDEX(Sheet2!A:E, MATCH(F_NP_excluded_Data!O2655,Sheet2!A:A),4)</f>
        <v>tree</v>
      </c>
      <c r="Q2655" s="1" t="str">
        <f>INDEX(Sheet2!A:E, MATCH(F_NP_excluded_Data!O2655,Sheet2!A:A),5)</f>
        <v>ground forager</v>
      </c>
      <c r="R2655" s="1" t="str">
        <f>INDEX(Sheet2!A:E, MATCH(F_NP_excluded_Data!O2655,Sheet2!A:A),3)</f>
        <v>omnivore</v>
      </c>
      <c r="S2655" s="1" t="str">
        <f>INDEX(Sheet2!A:E, MATCH(F_NP_excluded_Data!O2655,Sheet2!A:A),2)</f>
        <v>forest</v>
      </c>
      <c r="T2655" s="5">
        <v>10</v>
      </c>
      <c r="U2655" s="1">
        <v>4</v>
      </c>
      <c r="W2655" s="5">
        <v>1</v>
      </c>
      <c r="X2655" s="1" t="s">
        <v>29</v>
      </c>
    </row>
    <row r="2656" spans="1:24" x14ac:dyDescent="0.2">
      <c r="A2656" s="5">
        <v>2937</v>
      </c>
      <c r="B2656" s="6" t="s">
        <v>126</v>
      </c>
      <c r="C2656" s="19" t="s">
        <v>127</v>
      </c>
      <c r="D2656" s="6" t="str">
        <f t="shared" si="41"/>
        <v>Shealy_0B_2</v>
      </c>
      <c r="E2656" s="1">
        <v>2017</v>
      </c>
      <c r="F2656" s="10">
        <v>42902</v>
      </c>
      <c r="G2656" s="1" t="s">
        <v>25</v>
      </c>
      <c r="H2656" s="6">
        <v>3</v>
      </c>
      <c r="I2656" s="8">
        <v>0.32708333333333334</v>
      </c>
      <c r="J2656" s="6" t="s">
        <v>26</v>
      </c>
      <c r="K2656" s="6">
        <v>1</v>
      </c>
      <c r="L2656" s="1">
        <v>1</v>
      </c>
      <c r="M2656" s="6">
        <v>2</v>
      </c>
      <c r="O2656" s="1" t="s">
        <v>40</v>
      </c>
      <c r="P2656" s="1" t="str">
        <f>INDEX(Sheet2!A:E, MATCH(F_NP_excluded_Data!O2656,Sheet2!A:A),4)</f>
        <v>ground</v>
      </c>
      <c r="Q2656" s="1" t="str">
        <f>INDEX(Sheet2!A:E, MATCH(F_NP_excluded_Data!O2656,Sheet2!A:A),5)</f>
        <v>ground forager</v>
      </c>
      <c r="R2656" s="1" t="str">
        <f>INDEX(Sheet2!A:E, MATCH(F_NP_excluded_Data!O2656,Sheet2!A:A),3)</f>
        <v>omnivore</v>
      </c>
      <c r="S2656" s="1" t="str">
        <f>INDEX(Sheet2!A:E, MATCH(F_NP_excluded_Data!O2656,Sheet2!A:A),2)</f>
        <v>scrub</v>
      </c>
      <c r="T2656" s="5">
        <v>5</v>
      </c>
      <c r="U2656" s="1">
        <v>4</v>
      </c>
      <c r="V2656" s="1" t="s">
        <v>28</v>
      </c>
      <c r="W2656" s="5">
        <v>4</v>
      </c>
      <c r="X2656" s="1" t="s">
        <v>29</v>
      </c>
    </row>
    <row r="2657" spans="1:25" x14ac:dyDescent="0.2">
      <c r="A2657" s="5">
        <v>2938</v>
      </c>
      <c r="B2657" s="6" t="s">
        <v>23</v>
      </c>
      <c r="C2657" s="19" t="s">
        <v>24</v>
      </c>
      <c r="D2657" s="6" t="str">
        <f t="shared" si="41"/>
        <v>Howard_2B_4</v>
      </c>
      <c r="E2657" s="1">
        <v>2017</v>
      </c>
      <c r="F2657" s="10">
        <v>42905</v>
      </c>
      <c r="G2657" s="1" t="s">
        <v>25</v>
      </c>
      <c r="H2657" s="6">
        <v>3</v>
      </c>
      <c r="I2657" s="8">
        <v>0.24374999999999999</v>
      </c>
      <c r="J2657" s="6" t="s">
        <v>26</v>
      </c>
      <c r="K2657" s="6">
        <v>1</v>
      </c>
      <c r="L2657" s="1">
        <v>2</v>
      </c>
      <c r="M2657" s="6">
        <v>1</v>
      </c>
      <c r="O2657" s="1" t="s">
        <v>83</v>
      </c>
      <c r="P2657" s="1" t="str">
        <f>INDEX(Sheet2!A:E, MATCH(F_NP_excluded_Data!O2657,Sheet2!A:A),4)</f>
        <v>tree</v>
      </c>
      <c r="Q2657" s="1" t="str">
        <f>INDEX(Sheet2!A:E, MATCH(F_NP_excluded_Data!O2657,Sheet2!A:A),5)</f>
        <v>ground forager</v>
      </c>
      <c r="R2657" s="1" t="str">
        <f>INDEX(Sheet2!A:E, MATCH(F_NP_excluded_Data!O2657,Sheet2!A:A),3)</f>
        <v>insects</v>
      </c>
      <c r="S2657" s="1" t="str">
        <f>INDEX(Sheet2!A:E, MATCH(F_NP_excluded_Data!O2657,Sheet2!A:A),2)</f>
        <v>forest</v>
      </c>
      <c r="T2657" s="5">
        <v>5</v>
      </c>
      <c r="U2657" s="1">
        <v>1</v>
      </c>
      <c r="W2657" s="5">
        <v>1</v>
      </c>
      <c r="X2657" s="1" t="s">
        <v>29</v>
      </c>
    </row>
    <row r="2658" spans="1:25" x14ac:dyDescent="0.2">
      <c r="A2658" s="5">
        <v>2939</v>
      </c>
      <c r="B2658" s="6" t="s">
        <v>23</v>
      </c>
      <c r="C2658" s="19" t="s">
        <v>24</v>
      </c>
      <c r="D2658" s="6" t="str">
        <f t="shared" si="41"/>
        <v>Howard_2B_4</v>
      </c>
      <c r="E2658" s="1">
        <v>2017</v>
      </c>
      <c r="F2658" s="10">
        <v>42905</v>
      </c>
      <c r="G2658" s="1" t="s">
        <v>25</v>
      </c>
      <c r="H2658" s="6">
        <v>3</v>
      </c>
      <c r="I2658" s="8">
        <v>0.24374999999999999</v>
      </c>
      <c r="J2658" s="6" t="s">
        <v>26</v>
      </c>
      <c r="K2658" s="6">
        <v>1</v>
      </c>
      <c r="L2658" s="1">
        <v>2</v>
      </c>
      <c r="M2658" s="6">
        <v>1</v>
      </c>
      <c r="O2658" s="1" t="s">
        <v>199</v>
      </c>
      <c r="P2658" s="1" t="str">
        <f>INDEX(Sheet2!A:E, MATCH(F_NP_excluded_Data!O2658,Sheet2!A:A),4)</f>
        <v>ground</v>
      </c>
      <c r="Q2658" s="1" t="str">
        <f>INDEX(Sheet2!A:E, MATCH(F_NP_excluded_Data!O2658,Sheet2!A:A),5)</f>
        <v>aerial forager</v>
      </c>
      <c r="R2658" s="1" t="str">
        <f>INDEX(Sheet2!A:E, MATCH(F_NP_excluded_Data!O2658,Sheet2!A:A),3)</f>
        <v>insects</v>
      </c>
      <c r="S2658" s="1" t="str">
        <f>INDEX(Sheet2!A:E, MATCH(F_NP_excluded_Data!O2658,Sheet2!A:A),2)</f>
        <v>open woodland</v>
      </c>
      <c r="T2658" s="5">
        <v>100</v>
      </c>
      <c r="U2658" s="1">
        <v>1</v>
      </c>
      <c r="W2658" s="5">
        <v>1</v>
      </c>
      <c r="X2658" s="1" t="s">
        <v>29</v>
      </c>
    </row>
    <row r="2659" spans="1:25" x14ac:dyDescent="0.2">
      <c r="A2659" s="5">
        <v>2940</v>
      </c>
      <c r="B2659" s="6" t="s">
        <v>23</v>
      </c>
      <c r="C2659" s="19" t="s">
        <v>24</v>
      </c>
      <c r="D2659" s="6" t="str">
        <f t="shared" si="41"/>
        <v>Howard_2B_4</v>
      </c>
      <c r="E2659" s="1">
        <v>2017</v>
      </c>
      <c r="F2659" s="10">
        <v>42905</v>
      </c>
      <c r="G2659" s="1" t="s">
        <v>25</v>
      </c>
      <c r="H2659" s="6">
        <v>3</v>
      </c>
      <c r="I2659" s="8">
        <v>0.24374999999999999</v>
      </c>
      <c r="J2659" s="6" t="s">
        <v>26</v>
      </c>
      <c r="K2659" s="6">
        <v>1</v>
      </c>
      <c r="L2659" s="1">
        <v>2</v>
      </c>
      <c r="M2659" s="6">
        <v>1</v>
      </c>
      <c r="O2659" s="1" t="s">
        <v>27</v>
      </c>
      <c r="P2659" s="1" t="str">
        <f>INDEX(Sheet2!A:E, MATCH(F_NP_excluded_Data!O2659,Sheet2!A:A),4)</f>
        <v>shrub</v>
      </c>
      <c r="Q2659" s="1" t="str">
        <f>INDEX(Sheet2!A:E, MATCH(F_NP_excluded_Data!O2659,Sheet2!A:A),5)</f>
        <v>ground forager</v>
      </c>
      <c r="R2659" s="1" t="str">
        <f>INDEX(Sheet2!A:E, MATCH(F_NP_excluded_Data!O2659,Sheet2!A:A),3)</f>
        <v>seeds</v>
      </c>
      <c r="S2659" s="1" t="str">
        <f>INDEX(Sheet2!A:E, MATCH(F_NP_excluded_Data!O2659,Sheet2!A:A),2)</f>
        <v>open woodland</v>
      </c>
      <c r="T2659" s="5">
        <v>10</v>
      </c>
      <c r="U2659" s="1">
        <v>1</v>
      </c>
      <c r="W2659" s="5">
        <v>1</v>
      </c>
      <c r="X2659" s="1" t="s">
        <v>29</v>
      </c>
    </row>
    <row r="2660" spans="1:25" x14ac:dyDescent="0.2">
      <c r="A2660" s="5">
        <v>2941</v>
      </c>
      <c r="B2660" s="6" t="s">
        <v>23</v>
      </c>
      <c r="C2660" s="19" t="s">
        <v>24</v>
      </c>
      <c r="D2660" s="6" t="str">
        <f t="shared" si="41"/>
        <v>Howard_2B_4</v>
      </c>
      <c r="E2660" s="1">
        <v>2017</v>
      </c>
      <c r="F2660" s="10">
        <v>42905</v>
      </c>
      <c r="G2660" s="1" t="s">
        <v>25</v>
      </c>
      <c r="H2660" s="6">
        <v>3</v>
      </c>
      <c r="I2660" s="8">
        <v>0.24374999999999999</v>
      </c>
      <c r="J2660" s="6" t="s">
        <v>26</v>
      </c>
      <c r="K2660" s="6">
        <v>1</v>
      </c>
      <c r="L2660" s="1">
        <v>2</v>
      </c>
      <c r="M2660" s="6">
        <v>1</v>
      </c>
      <c r="O2660" s="1" t="s">
        <v>30</v>
      </c>
      <c r="P2660" s="1" t="str">
        <f>INDEX(Sheet2!A:E, MATCH(F_NP_excluded_Data!O2660,Sheet2!A:A),4)</f>
        <v>tree</v>
      </c>
      <c r="Q2660" s="1" t="str">
        <f>INDEX(Sheet2!A:E, MATCH(F_NP_excluded_Data!O2660,Sheet2!A:A),5)</f>
        <v>bark forager</v>
      </c>
      <c r="R2660" s="1" t="str">
        <f>INDEX(Sheet2!A:E, MATCH(F_NP_excluded_Data!O2660,Sheet2!A:A),3)</f>
        <v>insects</v>
      </c>
      <c r="S2660" s="1" t="str">
        <f>INDEX(Sheet2!A:E, MATCH(F_NP_excluded_Data!O2660,Sheet2!A:A),2)</f>
        <v>forest</v>
      </c>
      <c r="T2660" s="5">
        <v>5</v>
      </c>
      <c r="U2660" s="1">
        <v>1</v>
      </c>
      <c r="W2660" s="5">
        <v>1</v>
      </c>
      <c r="X2660" s="1" t="s">
        <v>29</v>
      </c>
    </row>
    <row r="2661" spans="1:25" x14ac:dyDescent="0.2">
      <c r="A2661" s="5">
        <v>2942</v>
      </c>
      <c r="B2661" s="6" t="s">
        <v>23</v>
      </c>
      <c r="C2661" s="19" t="s">
        <v>24</v>
      </c>
      <c r="D2661" s="6" t="str">
        <f t="shared" si="41"/>
        <v>Howard_2B_4</v>
      </c>
      <c r="E2661" s="1">
        <v>2017</v>
      </c>
      <c r="F2661" s="10">
        <v>42905</v>
      </c>
      <c r="G2661" s="1" t="s">
        <v>25</v>
      </c>
      <c r="H2661" s="6">
        <v>3</v>
      </c>
      <c r="I2661" s="8">
        <v>0.24374999999999999</v>
      </c>
      <c r="J2661" s="6" t="s">
        <v>26</v>
      </c>
      <c r="K2661" s="6">
        <v>1</v>
      </c>
      <c r="L2661" s="1">
        <v>2</v>
      </c>
      <c r="M2661" s="6">
        <v>1</v>
      </c>
      <c r="O2661" s="1" t="s">
        <v>30</v>
      </c>
      <c r="P2661" s="1" t="str">
        <f>INDEX(Sheet2!A:E, MATCH(F_NP_excluded_Data!O2661,Sheet2!A:A),4)</f>
        <v>tree</v>
      </c>
      <c r="Q2661" s="1" t="str">
        <f>INDEX(Sheet2!A:E, MATCH(F_NP_excluded_Data!O2661,Sheet2!A:A),5)</f>
        <v>bark forager</v>
      </c>
      <c r="R2661" s="1" t="str">
        <f>INDEX(Sheet2!A:E, MATCH(F_NP_excluded_Data!O2661,Sheet2!A:A),3)</f>
        <v>insects</v>
      </c>
      <c r="S2661" s="1" t="str">
        <f>INDEX(Sheet2!A:E, MATCH(F_NP_excluded_Data!O2661,Sheet2!A:A),2)</f>
        <v>forest</v>
      </c>
      <c r="T2661" s="5">
        <v>10</v>
      </c>
      <c r="U2661" s="1">
        <v>1</v>
      </c>
      <c r="W2661" s="5">
        <v>1</v>
      </c>
      <c r="X2661" s="1" t="s">
        <v>29</v>
      </c>
    </row>
    <row r="2662" spans="1:25" x14ac:dyDescent="0.2">
      <c r="A2662" s="5">
        <v>2943</v>
      </c>
      <c r="B2662" s="6" t="s">
        <v>23</v>
      </c>
      <c r="C2662" s="19" t="s">
        <v>24</v>
      </c>
      <c r="D2662" s="6" t="str">
        <f t="shared" si="41"/>
        <v>Howard_2B_4</v>
      </c>
      <c r="E2662" s="1">
        <v>2017</v>
      </c>
      <c r="F2662" s="10">
        <v>42905</v>
      </c>
      <c r="G2662" s="1" t="s">
        <v>25</v>
      </c>
      <c r="H2662" s="6">
        <v>3</v>
      </c>
      <c r="I2662" s="8">
        <v>0.24374999999999999</v>
      </c>
      <c r="J2662" s="6" t="s">
        <v>26</v>
      </c>
      <c r="K2662" s="6">
        <v>1</v>
      </c>
      <c r="L2662" s="1">
        <v>2</v>
      </c>
      <c r="M2662" s="6">
        <v>1</v>
      </c>
      <c r="O2662" s="1" t="s">
        <v>33</v>
      </c>
      <c r="P2662" s="1" t="str">
        <f>INDEX(Sheet2!A:E, MATCH(F_NP_excluded_Data!O2662,Sheet2!A:A),4)</f>
        <v>tree</v>
      </c>
      <c r="Q2662" s="1" t="str">
        <f>INDEX(Sheet2!A:E, MATCH(F_NP_excluded_Data!O2662,Sheet2!A:A),5)</f>
        <v>foliage gleaner</v>
      </c>
      <c r="R2662" s="1" t="str">
        <f>INDEX(Sheet2!A:E, MATCH(F_NP_excluded_Data!O2662,Sheet2!A:A),3)</f>
        <v>insects</v>
      </c>
      <c r="S2662" s="1" t="str">
        <f>INDEX(Sheet2!A:E, MATCH(F_NP_excluded_Data!O2662,Sheet2!A:A),2)</f>
        <v>forest</v>
      </c>
      <c r="T2662" s="5">
        <v>5</v>
      </c>
      <c r="U2662" s="1">
        <v>1</v>
      </c>
      <c r="W2662" s="5">
        <v>1</v>
      </c>
      <c r="X2662" s="1" t="s">
        <v>29</v>
      </c>
    </row>
    <row r="2663" spans="1:25" x14ac:dyDescent="0.2">
      <c r="A2663" s="5">
        <v>2944</v>
      </c>
      <c r="B2663" s="6" t="s">
        <v>23</v>
      </c>
      <c r="C2663" s="19" t="s">
        <v>24</v>
      </c>
      <c r="D2663" s="6" t="str">
        <f t="shared" si="41"/>
        <v>Howard_2B_4</v>
      </c>
      <c r="E2663" s="1">
        <v>2017</v>
      </c>
      <c r="F2663" s="10">
        <v>42905</v>
      </c>
      <c r="G2663" s="1" t="s">
        <v>25</v>
      </c>
      <c r="H2663" s="6">
        <v>3</v>
      </c>
      <c r="I2663" s="8">
        <v>0.24374999999999999</v>
      </c>
      <c r="J2663" s="6" t="s">
        <v>26</v>
      </c>
      <c r="K2663" s="6">
        <v>1</v>
      </c>
      <c r="L2663" s="1">
        <v>2</v>
      </c>
      <c r="M2663" s="6">
        <v>1</v>
      </c>
      <c r="O2663" s="1" t="s">
        <v>30</v>
      </c>
      <c r="P2663" s="1" t="str">
        <f>INDEX(Sheet2!A:E, MATCH(F_NP_excluded_Data!O2663,Sheet2!A:A),4)</f>
        <v>tree</v>
      </c>
      <c r="Q2663" s="1" t="str">
        <f>INDEX(Sheet2!A:E, MATCH(F_NP_excluded_Data!O2663,Sheet2!A:A),5)</f>
        <v>bark forager</v>
      </c>
      <c r="R2663" s="1" t="str">
        <f>INDEX(Sheet2!A:E, MATCH(F_NP_excluded_Data!O2663,Sheet2!A:A),3)</f>
        <v>insects</v>
      </c>
      <c r="S2663" s="1" t="str">
        <f>INDEX(Sheet2!A:E, MATCH(F_NP_excluded_Data!O2663,Sheet2!A:A),2)</f>
        <v>forest</v>
      </c>
      <c r="T2663" s="5">
        <v>10</v>
      </c>
      <c r="U2663" s="1">
        <v>1</v>
      </c>
      <c r="W2663" s="5">
        <v>1</v>
      </c>
      <c r="X2663" s="1" t="s">
        <v>29</v>
      </c>
    </row>
    <row r="2664" spans="1:25" x14ac:dyDescent="0.2">
      <c r="A2664" s="5">
        <v>2945</v>
      </c>
      <c r="B2664" s="6" t="s">
        <v>23</v>
      </c>
      <c r="C2664" s="19" t="s">
        <v>24</v>
      </c>
      <c r="D2664" s="6" t="str">
        <f t="shared" si="41"/>
        <v>Howard_2B_4</v>
      </c>
      <c r="E2664" s="1">
        <v>2017</v>
      </c>
      <c r="F2664" s="10">
        <v>42905</v>
      </c>
      <c r="G2664" s="1" t="s">
        <v>25</v>
      </c>
      <c r="H2664" s="6">
        <v>3</v>
      </c>
      <c r="I2664" s="8">
        <v>0.24374999999999999</v>
      </c>
      <c r="J2664" s="6" t="s">
        <v>26</v>
      </c>
      <c r="K2664" s="6">
        <v>1</v>
      </c>
      <c r="L2664" s="1">
        <v>2</v>
      </c>
      <c r="M2664" s="6">
        <v>1</v>
      </c>
      <c r="O2664" s="1" t="s">
        <v>33</v>
      </c>
      <c r="P2664" s="1" t="str">
        <f>INDEX(Sheet2!A:E, MATCH(F_NP_excluded_Data!O2664,Sheet2!A:A),4)</f>
        <v>tree</v>
      </c>
      <c r="Q2664" s="1" t="str">
        <f>INDEX(Sheet2!A:E, MATCH(F_NP_excluded_Data!O2664,Sheet2!A:A),5)</f>
        <v>foliage gleaner</v>
      </c>
      <c r="R2664" s="1" t="str">
        <f>INDEX(Sheet2!A:E, MATCH(F_NP_excluded_Data!O2664,Sheet2!A:A),3)</f>
        <v>insects</v>
      </c>
      <c r="S2664" s="1" t="str">
        <f>INDEX(Sheet2!A:E, MATCH(F_NP_excluded_Data!O2664,Sheet2!A:A),2)</f>
        <v>forest</v>
      </c>
      <c r="T2664" s="5">
        <v>5</v>
      </c>
      <c r="U2664" s="1">
        <v>1</v>
      </c>
      <c r="W2664" s="5">
        <v>1</v>
      </c>
      <c r="X2664" s="1" t="s">
        <v>29</v>
      </c>
    </row>
    <row r="2665" spans="1:25" x14ac:dyDescent="0.2">
      <c r="A2665" s="5">
        <v>2946</v>
      </c>
      <c r="B2665" s="6" t="s">
        <v>23</v>
      </c>
      <c r="C2665" s="19" t="s">
        <v>24</v>
      </c>
      <c r="D2665" s="6" t="str">
        <f t="shared" si="41"/>
        <v>Howard_2B_4</v>
      </c>
      <c r="E2665" s="1">
        <v>2017</v>
      </c>
      <c r="F2665" s="10">
        <v>42905</v>
      </c>
      <c r="G2665" s="1" t="s">
        <v>25</v>
      </c>
      <c r="H2665" s="6">
        <v>3</v>
      </c>
      <c r="I2665" s="8">
        <v>0.24374999999999999</v>
      </c>
      <c r="J2665" s="6" t="s">
        <v>26</v>
      </c>
      <c r="K2665" s="6">
        <v>1</v>
      </c>
      <c r="L2665" s="1">
        <v>2</v>
      </c>
      <c r="M2665" s="6">
        <v>1</v>
      </c>
      <c r="O2665" s="1" t="s">
        <v>65</v>
      </c>
      <c r="P2665" s="1" t="str">
        <f>INDEX(Sheet2!A:E, MATCH(F_NP_excluded_Data!O2665,Sheet2!A:A),4)</f>
        <v>tree</v>
      </c>
      <c r="Q2665" s="1" t="str">
        <f>INDEX(Sheet2!A:E, MATCH(F_NP_excluded_Data!O2665,Sheet2!A:A),5)</f>
        <v>ground forager</v>
      </c>
      <c r="R2665" s="1" t="str">
        <f>INDEX(Sheet2!A:E, MATCH(F_NP_excluded_Data!O2665,Sheet2!A:A),3)</f>
        <v>seeds</v>
      </c>
      <c r="S2665" s="1" t="str">
        <f>INDEX(Sheet2!A:E, MATCH(F_NP_excluded_Data!O2665,Sheet2!A:A),2)</f>
        <v>open woodland</v>
      </c>
      <c r="T2665" s="5">
        <v>100</v>
      </c>
      <c r="U2665" s="1">
        <v>1</v>
      </c>
      <c r="W2665" s="5">
        <v>1</v>
      </c>
      <c r="X2665" s="1" t="s">
        <v>29</v>
      </c>
    </row>
    <row r="2666" spans="1:25" x14ac:dyDescent="0.2">
      <c r="A2666" s="5">
        <v>2948</v>
      </c>
      <c r="B2666" s="6" t="s">
        <v>23</v>
      </c>
      <c r="C2666" s="19" t="s">
        <v>24</v>
      </c>
      <c r="D2666" s="6" t="str">
        <f t="shared" si="41"/>
        <v>Howard_2B_4</v>
      </c>
      <c r="E2666" s="1">
        <v>2017</v>
      </c>
      <c r="F2666" s="10">
        <v>42905</v>
      </c>
      <c r="G2666" s="1" t="s">
        <v>25</v>
      </c>
      <c r="H2666" s="6">
        <v>3</v>
      </c>
      <c r="I2666" s="8">
        <v>0.24374999999999999</v>
      </c>
      <c r="J2666" s="6" t="s">
        <v>26</v>
      </c>
      <c r="K2666" s="6">
        <v>1</v>
      </c>
      <c r="L2666" s="1">
        <v>2</v>
      </c>
      <c r="M2666" s="6">
        <v>1</v>
      </c>
      <c r="O2666" s="1" t="s">
        <v>65</v>
      </c>
      <c r="P2666" s="1" t="str">
        <f>INDEX(Sheet2!A:E, MATCH(F_NP_excluded_Data!O2666,Sheet2!A:A),4)</f>
        <v>tree</v>
      </c>
      <c r="Q2666" s="1" t="str">
        <f>INDEX(Sheet2!A:E, MATCH(F_NP_excluded_Data!O2666,Sheet2!A:A),5)</f>
        <v>ground forager</v>
      </c>
      <c r="R2666" s="1" t="str">
        <f>INDEX(Sheet2!A:E, MATCH(F_NP_excluded_Data!O2666,Sheet2!A:A),3)</f>
        <v>seeds</v>
      </c>
      <c r="S2666" s="1" t="str">
        <f>INDEX(Sheet2!A:E, MATCH(F_NP_excluded_Data!O2666,Sheet2!A:A),2)</f>
        <v>open woodland</v>
      </c>
      <c r="T2666" s="5">
        <v>100</v>
      </c>
      <c r="U2666" s="1">
        <v>2</v>
      </c>
      <c r="W2666" s="5">
        <v>1</v>
      </c>
      <c r="X2666" s="1" t="s">
        <v>29</v>
      </c>
    </row>
    <row r="2667" spans="1:25" x14ac:dyDescent="0.2">
      <c r="A2667" s="5">
        <v>2949</v>
      </c>
      <c r="B2667" s="6" t="s">
        <v>23</v>
      </c>
      <c r="C2667" s="19" t="s">
        <v>24</v>
      </c>
      <c r="D2667" s="6" t="str">
        <f t="shared" si="41"/>
        <v>Howard_2B_4</v>
      </c>
      <c r="E2667" s="1">
        <v>2017</v>
      </c>
      <c r="F2667" s="10">
        <v>42905</v>
      </c>
      <c r="G2667" s="1" t="s">
        <v>25</v>
      </c>
      <c r="H2667" s="6">
        <v>3</v>
      </c>
      <c r="I2667" s="8">
        <v>0.24374999999999999</v>
      </c>
      <c r="J2667" s="6" t="s">
        <v>26</v>
      </c>
      <c r="K2667" s="6">
        <v>1</v>
      </c>
      <c r="L2667" s="1">
        <v>2</v>
      </c>
      <c r="M2667" s="6">
        <v>1</v>
      </c>
      <c r="O2667" s="1" t="s">
        <v>32</v>
      </c>
      <c r="P2667" s="1" t="str">
        <f>INDEX(Sheet2!A:E, MATCH(F_NP_excluded_Data!O2667,Sheet2!A:A),4)</f>
        <v>cavity</v>
      </c>
      <c r="Q2667" s="1" t="str">
        <f>INDEX(Sheet2!A:E, MATCH(F_NP_excluded_Data!O2667,Sheet2!A:A),5)</f>
        <v>ground forager</v>
      </c>
      <c r="R2667" s="1" t="str">
        <f>INDEX(Sheet2!A:E, MATCH(F_NP_excluded_Data!O2667,Sheet2!A:A),3)</f>
        <v>insects</v>
      </c>
      <c r="S2667" s="1" t="str">
        <f>INDEX(Sheet2!A:E, MATCH(F_NP_excluded_Data!O2667,Sheet2!A:A),2)</f>
        <v>open woodland</v>
      </c>
      <c r="T2667" s="5">
        <v>10</v>
      </c>
      <c r="U2667" s="1">
        <v>2</v>
      </c>
      <c r="W2667" s="5">
        <v>1</v>
      </c>
      <c r="X2667" s="1" t="s">
        <v>29</v>
      </c>
    </row>
    <row r="2668" spans="1:25" x14ac:dyDescent="0.2">
      <c r="A2668" s="5">
        <v>2950</v>
      </c>
      <c r="B2668" s="6" t="s">
        <v>23</v>
      </c>
      <c r="C2668" s="19" t="s">
        <v>24</v>
      </c>
      <c r="D2668" s="6" t="str">
        <f t="shared" si="41"/>
        <v>Howard_2B_4</v>
      </c>
      <c r="E2668" s="1">
        <v>2017</v>
      </c>
      <c r="F2668" s="10">
        <v>42905</v>
      </c>
      <c r="G2668" s="1" t="s">
        <v>25</v>
      </c>
      <c r="H2668" s="6">
        <v>3</v>
      </c>
      <c r="I2668" s="8">
        <v>0.24374999999999999</v>
      </c>
      <c r="J2668" s="6" t="s">
        <v>26</v>
      </c>
      <c r="K2668" s="6">
        <v>1</v>
      </c>
      <c r="L2668" s="1">
        <v>2</v>
      </c>
      <c r="M2668" s="6">
        <v>1</v>
      </c>
      <c r="O2668" s="1" t="s">
        <v>32</v>
      </c>
      <c r="P2668" s="1" t="str">
        <f>INDEX(Sheet2!A:E, MATCH(F_NP_excluded_Data!O2668,Sheet2!A:A),4)</f>
        <v>cavity</v>
      </c>
      <c r="Q2668" s="1" t="str">
        <f>INDEX(Sheet2!A:E, MATCH(F_NP_excluded_Data!O2668,Sheet2!A:A),5)</f>
        <v>ground forager</v>
      </c>
      <c r="R2668" s="1" t="str">
        <f>INDEX(Sheet2!A:E, MATCH(F_NP_excluded_Data!O2668,Sheet2!A:A),3)</f>
        <v>insects</v>
      </c>
      <c r="S2668" s="1" t="str">
        <f>INDEX(Sheet2!A:E, MATCH(F_NP_excluded_Data!O2668,Sheet2!A:A),2)</f>
        <v>open woodland</v>
      </c>
      <c r="T2668" s="5">
        <v>10</v>
      </c>
      <c r="U2668" s="1">
        <v>2</v>
      </c>
      <c r="W2668" s="5">
        <v>1</v>
      </c>
      <c r="X2668" s="1" t="s">
        <v>29</v>
      </c>
    </row>
    <row r="2669" spans="1:25" x14ac:dyDescent="0.2">
      <c r="A2669" s="5">
        <v>2951</v>
      </c>
      <c r="B2669" s="6" t="s">
        <v>23</v>
      </c>
      <c r="C2669" s="19" t="s">
        <v>24</v>
      </c>
      <c r="D2669" s="6" t="str">
        <f t="shared" si="41"/>
        <v>Howard_2B_4</v>
      </c>
      <c r="E2669" s="1">
        <v>2017</v>
      </c>
      <c r="F2669" s="10">
        <v>42905</v>
      </c>
      <c r="G2669" s="1" t="s">
        <v>25</v>
      </c>
      <c r="H2669" s="6">
        <v>3</v>
      </c>
      <c r="I2669" s="8">
        <v>0.24374999999999999</v>
      </c>
      <c r="J2669" s="6" t="s">
        <v>26</v>
      </c>
      <c r="K2669" s="6">
        <v>1</v>
      </c>
      <c r="L2669" s="1">
        <v>2</v>
      </c>
      <c r="M2669" s="6">
        <v>1</v>
      </c>
      <c r="O2669" s="1" t="s">
        <v>27</v>
      </c>
      <c r="P2669" s="1" t="str">
        <f>INDEX(Sheet2!A:E, MATCH(F_NP_excluded_Data!O2669,Sheet2!A:A),4)</f>
        <v>shrub</v>
      </c>
      <c r="Q2669" s="1" t="str">
        <f>INDEX(Sheet2!A:E, MATCH(F_NP_excluded_Data!O2669,Sheet2!A:A),5)</f>
        <v>ground forager</v>
      </c>
      <c r="R2669" s="1" t="str">
        <f>INDEX(Sheet2!A:E, MATCH(F_NP_excluded_Data!O2669,Sheet2!A:A),3)</f>
        <v>seeds</v>
      </c>
      <c r="S2669" s="1" t="str">
        <f>INDEX(Sheet2!A:E, MATCH(F_NP_excluded_Data!O2669,Sheet2!A:A),2)</f>
        <v>open woodland</v>
      </c>
      <c r="T2669" s="5">
        <v>10</v>
      </c>
      <c r="U2669" s="1">
        <v>2</v>
      </c>
      <c r="W2669" s="5">
        <v>1</v>
      </c>
      <c r="X2669" s="1" t="s">
        <v>29</v>
      </c>
    </row>
    <row r="2670" spans="1:25" x14ac:dyDescent="0.2">
      <c r="A2670" s="5">
        <v>2952</v>
      </c>
      <c r="B2670" s="6" t="s">
        <v>23</v>
      </c>
      <c r="C2670" s="19" t="s">
        <v>24</v>
      </c>
      <c r="D2670" s="6" t="str">
        <f t="shared" si="41"/>
        <v>Howard_2B_4</v>
      </c>
      <c r="E2670" s="1">
        <v>2017</v>
      </c>
      <c r="F2670" s="10">
        <v>42905</v>
      </c>
      <c r="G2670" s="1" t="s">
        <v>25</v>
      </c>
      <c r="H2670" s="6">
        <v>3</v>
      </c>
      <c r="I2670" s="8">
        <v>0.24374999999999999</v>
      </c>
      <c r="J2670" s="6" t="s">
        <v>26</v>
      </c>
      <c r="K2670" s="6">
        <v>1</v>
      </c>
      <c r="L2670" s="1">
        <v>2</v>
      </c>
      <c r="M2670" s="6">
        <v>1</v>
      </c>
      <c r="O2670" s="1" t="s">
        <v>38</v>
      </c>
      <c r="P2670" s="1" t="str">
        <f>INDEX(Sheet2!A:E, MATCH(F_NP_excluded_Data!O2670,Sheet2!A:A),4)</f>
        <v>cavity</v>
      </c>
      <c r="Q2670" s="1" t="str">
        <f>INDEX(Sheet2!A:E, MATCH(F_NP_excluded_Data!O2670,Sheet2!A:A),5)</f>
        <v>foliage gleaner</v>
      </c>
      <c r="R2670" s="1" t="str">
        <f>INDEX(Sheet2!A:E, MATCH(F_NP_excluded_Data!O2670,Sheet2!A:A),3)</f>
        <v>insects</v>
      </c>
      <c r="S2670" s="1" t="str">
        <f>INDEX(Sheet2!A:E, MATCH(F_NP_excluded_Data!O2670,Sheet2!A:A),2)</f>
        <v>forest</v>
      </c>
      <c r="T2670" s="5">
        <v>10</v>
      </c>
      <c r="U2670" s="1">
        <v>2</v>
      </c>
      <c r="W2670" s="5">
        <v>1</v>
      </c>
      <c r="X2670" s="1" t="s">
        <v>29</v>
      </c>
    </row>
    <row r="2671" spans="1:25" x14ac:dyDescent="0.2">
      <c r="A2671" s="5">
        <v>2953</v>
      </c>
      <c r="B2671" s="6" t="s">
        <v>23</v>
      </c>
      <c r="C2671" s="19" t="s">
        <v>24</v>
      </c>
      <c r="D2671" s="6" t="str">
        <f t="shared" si="41"/>
        <v>Howard_2B_4</v>
      </c>
      <c r="E2671" s="1">
        <v>2017</v>
      </c>
      <c r="F2671" s="10">
        <v>42905</v>
      </c>
      <c r="G2671" s="1" t="s">
        <v>25</v>
      </c>
      <c r="H2671" s="6">
        <v>3</v>
      </c>
      <c r="I2671" s="8">
        <v>0.24374999999999999</v>
      </c>
      <c r="J2671" s="6" t="s">
        <v>26</v>
      </c>
      <c r="K2671" s="6">
        <v>1</v>
      </c>
      <c r="L2671" s="1">
        <v>2</v>
      </c>
      <c r="M2671" s="6">
        <v>1</v>
      </c>
      <c r="O2671" s="1" t="s">
        <v>50</v>
      </c>
      <c r="P2671" s="1" t="str">
        <f>INDEX(Sheet2!A:E, MATCH(F_NP_excluded_Data!O2671,Sheet2!A:A),4)</f>
        <v>tree</v>
      </c>
      <c r="Q2671" s="1" t="str">
        <f>INDEX(Sheet2!A:E, MATCH(F_NP_excluded_Data!O2671,Sheet2!A:A),5)</f>
        <v>ground forager</v>
      </c>
      <c r="R2671" s="1" t="str">
        <f>INDEX(Sheet2!A:E, MATCH(F_NP_excluded_Data!O2671,Sheet2!A:A),3)</f>
        <v>omnivore</v>
      </c>
      <c r="S2671" s="1" t="str">
        <f>INDEX(Sheet2!A:E, MATCH(F_NP_excluded_Data!O2671,Sheet2!A:A),2)</f>
        <v>open woodland</v>
      </c>
      <c r="T2671" s="5">
        <v>100</v>
      </c>
      <c r="U2671" s="1">
        <v>3</v>
      </c>
      <c r="W2671" s="5">
        <v>1</v>
      </c>
      <c r="X2671" s="1" t="s">
        <v>29</v>
      </c>
      <c r="Y2671" s="1">
        <v>4</v>
      </c>
    </row>
    <row r="2672" spans="1:25" x14ac:dyDescent="0.2">
      <c r="A2672" s="5">
        <v>2954</v>
      </c>
      <c r="B2672" s="6" t="s">
        <v>23</v>
      </c>
      <c r="C2672" s="19" t="s">
        <v>24</v>
      </c>
      <c r="D2672" s="6" t="str">
        <f t="shared" si="41"/>
        <v>Howard_2B_4</v>
      </c>
      <c r="E2672" s="1">
        <v>2017</v>
      </c>
      <c r="F2672" s="10">
        <v>42905</v>
      </c>
      <c r="G2672" s="1" t="s">
        <v>25</v>
      </c>
      <c r="H2672" s="6">
        <v>3</v>
      </c>
      <c r="I2672" s="8">
        <v>0.24374999999999999</v>
      </c>
      <c r="J2672" s="6" t="s">
        <v>26</v>
      </c>
      <c r="K2672" s="6">
        <v>1</v>
      </c>
      <c r="L2672" s="1">
        <v>2</v>
      </c>
      <c r="M2672" s="6">
        <v>1</v>
      </c>
      <c r="O2672" s="1" t="s">
        <v>34</v>
      </c>
      <c r="P2672" s="1" t="str">
        <f>INDEX(Sheet2!A:E, MATCH(F_NP_excluded_Data!O2672,Sheet2!A:A),4)</f>
        <v>cavity</v>
      </c>
      <c r="Q2672" s="1" t="str">
        <f>INDEX(Sheet2!A:E, MATCH(F_NP_excluded_Data!O2672,Sheet2!A:A),5)</f>
        <v>foliage gleaner</v>
      </c>
      <c r="R2672" s="1" t="str">
        <f>INDEX(Sheet2!A:E, MATCH(F_NP_excluded_Data!O2672,Sheet2!A:A),3)</f>
        <v>insects</v>
      </c>
      <c r="S2672" s="1" t="str">
        <f>INDEX(Sheet2!A:E, MATCH(F_NP_excluded_Data!O2672,Sheet2!A:A),2)</f>
        <v>forest</v>
      </c>
      <c r="T2672" s="5">
        <v>10</v>
      </c>
      <c r="U2672" s="1">
        <v>3</v>
      </c>
      <c r="W2672" s="5">
        <v>1</v>
      </c>
      <c r="X2672" s="1" t="s">
        <v>29</v>
      </c>
    </row>
    <row r="2673" spans="1:24" x14ac:dyDescent="0.2">
      <c r="A2673" s="5">
        <v>2955</v>
      </c>
      <c r="B2673" s="6" t="s">
        <v>23</v>
      </c>
      <c r="C2673" s="19" t="s">
        <v>24</v>
      </c>
      <c r="D2673" s="6" t="str">
        <f t="shared" si="41"/>
        <v>Howard_2B_4</v>
      </c>
      <c r="E2673" s="1">
        <v>2017</v>
      </c>
      <c r="F2673" s="10">
        <v>42905</v>
      </c>
      <c r="G2673" s="1" t="s">
        <v>25</v>
      </c>
      <c r="H2673" s="6">
        <v>3</v>
      </c>
      <c r="I2673" s="8">
        <v>0.24374999999999999</v>
      </c>
      <c r="J2673" s="6" t="s">
        <v>26</v>
      </c>
      <c r="K2673" s="6">
        <v>1</v>
      </c>
      <c r="L2673" s="1">
        <v>2</v>
      </c>
      <c r="M2673" s="6">
        <v>1</v>
      </c>
      <c r="O2673" s="1" t="s">
        <v>30</v>
      </c>
      <c r="P2673" s="1" t="str">
        <f>INDEX(Sheet2!A:E, MATCH(F_NP_excluded_Data!O2673,Sheet2!A:A),4)</f>
        <v>tree</v>
      </c>
      <c r="Q2673" s="1" t="str">
        <f>INDEX(Sheet2!A:E, MATCH(F_NP_excluded_Data!O2673,Sheet2!A:A),5)</f>
        <v>bark forager</v>
      </c>
      <c r="R2673" s="1" t="str">
        <f>INDEX(Sheet2!A:E, MATCH(F_NP_excluded_Data!O2673,Sheet2!A:A),3)</f>
        <v>insects</v>
      </c>
      <c r="S2673" s="1" t="str">
        <f>INDEX(Sheet2!A:E, MATCH(F_NP_excluded_Data!O2673,Sheet2!A:A),2)</f>
        <v>forest</v>
      </c>
      <c r="T2673" s="5">
        <v>5</v>
      </c>
      <c r="U2673" s="1">
        <v>4</v>
      </c>
      <c r="W2673" s="5">
        <v>4</v>
      </c>
      <c r="X2673" s="1" t="s">
        <v>29</v>
      </c>
    </row>
    <row r="2674" spans="1:24" x14ac:dyDescent="0.2">
      <c r="A2674" s="5">
        <v>2956</v>
      </c>
      <c r="B2674" s="6" t="s">
        <v>23</v>
      </c>
      <c r="C2674" s="19" t="s">
        <v>24</v>
      </c>
      <c r="D2674" s="6" t="str">
        <f t="shared" si="41"/>
        <v>Howard_2B_4</v>
      </c>
      <c r="E2674" s="1">
        <v>2017</v>
      </c>
      <c r="F2674" s="10">
        <v>42905</v>
      </c>
      <c r="G2674" s="1" t="s">
        <v>25</v>
      </c>
      <c r="H2674" s="6">
        <v>3</v>
      </c>
      <c r="I2674" s="8">
        <v>0.24374999999999999</v>
      </c>
      <c r="J2674" s="6" t="s">
        <v>26</v>
      </c>
      <c r="K2674" s="6">
        <v>1</v>
      </c>
      <c r="L2674" s="1">
        <v>2</v>
      </c>
      <c r="M2674" s="6">
        <v>1</v>
      </c>
      <c r="O2674" s="1" t="s">
        <v>33</v>
      </c>
      <c r="P2674" s="1" t="str">
        <f>INDEX(Sheet2!A:E, MATCH(F_NP_excluded_Data!O2674,Sheet2!A:A),4)</f>
        <v>tree</v>
      </c>
      <c r="Q2674" s="1" t="str">
        <f>INDEX(Sheet2!A:E, MATCH(F_NP_excluded_Data!O2674,Sheet2!A:A),5)</f>
        <v>foliage gleaner</v>
      </c>
      <c r="R2674" s="1" t="str">
        <f>INDEX(Sheet2!A:E, MATCH(F_NP_excluded_Data!O2674,Sheet2!A:A),3)</f>
        <v>insects</v>
      </c>
      <c r="S2674" s="1" t="str">
        <f>INDEX(Sheet2!A:E, MATCH(F_NP_excluded_Data!O2674,Sheet2!A:A),2)</f>
        <v>forest</v>
      </c>
      <c r="T2674" s="5">
        <v>10</v>
      </c>
      <c r="U2674" s="1">
        <v>4</v>
      </c>
      <c r="W2674" s="5">
        <v>1</v>
      </c>
      <c r="X2674" s="1" t="s">
        <v>29</v>
      </c>
    </row>
    <row r="2675" spans="1:24" x14ac:dyDescent="0.2">
      <c r="A2675" s="5">
        <v>2957</v>
      </c>
      <c r="B2675" s="6" t="s">
        <v>191</v>
      </c>
      <c r="C2675" s="19" t="s">
        <v>192</v>
      </c>
      <c r="D2675" s="6" t="str">
        <f t="shared" si="41"/>
        <v>Mills_0B_9</v>
      </c>
      <c r="E2675" s="1">
        <v>2017</v>
      </c>
      <c r="F2675" s="10">
        <v>42905</v>
      </c>
      <c r="G2675" s="1" t="s">
        <v>25</v>
      </c>
      <c r="H2675" s="6">
        <v>3</v>
      </c>
      <c r="I2675" s="8">
        <v>0.3263888888888889</v>
      </c>
      <c r="J2675" s="6" t="s">
        <v>26</v>
      </c>
      <c r="K2675" s="6">
        <v>1</v>
      </c>
      <c r="L2675" s="1">
        <v>1</v>
      </c>
      <c r="M2675" s="6">
        <v>1</v>
      </c>
      <c r="O2675" s="1" t="s">
        <v>114</v>
      </c>
      <c r="P2675" s="1" t="str">
        <f>INDEX(Sheet2!A:E, MATCH(F_NP_excluded_Data!O2675,Sheet2!A:A),4)</f>
        <v>tree</v>
      </c>
      <c r="Q2675" s="1" t="str">
        <f>INDEX(Sheet2!A:E, MATCH(F_NP_excluded_Data!O2675,Sheet2!A:A),5)</f>
        <v>flycatching</v>
      </c>
      <c r="R2675" s="1" t="str">
        <f>INDEX(Sheet2!A:E, MATCH(F_NP_excluded_Data!O2675,Sheet2!A:A),3)</f>
        <v>insects</v>
      </c>
      <c r="S2675" s="1" t="str">
        <f>INDEX(Sheet2!A:E, MATCH(F_NP_excluded_Data!O2675,Sheet2!A:A),2)</f>
        <v>forest</v>
      </c>
      <c r="T2675" s="5">
        <v>5</v>
      </c>
      <c r="U2675" s="1">
        <v>1</v>
      </c>
      <c r="W2675" s="5">
        <v>1</v>
      </c>
      <c r="X2675" s="1" t="s">
        <v>29</v>
      </c>
    </row>
    <row r="2676" spans="1:24" x14ac:dyDescent="0.2">
      <c r="A2676" s="5">
        <v>2958</v>
      </c>
      <c r="B2676" s="6" t="s">
        <v>191</v>
      </c>
      <c r="C2676" s="19" t="s">
        <v>192</v>
      </c>
      <c r="D2676" s="6" t="str">
        <f t="shared" si="41"/>
        <v>Mills_0B_9</v>
      </c>
      <c r="E2676" s="1">
        <v>2017</v>
      </c>
      <c r="F2676" s="10">
        <v>42905</v>
      </c>
      <c r="G2676" s="1" t="s">
        <v>25</v>
      </c>
      <c r="H2676" s="6">
        <v>3</v>
      </c>
      <c r="I2676" s="8">
        <v>0.3263888888888889</v>
      </c>
      <c r="J2676" s="6" t="s">
        <v>26</v>
      </c>
      <c r="K2676" s="6">
        <v>1</v>
      </c>
      <c r="L2676" s="1">
        <v>1</v>
      </c>
      <c r="M2676" s="6">
        <v>1</v>
      </c>
      <c r="O2676" s="1" t="s">
        <v>65</v>
      </c>
      <c r="P2676" s="1" t="str">
        <f>INDEX(Sheet2!A:E, MATCH(F_NP_excluded_Data!O2676,Sheet2!A:A),4)</f>
        <v>tree</v>
      </c>
      <c r="Q2676" s="1" t="str">
        <f>INDEX(Sheet2!A:E, MATCH(F_NP_excluded_Data!O2676,Sheet2!A:A),5)</f>
        <v>ground forager</v>
      </c>
      <c r="R2676" s="1" t="str">
        <f>INDEX(Sheet2!A:E, MATCH(F_NP_excluded_Data!O2676,Sheet2!A:A),3)</f>
        <v>seeds</v>
      </c>
      <c r="S2676" s="1" t="str">
        <f>INDEX(Sheet2!A:E, MATCH(F_NP_excluded_Data!O2676,Sheet2!A:A),2)</f>
        <v>open woodland</v>
      </c>
      <c r="T2676" s="5">
        <v>5</v>
      </c>
      <c r="U2676" s="1">
        <v>1</v>
      </c>
      <c r="W2676" s="5">
        <v>1</v>
      </c>
      <c r="X2676" s="1" t="s">
        <v>29</v>
      </c>
    </row>
    <row r="2677" spans="1:24" x14ac:dyDescent="0.2">
      <c r="A2677" s="5">
        <v>2959</v>
      </c>
      <c r="B2677" s="6" t="s">
        <v>191</v>
      </c>
      <c r="C2677" s="19" t="s">
        <v>192</v>
      </c>
      <c r="D2677" s="6" t="str">
        <f t="shared" si="41"/>
        <v>Mills_0B_9</v>
      </c>
      <c r="E2677" s="1">
        <v>2017</v>
      </c>
      <c r="F2677" s="10">
        <v>42905</v>
      </c>
      <c r="G2677" s="1" t="s">
        <v>25</v>
      </c>
      <c r="H2677" s="6">
        <v>3</v>
      </c>
      <c r="I2677" s="8">
        <v>0.3263888888888889</v>
      </c>
      <c r="J2677" s="6" t="s">
        <v>26</v>
      </c>
      <c r="K2677" s="6">
        <v>1</v>
      </c>
      <c r="L2677" s="1">
        <v>1</v>
      </c>
      <c r="M2677" s="6">
        <v>1</v>
      </c>
      <c r="O2677" s="1" t="s">
        <v>38</v>
      </c>
      <c r="P2677" s="1" t="str">
        <f>INDEX(Sheet2!A:E, MATCH(F_NP_excluded_Data!O2677,Sheet2!A:A),4)</f>
        <v>cavity</v>
      </c>
      <c r="Q2677" s="1" t="str">
        <f>INDEX(Sheet2!A:E, MATCH(F_NP_excluded_Data!O2677,Sheet2!A:A),5)</f>
        <v>foliage gleaner</v>
      </c>
      <c r="R2677" s="1" t="str">
        <f>INDEX(Sheet2!A:E, MATCH(F_NP_excluded_Data!O2677,Sheet2!A:A),3)</f>
        <v>insects</v>
      </c>
      <c r="S2677" s="1" t="str">
        <f>INDEX(Sheet2!A:E, MATCH(F_NP_excluded_Data!O2677,Sheet2!A:A),2)</f>
        <v>forest</v>
      </c>
      <c r="T2677" s="5">
        <v>10</v>
      </c>
      <c r="U2677" s="1">
        <v>1</v>
      </c>
      <c r="W2677" s="5">
        <v>1</v>
      </c>
      <c r="X2677" s="1" t="s">
        <v>29</v>
      </c>
    </row>
    <row r="2678" spans="1:24" x14ac:dyDescent="0.2">
      <c r="A2678" s="5">
        <v>2960</v>
      </c>
      <c r="B2678" s="6" t="s">
        <v>191</v>
      </c>
      <c r="C2678" s="19" t="s">
        <v>192</v>
      </c>
      <c r="D2678" s="6" t="str">
        <f t="shared" si="41"/>
        <v>Mills_0B_9</v>
      </c>
      <c r="E2678" s="1">
        <v>2017</v>
      </c>
      <c r="F2678" s="10">
        <v>42905</v>
      </c>
      <c r="G2678" s="1" t="s">
        <v>25</v>
      </c>
      <c r="H2678" s="6">
        <v>3</v>
      </c>
      <c r="I2678" s="8">
        <v>0.3263888888888889</v>
      </c>
      <c r="J2678" s="6" t="s">
        <v>26</v>
      </c>
      <c r="K2678" s="6">
        <v>1</v>
      </c>
      <c r="L2678" s="1">
        <v>1</v>
      </c>
      <c r="M2678" s="6">
        <v>1</v>
      </c>
      <c r="O2678" s="1" t="s">
        <v>82</v>
      </c>
      <c r="P2678" s="1" t="str">
        <f>INDEX(Sheet2!A:E, MATCH(F_NP_excluded_Data!O2678,Sheet2!A:A),4)</f>
        <v>tree</v>
      </c>
      <c r="Q2678" s="1" t="str">
        <f>INDEX(Sheet2!A:E, MATCH(F_NP_excluded_Data!O2678,Sheet2!A:A),5)</f>
        <v>foliage gleaner</v>
      </c>
      <c r="R2678" s="1" t="str">
        <f>INDEX(Sheet2!A:E, MATCH(F_NP_excluded_Data!O2678,Sheet2!A:A),3)</f>
        <v>insects</v>
      </c>
      <c r="S2678" s="1" t="str">
        <f>INDEX(Sheet2!A:E, MATCH(F_NP_excluded_Data!O2678,Sheet2!A:A),2)</f>
        <v>forest</v>
      </c>
      <c r="T2678" s="5">
        <v>10</v>
      </c>
      <c r="U2678" s="1">
        <v>1</v>
      </c>
      <c r="W2678" s="5">
        <v>1</v>
      </c>
      <c r="X2678" s="1" t="s">
        <v>29</v>
      </c>
    </row>
    <row r="2679" spans="1:24" x14ac:dyDescent="0.2">
      <c r="A2679" s="5">
        <v>2961</v>
      </c>
      <c r="B2679" s="6" t="s">
        <v>191</v>
      </c>
      <c r="C2679" s="19" t="s">
        <v>192</v>
      </c>
      <c r="D2679" s="6" t="str">
        <f t="shared" si="41"/>
        <v>Mills_0B_9</v>
      </c>
      <c r="E2679" s="1">
        <v>2017</v>
      </c>
      <c r="F2679" s="10">
        <v>42905</v>
      </c>
      <c r="G2679" s="1" t="s">
        <v>25</v>
      </c>
      <c r="H2679" s="6">
        <v>3</v>
      </c>
      <c r="I2679" s="8">
        <v>0.3263888888888889</v>
      </c>
      <c r="J2679" s="6" t="s">
        <v>26</v>
      </c>
      <c r="K2679" s="6">
        <v>1</v>
      </c>
      <c r="L2679" s="1">
        <v>1</v>
      </c>
      <c r="M2679" s="6">
        <v>1</v>
      </c>
      <c r="O2679" s="1" t="s">
        <v>120</v>
      </c>
      <c r="P2679" s="1" t="str">
        <f>INDEX(Sheet2!A:E, MATCH(F_NP_excluded_Data!O2679,Sheet2!A:A),4)</f>
        <v>tree</v>
      </c>
      <c r="Q2679" s="1" t="str">
        <f>INDEX(Sheet2!A:E, MATCH(F_NP_excluded_Data!O2679,Sheet2!A:A),5)</f>
        <v>foliage gleaner</v>
      </c>
      <c r="R2679" s="1" t="str">
        <f>INDEX(Sheet2!A:E, MATCH(F_NP_excluded_Data!O2679,Sheet2!A:A),3)</f>
        <v>insects</v>
      </c>
      <c r="S2679" s="1" t="str">
        <f>INDEX(Sheet2!A:E, MATCH(F_NP_excluded_Data!O2679,Sheet2!A:A),2)</f>
        <v>open woodland</v>
      </c>
      <c r="T2679" s="5">
        <v>10</v>
      </c>
      <c r="U2679" s="1">
        <v>1</v>
      </c>
      <c r="W2679" s="5">
        <v>1</v>
      </c>
      <c r="X2679" s="1" t="s">
        <v>29</v>
      </c>
    </row>
    <row r="2680" spans="1:24" x14ac:dyDescent="0.2">
      <c r="A2680" s="5">
        <v>2962</v>
      </c>
      <c r="B2680" s="6" t="s">
        <v>191</v>
      </c>
      <c r="C2680" s="19" t="s">
        <v>192</v>
      </c>
      <c r="D2680" s="6" t="str">
        <f t="shared" si="41"/>
        <v>Mills_0B_9</v>
      </c>
      <c r="E2680" s="1">
        <v>2017</v>
      </c>
      <c r="F2680" s="10">
        <v>42905</v>
      </c>
      <c r="G2680" s="1" t="s">
        <v>25</v>
      </c>
      <c r="H2680" s="6">
        <v>3</v>
      </c>
      <c r="I2680" s="8">
        <v>0.3263888888888889</v>
      </c>
      <c r="J2680" s="6" t="s">
        <v>26</v>
      </c>
      <c r="K2680" s="6">
        <v>1</v>
      </c>
      <c r="L2680" s="1">
        <v>1</v>
      </c>
      <c r="M2680" s="6">
        <v>1</v>
      </c>
      <c r="O2680" s="1" t="s">
        <v>50</v>
      </c>
      <c r="P2680" s="1" t="str">
        <f>INDEX(Sheet2!A:E, MATCH(F_NP_excluded_Data!O2680,Sheet2!A:A),4)</f>
        <v>tree</v>
      </c>
      <c r="Q2680" s="1" t="str">
        <f>INDEX(Sheet2!A:E, MATCH(F_NP_excluded_Data!O2680,Sheet2!A:A),5)</f>
        <v>ground forager</v>
      </c>
      <c r="R2680" s="1" t="str">
        <f>INDEX(Sheet2!A:E, MATCH(F_NP_excluded_Data!O2680,Sheet2!A:A),3)</f>
        <v>omnivore</v>
      </c>
      <c r="S2680" s="1" t="str">
        <f>INDEX(Sheet2!A:E, MATCH(F_NP_excluded_Data!O2680,Sheet2!A:A),2)</f>
        <v>open woodland</v>
      </c>
      <c r="T2680" s="5">
        <v>100</v>
      </c>
      <c r="U2680" s="1">
        <v>1</v>
      </c>
      <c r="W2680" s="5">
        <v>1</v>
      </c>
      <c r="X2680" s="1" t="s">
        <v>29</v>
      </c>
    </row>
    <row r="2681" spans="1:24" x14ac:dyDescent="0.2">
      <c r="A2681" s="5">
        <v>2963</v>
      </c>
      <c r="B2681" s="6" t="s">
        <v>191</v>
      </c>
      <c r="C2681" s="19" t="s">
        <v>192</v>
      </c>
      <c r="D2681" s="6" t="str">
        <f t="shared" si="41"/>
        <v>Mills_0B_9</v>
      </c>
      <c r="E2681" s="1">
        <v>2017</v>
      </c>
      <c r="F2681" s="10">
        <v>42905</v>
      </c>
      <c r="G2681" s="1" t="s">
        <v>25</v>
      </c>
      <c r="H2681" s="6">
        <v>3</v>
      </c>
      <c r="I2681" s="8">
        <v>0.3263888888888889</v>
      </c>
      <c r="J2681" s="6" t="s">
        <v>26</v>
      </c>
      <c r="K2681" s="6">
        <v>1</v>
      </c>
      <c r="L2681" s="1">
        <v>1</v>
      </c>
      <c r="M2681" s="6">
        <v>1</v>
      </c>
      <c r="O2681" s="1" t="s">
        <v>30</v>
      </c>
      <c r="P2681" s="1" t="str">
        <f>INDEX(Sheet2!A:E, MATCH(F_NP_excluded_Data!O2681,Sheet2!A:A),4)</f>
        <v>tree</v>
      </c>
      <c r="Q2681" s="1" t="str">
        <f>INDEX(Sheet2!A:E, MATCH(F_NP_excluded_Data!O2681,Sheet2!A:A),5)</f>
        <v>bark forager</v>
      </c>
      <c r="R2681" s="1" t="str">
        <f>INDEX(Sheet2!A:E, MATCH(F_NP_excluded_Data!O2681,Sheet2!A:A),3)</f>
        <v>insects</v>
      </c>
      <c r="S2681" s="1" t="str">
        <f>INDEX(Sheet2!A:E, MATCH(F_NP_excluded_Data!O2681,Sheet2!A:A),2)</f>
        <v>forest</v>
      </c>
      <c r="T2681" s="5">
        <v>5</v>
      </c>
      <c r="U2681" s="1">
        <v>1</v>
      </c>
      <c r="W2681" s="5">
        <v>1</v>
      </c>
      <c r="X2681" s="1" t="s">
        <v>29</v>
      </c>
    </row>
    <row r="2682" spans="1:24" x14ac:dyDescent="0.2">
      <c r="A2682" s="5">
        <v>2964</v>
      </c>
      <c r="B2682" s="6" t="s">
        <v>191</v>
      </c>
      <c r="C2682" s="19" t="s">
        <v>192</v>
      </c>
      <c r="D2682" s="6" t="str">
        <f t="shared" si="41"/>
        <v>Mills_0B_9</v>
      </c>
      <c r="E2682" s="1">
        <v>2017</v>
      </c>
      <c r="F2682" s="10">
        <v>42905</v>
      </c>
      <c r="G2682" s="1" t="s">
        <v>25</v>
      </c>
      <c r="H2682" s="6">
        <v>3</v>
      </c>
      <c r="I2682" s="8">
        <v>0.3263888888888889</v>
      </c>
      <c r="J2682" s="6" t="s">
        <v>26</v>
      </c>
      <c r="K2682" s="6">
        <v>1</v>
      </c>
      <c r="L2682" s="1">
        <v>1</v>
      </c>
      <c r="M2682" s="6">
        <v>1</v>
      </c>
      <c r="O2682" s="1" t="s">
        <v>120</v>
      </c>
      <c r="P2682" s="1" t="str">
        <f>INDEX(Sheet2!A:E, MATCH(F_NP_excluded_Data!O2682,Sheet2!A:A),4)</f>
        <v>tree</v>
      </c>
      <c r="Q2682" s="1" t="str">
        <f>INDEX(Sheet2!A:E, MATCH(F_NP_excluded_Data!O2682,Sheet2!A:A),5)</f>
        <v>foliage gleaner</v>
      </c>
      <c r="R2682" s="1" t="str">
        <f>INDEX(Sheet2!A:E, MATCH(F_NP_excluded_Data!O2682,Sheet2!A:A),3)</f>
        <v>insects</v>
      </c>
      <c r="S2682" s="1" t="str">
        <f>INDEX(Sheet2!A:E, MATCH(F_NP_excluded_Data!O2682,Sheet2!A:A),2)</f>
        <v>open woodland</v>
      </c>
      <c r="T2682" s="5">
        <v>5</v>
      </c>
      <c r="U2682" s="1">
        <v>1</v>
      </c>
      <c r="W2682" s="5">
        <v>4</v>
      </c>
      <c r="X2682" s="1" t="s">
        <v>29</v>
      </c>
    </row>
    <row r="2683" spans="1:24" x14ac:dyDescent="0.2">
      <c r="A2683" s="5">
        <v>2965</v>
      </c>
      <c r="B2683" s="6" t="s">
        <v>191</v>
      </c>
      <c r="C2683" s="19" t="s">
        <v>192</v>
      </c>
      <c r="D2683" s="6" t="str">
        <f t="shared" si="41"/>
        <v>Mills_0B_9</v>
      </c>
      <c r="E2683" s="1">
        <v>2017</v>
      </c>
      <c r="F2683" s="10">
        <v>42905</v>
      </c>
      <c r="G2683" s="1" t="s">
        <v>25</v>
      </c>
      <c r="H2683" s="6">
        <v>3</v>
      </c>
      <c r="I2683" s="8">
        <v>0.3263888888888889</v>
      </c>
      <c r="J2683" s="6" t="s">
        <v>26</v>
      </c>
      <c r="K2683" s="6">
        <v>1</v>
      </c>
      <c r="L2683" s="1">
        <v>1</v>
      </c>
      <c r="M2683" s="6">
        <v>1</v>
      </c>
      <c r="O2683" s="1" t="s">
        <v>80</v>
      </c>
      <c r="P2683" s="1" t="str">
        <f>INDEX(Sheet2!A:E, MATCH(F_NP_excluded_Data!O2683,Sheet2!A:A),4)</f>
        <v>tree</v>
      </c>
      <c r="Q2683" s="1" t="str">
        <f>INDEX(Sheet2!A:E, MATCH(F_NP_excluded_Data!O2683,Sheet2!A:A),5)</f>
        <v>foliage gleaner</v>
      </c>
      <c r="R2683" s="1" t="str">
        <f>INDEX(Sheet2!A:E, MATCH(F_NP_excluded_Data!O2683,Sheet2!A:A),3)</f>
        <v>insects</v>
      </c>
      <c r="S2683" s="1" t="str">
        <f>INDEX(Sheet2!A:E, MATCH(F_NP_excluded_Data!O2683,Sheet2!A:A),2)</f>
        <v>forest</v>
      </c>
      <c r="T2683" s="5">
        <v>10</v>
      </c>
      <c r="U2683" s="1">
        <v>1</v>
      </c>
      <c r="W2683" s="5">
        <v>1</v>
      </c>
      <c r="X2683" s="1" t="s">
        <v>29</v>
      </c>
    </row>
    <row r="2684" spans="1:24" x14ac:dyDescent="0.2">
      <c r="A2684" s="5">
        <v>2966</v>
      </c>
      <c r="B2684" s="6" t="s">
        <v>191</v>
      </c>
      <c r="C2684" s="19" t="s">
        <v>192</v>
      </c>
      <c r="D2684" s="6" t="str">
        <f t="shared" si="41"/>
        <v>Mills_0B_9</v>
      </c>
      <c r="E2684" s="1">
        <v>2017</v>
      </c>
      <c r="F2684" s="10">
        <v>42905</v>
      </c>
      <c r="G2684" s="1" t="s">
        <v>25</v>
      </c>
      <c r="H2684" s="6">
        <v>3</v>
      </c>
      <c r="I2684" s="8">
        <v>0.3263888888888889</v>
      </c>
      <c r="J2684" s="6" t="s">
        <v>26</v>
      </c>
      <c r="K2684" s="6">
        <v>1</v>
      </c>
      <c r="L2684" s="1">
        <v>1</v>
      </c>
      <c r="M2684" s="6">
        <v>1</v>
      </c>
      <c r="O2684" s="1" t="s">
        <v>50</v>
      </c>
      <c r="P2684" s="1" t="str">
        <f>INDEX(Sheet2!A:E, MATCH(F_NP_excluded_Data!O2684,Sheet2!A:A),4)</f>
        <v>tree</v>
      </c>
      <c r="Q2684" s="1" t="str">
        <f>INDEX(Sheet2!A:E, MATCH(F_NP_excluded_Data!O2684,Sheet2!A:A),5)</f>
        <v>ground forager</v>
      </c>
      <c r="R2684" s="1" t="str">
        <f>INDEX(Sheet2!A:E, MATCH(F_NP_excluded_Data!O2684,Sheet2!A:A),3)</f>
        <v>omnivore</v>
      </c>
      <c r="S2684" s="1" t="str">
        <f>INDEX(Sheet2!A:E, MATCH(F_NP_excluded_Data!O2684,Sheet2!A:A),2)</f>
        <v>open woodland</v>
      </c>
      <c r="T2684" s="5">
        <v>100</v>
      </c>
      <c r="U2684" s="1">
        <v>2</v>
      </c>
      <c r="W2684" s="5">
        <v>1</v>
      </c>
      <c r="X2684" s="1" t="s">
        <v>29</v>
      </c>
    </row>
    <row r="2685" spans="1:24" x14ac:dyDescent="0.2">
      <c r="A2685" s="5">
        <v>2967</v>
      </c>
      <c r="B2685" s="6" t="s">
        <v>191</v>
      </c>
      <c r="C2685" s="19" t="s">
        <v>192</v>
      </c>
      <c r="D2685" s="6" t="str">
        <f t="shared" ref="D2685:D2745" si="42">_xlfn.CONCAT(B2685,C2685)</f>
        <v>Mills_0B_9</v>
      </c>
      <c r="E2685" s="1">
        <v>2017</v>
      </c>
      <c r="F2685" s="10">
        <v>42905</v>
      </c>
      <c r="G2685" s="1" t="s">
        <v>25</v>
      </c>
      <c r="H2685" s="6">
        <v>3</v>
      </c>
      <c r="I2685" s="8">
        <v>0.3263888888888889</v>
      </c>
      <c r="J2685" s="6" t="s">
        <v>26</v>
      </c>
      <c r="K2685" s="6">
        <v>1</v>
      </c>
      <c r="L2685" s="1">
        <v>1</v>
      </c>
      <c r="M2685" s="6">
        <v>1</v>
      </c>
      <c r="O2685" s="1" t="s">
        <v>118</v>
      </c>
      <c r="P2685" s="1" t="str">
        <f>INDEX(Sheet2!A:E, MATCH(F_NP_excluded_Data!O2685,Sheet2!A:A),4)</f>
        <v>cavity</v>
      </c>
      <c r="Q2685" s="1" t="str">
        <f>INDEX(Sheet2!A:E, MATCH(F_NP_excluded_Data!O2685,Sheet2!A:A),5)</f>
        <v>ground forager</v>
      </c>
      <c r="R2685" s="1" t="str">
        <f>INDEX(Sheet2!A:E, MATCH(F_NP_excluded_Data!O2685,Sheet2!A:A),3)</f>
        <v>insects</v>
      </c>
      <c r="S2685" s="1" t="str">
        <f>INDEX(Sheet2!A:E, MATCH(F_NP_excluded_Data!O2685,Sheet2!A:A),2)</f>
        <v>grassland</v>
      </c>
      <c r="T2685" s="5">
        <v>100</v>
      </c>
      <c r="U2685" s="1">
        <v>2</v>
      </c>
      <c r="W2685" s="5">
        <v>1</v>
      </c>
      <c r="X2685" s="1" t="s">
        <v>29</v>
      </c>
    </row>
    <row r="2686" spans="1:24" x14ac:dyDescent="0.2">
      <c r="A2686" s="5">
        <v>2970</v>
      </c>
      <c r="B2686" s="6" t="s">
        <v>191</v>
      </c>
      <c r="C2686" s="19" t="s">
        <v>192</v>
      </c>
      <c r="D2686" s="6" t="str">
        <f t="shared" si="42"/>
        <v>Mills_0B_9</v>
      </c>
      <c r="E2686" s="1">
        <v>2017</v>
      </c>
      <c r="F2686" s="10">
        <v>42905</v>
      </c>
      <c r="G2686" s="1" t="s">
        <v>25</v>
      </c>
      <c r="H2686" s="6">
        <v>3</v>
      </c>
      <c r="I2686" s="8">
        <v>0.3263888888888889</v>
      </c>
      <c r="J2686" s="6" t="s">
        <v>26</v>
      </c>
      <c r="K2686" s="6">
        <v>1</v>
      </c>
      <c r="L2686" s="1">
        <v>1</v>
      </c>
      <c r="M2686" s="6">
        <v>1</v>
      </c>
      <c r="O2686" s="1" t="s">
        <v>48</v>
      </c>
      <c r="P2686" s="1" t="str">
        <f>INDEX(Sheet2!A:E, MATCH(F_NP_excluded_Data!O2686,Sheet2!A:A),4)</f>
        <v>tree</v>
      </c>
      <c r="Q2686" s="1" t="str">
        <f>INDEX(Sheet2!A:E, MATCH(F_NP_excluded_Data!O2686,Sheet2!A:A),5)</f>
        <v>ground forager</v>
      </c>
      <c r="R2686" s="1" t="str">
        <f>INDEX(Sheet2!A:E, MATCH(F_NP_excluded_Data!O2686,Sheet2!A:A),3)</f>
        <v>omnivore</v>
      </c>
      <c r="S2686" s="1" t="str">
        <f>INDEX(Sheet2!A:E, MATCH(F_NP_excluded_Data!O2686,Sheet2!A:A),2)</f>
        <v>forest</v>
      </c>
      <c r="T2686" s="5">
        <v>100</v>
      </c>
      <c r="U2686" s="1">
        <v>3</v>
      </c>
      <c r="W2686" s="5">
        <v>1</v>
      </c>
      <c r="X2686" s="1" t="s">
        <v>29</v>
      </c>
    </row>
    <row r="2687" spans="1:24" x14ac:dyDescent="0.2">
      <c r="A2687" s="5">
        <v>2971</v>
      </c>
      <c r="B2687" s="6" t="s">
        <v>191</v>
      </c>
      <c r="C2687" s="19" t="s">
        <v>192</v>
      </c>
      <c r="D2687" s="6" t="str">
        <f t="shared" si="42"/>
        <v>Mills_0B_9</v>
      </c>
      <c r="E2687" s="1">
        <v>2017</v>
      </c>
      <c r="F2687" s="10">
        <v>42905</v>
      </c>
      <c r="G2687" s="1" t="s">
        <v>25</v>
      </c>
      <c r="H2687" s="6">
        <v>3</v>
      </c>
      <c r="I2687" s="8">
        <v>0.3263888888888889</v>
      </c>
      <c r="J2687" s="6" t="s">
        <v>26</v>
      </c>
      <c r="K2687" s="6">
        <v>1</v>
      </c>
      <c r="L2687" s="1">
        <v>1</v>
      </c>
      <c r="M2687" s="6">
        <v>1</v>
      </c>
      <c r="O2687" s="1" t="s">
        <v>182</v>
      </c>
      <c r="P2687" s="1" t="str">
        <f>INDEX(Sheet2!A:E, MATCH(F_NP_excluded_Data!O2687,Sheet2!A:A),4)</f>
        <v>tree</v>
      </c>
      <c r="Q2687" s="1" t="str">
        <f>INDEX(Sheet2!A:E, MATCH(F_NP_excluded_Data!O2687,Sheet2!A:A),5)</f>
        <v>foliage gleaner</v>
      </c>
      <c r="R2687" s="1" t="str">
        <f>INDEX(Sheet2!A:E, MATCH(F_NP_excluded_Data!O2687,Sheet2!A:A),3)</f>
        <v>insects</v>
      </c>
      <c r="S2687" s="1" t="str">
        <f>INDEX(Sheet2!A:E, MATCH(F_NP_excluded_Data!O2687,Sheet2!A:A),2)</f>
        <v>open woodland</v>
      </c>
      <c r="T2687" s="5">
        <v>10</v>
      </c>
      <c r="U2687" s="1">
        <v>3</v>
      </c>
      <c r="W2687" s="5">
        <v>1</v>
      </c>
      <c r="X2687" s="1" t="s">
        <v>29</v>
      </c>
    </row>
    <row r="2688" spans="1:24" x14ac:dyDescent="0.2">
      <c r="A2688" s="5">
        <v>2972</v>
      </c>
      <c r="B2688" s="6" t="s">
        <v>191</v>
      </c>
      <c r="C2688" s="19" t="s">
        <v>192</v>
      </c>
      <c r="D2688" s="6" t="str">
        <f t="shared" si="42"/>
        <v>Mills_0B_9</v>
      </c>
      <c r="E2688" s="1">
        <v>2017</v>
      </c>
      <c r="F2688" s="10">
        <v>42905</v>
      </c>
      <c r="G2688" s="1" t="s">
        <v>25</v>
      </c>
      <c r="H2688" s="6">
        <v>3</v>
      </c>
      <c r="I2688" s="8">
        <v>0.3263888888888889</v>
      </c>
      <c r="J2688" s="6" t="s">
        <v>26</v>
      </c>
      <c r="K2688" s="6">
        <v>1</v>
      </c>
      <c r="L2688" s="1">
        <v>1</v>
      </c>
      <c r="M2688" s="6">
        <v>1</v>
      </c>
      <c r="O2688" s="1" t="s">
        <v>125</v>
      </c>
      <c r="P2688" s="1" t="str">
        <f>INDEX(Sheet2!A:E, MATCH(F_NP_excluded_Data!O2688,Sheet2!A:A),4)</f>
        <v>shrub</v>
      </c>
      <c r="Q2688" s="1" t="str">
        <f>INDEX(Sheet2!A:E, MATCH(F_NP_excluded_Data!O2688,Sheet2!A:A),5)</f>
        <v>foliage gleaner</v>
      </c>
      <c r="R2688" s="1" t="str">
        <f>INDEX(Sheet2!A:E, MATCH(F_NP_excluded_Data!O2688,Sheet2!A:A),3)</f>
        <v>seeds</v>
      </c>
      <c r="S2688" s="1" t="str">
        <f>INDEX(Sheet2!A:E, MATCH(F_NP_excluded_Data!O2688,Sheet2!A:A),2)</f>
        <v>open woodland</v>
      </c>
      <c r="T2688" s="5">
        <v>10</v>
      </c>
      <c r="U2688" s="1">
        <v>4</v>
      </c>
      <c r="W2688" s="5">
        <v>1</v>
      </c>
      <c r="X2688" s="1" t="s">
        <v>29</v>
      </c>
    </row>
    <row r="2689" spans="1:24" x14ac:dyDescent="0.2">
      <c r="A2689" s="5">
        <v>2973</v>
      </c>
      <c r="B2689" s="6" t="s">
        <v>191</v>
      </c>
      <c r="C2689" s="19" t="s">
        <v>194</v>
      </c>
      <c r="D2689" s="6" t="str">
        <f t="shared" si="42"/>
        <v>Mills_1B_45</v>
      </c>
      <c r="E2689" s="1">
        <v>2017</v>
      </c>
      <c r="F2689" s="10">
        <v>42905</v>
      </c>
      <c r="G2689" s="1" t="s">
        <v>25</v>
      </c>
      <c r="H2689" s="6">
        <v>3</v>
      </c>
      <c r="I2689" s="8">
        <v>0.34722222222222227</v>
      </c>
      <c r="J2689" s="6" t="s">
        <v>26</v>
      </c>
      <c r="K2689" s="6">
        <v>1</v>
      </c>
      <c r="L2689" s="1">
        <v>1</v>
      </c>
      <c r="M2689" s="6">
        <v>1</v>
      </c>
      <c r="O2689" s="1" t="s">
        <v>82</v>
      </c>
      <c r="P2689" s="1" t="str">
        <f>INDEX(Sheet2!A:E, MATCH(F_NP_excluded_Data!O2689,Sheet2!A:A),4)</f>
        <v>tree</v>
      </c>
      <c r="Q2689" s="1" t="str">
        <f>INDEX(Sheet2!A:E, MATCH(F_NP_excluded_Data!O2689,Sheet2!A:A),5)</f>
        <v>foliage gleaner</v>
      </c>
      <c r="R2689" s="1" t="str">
        <f>INDEX(Sheet2!A:E, MATCH(F_NP_excluded_Data!O2689,Sheet2!A:A),3)</f>
        <v>insects</v>
      </c>
      <c r="S2689" s="1" t="str">
        <f>INDEX(Sheet2!A:E, MATCH(F_NP_excluded_Data!O2689,Sheet2!A:A),2)</f>
        <v>forest</v>
      </c>
      <c r="T2689" s="5">
        <v>5</v>
      </c>
      <c r="U2689" s="1">
        <v>1</v>
      </c>
      <c r="W2689" s="5">
        <v>1</v>
      </c>
      <c r="X2689" s="1" t="s">
        <v>29</v>
      </c>
    </row>
    <row r="2690" spans="1:24" x14ac:dyDescent="0.2">
      <c r="A2690" s="5">
        <v>2974</v>
      </c>
      <c r="B2690" s="6" t="s">
        <v>191</v>
      </c>
      <c r="C2690" s="19" t="s">
        <v>194</v>
      </c>
      <c r="D2690" s="6" t="str">
        <f t="shared" si="42"/>
        <v>Mills_1B_45</v>
      </c>
      <c r="E2690" s="1">
        <v>2017</v>
      </c>
      <c r="F2690" s="10">
        <v>42905</v>
      </c>
      <c r="G2690" s="1" t="s">
        <v>25</v>
      </c>
      <c r="H2690" s="6">
        <v>3</v>
      </c>
      <c r="I2690" s="8">
        <v>0.34722222222222227</v>
      </c>
      <c r="J2690" s="6" t="s">
        <v>26</v>
      </c>
      <c r="K2690" s="6">
        <v>1</v>
      </c>
      <c r="L2690" s="1">
        <v>1</v>
      </c>
      <c r="M2690" s="6">
        <v>1</v>
      </c>
      <c r="O2690" s="1" t="s">
        <v>74</v>
      </c>
      <c r="P2690" s="1" t="str">
        <f>INDEX(Sheet2!A:E, MATCH(F_NP_excluded_Data!O2690,Sheet2!A:A),4)</f>
        <v>shrub</v>
      </c>
      <c r="Q2690" s="1" t="str">
        <f>INDEX(Sheet2!A:E, MATCH(F_NP_excluded_Data!O2690,Sheet2!A:A),5)</f>
        <v>foliage gleaner</v>
      </c>
      <c r="R2690" s="1" t="str">
        <f>INDEX(Sheet2!A:E, MATCH(F_NP_excluded_Data!O2690,Sheet2!A:A),3)</f>
        <v>insects</v>
      </c>
      <c r="S2690" s="1" t="str">
        <f>INDEX(Sheet2!A:E, MATCH(F_NP_excluded_Data!O2690,Sheet2!A:A),2)</f>
        <v>open woodland</v>
      </c>
      <c r="T2690" s="5">
        <v>5</v>
      </c>
      <c r="U2690" s="1">
        <v>1</v>
      </c>
      <c r="W2690" s="5">
        <v>1</v>
      </c>
      <c r="X2690" s="1" t="s">
        <v>29</v>
      </c>
    </row>
    <row r="2691" spans="1:24" x14ac:dyDescent="0.2">
      <c r="A2691" s="5">
        <v>2975</v>
      </c>
      <c r="B2691" s="6" t="s">
        <v>191</v>
      </c>
      <c r="C2691" s="19" t="s">
        <v>194</v>
      </c>
      <c r="D2691" s="6" t="str">
        <f t="shared" si="42"/>
        <v>Mills_1B_45</v>
      </c>
      <c r="E2691" s="1">
        <v>2017</v>
      </c>
      <c r="F2691" s="10">
        <v>42905</v>
      </c>
      <c r="G2691" s="1" t="s">
        <v>25</v>
      </c>
      <c r="H2691" s="6">
        <v>3</v>
      </c>
      <c r="I2691" s="8">
        <v>0.34722222222222227</v>
      </c>
      <c r="J2691" s="6" t="s">
        <v>26</v>
      </c>
      <c r="K2691" s="6">
        <v>1</v>
      </c>
      <c r="L2691" s="1">
        <v>1</v>
      </c>
      <c r="M2691" s="6">
        <v>1</v>
      </c>
      <c r="O2691" s="1" t="s">
        <v>38</v>
      </c>
      <c r="P2691" s="1" t="str">
        <f>INDEX(Sheet2!A:E, MATCH(F_NP_excluded_Data!O2691,Sheet2!A:A),4)</f>
        <v>cavity</v>
      </c>
      <c r="Q2691" s="1" t="str">
        <f>INDEX(Sheet2!A:E, MATCH(F_NP_excluded_Data!O2691,Sheet2!A:A),5)</f>
        <v>foliage gleaner</v>
      </c>
      <c r="R2691" s="1" t="str">
        <f>INDEX(Sheet2!A:E, MATCH(F_NP_excluded_Data!O2691,Sheet2!A:A),3)</f>
        <v>insects</v>
      </c>
      <c r="S2691" s="1" t="str">
        <f>INDEX(Sheet2!A:E, MATCH(F_NP_excluded_Data!O2691,Sheet2!A:A),2)</f>
        <v>forest</v>
      </c>
      <c r="T2691" s="5">
        <v>10</v>
      </c>
      <c r="U2691" s="1">
        <v>1</v>
      </c>
      <c r="W2691" s="5">
        <v>1</v>
      </c>
      <c r="X2691" s="1" t="s">
        <v>29</v>
      </c>
    </row>
    <row r="2692" spans="1:24" x14ac:dyDescent="0.2">
      <c r="A2692" s="5">
        <v>2976</v>
      </c>
      <c r="B2692" s="6" t="s">
        <v>191</v>
      </c>
      <c r="C2692" s="19" t="s">
        <v>194</v>
      </c>
      <c r="D2692" s="6" t="str">
        <f t="shared" si="42"/>
        <v>Mills_1B_45</v>
      </c>
      <c r="E2692" s="1">
        <v>2017</v>
      </c>
      <c r="F2692" s="10">
        <v>42905</v>
      </c>
      <c r="G2692" s="1" t="s">
        <v>25</v>
      </c>
      <c r="H2692" s="6">
        <v>3</v>
      </c>
      <c r="I2692" s="8">
        <v>0.34722222222222227</v>
      </c>
      <c r="J2692" s="6" t="s">
        <v>26</v>
      </c>
      <c r="K2692" s="6">
        <v>1</v>
      </c>
      <c r="L2692" s="1">
        <v>1</v>
      </c>
      <c r="M2692" s="6">
        <v>1</v>
      </c>
      <c r="O2692" s="1" t="s">
        <v>120</v>
      </c>
      <c r="P2692" s="1" t="str">
        <f>INDEX(Sheet2!A:E, MATCH(F_NP_excluded_Data!O2692,Sheet2!A:A),4)</f>
        <v>tree</v>
      </c>
      <c r="Q2692" s="1" t="str">
        <f>INDEX(Sheet2!A:E, MATCH(F_NP_excluded_Data!O2692,Sheet2!A:A),5)</f>
        <v>foliage gleaner</v>
      </c>
      <c r="R2692" s="1" t="str">
        <f>INDEX(Sheet2!A:E, MATCH(F_NP_excluded_Data!O2692,Sheet2!A:A),3)</f>
        <v>insects</v>
      </c>
      <c r="S2692" s="1" t="str">
        <f>INDEX(Sheet2!A:E, MATCH(F_NP_excluded_Data!O2692,Sheet2!A:A),2)</f>
        <v>open woodland</v>
      </c>
      <c r="T2692" s="5">
        <v>5</v>
      </c>
      <c r="U2692" s="1">
        <v>1</v>
      </c>
      <c r="W2692" s="5">
        <v>4</v>
      </c>
      <c r="X2692" s="1" t="s">
        <v>29</v>
      </c>
    </row>
    <row r="2693" spans="1:24" x14ac:dyDescent="0.2">
      <c r="A2693" s="5">
        <v>2977</v>
      </c>
      <c r="B2693" s="6" t="s">
        <v>191</v>
      </c>
      <c r="C2693" s="19" t="s">
        <v>194</v>
      </c>
      <c r="D2693" s="6" t="str">
        <f t="shared" si="42"/>
        <v>Mills_1B_45</v>
      </c>
      <c r="E2693" s="1">
        <v>2017</v>
      </c>
      <c r="F2693" s="10">
        <v>42905</v>
      </c>
      <c r="G2693" s="1" t="s">
        <v>25</v>
      </c>
      <c r="H2693" s="6">
        <v>3</v>
      </c>
      <c r="I2693" s="8">
        <v>0.34722222222222227</v>
      </c>
      <c r="J2693" s="6" t="s">
        <v>26</v>
      </c>
      <c r="K2693" s="6">
        <v>1</v>
      </c>
      <c r="L2693" s="1">
        <v>1</v>
      </c>
      <c r="M2693" s="6">
        <v>1</v>
      </c>
      <c r="O2693" s="1" t="s">
        <v>40</v>
      </c>
      <c r="P2693" s="1" t="str">
        <f>INDEX(Sheet2!A:E, MATCH(F_NP_excluded_Data!O2693,Sheet2!A:A),4)</f>
        <v>ground</v>
      </c>
      <c r="Q2693" s="1" t="str">
        <f>INDEX(Sheet2!A:E, MATCH(F_NP_excluded_Data!O2693,Sheet2!A:A),5)</f>
        <v>ground forager</v>
      </c>
      <c r="R2693" s="1" t="str">
        <f>INDEX(Sheet2!A:E, MATCH(F_NP_excluded_Data!O2693,Sheet2!A:A),3)</f>
        <v>omnivore</v>
      </c>
      <c r="S2693" s="1" t="str">
        <f>INDEX(Sheet2!A:E, MATCH(F_NP_excluded_Data!O2693,Sheet2!A:A),2)</f>
        <v>scrub</v>
      </c>
      <c r="T2693" s="5">
        <v>10</v>
      </c>
      <c r="U2693" s="1">
        <v>1</v>
      </c>
      <c r="W2693" s="5">
        <v>1</v>
      </c>
      <c r="X2693" s="1" t="s">
        <v>29</v>
      </c>
    </row>
    <row r="2694" spans="1:24" x14ac:dyDescent="0.2">
      <c r="A2694" s="5">
        <v>2978</v>
      </c>
      <c r="B2694" s="6" t="s">
        <v>191</v>
      </c>
      <c r="C2694" s="19" t="s">
        <v>194</v>
      </c>
      <c r="D2694" s="6" t="str">
        <f t="shared" si="42"/>
        <v>Mills_1B_45</v>
      </c>
      <c r="E2694" s="1">
        <v>2017</v>
      </c>
      <c r="F2694" s="10">
        <v>42905</v>
      </c>
      <c r="G2694" s="1" t="s">
        <v>25</v>
      </c>
      <c r="H2694" s="6">
        <v>3</v>
      </c>
      <c r="I2694" s="8">
        <v>0.34722222222222227</v>
      </c>
      <c r="J2694" s="6" t="s">
        <v>26</v>
      </c>
      <c r="K2694" s="6">
        <v>1</v>
      </c>
      <c r="L2694" s="1">
        <v>1</v>
      </c>
      <c r="M2694" s="6">
        <v>1</v>
      </c>
      <c r="O2694" s="1" t="s">
        <v>50</v>
      </c>
      <c r="P2694" s="1" t="str">
        <f>INDEX(Sheet2!A:E, MATCH(F_NP_excluded_Data!O2694,Sheet2!A:A),4)</f>
        <v>tree</v>
      </c>
      <c r="Q2694" s="1" t="str">
        <f>INDEX(Sheet2!A:E, MATCH(F_NP_excluded_Data!O2694,Sheet2!A:A),5)</f>
        <v>ground forager</v>
      </c>
      <c r="R2694" s="1" t="str">
        <f>INDEX(Sheet2!A:E, MATCH(F_NP_excluded_Data!O2694,Sheet2!A:A),3)</f>
        <v>omnivore</v>
      </c>
      <c r="S2694" s="1" t="str">
        <f>INDEX(Sheet2!A:E, MATCH(F_NP_excluded_Data!O2694,Sheet2!A:A),2)</f>
        <v>open woodland</v>
      </c>
      <c r="T2694" s="5">
        <v>10</v>
      </c>
      <c r="U2694" s="1">
        <v>1</v>
      </c>
      <c r="W2694" s="5">
        <v>1</v>
      </c>
      <c r="X2694" s="1" t="s">
        <v>29</v>
      </c>
    </row>
    <row r="2695" spans="1:24" x14ac:dyDescent="0.2">
      <c r="A2695" s="5">
        <v>2979</v>
      </c>
      <c r="B2695" s="6" t="s">
        <v>191</v>
      </c>
      <c r="C2695" s="19" t="s">
        <v>194</v>
      </c>
      <c r="D2695" s="6" t="str">
        <f t="shared" si="42"/>
        <v>Mills_1B_45</v>
      </c>
      <c r="E2695" s="1">
        <v>2017</v>
      </c>
      <c r="F2695" s="10">
        <v>42905</v>
      </c>
      <c r="G2695" s="1" t="s">
        <v>25</v>
      </c>
      <c r="H2695" s="6">
        <v>3</v>
      </c>
      <c r="I2695" s="8">
        <v>0.34722222222222227</v>
      </c>
      <c r="J2695" s="6" t="s">
        <v>26</v>
      </c>
      <c r="K2695" s="6">
        <v>1</v>
      </c>
      <c r="L2695" s="1">
        <v>1</v>
      </c>
      <c r="M2695" s="6">
        <v>1</v>
      </c>
      <c r="O2695" s="1" t="s">
        <v>64</v>
      </c>
      <c r="P2695" s="1" t="str">
        <f>INDEX(Sheet2!A:E, MATCH(F_NP_excluded_Data!O2695,Sheet2!A:A),4)</f>
        <v>tree</v>
      </c>
      <c r="Q2695" s="1" t="str">
        <f>INDEX(Sheet2!A:E, MATCH(F_NP_excluded_Data!O2695,Sheet2!A:A),5)</f>
        <v>flycatching</v>
      </c>
      <c r="R2695" s="1" t="str">
        <f>INDEX(Sheet2!A:E, MATCH(F_NP_excluded_Data!O2695,Sheet2!A:A),3)</f>
        <v>insects</v>
      </c>
      <c r="S2695" s="1" t="str">
        <f>INDEX(Sheet2!A:E, MATCH(F_NP_excluded_Data!O2695,Sheet2!A:A),2)</f>
        <v>forest</v>
      </c>
      <c r="T2695" s="5">
        <v>5</v>
      </c>
      <c r="U2695" s="1">
        <v>1</v>
      </c>
      <c r="W2695" s="5">
        <v>1</v>
      </c>
      <c r="X2695" s="1" t="s">
        <v>29</v>
      </c>
    </row>
    <row r="2696" spans="1:24" x14ac:dyDescent="0.2">
      <c r="A2696" s="5">
        <v>2980</v>
      </c>
      <c r="B2696" s="6" t="s">
        <v>191</v>
      </c>
      <c r="C2696" s="19" t="s">
        <v>194</v>
      </c>
      <c r="D2696" s="6" t="str">
        <f t="shared" si="42"/>
        <v>Mills_1B_45</v>
      </c>
      <c r="E2696" s="1">
        <v>2017</v>
      </c>
      <c r="F2696" s="10">
        <v>42905</v>
      </c>
      <c r="G2696" s="1" t="s">
        <v>25</v>
      </c>
      <c r="H2696" s="6">
        <v>3</v>
      </c>
      <c r="I2696" s="8">
        <v>0.34722222222222227</v>
      </c>
      <c r="J2696" s="6" t="s">
        <v>26</v>
      </c>
      <c r="K2696" s="6">
        <v>1</v>
      </c>
      <c r="L2696" s="1">
        <v>1</v>
      </c>
      <c r="M2696" s="6">
        <v>1</v>
      </c>
      <c r="O2696" s="1" t="s">
        <v>114</v>
      </c>
      <c r="P2696" s="1" t="str">
        <f>INDEX(Sheet2!A:E, MATCH(F_NP_excluded_Data!O2696,Sheet2!A:A),4)</f>
        <v>tree</v>
      </c>
      <c r="Q2696" s="1" t="str">
        <f>INDEX(Sheet2!A:E, MATCH(F_NP_excluded_Data!O2696,Sheet2!A:A),5)</f>
        <v>flycatching</v>
      </c>
      <c r="R2696" s="1" t="str">
        <f>INDEX(Sheet2!A:E, MATCH(F_NP_excluded_Data!O2696,Sheet2!A:A),3)</f>
        <v>insects</v>
      </c>
      <c r="S2696" s="1" t="str">
        <f>INDEX(Sheet2!A:E, MATCH(F_NP_excluded_Data!O2696,Sheet2!A:A),2)</f>
        <v>forest</v>
      </c>
      <c r="T2696" s="5">
        <v>5</v>
      </c>
      <c r="U2696" s="1">
        <v>1</v>
      </c>
      <c r="W2696" s="5">
        <v>1</v>
      </c>
      <c r="X2696" s="1" t="s">
        <v>29</v>
      </c>
    </row>
    <row r="2697" spans="1:24" x14ac:dyDescent="0.2">
      <c r="A2697" s="5">
        <v>2981</v>
      </c>
      <c r="B2697" s="6" t="s">
        <v>191</v>
      </c>
      <c r="C2697" s="19" t="s">
        <v>194</v>
      </c>
      <c r="D2697" s="6" t="str">
        <f t="shared" si="42"/>
        <v>Mills_1B_45</v>
      </c>
      <c r="E2697" s="1">
        <v>2017</v>
      </c>
      <c r="F2697" s="10">
        <v>42905</v>
      </c>
      <c r="G2697" s="1" t="s">
        <v>25</v>
      </c>
      <c r="H2697" s="6">
        <v>3</v>
      </c>
      <c r="I2697" s="8">
        <v>0.34722222222222227</v>
      </c>
      <c r="J2697" s="6" t="s">
        <v>26</v>
      </c>
      <c r="K2697" s="6">
        <v>1</v>
      </c>
      <c r="L2697" s="1">
        <v>1</v>
      </c>
      <c r="M2697" s="6">
        <v>1</v>
      </c>
      <c r="O2697" s="1" t="s">
        <v>80</v>
      </c>
      <c r="P2697" s="1" t="str">
        <f>INDEX(Sheet2!A:E, MATCH(F_NP_excluded_Data!O2697,Sheet2!A:A),4)</f>
        <v>tree</v>
      </c>
      <c r="Q2697" s="1" t="str">
        <f>INDEX(Sheet2!A:E, MATCH(F_NP_excluded_Data!O2697,Sheet2!A:A),5)</f>
        <v>foliage gleaner</v>
      </c>
      <c r="R2697" s="1" t="str">
        <f>INDEX(Sheet2!A:E, MATCH(F_NP_excluded_Data!O2697,Sheet2!A:A),3)</f>
        <v>insects</v>
      </c>
      <c r="S2697" s="1" t="str">
        <f>INDEX(Sheet2!A:E, MATCH(F_NP_excluded_Data!O2697,Sheet2!A:A),2)</f>
        <v>forest</v>
      </c>
      <c r="T2697" s="5">
        <v>10</v>
      </c>
      <c r="U2697" s="1">
        <v>1</v>
      </c>
      <c r="W2697" s="5">
        <v>1</v>
      </c>
      <c r="X2697" s="1" t="s">
        <v>29</v>
      </c>
    </row>
    <row r="2698" spans="1:24" x14ac:dyDescent="0.2">
      <c r="A2698" s="5">
        <v>2982</v>
      </c>
      <c r="B2698" s="6" t="s">
        <v>191</v>
      </c>
      <c r="C2698" s="19" t="s">
        <v>194</v>
      </c>
      <c r="D2698" s="6" t="str">
        <f t="shared" si="42"/>
        <v>Mills_1B_45</v>
      </c>
      <c r="E2698" s="1">
        <v>2017</v>
      </c>
      <c r="F2698" s="10">
        <v>42905</v>
      </c>
      <c r="G2698" s="1" t="s">
        <v>25</v>
      </c>
      <c r="H2698" s="6">
        <v>3</v>
      </c>
      <c r="I2698" s="8">
        <v>0.34722222222222227</v>
      </c>
      <c r="J2698" s="6" t="s">
        <v>26</v>
      </c>
      <c r="K2698" s="6">
        <v>1</v>
      </c>
      <c r="L2698" s="1">
        <v>1</v>
      </c>
      <c r="M2698" s="6">
        <v>1</v>
      </c>
      <c r="O2698" s="1" t="s">
        <v>34</v>
      </c>
      <c r="P2698" s="1" t="str">
        <f>INDEX(Sheet2!A:E, MATCH(F_NP_excluded_Data!O2698,Sheet2!A:A),4)</f>
        <v>cavity</v>
      </c>
      <c r="Q2698" s="1" t="str">
        <f>INDEX(Sheet2!A:E, MATCH(F_NP_excluded_Data!O2698,Sheet2!A:A),5)</f>
        <v>foliage gleaner</v>
      </c>
      <c r="R2698" s="1" t="str">
        <f>INDEX(Sheet2!A:E, MATCH(F_NP_excluded_Data!O2698,Sheet2!A:A),3)</f>
        <v>insects</v>
      </c>
      <c r="S2698" s="1" t="str">
        <f>INDEX(Sheet2!A:E, MATCH(F_NP_excluded_Data!O2698,Sheet2!A:A),2)</f>
        <v>forest</v>
      </c>
      <c r="T2698" s="5">
        <v>5</v>
      </c>
      <c r="U2698" s="1">
        <v>1</v>
      </c>
      <c r="W2698" s="5">
        <v>1</v>
      </c>
      <c r="X2698" s="1" t="s">
        <v>29</v>
      </c>
    </row>
    <row r="2699" spans="1:24" x14ac:dyDescent="0.2">
      <c r="A2699" s="5">
        <v>2983</v>
      </c>
      <c r="B2699" s="6" t="s">
        <v>191</v>
      </c>
      <c r="C2699" s="19" t="s">
        <v>194</v>
      </c>
      <c r="D2699" s="6" t="str">
        <f t="shared" si="42"/>
        <v>Mills_1B_45</v>
      </c>
      <c r="E2699" s="1">
        <v>2017</v>
      </c>
      <c r="F2699" s="10">
        <v>42905</v>
      </c>
      <c r="G2699" s="1" t="s">
        <v>25</v>
      </c>
      <c r="H2699" s="6">
        <v>3</v>
      </c>
      <c r="I2699" s="8">
        <v>0.34722222222222227</v>
      </c>
      <c r="J2699" s="6" t="s">
        <v>26</v>
      </c>
      <c r="K2699" s="6">
        <v>1</v>
      </c>
      <c r="L2699" s="1">
        <v>1</v>
      </c>
      <c r="M2699" s="6">
        <v>1</v>
      </c>
      <c r="O2699" s="1" t="s">
        <v>125</v>
      </c>
      <c r="P2699" s="1" t="str">
        <f>INDEX(Sheet2!A:E, MATCH(F_NP_excluded_Data!O2699,Sheet2!A:A),4)</f>
        <v>shrub</v>
      </c>
      <c r="Q2699" s="1" t="str">
        <f>INDEX(Sheet2!A:E, MATCH(F_NP_excluded_Data!O2699,Sheet2!A:A),5)</f>
        <v>foliage gleaner</v>
      </c>
      <c r="R2699" s="1" t="str">
        <f>INDEX(Sheet2!A:E, MATCH(F_NP_excluded_Data!O2699,Sheet2!A:A),3)</f>
        <v>seeds</v>
      </c>
      <c r="S2699" s="1" t="str">
        <f>INDEX(Sheet2!A:E, MATCH(F_NP_excluded_Data!O2699,Sheet2!A:A),2)</f>
        <v>open woodland</v>
      </c>
      <c r="T2699" s="5">
        <v>5</v>
      </c>
      <c r="U2699" s="1">
        <v>2</v>
      </c>
      <c r="W2699" s="5">
        <v>1</v>
      </c>
      <c r="X2699" s="1" t="s">
        <v>29</v>
      </c>
    </row>
    <row r="2700" spans="1:24" x14ac:dyDescent="0.2">
      <c r="A2700" s="5">
        <v>2984</v>
      </c>
      <c r="B2700" s="6" t="s">
        <v>191</v>
      </c>
      <c r="C2700" s="19" t="s">
        <v>194</v>
      </c>
      <c r="D2700" s="6" t="str">
        <f t="shared" si="42"/>
        <v>Mills_1B_45</v>
      </c>
      <c r="E2700" s="1">
        <v>2017</v>
      </c>
      <c r="F2700" s="10">
        <v>42905</v>
      </c>
      <c r="G2700" s="1" t="s">
        <v>25</v>
      </c>
      <c r="H2700" s="6">
        <v>3</v>
      </c>
      <c r="I2700" s="8">
        <v>0.34722222222222227</v>
      </c>
      <c r="J2700" s="6" t="s">
        <v>26</v>
      </c>
      <c r="K2700" s="6">
        <v>1</v>
      </c>
      <c r="L2700" s="1">
        <v>1</v>
      </c>
      <c r="M2700" s="6">
        <v>1</v>
      </c>
      <c r="O2700" s="1" t="s">
        <v>103</v>
      </c>
      <c r="P2700" s="1" t="str">
        <f>INDEX(Sheet2!A:E, MATCH(F_NP_excluded_Data!O2700,Sheet2!A:A),4)</f>
        <v>tree</v>
      </c>
      <c r="Q2700" s="1" t="str">
        <f>INDEX(Sheet2!A:E, MATCH(F_NP_excluded_Data!O2700,Sheet2!A:A),5)</f>
        <v>ground forager</v>
      </c>
      <c r="R2700" s="1" t="str">
        <f>INDEX(Sheet2!A:E, MATCH(F_NP_excluded_Data!O2700,Sheet2!A:A),3)</f>
        <v>seeds</v>
      </c>
      <c r="S2700" s="1" t="str">
        <f>INDEX(Sheet2!A:E, MATCH(F_NP_excluded_Data!O2700,Sheet2!A:A),2)</f>
        <v>grassland</v>
      </c>
      <c r="T2700" s="5">
        <v>10</v>
      </c>
      <c r="U2700" s="1">
        <v>2</v>
      </c>
      <c r="W2700" s="5">
        <v>1</v>
      </c>
      <c r="X2700" s="1" t="s">
        <v>29</v>
      </c>
    </row>
    <row r="2701" spans="1:24" x14ac:dyDescent="0.2">
      <c r="A2701" s="5">
        <v>2985</v>
      </c>
      <c r="B2701" s="6" t="s">
        <v>191</v>
      </c>
      <c r="C2701" s="19" t="s">
        <v>194</v>
      </c>
      <c r="D2701" s="6" t="str">
        <f t="shared" si="42"/>
        <v>Mills_1B_45</v>
      </c>
      <c r="E2701" s="1">
        <v>2017</v>
      </c>
      <c r="F2701" s="10">
        <v>42905</v>
      </c>
      <c r="G2701" s="1" t="s">
        <v>25</v>
      </c>
      <c r="H2701" s="6">
        <v>3</v>
      </c>
      <c r="I2701" s="8">
        <v>0.34722222222222227</v>
      </c>
      <c r="J2701" s="6" t="s">
        <v>26</v>
      </c>
      <c r="K2701" s="6">
        <v>1</v>
      </c>
      <c r="L2701" s="1">
        <v>1</v>
      </c>
      <c r="M2701" s="6">
        <v>1</v>
      </c>
      <c r="O2701" s="1" t="s">
        <v>32</v>
      </c>
      <c r="P2701" s="1" t="str">
        <f>INDEX(Sheet2!A:E, MATCH(F_NP_excluded_Data!O2701,Sheet2!A:A),4)</f>
        <v>cavity</v>
      </c>
      <c r="Q2701" s="1" t="str">
        <f>INDEX(Sheet2!A:E, MATCH(F_NP_excluded_Data!O2701,Sheet2!A:A),5)</f>
        <v>ground forager</v>
      </c>
      <c r="R2701" s="1" t="str">
        <f>INDEX(Sheet2!A:E, MATCH(F_NP_excluded_Data!O2701,Sheet2!A:A),3)</f>
        <v>insects</v>
      </c>
      <c r="S2701" s="1" t="str">
        <f>INDEX(Sheet2!A:E, MATCH(F_NP_excluded_Data!O2701,Sheet2!A:A),2)</f>
        <v>open woodland</v>
      </c>
      <c r="T2701" s="5">
        <v>10</v>
      </c>
      <c r="U2701" s="1">
        <v>2</v>
      </c>
      <c r="W2701" s="5">
        <v>1</v>
      </c>
      <c r="X2701" s="1" t="s">
        <v>29</v>
      </c>
    </row>
    <row r="2702" spans="1:24" x14ac:dyDescent="0.2">
      <c r="A2702" s="5">
        <v>2986</v>
      </c>
      <c r="B2702" s="6" t="s">
        <v>191</v>
      </c>
      <c r="C2702" s="19" t="s">
        <v>194</v>
      </c>
      <c r="D2702" s="6" t="str">
        <f t="shared" si="42"/>
        <v>Mills_1B_45</v>
      </c>
      <c r="E2702" s="1">
        <v>2017</v>
      </c>
      <c r="F2702" s="10">
        <v>42905</v>
      </c>
      <c r="G2702" s="1" t="s">
        <v>25</v>
      </c>
      <c r="H2702" s="6">
        <v>3</v>
      </c>
      <c r="I2702" s="8">
        <v>0.34722222222222227</v>
      </c>
      <c r="J2702" s="6" t="s">
        <v>26</v>
      </c>
      <c r="K2702" s="6">
        <v>1</v>
      </c>
      <c r="L2702" s="1">
        <v>1</v>
      </c>
      <c r="M2702" s="6">
        <v>1</v>
      </c>
      <c r="O2702" s="1" t="s">
        <v>55</v>
      </c>
      <c r="P2702" s="1" t="str">
        <f>INDEX(Sheet2!A:E, MATCH(F_NP_excluded_Data!O2702,Sheet2!A:A),4)</f>
        <v>tree</v>
      </c>
      <c r="Q2702" s="1" t="str">
        <f>INDEX(Sheet2!A:E, MATCH(F_NP_excluded_Data!O2702,Sheet2!A:A),5)</f>
        <v>foliage gleaner</v>
      </c>
      <c r="R2702" s="1" t="str">
        <f>INDEX(Sheet2!A:E, MATCH(F_NP_excluded_Data!O2702,Sheet2!A:A),3)</f>
        <v>insects</v>
      </c>
      <c r="S2702" s="1" t="str">
        <f>INDEX(Sheet2!A:E, MATCH(F_NP_excluded_Data!O2702,Sheet2!A:A),2)</f>
        <v>forest</v>
      </c>
      <c r="T2702" s="5">
        <v>5</v>
      </c>
      <c r="U2702" s="1">
        <v>3</v>
      </c>
      <c r="W2702" s="5">
        <v>1</v>
      </c>
      <c r="X2702" s="1" t="s">
        <v>29</v>
      </c>
    </row>
    <row r="2703" spans="1:24" x14ac:dyDescent="0.2">
      <c r="A2703" s="5">
        <v>2987</v>
      </c>
      <c r="B2703" s="6" t="s">
        <v>191</v>
      </c>
      <c r="C2703" s="19" t="s">
        <v>194</v>
      </c>
      <c r="D2703" s="6" t="str">
        <f t="shared" si="42"/>
        <v>Mills_1B_45</v>
      </c>
      <c r="E2703" s="1">
        <v>2017</v>
      </c>
      <c r="F2703" s="10">
        <v>42905</v>
      </c>
      <c r="G2703" s="1" t="s">
        <v>25</v>
      </c>
      <c r="H2703" s="6">
        <v>3</v>
      </c>
      <c r="I2703" s="8">
        <v>0.34722222222222227</v>
      </c>
      <c r="J2703" s="6" t="s">
        <v>26</v>
      </c>
      <c r="K2703" s="6">
        <v>1</v>
      </c>
      <c r="L2703" s="1">
        <v>1</v>
      </c>
      <c r="M2703" s="6">
        <v>1</v>
      </c>
      <c r="O2703" s="1" t="s">
        <v>27</v>
      </c>
      <c r="P2703" s="1" t="str">
        <f>INDEX(Sheet2!A:E, MATCH(F_NP_excluded_Data!O2703,Sheet2!A:A),4)</f>
        <v>shrub</v>
      </c>
      <c r="Q2703" s="1" t="str">
        <f>INDEX(Sheet2!A:E, MATCH(F_NP_excluded_Data!O2703,Sheet2!A:A),5)</f>
        <v>ground forager</v>
      </c>
      <c r="R2703" s="1" t="str">
        <f>INDEX(Sheet2!A:E, MATCH(F_NP_excluded_Data!O2703,Sheet2!A:A),3)</f>
        <v>seeds</v>
      </c>
      <c r="S2703" s="1" t="str">
        <f>INDEX(Sheet2!A:E, MATCH(F_NP_excluded_Data!O2703,Sheet2!A:A),2)</f>
        <v>open woodland</v>
      </c>
      <c r="T2703" s="5">
        <v>10</v>
      </c>
      <c r="U2703" s="1">
        <v>3</v>
      </c>
      <c r="W2703" s="5">
        <v>1</v>
      </c>
      <c r="X2703" s="1" t="s">
        <v>29</v>
      </c>
    </row>
    <row r="2704" spans="1:24" x14ac:dyDescent="0.2">
      <c r="A2704" s="5">
        <v>2988</v>
      </c>
      <c r="B2704" s="6" t="s">
        <v>191</v>
      </c>
      <c r="C2704" s="19" t="s">
        <v>194</v>
      </c>
      <c r="D2704" s="6" t="str">
        <f t="shared" si="42"/>
        <v>Mills_1B_45</v>
      </c>
      <c r="E2704" s="1">
        <v>2017</v>
      </c>
      <c r="F2704" s="10">
        <v>42905</v>
      </c>
      <c r="G2704" s="1" t="s">
        <v>25</v>
      </c>
      <c r="H2704" s="6">
        <v>3</v>
      </c>
      <c r="I2704" s="8">
        <v>0.34722222222222227</v>
      </c>
      <c r="J2704" s="6" t="s">
        <v>26</v>
      </c>
      <c r="K2704" s="6">
        <v>1</v>
      </c>
      <c r="L2704" s="1">
        <v>1</v>
      </c>
      <c r="M2704" s="6">
        <v>1</v>
      </c>
      <c r="O2704" s="1" t="s">
        <v>32</v>
      </c>
      <c r="P2704" s="1" t="str">
        <f>INDEX(Sheet2!A:E, MATCH(F_NP_excluded_Data!O2704,Sheet2!A:A),4)</f>
        <v>cavity</v>
      </c>
      <c r="Q2704" s="1" t="str">
        <f>INDEX(Sheet2!A:E, MATCH(F_NP_excluded_Data!O2704,Sheet2!A:A),5)</f>
        <v>ground forager</v>
      </c>
      <c r="R2704" s="1" t="str">
        <f>INDEX(Sheet2!A:E, MATCH(F_NP_excluded_Data!O2704,Sheet2!A:A),3)</f>
        <v>insects</v>
      </c>
      <c r="S2704" s="1" t="str">
        <f>INDEX(Sheet2!A:E, MATCH(F_NP_excluded_Data!O2704,Sheet2!A:A),2)</f>
        <v>open woodland</v>
      </c>
      <c r="T2704" s="5">
        <v>10</v>
      </c>
      <c r="U2704" s="1">
        <v>3</v>
      </c>
      <c r="W2704" s="5">
        <v>1</v>
      </c>
      <c r="X2704" s="1" t="s">
        <v>29</v>
      </c>
    </row>
    <row r="2705" spans="1:24" x14ac:dyDescent="0.2">
      <c r="A2705" s="5">
        <v>2989</v>
      </c>
      <c r="B2705" s="6" t="s">
        <v>191</v>
      </c>
      <c r="C2705" s="19" t="s">
        <v>194</v>
      </c>
      <c r="D2705" s="6" t="str">
        <f t="shared" si="42"/>
        <v>Mills_1B_45</v>
      </c>
      <c r="E2705" s="1">
        <v>2017</v>
      </c>
      <c r="F2705" s="10">
        <v>42905</v>
      </c>
      <c r="G2705" s="1" t="s">
        <v>25</v>
      </c>
      <c r="H2705" s="6">
        <v>3</v>
      </c>
      <c r="I2705" s="8">
        <v>0.34722222222222227</v>
      </c>
      <c r="J2705" s="6" t="s">
        <v>26</v>
      </c>
      <c r="K2705" s="6">
        <v>1</v>
      </c>
      <c r="L2705" s="1">
        <v>1</v>
      </c>
      <c r="M2705" s="6">
        <v>1</v>
      </c>
      <c r="O2705" s="1" t="s">
        <v>65</v>
      </c>
      <c r="P2705" s="1" t="str">
        <f>INDEX(Sheet2!A:E, MATCH(F_NP_excluded_Data!O2705,Sheet2!A:A),4)</f>
        <v>tree</v>
      </c>
      <c r="Q2705" s="1" t="str">
        <f>INDEX(Sheet2!A:E, MATCH(F_NP_excluded_Data!O2705,Sheet2!A:A),5)</f>
        <v>ground forager</v>
      </c>
      <c r="R2705" s="1" t="str">
        <f>INDEX(Sheet2!A:E, MATCH(F_NP_excluded_Data!O2705,Sheet2!A:A),3)</f>
        <v>seeds</v>
      </c>
      <c r="S2705" s="1" t="str">
        <f>INDEX(Sheet2!A:E, MATCH(F_NP_excluded_Data!O2705,Sheet2!A:A),2)</f>
        <v>open woodland</v>
      </c>
      <c r="T2705" s="5">
        <v>10</v>
      </c>
      <c r="U2705" s="1">
        <v>3</v>
      </c>
      <c r="W2705" s="5">
        <v>1</v>
      </c>
      <c r="X2705" s="1" t="s">
        <v>29</v>
      </c>
    </row>
    <row r="2706" spans="1:24" x14ac:dyDescent="0.2">
      <c r="A2706" s="5">
        <v>2990</v>
      </c>
      <c r="B2706" s="6" t="s">
        <v>191</v>
      </c>
      <c r="C2706" s="19" t="s">
        <v>194</v>
      </c>
      <c r="D2706" s="6" t="str">
        <f t="shared" si="42"/>
        <v>Mills_1B_45</v>
      </c>
      <c r="E2706" s="1">
        <v>2017</v>
      </c>
      <c r="F2706" s="10">
        <v>42905</v>
      </c>
      <c r="G2706" s="1" t="s">
        <v>25</v>
      </c>
      <c r="H2706" s="6">
        <v>3</v>
      </c>
      <c r="I2706" s="8">
        <v>0.34722222222222227</v>
      </c>
      <c r="J2706" s="6" t="s">
        <v>26</v>
      </c>
      <c r="K2706" s="6">
        <v>1</v>
      </c>
      <c r="L2706" s="1">
        <v>1</v>
      </c>
      <c r="M2706" s="6">
        <v>1</v>
      </c>
      <c r="O2706" s="1" t="s">
        <v>103</v>
      </c>
      <c r="P2706" s="1" t="str">
        <f>INDEX(Sheet2!A:E, MATCH(F_NP_excluded_Data!O2706,Sheet2!A:A),4)</f>
        <v>tree</v>
      </c>
      <c r="Q2706" s="1" t="str">
        <f>INDEX(Sheet2!A:E, MATCH(F_NP_excluded_Data!O2706,Sheet2!A:A),5)</f>
        <v>ground forager</v>
      </c>
      <c r="R2706" s="1" t="str">
        <f>INDEX(Sheet2!A:E, MATCH(F_NP_excluded_Data!O2706,Sheet2!A:A),3)</f>
        <v>seeds</v>
      </c>
      <c r="S2706" s="1" t="str">
        <f>INDEX(Sheet2!A:E, MATCH(F_NP_excluded_Data!O2706,Sheet2!A:A),2)</f>
        <v>grassland</v>
      </c>
      <c r="T2706" s="5">
        <v>10</v>
      </c>
      <c r="U2706" s="1">
        <v>3</v>
      </c>
      <c r="W2706" s="5">
        <v>1</v>
      </c>
      <c r="X2706" s="1" t="s">
        <v>29</v>
      </c>
    </row>
    <row r="2707" spans="1:24" x14ac:dyDescent="0.2">
      <c r="A2707" s="5">
        <v>2991</v>
      </c>
      <c r="B2707" s="6" t="s">
        <v>191</v>
      </c>
      <c r="C2707" s="19" t="s">
        <v>194</v>
      </c>
      <c r="D2707" s="6" t="str">
        <f t="shared" si="42"/>
        <v>Mills_1B_45</v>
      </c>
      <c r="E2707" s="1">
        <v>2017</v>
      </c>
      <c r="F2707" s="10">
        <v>42905</v>
      </c>
      <c r="G2707" s="1" t="s">
        <v>25</v>
      </c>
      <c r="H2707" s="6">
        <v>3</v>
      </c>
      <c r="I2707" s="8">
        <v>0.34722222222222227</v>
      </c>
      <c r="J2707" s="6" t="s">
        <v>26</v>
      </c>
      <c r="K2707" s="6">
        <v>1</v>
      </c>
      <c r="L2707" s="1">
        <v>1</v>
      </c>
      <c r="M2707" s="6">
        <v>1</v>
      </c>
      <c r="O2707" s="1" t="s">
        <v>48</v>
      </c>
      <c r="P2707" s="1" t="str">
        <f>INDEX(Sheet2!A:E, MATCH(F_NP_excluded_Data!O2707,Sheet2!A:A),4)</f>
        <v>tree</v>
      </c>
      <c r="Q2707" s="1" t="str">
        <f>INDEX(Sheet2!A:E, MATCH(F_NP_excluded_Data!O2707,Sheet2!A:A),5)</f>
        <v>ground forager</v>
      </c>
      <c r="R2707" s="1" t="str">
        <f>INDEX(Sheet2!A:E, MATCH(F_NP_excluded_Data!O2707,Sheet2!A:A),3)</f>
        <v>omnivore</v>
      </c>
      <c r="S2707" s="1" t="str">
        <f>INDEX(Sheet2!A:E, MATCH(F_NP_excluded_Data!O2707,Sheet2!A:A),2)</f>
        <v>forest</v>
      </c>
      <c r="T2707" s="5">
        <v>10</v>
      </c>
      <c r="U2707" s="1">
        <v>4</v>
      </c>
      <c r="W2707" s="5">
        <v>1</v>
      </c>
      <c r="X2707" s="1" t="s">
        <v>29</v>
      </c>
    </row>
    <row r="2708" spans="1:24" x14ac:dyDescent="0.2">
      <c r="A2708" s="5">
        <v>2993</v>
      </c>
      <c r="B2708" s="6" t="s">
        <v>191</v>
      </c>
      <c r="C2708" s="19" t="s">
        <v>194</v>
      </c>
      <c r="D2708" s="6" t="str">
        <f t="shared" si="42"/>
        <v>Mills_1B_45</v>
      </c>
      <c r="E2708" s="1">
        <v>2017</v>
      </c>
      <c r="F2708" s="10">
        <v>42905</v>
      </c>
      <c r="G2708" s="1" t="s">
        <v>25</v>
      </c>
      <c r="H2708" s="6">
        <v>3</v>
      </c>
      <c r="I2708" s="8">
        <v>0.34722222222222227</v>
      </c>
      <c r="J2708" s="6" t="s">
        <v>26</v>
      </c>
      <c r="K2708" s="6">
        <v>1</v>
      </c>
      <c r="L2708" s="1">
        <v>1</v>
      </c>
      <c r="M2708" s="6">
        <v>1</v>
      </c>
      <c r="O2708" s="1" t="s">
        <v>33</v>
      </c>
      <c r="P2708" s="1" t="str">
        <f>INDEX(Sheet2!A:E, MATCH(F_NP_excluded_Data!O2708,Sheet2!A:A),4)</f>
        <v>tree</v>
      </c>
      <c r="Q2708" s="1" t="str">
        <f>INDEX(Sheet2!A:E, MATCH(F_NP_excluded_Data!O2708,Sheet2!A:A),5)</f>
        <v>foliage gleaner</v>
      </c>
      <c r="R2708" s="1" t="str">
        <f>INDEX(Sheet2!A:E, MATCH(F_NP_excluded_Data!O2708,Sheet2!A:A),3)</f>
        <v>insects</v>
      </c>
      <c r="S2708" s="1" t="str">
        <f>INDEX(Sheet2!A:E, MATCH(F_NP_excluded_Data!O2708,Sheet2!A:A),2)</f>
        <v>forest</v>
      </c>
      <c r="T2708" s="5">
        <v>5</v>
      </c>
      <c r="U2708" s="1">
        <v>4</v>
      </c>
      <c r="W2708" s="5">
        <v>4</v>
      </c>
      <c r="X2708" s="1" t="s">
        <v>29</v>
      </c>
    </row>
    <row r="2709" spans="1:24" x14ac:dyDescent="0.2">
      <c r="A2709" s="5">
        <v>2994</v>
      </c>
      <c r="B2709" s="6" t="s">
        <v>191</v>
      </c>
      <c r="C2709" s="19" t="s">
        <v>194</v>
      </c>
      <c r="D2709" s="6" t="str">
        <f t="shared" si="42"/>
        <v>Mills_1B_45</v>
      </c>
      <c r="E2709" s="1">
        <v>2017</v>
      </c>
      <c r="F2709" s="10">
        <v>42905</v>
      </c>
      <c r="G2709" s="1" t="s">
        <v>25</v>
      </c>
      <c r="H2709" s="6">
        <v>3</v>
      </c>
      <c r="I2709" s="8">
        <v>0.34722222222222227</v>
      </c>
      <c r="J2709" s="6" t="s">
        <v>26</v>
      </c>
      <c r="K2709" s="6">
        <v>1</v>
      </c>
      <c r="L2709" s="1">
        <v>1</v>
      </c>
      <c r="M2709" s="6">
        <v>1</v>
      </c>
      <c r="O2709" s="1" t="s">
        <v>74</v>
      </c>
      <c r="P2709" s="1" t="str">
        <f>INDEX(Sheet2!A:E, MATCH(F_NP_excluded_Data!O2709,Sheet2!A:A),4)</f>
        <v>shrub</v>
      </c>
      <c r="Q2709" s="1" t="str">
        <f>INDEX(Sheet2!A:E, MATCH(F_NP_excluded_Data!O2709,Sheet2!A:A),5)</f>
        <v>foliage gleaner</v>
      </c>
      <c r="R2709" s="1" t="str">
        <f>INDEX(Sheet2!A:E, MATCH(F_NP_excluded_Data!O2709,Sheet2!A:A),3)</f>
        <v>insects</v>
      </c>
      <c r="S2709" s="1" t="str">
        <f>INDEX(Sheet2!A:E, MATCH(F_NP_excluded_Data!O2709,Sheet2!A:A),2)</f>
        <v>open woodland</v>
      </c>
      <c r="T2709" s="5">
        <v>5</v>
      </c>
      <c r="U2709" s="1">
        <v>4</v>
      </c>
      <c r="V2709" s="1" t="s">
        <v>31</v>
      </c>
      <c r="W2709" s="5">
        <v>4</v>
      </c>
      <c r="X2709" s="1" t="s">
        <v>29</v>
      </c>
    </row>
    <row r="2710" spans="1:24" x14ac:dyDescent="0.2">
      <c r="A2710" s="5">
        <v>2995</v>
      </c>
      <c r="B2710" s="6" t="s">
        <v>191</v>
      </c>
      <c r="C2710" s="19" t="s">
        <v>196</v>
      </c>
      <c r="D2710" s="6" t="str">
        <f t="shared" si="42"/>
        <v>Mills_1B_4</v>
      </c>
      <c r="E2710" s="1">
        <v>2017</v>
      </c>
      <c r="F2710" s="10">
        <v>42905</v>
      </c>
      <c r="G2710" s="1" t="s">
        <v>25</v>
      </c>
      <c r="H2710" s="6">
        <v>3</v>
      </c>
      <c r="I2710" s="8">
        <v>0.3666666666666667</v>
      </c>
      <c r="J2710" s="6" t="s">
        <v>247</v>
      </c>
      <c r="K2710" s="6">
        <v>2</v>
      </c>
      <c r="L2710" s="1">
        <v>2</v>
      </c>
      <c r="M2710" s="6">
        <v>1</v>
      </c>
      <c r="O2710" s="1" t="s">
        <v>27</v>
      </c>
      <c r="P2710" s="1" t="str">
        <f>INDEX(Sheet2!A:E, MATCH(F_NP_excluded_Data!O2710,Sheet2!A:A),4)</f>
        <v>shrub</v>
      </c>
      <c r="Q2710" s="1" t="str">
        <f>INDEX(Sheet2!A:E, MATCH(F_NP_excluded_Data!O2710,Sheet2!A:A),5)</f>
        <v>ground forager</v>
      </c>
      <c r="R2710" s="1" t="str">
        <f>INDEX(Sheet2!A:E, MATCH(F_NP_excluded_Data!O2710,Sheet2!A:A),3)</f>
        <v>seeds</v>
      </c>
      <c r="S2710" s="1" t="str">
        <f>INDEX(Sheet2!A:E, MATCH(F_NP_excluded_Data!O2710,Sheet2!A:A),2)</f>
        <v>open woodland</v>
      </c>
      <c r="T2710" s="5">
        <v>5</v>
      </c>
      <c r="U2710" s="1">
        <v>1</v>
      </c>
      <c r="W2710" s="5">
        <v>1</v>
      </c>
      <c r="X2710" s="1" t="s">
        <v>29</v>
      </c>
    </row>
    <row r="2711" spans="1:24" x14ac:dyDescent="0.2">
      <c r="A2711" s="5">
        <v>2996</v>
      </c>
      <c r="B2711" s="6" t="s">
        <v>191</v>
      </c>
      <c r="C2711" s="19" t="s">
        <v>196</v>
      </c>
      <c r="D2711" s="6" t="str">
        <f t="shared" si="42"/>
        <v>Mills_1B_4</v>
      </c>
      <c r="E2711" s="1">
        <v>2017</v>
      </c>
      <c r="F2711" s="10">
        <v>42905</v>
      </c>
      <c r="G2711" s="1" t="s">
        <v>25</v>
      </c>
      <c r="H2711" s="6">
        <v>3</v>
      </c>
      <c r="I2711" s="8">
        <v>0.3666666666666667</v>
      </c>
      <c r="J2711" s="6" t="s">
        <v>247</v>
      </c>
      <c r="K2711" s="6">
        <v>2</v>
      </c>
      <c r="L2711" s="1">
        <v>2</v>
      </c>
      <c r="M2711" s="6">
        <v>1</v>
      </c>
      <c r="O2711" s="1" t="s">
        <v>38</v>
      </c>
      <c r="P2711" s="1" t="str">
        <f>INDEX(Sheet2!A:E, MATCH(F_NP_excluded_Data!O2711,Sheet2!A:A),4)</f>
        <v>cavity</v>
      </c>
      <c r="Q2711" s="1" t="str">
        <f>INDEX(Sheet2!A:E, MATCH(F_NP_excluded_Data!O2711,Sheet2!A:A),5)</f>
        <v>foliage gleaner</v>
      </c>
      <c r="R2711" s="1" t="str">
        <f>INDEX(Sheet2!A:E, MATCH(F_NP_excluded_Data!O2711,Sheet2!A:A),3)</f>
        <v>insects</v>
      </c>
      <c r="S2711" s="1" t="str">
        <f>INDEX(Sheet2!A:E, MATCH(F_NP_excluded_Data!O2711,Sheet2!A:A),2)</f>
        <v>forest</v>
      </c>
      <c r="T2711" s="5">
        <v>10</v>
      </c>
      <c r="U2711" s="1">
        <v>1</v>
      </c>
      <c r="W2711" s="5">
        <v>1</v>
      </c>
      <c r="X2711" s="1" t="s">
        <v>29</v>
      </c>
    </row>
    <row r="2712" spans="1:24" x14ac:dyDescent="0.2">
      <c r="A2712" s="5">
        <v>2997</v>
      </c>
      <c r="B2712" s="6" t="s">
        <v>191</v>
      </c>
      <c r="C2712" s="19" t="s">
        <v>196</v>
      </c>
      <c r="D2712" s="6" t="str">
        <f t="shared" si="42"/>
        <v>Mills_1B_4</v>
      </c>
      <c r="E2712" s="1">
        <v>2017</v>
      </c>
      <c r="F2712" s="10">
        <v>42905</v>
      </c>
      <c r="G2712" s="1" t="s">
        <v>25</v>
      </c>
      <c r="H2712" s="6">
        <v>3</v>
      </c>
      <c r="I2712" s="8">
        <v>0.3666666666666667</v>
      </c>
      <c r="J2712" s="6" t="s">
        <v>247</v>
      </c>
      <c r="K2712" s="6">
        <v>2</v>
      </c>
      <c r="L2712" s="1">
        <v>2</v>
      </c>
      <c r="M2712" s="6">
        <v>1</v>
      </c>
      <c r="O2712" s="1" t="s">
        <v>38</v>
      </c>
      <c r="P2712" s="1" t="str">
        <f>INDEX(Sheet2!A:E, MATCH(F_NP_excluded_Data!O2712,Sheet2!A:A),4)</f>
        <v>cavity</v>
      </c>
      <c r="Q2712" s="1" t="str">
        <f>INDEX(Sheet2!A:E, MATCH(F_NP_excluded_Data!O2712,Sheet2!A:A),5)</f>
        <v>foliage gleaner</v>
      </c>
      <c r="R2712" s="1" t="str">
        <f>INDEX(Sheet2!A:E, MATCH(F_NP_excluded_Data!O2712,Sheet2!A:A),3)</f>
        <v>insects</v>
      </c>
      <c r="S2712" s="1" t="str">
        <f>INDEX(Sheet2!A:E, MATCH(F_NP_excluded_Data!O2712,Sheet2!A:A),2)</f>
        <v>forest</v>
      </c>
      <c r="T2712" s="5">
        <v>100</v>
      </c>
      <c r="U2712" s="1">
        <v>1</v>
      </c>
      <c r="W2712" s="5">
        <v>1</v>
      </c>
      <c r="X2712" s="1" t="s">
        <v>29</v>
      </c>
    </row>
    <row r="2713" spans="1:24" x14ac:dyDescent="0.2">
      <c r="A2713" s="5">
        <v>2998</v>
      </c>
      <c r="B2713" s="6" t="s">
        <v>191</v>
      </c>
      <c r="C2713" s="19" t="s">
        <v>196</v>
      </c>
      <c r="D2713" s="6" t="str">
        <f t="shared" si="42"/>
        <v>Mills_1B_4</v>
      </c>
      <c r="E2713" s="1">
        <v>2017</v>
      </c>
      <c r="F2713" s="10">
        <v>42905</v>
      </c>
      <c r="G2713" s="1" t="s">
        <v>25</v>
      </c>
      <c r="H2713" s="6">
        <v>3</v>
      </c>
      <c r="I2713" s="8">
        <v>0.3666666666666667</v>
      </c>
      <c r="J2713" s="6" t="s">
        <v>247</v>
      </c>
      <c r="K2713" s="6">
        <v>2</v>
      </c>
      <c r="L2713" s="1">
        <v>2</v>
      </c>
      <c r="M2713" s="6">
        <v>1</v>
      </c>
      <c r="O2713" s="1" t="s">
        <v>27</v>
      </c>
      <c r="P2713" s="1" t="str">
        <f>INDEX(Sheet2!A:E, MATCH(F_NP_excluded_Data!O2713,Sheet2!A:A),4)</f>
        <v>shrub</v>
      </c>
      <c r="Q2713" s="1" t="str">
        <f>INDEX(Sheet2!A:E, MATCH(F_NP_excluded_Data!O2713,Sheet2!A:A),5)</f>
        <v>ground forager</v>
      </c>
      <c r="R2713" s="1" t="str">
        <f>INDEX(Sheet2!A:E, MATCH(F_NP_excluded_Data!O2713,Sheet2!A:A),3)</f>
        <v>seeds</v>
      </c>
      <c r="S2713" s="1" t="str">
        <f>INDEX(Sheet2!A:E, MATCH(F_NP_excluded_Data!O2713,Sheet2!A:A),2)</f>
        <v>open woodland</v>
      </c>
      <c r="T2713" s="5">
        <v>10</v>
      </c>
      <c r="U2713" s="1">
        <v>1</v>
      </c>
      <c r="W2713" s="5">
        <v>1</v>
      </c>
      <c r="X2713" s="1" t="s">
        <v>29</v>
      </c>
    </row>
    <row r="2714" spans="1:24" x14ac:dyDescent="0.2">
      <c r="A2714" s="5">
        <v>2999</v>
      </c>
      <c r="B2714" s="6" t="s">
        <v>191</v>
      </c>
      <c r="C2714" s="19" t="s">
        <v>196</v>
      </c>
      <c r="D2714" s="6" t="str">
        <f t="shared" si="42"/>
        <v>Mills_1B_4</v>
      </c>
      <c r="E2714" s="1">
        <v>2017</v>
      </c>
      <c r="F2714" s="10">
        <v>42905</v>
      </c>
      <c r="G2714" s="1" t="s">
        <v>25</v>
      </c>
      <c r="H2714" s="6">
        <v>3</v>
      </c>
      <c r="I2714" s="8">
        <v>0.3666666666666667</v>
      </c>
      <c r="J2714" s="6" t="s">
        <v>247</v>
      </c>
      <c r="K2714" s="6">
        <v>2</v>
      </c>
      <c r="L2714" s="1">
        <v>2</v>
      </c>
      <c r="M2714" s="6">
        <v>1</v>
      </c>
      <c r="O2714" s="1" t="s">
        <v>40</v>
      </c>
      <c r="P2714" s="1" t="str">
        <f>INDEX(Sheet2!A:E, MATCH(F_NP_excluded_Data!O2714,Sheet2!A:A),4)</f>
        <v>ground</v>
      </c>
      <c r="Q2714" s="1" t="str">
        <f>INDEX(Sheet2!A:E, MATCH(F_NP_excluded_Data!O2714,Sheet2!A:A),5)</f>
        <v>ground forager</v>
      </c>
      <c r="R2714" s="1" t="str">
        <f>INDEX(Sheet2!A:E, MATCH(F_NP_excluded_Data!O2714,Sheet2!A:A),3)</f>
        <v>omnivore</v>
      </c>
      <c r="S2714" s="1" t="str">
        <f>INDEX(Sheet2!A:E, MATCH(F_NP_excluded_Data!O2714,Sheet2!A:A),2)</f>
        <v>scrub</v>
      </c>
      <c r="T2714" s="5">
        <v>5</v>
      </c>
      <c r="U2714" s="1">
        <v>1</v>
      </c>
      <c r="W2714" s="5">
        <v>1</v>
      </c>
      <c r="X2714" s="1" t="s">
        <v>29</v>
      </c>
    </row>
    <row r="2715" spans="1:24" x14ac:dyDescent="0.2">
      <c r="A2715" s="5">
        <v>3000</v>
      </c>
      <c r="B2715" s="6" t="s">
        <v>191</v>
      </c>
      <c r="C2715" s="19" t="s">
        <v>196</v>
      </c>
      <c r="D2715" s="6" t="str">
        <f t="shared" si="42"/>
        <v>Mills_1B_4</v>
      </c>
      <c r="E2715" s="1">
        <v>2017</v>
      </c>
      <c r="F2715" s="10">
        <v>42905</v>
      </c>
      <c r="G2715" s="1" t="s">
        <v>25</v>
      </c>
      <c r="H2715" s="6">
        <v>3</v>
      </c>
      <c r="I2715" s="8">
        <v>0.3666666666666667</v>
      </c>
      <c r="J2715" s="6" t="s">
        <v>247</v>
      </c>
      <c r="K2715" s="6">
        <v>2</v>
      </c>
      <c r="L2715" s="1">
        <v>2</v>
      </c>
      <c r="M2715" s="6">
        <v>1</v>
      </c>
      <c r="O2715" s="1" t="s">
        <v>50</v>
      </c>
      <c r="P2715" s="1" t="str">
        <f>INDEX(Sheet2!A:E, MATCH(F_NP_excluded_Data!O2715,Sheet2!A:A),4)</f>
        <v>tree</v>
      </c>
      <c r="Q2715" s="1" t="str">
        <f>INDEX(Sheet2!A:E, MATCH(F_NP_excluded_Data!O2715,Sheet2!A:A),5)</f>
        <v>ground forager</v>
      </c>
      <c r="R2715" s="1" t="str">
        <f>INDEX(Sheet2!A:E, MATCH(F_NP_excluded_Data!O2715,Sheet2!A:A),3)</f>
        <v>omnivore</v>
      </c>
      <c r="S2715" s="1" t="str">
        <f>INDEX(Sheet2!A:E, MATCH(F_NP_excluded_Data!O2715,Sheet2!A:A),2)</f>
        <v>open woodland</v>
      </c>
      <c r="T2715" s="5">
        <v>10</v>
      </c>
      <c r="U2715" s="1">
        <v>1</v>
      </c>
      <c r="W2715" s="5">
        <v>1</v>
      </c>
      <c r="X2715" s="1" t="s">
        <v>29</v>
      </c>
    </row>
    <row r="2716" spans="1:24" x14ac:dyDescent="0.2">
      <c r="A2716" s="5">
        <v>3001</v>
      </c>
      <c r="B2716" s="6" t="s">
        <v>191</v>
      </c>
      <c r="C2716" s="19" t="s">
        <v>196</v>
      </c>
      <c r="D2716" s="6" t="str">
        <f t="shared" si="42"/>
        <v>Mills_1B_4</v>
      </c>
      <c r="E2716" s="1">
        <v>2017</v>
      </c>
      <c r="F2716" s="10">
        <v>42905</v>
      </c>
      <c r="G2716" s="1" t="s">
        <v>25</v>
      </c>
      <c r="H2716" s="6">
        <v>3</v>
      </c>
      <c r="I2716" s="8">
        <v>0.3666666666666667</v>
      </c>
      <c r="J2716" s="6" t="s">
        <v>247</v>
      </c>
      <c r="K2716" s="6">
        <v>2</v>
      </c>
      <c r="L2716" s="1">
        <v>2</v>
      </c>
      <c r="M2716" s="6">
        <v>1</v>
      </c>
      <c r="O2716" s="1" t="s">
        <v>34</v>
      </c>
      <c r="P2716" s="1" t="str">
        <f>INDEX(Sheet2!A:E, MATCH(F_NP_excluded_Data!O2716,Sheet2!A:A),4)</f>
        <v>cavity</v>
      </c>
      <c r="Q2716" s="1" t="str">
        <f>INDEX(Sheet2!A:E, MATCH(F_NP_excluded_Data!O2716,Sheet2!A:A),5)</f>
        <v>foliage gleaner</v>
      </c>
      <c r="R2716" s="1" t="str">
        <f>INDEX(Sheet2!A:E, MATCH(F_NP_excluded_Data!O2716,Sheet2!A:A),3)</f>
        <v>insects</v>
      </c>
      <c r="S2716" s="1" t="str">
        <f>INDEX(Sheet2!A:E, MATCH(F_NP_excluded_Data!O2716,Sheet2!A:A),2)</f>
        <v>forest</v>
      </c>
      <c r="T2716" s="5">
        <v>5</v>
      </c>
      <c r="U2716" s="1">
        <v>1</v>
      </c>
      <c r="W2716" s="5">
        <v>1</v>
      </c>
      <c r="X2716" s="1" t="s">
        <v>29</v>
      </c>
    </row>
    <row r="2717" spans="1:24" x14ac:dyDescent="0.2">
      <c r="A2717" s="5">
        <v>3002</v>
      </c>
      <c r="B2717" s="6" t="s">
        <v>191</v>
      </c>
      <c r="C2717" s="19" t="s">
        <v>196</v>
      </c>
      <c r="D2717" s="6" t="str">
        <f t="shared" si="42"/>
        <v>Mills_1B_4</v>
      </c>
      <c r="E2717" s="1">
        <v>2017</v>
      </c>
      <c r="F2717" s="10">
        <v>42905</v>
      </c>
      <c r="G2717" s="1" t="s">
        <v>25</v>
      </c>
      <c r="H2717" s="6">
        <v>3</v>
      </c>
      <c r="I2717" s="8">
        <v>0.3666666666666667</v>
      </c>
      <c r="J2717" s="6" t="s">
        <v>247</v>
      </c>
      <c r="K2717" s="6">
        <v>2</v>
      </c>
      <c r="L2717" s="1">
        <v>2</v>
      </c>
      <c r="M2717" s="6">
        <v>1</v>
      </c>
      <c r="O2717" s="1" t="s">
        <v>64</v>
      </c>
      <c r="P2717" s="1" t="str">
        <f>INDEX(Sheet2!A:E, MATCH(F_NP_excluded_Data!O2717,Sheet2!A:A),4)</f>
        <v>tree</v>
      </c>
      <c r="Q2717" s="1" t="str">
        <f>INDEX(Sheet2!A:E, MATCH(F_NP_excluded_Data!O2717,Sheet2!A:A),5)</f>
        <v>flycatching</v>
      </c>
      <c r="R2717" s="1" t="str">
        <f>INDEX(Sheet2!A:E, MATCH(F_NP_excluded_Data!O2717,Sheet2!A:A),3)</f>
        <v>insects</v>
      </c>
      <c r="S2717" s="1" t="str">
        <f>INDEX(Sheet2!A:E, MATCH(F_NP_excluded_Data!O2717,Sheet2!A:A),2)</f>
        <v>forest</v>
      </c>
      <c r="T2717" s="5">
        <v>10</v>
      </c>
      <c r="U2717" s="1">
        <v>1</v>
      </c>
      <c r="W2717" s="5">
        <v>1</v>
      </c>
      <c r="X2717" s="1" t="s">
        <v>29</v>
      </c>
    </row>
    <row r="2718" spans="1:24" x14ac:dyDescent="0.2">
      <c r="A2718" s="5">
        <v>3003</v>
      </c>
      <c r="B2718" s="6" t="s">
        <v>191</v>
      </c>
      <c r="C2718" s="19" t="s">
        <v>196</v>
      </c>
      <c r="D2718" s="6" t="str">
        <f t="shared" si="42"/>
        <v>Mills_1B_4</v>
      </c>
      <c r="E2718" s="1">
        <v>2017</v>
      </c>
      <c r="F2718" s="10">
        <v>42905</v>
      </c>
      <c r="G2718" s="1" t="s">
        <v>25</v>
      </c>
      <c r="H2718" s="6">
        <v>3</v>
      </c>
      <c r="I2718" s="8">
        <v>0.3666666666666667</v>
      </c>
      <c r="J2718" s="6" t="s">
        <v>247</v>
      </c>
      <c r="K2718" s="6">
        <v>2</v>
      </c>
      <c r="L2718" s="1">
        <v>2</v>
      </c>
      <c r="M2718" s="6">
        <v>1</v>
      </c>
      <c r="O2718" s="1" t="s">
        <v>40</v>
      </c>
      <c r="P2718" s="1" t="str">
        <f>INDEX(Sheet2!A:E, MATCH(F_NP_excluded_Data!O2718,Sheet2!A:A),4)</f>
        <v>ground</v>
      </c>
      <c r="Q2718" s="1" t="str">
        <f>INDEX(Sheet2!A:E, MATCH(F_NP_excluded_Data!O2718,Sheet2!A:A),5)</f>
        <v>ground forager</v>
      </c>
      <c r="R2718" s="1" t="str">
        <f>INDEX(Sheet2!A:E, MATCH(F_NP_excluded_Data!O2718,Sheet2!A:A),3)</f>
        <v>omnivore</v>
      </c>
      <c r="S2718" s="1" t="str">
        <f>INDEX(Sheet2!A:E, MATCH(F_NP_excluded_Data!O2718,Sheet2!A:A),2)</f>
        <v>scrub</v>
      </c>
      <c r="T2718" s="5">
        <v>10</v>
      </c>
      <c r="U2718" s="1">
        <v>1</v>
      </c>
      <c r="W2718" s="5">
        <v>1</v>
      </c>
      <c r="X2718" s="1" t="s">
        <v>29</v>
      </c>
    </row>
    <row r="2719" spans="1:24" x14ac:dyDescent="0.2">
      <c r="A2719" s="5">
        <v>3004</v>
      </c>
      <c r="B2719" s="6" t="s">
        <v>191</v>
      </c>
      <c r="C2719" s="19" t="s">
        <v>196</v>
      </c>
      <c r="D2719" s="6" t="str">
        <f t="shared" si="42"/>
        <v>Mills_1B_4</v>
      </c>
      <c r="E2719" s="1">
        <v>2017</v>
      </c>
      <c r="F2719" s="10">
        <v>42905</v>
      </c>
      <c r="G2719" s="1" t="s">
        <v>25</v>
      </c>
      <c r="H2719" s="6">
        <v>3</v>
      </c>
      <c r="I2719" s="8">
        <v>0.3666666666666667</v>
      </c>
      <c r="J2719" s="6" t="s">
        <v>247</v>
      </c>
      <c r="K2719" s="6">
        <v>2</v>
      </c>
      <c r="L2719" s="1">
        <v>2</v>
      </c>
      <c r="M2719" s="6">
        <v>1</v>
      </c>
      <c r="O2719" s="1" t="s">
        <v>118</v>
      </c>
      <c r="P2719" s="1" t="str">
        <f>INDEX(Sheet2!A:E, MATCH(F_NP_excluded_Data!O2719,Sheet2!A:A),4)</f>
        <v>cavity</v>
      </c>
      <c r="Q2719" s="1" t="str">
        <f>INDEX(Sheet2!A:E, MATCH(F_NP_excluded_Data!O2719,Sheet2!A:A),5)</f>
        <v>ground forager</v>
      </c>
      <c r="R2719" s="1" t="str">
        <f>INDEX(Sheet2!A:E, MATCH(F_NP_excluded_Data!O2719,Sheet2!A:A),3)</f>
        <v>insects</v>
      </c>
      <c r="S2719" s="1" t="str">
        <f>INDEX(Sheet2!A:E, MATCH(F_NP_excluded_Data!O2719,Sheet2!A:A),2)</f>
        <v>grassland</v>
      </c>
      <c r="T2719" s="5">
        <v>10</v>
      </c>
      <c r="U2719" s="1">
        <v>1</v>
      </c>
      <c r="W2719" s="5">
        <v>1</v>
      </c>
      <c r="X2719" s="1" t="s">
        <v>29</v>
      </c>
    </row>
    <row r="2720" spans="1:24" x14ac:dyDescent="0.2">
      <c r="A2720" s="5">
        <v>3005</v>
      </c>
      <c r="B2720" s="6" t="s">
        <v>191</v>
      </c>
      <c r="C2720" s="19" t="s">
        <v>196</v>
      </c>
      <c r="D2720" s="6" t="str">
        <f t="shared" si="42"/>
        <v>Mills_1B_4</v>
      </c>
      <c r="E2720" s="1">
        <v>2017</v>
      </c>
      <c r="F2720" s="10">
        <v>42905</v>
      </c>
      <c r="G2720" s="1" t="s">
        <v>25</v>
      </c>
      <c r="H2720" s="6">
        <v>3</v>
      </c>
      <c r="I2720" s="8">
        <v>0.3666666666666667</v>
      </c>
      <c r="J2720" s="6" t="s">
        <v>247</v>
      </c>
      <c r="K2720" s="6">
        <v>2</v>
      </c>
      <c r="L2720" s="1">
        <v>2</v>
      </c>
      <c r="M2720" s="6">
        <v>1</v>
      </c>
      <c r="O2720" s="1" t="s">
        <v>39</v>
      </c>
      <c r="P2720" s="1" t="str">
        <f>INDEX(Sheet2!A:E, MATCH(F_NP_excluded_Data!O2720,Sheet2!A:A),4)</f>
        <v>cavity</v>
      </c>
      <c r="Q2720" s="1" t="str">
        <f>INDEX(Sheet2!A:E, MATCH(F_NP_excluded_Data!O2720,Sheet2!A:A),5)</f>
        <v>bark forager</v>
      </c>
      <c r="R2720" s="1" t="str">
        <f>INDEX(Sheet2!A:E, MATCH(F_NP_excluded_Data!O2720,Sheet2!A:A),3)</f>
        <v>insects</v>
      </c>
      <c r="S2720" s="1" t="str">
        <f>INDEX(Sheet2!A:E, MATCH(F_NP_excluded_Data!O2720,Sheet2!A:A),2)</f>
        <v>forest</v>
      </c>
      <c r="T2720" s="5">
        <v>10</v>
      </c>
      <c r="U2720" s="1">
        <v>1</v>
      </c>
      <c r="W2720" s="5">
        <v>1</v>
      </c>
      <c r="X2720" s="1" t="s">
        <v>29</v>
      </c>
    </row>
    <row r="2721" spans="1:24" x14ac:dyDescent="0.2">
      <c r="A2721" s="5">
        <v>3006</v>
      </c>
      <c r="B2721" s="6" t="s">
        <v>191</v>
      </c>
      <c r="C2721" s="19" t="s">
        <v>196</v>
      </c>
      <c r="D2721" s="6" t="str">
        <f t="shared" si="42"/>
        <v>Mills_1B_4</v>
      </c>
      <c r="E2721" s="1">
        <v>2017</v>
      </c>
      <c r="F2721" s="10">
        <v>42905</v>
      </c>
      <c r="G2721" s="1" t="s">
        <v>25</v>
      </c>
      <c r="H2721" s="6">
        <v>3</v>
      </c>
      <c r="I2721" s="8">
        <v>0.3666666666666667</v>
      </c>
      <c r="J2721" s="6" t="s">
        <v>247</v>
      </c>
      <c r="K2721" s="6">
        <v>2</v>
      </c>
      <c r="L2721" s="1">
        <v>2</v>
      </c>
      <c r="M2721" s="6">
        <v>1</v>
      </c>
      <c r="O2721" s="1" t="s">
        <v>40</v>
      </c>
      <c r="P2721" s="1" t="str">
        <f>INDEX(Sheet2!A:E, MATCH(F_NP_excluded_Data!O2721,Sheet2!A:A),4)</f>
        <v>ground</v>
      </c>
      <c r="Q2721" s="1" t="str">
        <f>INDEX(Sheet2!A:E, MATCH(F_NP_excluded_Data!O2721,Sheet2!A:A),5)</f>
        <v>ground forager</v>
      </c>
      <c r="R2721" s="1" t="str">
        <f>INDEX(Sheet2!A:E, MATCH(F_NP_excluded_Data!O2721,Sheet2!A:A),3)</f>
        <v>omnivore</v>
      </c>
      <c r="S2721" s="1" t="str">
        <f>INDEX(Sheet2!A:E, MATCH(F_NP_excluded_Data!O2721,Sheet2!A:A),2)</f>
        <v>scrub</v>
      </c>
      <c r="T2721" s="5">
        <v>10</v>
      </c>
      <c r="U2721" s="1">
        <v>1</v>
      </c>
      <c r="W2721" s="5">
        <v>1</v>
      </c>
      <c r="X2721" s="1" t="s">
        <v>29</v>
      </c>
    </row>
    <row r="2722" spans="1:24" x14ac:dyDescent="0.2">
      <c r="A2722" s="5">
        <v>3007</v>
      </c>
      <c r="B2722" s="6" t="s">
        <v>191</v>
      </c>
      <c r="C2722" s="19" t="s">
        <v>196</v>
      </c>
      <c r="D2722" s="6" t="str">
        <f t="shared" si="42"/>
        <v>Mills_1B_4</v>
      </c>
      <c r="E2722" s="1">
        <v>2017</v>
      </c>
      <c r="F2722" s="10">
        <v>42905</v>
      </c>
      <c r="G2722" s="1" t="s">
        <v>25</v>
      </c>
      <c r="H2722" s="6">
        <v>3</v>
      </c>
      <c r="I2722" s="8">
        <v>0.3666666666666667</v>
      </c>
      <c r="J2722" s="6" t="s">
        <v>247</v>
      </c>
      <c r="K2722" s="6">
        <v>2</v>
      </c>
      <c r="L2722" s="1">
        <v>2</v>
      </c>
      <c r="M2722" s="6">
        <v>1</v>
      </c>
      <c r="O2722" s="1" t="s">
        <v>32</v>
      </c>
      <c r="P2722" s="1" t="str">
        <f>INDEX(Sheet2!A:E, MATCH(F_NP_excluded_Data!O2722,Sheet2!A:A),4)</f>
        <v>cavity</v>
      </c>
      <c r="Q2722" s="1" t="str">
        <f>INDEX(Sheet2!A:E, MATCH(F_NP_excluded_Data!O2722,Sheet2!A:A),5)</f>
        <v>ground forager</v>
      </c>
      <c r="R2722" s="1" t="str">
        <f>INDEX(Sheet2!A:E, MATCH(F_NP_excluded_Data!O2722,Sheet2!A:A),3)</f>
        <v>insects</v>
      </c>
      <c r="S2722" s="1" t="str">
        <f>INDEX(Sheet2!A:E, MATCH(F_NP_excluded_Data!O2722,Sheet2!A:A),2)</f>
        <v>open woodland</v>
      </c>
      <c r="T2722" s="5">
        <v>5</v>
      </c>
      <c r="U2722" s="1">
        <v>2</v>
      </c>
      <c r="W2722" s="5">
        <v>1</v>
      </c>
      <c r="X2722" s="1" t="s">
        <v>29</v>
      </c>
    </row>
    <row r="2723" spans="1:24" x14ac:dyDescent="0.2">
      <c r="A2723" s="5">
        <v>3008</v>
      </c>
      <c r="B2723" s="6" t="s">
        <v>191</v>
      </c>
      <c r="C2723" s="19" t="s">
        <v>196</v>
      </c>
      <c r="D2723" s="6" t="str">
        <f t="shared" si="42"/>
        <v>Mills_1B_4</v>
      </c>
      <c r="E2723" s="1">
        <v>2017</v>
      </c>
      <c r="F2723" s="10">
        <v>42905</v>
      </c>
      <c r="G2723" s="1" t="s">
        <v>25</v>
      </c>
      <c r="H2723" s="6">
        <v>3</v>
      </c>
      <c r="I2723" s="8">
        <v>0.3666666666666667</v>
      </c>
      <c r="J2723" s="6" t="s">
        <v>247</v>
      </c>
      <c r="K2723" s="6">
        <v>2</v>
      </c>
      <c r="L2723" s="1">
        <v>2</v>
      </c>
      <c r="M2723" s="6">
        <v>1</v>
      </c>
      <c r="O2723" s="1" t="s">
        <v>103</v>
      </c>
      <c r="P2723" s="1" t="str">
        <f>INDEX(Sheet2!A:E, MATCH(F_NP_excluded_Data!O2723,Sheet2!A:A),4)</f>
        <v>tree</v>
      </c>
      <c r="Q2723" s="1" t="str">
        <f>INDEX(Sheet2!A:E, MATCH(F_NP_excluded_Data!O2723,Sheet2!A:A),5)</f>
        <v>ground forager</v>
      </c>
      <c r="R2723" s="1" t="str">
        <f>INDEX(Sheet2!A:E, MATCH(F_NP_excluded_Data!O2723,Sheet2!A:A),3)</f>
        <v>seeds</v>
      </c>
      <c r="S2723" s="1" t="str">
        <f>INDEX(Sheet2!A:E, MATCH(F_NP_excluded_Data!O2723,Sheet2!A:A),2)</f>
        <v>grassland</v>
      </c>
      <c r="T2723" s="5">
        <v>5</v>
      </c>
      <c r="U2723" s="1">
        <v>2</v>
      </c>
      <c r="W2723" s="5">
        <v>1</v>
      </c>
      <c r="X2723" s="1" t="s">
        <v>29</v>
      </c>
    </row>
    <row r="2724" spans="1:24" x14ac:dyDescent="0.2">
      <c r="A2724" s="5">
        <v>3009</v>
      </c>
      <c r="B2724" s="6" t="s">
        <v>191</v>
      </c>
      <c r="C2724" s="19" t="s">
        <v>196</v>
      </c>
      <c r="D2724" s="6" t="str">
        <f t="shared" si="42"/>
        <v>Mills_1B_4</v>
      </c>
      <c r="E2724" s="1">
        <v>2017</v>
      </c>
      <c r="F2724" s="10">
        <v>42905</v>
      </c>
      <c r="G2724" s="1" t="s">
        <v>25</v>
      </c>
      <c r="H2724" s="6">
        <v>3</v>
      </c>
      <c r="I2724" s="8">
        <v>0.3666666666666667</v>
      </c>
      <c r="J2724" s="6" t="s">
        <v>247</v>
      </c>
      <c r="K2724" s="6">
        <v>2</v>
      </c>
      <c r="L2724" s="1">
        <v>2</v>
      </c>
      <c r="M2724" s="6">
        <v>1</v>
      </c>
      <c r="O2724" s="1" t="s">
        <v>34</v>
      </c>
      <c r="P2724" s="1" t="str">
        <f>INDEX(Sheet2!A:E, MATCH(F_NP_excluded_Data!O2724,Sheet2!A:A),4)</f>
        <v>cavity</v>
      </c>
      <c r="Q2724" s="1" t="str">
        <f>INDEX(Sheet2!A:E, MATCH(F_NP_excluded_Data!O2724,Sheet2!A:A),5)</f>
        <v>foliage gleaner</v>
      </c>
      <c r="R2724" s="1" t="str">
        <f>INDEX(Sheet2!A:E, MATCH(F_NP_excluded_Data!O2724,Sheet2!A:A),3)</f>
        <v>insects</v>
      </c>
      <c r="S2724" s="1" t="str">
        <f>INDEX(Sheet2!A:E, MATCH(F_NP_excluded_Data!O2724,Sheet2!A:A),2)</f>
        <v>forest</v>
      </c>
      <c r="T2724" s="5">
        <v>5</v>
      </c>
      <c r="U2724" s="1">
        <v>2</v>
      </c>
      <c r="W2724" s="5">
        <v>1</v>
      </c>
      <c r="X2724" s="1" t="s">
        <v>29</v>
      </c>
    </row>
    <row r="2725" spans="1:24" x14ac:dyDescent="0.2">
      <c r="A2725" s="5">
        <v>3010</v>
      </c>
      <c r="B2725" s="6" t="s">
        <v>191</v>
      </c>
      <c r="C2725" s="19" t="s">
        <v>196</v>
      </c>
      <c r="D2725" s="6" t="str">
        <f t="shared" si="42"/>
        <v>Mills_1B_4</v>
      </c>
      <c r="E2725" s="1">
        <v>2017</v>
      </c>
      <c r="F2725" s="10">
        <v>42905</v>
      </c>
      <c r="G2725" s="1" t="s">
        <v>25</v>
      </c>
      <c r="H2725" s="6">
        <v>3</v>
      </c>
      <c r="I2725" s="8">
        <v>0.3666666666666667</v>
      </c>
      <c r="J2725" s="6" t="s">
        <v>247</v>
      </c>
      <c r="K2725" s="6">
        <v>2</v>
      </c>
      <c r="L2725" s="1">
        <v>2</v>
      </c>
      <c r="M2725" s="6">
        <v>1</v>
      </c>
      <c r="O2725" s="1" t="s">
        <v>125</v>
      </c>
      <c r="P2725" s="1" t="str">
        <f>INDEX(Sheet2!A:E, MATCH(F_NP_excluded_Data!O2725,Sheet2!A:A),4)</f>
        <v>shrub</v>
      </c>
      <c r="Q2725" s="1" t="str">
        <f>INDEX(Sheet2!A:E, MATCH(F_NP_excluded_Data!O2725,Sheet2!A:A),5)</f>
        <v>foliage gleaner</v>
      </c>
      <c r="R2725" s="1" t="str">
        <f>INDEX(Sheet2!A:E, MATCH(F_NP_excluded_Data!O2725,Sheet2!A:A),3)</f>
        <v>seeds</v>
      </c>
      <c r="S2725" s="1" t="str">
        <f>INDEX(Sheet2!A:E, MATCH(F_NP_excluded_Data!O2725,Sheet2!A:A),2)</f>
        <v>open woodland</v>
      </c>
      <c r="T2725" s="5">
        <v>5</v>
      </c>
      <c r="U2725" s="1">
        <v>2</v>
      </c>
      <c r="W2725" s="5">
        <v>4</v>
      </c>
      <c r="X2725" s="1" t="s">
        <v>29</v>
      </c>
    </row>
    <row r="2726" spans="1:24" x14ac:dyDescent="0.2">
      <c r="A2726" s="5">
        <v>3011</v>
      </c>
      <c r="B2726" s="6" t="s">
        <v>191</v>
      </c>
      <c r="C2726" s="19" t="s">
        <v>196</v>
      </c>
      <c r="D2726" s="6" t="str">
        <f t="shared" si="42"/>
        <v>Mills_1B_4</v>
      </c>
      <c r="E2726" s="1">
        <v>2017</v>
      </c>
      <c r="F2726" s="10">
        <v>42905</v>
      </c>
      <c r="G2726" s="1" t="s">
        <v>25</v>
      </c>
      <c r="H2726" s="6">
        <v>3</v>
      </c>
      <c r="I2726" s="8">
        <v>0.3666666666666667</v>
      </c>
      <c r="J2726" s="6" t="s">
        <v>247</v>
      </c>
      <c r="K2726" s="6">
        <v>2</v>
      </c>
      <c r="L2726" s="1">
        <v>2</v>
      </c>
      <c r="M2726" s="6">
        <v>1</v>
      </c>
      <c r="O2726" s="1" t="s">
        <v>80</v>
      </c>
      <c r="P2726" s="1" t="str">
        <f>INDEX(Sheet2!A:E, MATCH(F_NP_excluded_Data!O2726,Sheet2!A:A),4)</f>
        <v>tree</v>
      </c>
      <c r="Q2726" s="1" t="str">
        <f>INDEX(Sheet2!A:E, MATCH(F_NP_excluded_Data!O2726,Sheet2!A:A),5)</f>
        <v>foliage gleaner</v>
      </c>
      <c r="R2726" s="1" t="str">
        <f>INDEX(Sheet2!A:E, MATCH(F_NP_excluded_Data!O2726,Sheet2!A:A),3)</f>
        <v>insects</v>
      </c>
      <c r="S2726" s="1" t="str">
        <f>INDEX(Sheet2!A:E, MATCH(F_NP_excluded_Data!O2726,Sheet2!A:A),2)</f>
        <v>forest</v>
      </c>
      <c r="T2726" s="5">
        <v>10</v>
      </c>
      <c r="U2726" s="1">
        <v>2</v>
      </c>
      <c r="W2726" s="5">
        <v>1</v>
      </c>
      <c r="X2726" s="1" t="s">
        <v>29</v>
      </c>
    </row>
    <row r="2727" spans="1:24" x14ac:dyDescent="0.2">
      <c r="A2727" s="5">
        <v>3012</v>
      </c>
      <c r="B2727" s="6" t="s">
        <v>191</v>
      </c>
      <c r="C2727" s="19" t="s">
        <v>196</v>
      </c>
      <c r="D2727" s="6" t="str">
        <f t="shared" si="42"/>
        <v>Mills_1B_4</v>
      </c>
      <c r="E2727" s="1">
        <v>2017</v>
      </c>
      <c r="F2727" s="10">
        <v>42905</v>
      </c>
      <c r="G2727" s="1" t="s">
        <v>25</v>
      </c>
      <c r="H2727" s="6">
        <v>3</v>
      </c>
      <c r="I2727" s="8">
        <v>0.3666666666666667</v>
      </c>
      <c r="J2727" s="6" t="s">
        <v>247</v>
      </c>
      <c r="K2727" s="6">
        <v>2</v>
      </c>
      <c r="L2727" s="1">
        <v>2</v>
      </c>
      <c r="M2727" s="6">
        <v>1</v>
      </c>
      <c r="O2727" s="1" t="s">
        <v>27</v>
      </c>
      <c r="P2727" s="1" t="str">
        <f>INDEX(Sheet2!A:E, MATCH(F_NP_excluded_Data!O2727,Sheet2!A:A),4)</f>
        <v>shrub</v>
      </c>
      <c r="Q2727" s="1" t="str">
        <f>INDEX(Sheet2!A:E, MATCH(F_NP_excluded_Data!O2727,Sheet2!A:A),5)</f>
        <v>ground forager</v>
      </c>
      <c r="R2727" s="1" t="str">
        <f>INDEX(Sheet2!A:E, MATCH(F_NP_excluded_Data!O2727,Sheet2!A:A),3)</f>
        <v>seeds</v>
      </c>
      <c r="S2727" s="1" t="str">
        <f>INDEX(Sheet2!A:E, MATCH(F_NP_excluded_Data!O2727,Sheet2!A:A),2)</f>
        <v>open woodland</v>
      </c>
      <c r="T2727" s="5">
        <v>10</v>
      </c>
      <c r="U2727" s="1">
        <v>4</v>
      </c>
      <c r="W2727" s="5">
        <v>1</v>
      </c>
      <c r="X2727" s="1" t="s">
        <v>29</v>
      </c>
    </row>
    <row r="2728" spans="1:24" x14ac:dyDescent="0.2">
      <c r="A2728" s="5">
        <v>3013</v>
      </c>
      <c r="B2728" s="6" t="s">
        <v>191</v>
      </c>
      <c r="C2728" s="19" t="s">
        <v>196</v>
      </c>
      <c r="D2728" s="6" t="str">
        <f t="shared" si="42"/>
        <v>Mills_1B_4</v>
      </c>
      <c r="E2728" s="1">
        <v>2017</v>
      </c>
      <c r="F2728" s="10">
        <v>42905</v>
      </c>
      <c r="G2728" s="1" t="s">
        <v>25</v>
      </c>
      <c r="H2728" s="6">
        <v>3</v>
      </c>
      <c r="I2728" s="8">
        <v>0.3666666666666667</v>
      </c>
      <c r="J2728" s="6" t="s">
        <v>247</v>
      </c>
      <c r="K2728" s="6">
        <v>2</v>
      </c>
      <c r="L2728" s="1">
        <v>2</v>
      </c>
      <c r="M2728" s="6">
        <v>1</v>
      </c>
      <c r="O2728" s="1" t="s">
        <v>32</v>
      </c>
      <c r="P2728" s="1" t="str">
        <f>INDEX(Sheet2!A:E, MATCH(F_NP_excluded_Data!O2728,Sheet2!A:A),4)</f>
        <v>cavity</v>
      </c>
      <c r="Q2728" s="1" t="str">
        <f>INDEX(Sheet2!A:E, MATCH(F_NP_excluded_Data!O2728,Sheet2!A:A),5)</f>
        <v>ground forager</v>
      </c>
      <c r="R2728" s="1" t="str">
        <f>INDEX(Sheet2!A:E, MATCH(F_NP_excluded_Data!O2728,Sheet2!A:A),3)</f>
        <v>insects</v>
      </c>
      <c r="S2728" s="1" t="str">
        <f>INDEX(Sheet2!A:E, MATCH(F_NP_excluded_Data!O2728,Sheet2!A:A),2)</f>
        <v>open woodland</v>
      </c>
      <c r="T2728" s="5">
        <v>10</v>
      </c>
      <c r="U2728" s="1">
        <v>4</v>
      </c>
      <c r="W2728" s="5">
        <v>1</v>
      </c>
      <c r="X2728" s="1" t="s">
        <v>29</v>
      </c>
    </row>
    <row r="2729" spans="1:24" x14ac:dyDescent="0.2">
      <c r="A2729" s="5">
        <v>3014</v>
      </c>
      <c r="B2729" s="6" t="s">
        <v>191</v>
      </c>
      <c r="C2729" s="19" t="s">
        <v>196</v>
      </c>
      <c r="D2729" s="6" t="str">
        <f t="shared" si="42"/>
        <v>Mills_1B_4</v>
      </c>
      <c r="E2729" s="1">
        <v>2017</v>
      </c>
      <c r="F2729" s="10">
        <v>42905</v>
      </c>
      <c r="G2729" s="1" t="s">
        <v>25</v>
      </c>
      <c r="H2729" s="6">
        <v>3</v>
      </c>
      <c r="I2729" s="8">
        <v>0.3666666666666667</v>
      </c>
      <c r="J2729" s="6" t="s">
        <v>247</v>
      </c>
      <c r="K2729" s="6">
        <v>2</v>
      </c>
      <c r="L2729" s="1">
        <v>2</v>
      </c>
      <c r="M2729" s="6">
        <v>1</v>
      </c>
      <c r="O2729" s="1" t="s">
        <v>57</v>
      </c>
      <c r="P2729" s="1" t="str">
        <f>INDEX(Sheet2!A:E, MATCH(F_NP_excluded_Data!O2729,Sheet2!A:A),4)</f>
        <v>shrub</v>
      </c>
      <c r="Q2729" s="1" t="str">
        <f>INDEX(Sheet2!A:E, MATCH(F_NP_excluded_Data!O2729,Sheet2!A:A),5)</f>
        <v>ground forager</v>
      </c>
      <c r="R2729" s="1" t="str">
        <f>INDEX(Sheet2!A:E, MATCH(F_NP_excluded_Data!O2729,Sheet2!A:A),3)</f>
        <v>seeds</v>
      </c>
      <c r="S2729" s="1" t="str">
        <f>INDEX(Sheet2!A:E, MATCH(F_NP_excluded_Data!O2729,Sheet2!A:A),2)</f>
        <v>open woodland</v>
      </c>
      <c r="T2729" s="5">
        <v>10</v>
      </c>
      <c r="U2729" s="1">
        <v>4</v>
      </c>
      <c r="W2729" s="5">
        <v>1</v>
      </c>
      <c r="X2729" s="1" t="s">
        <v>29</v>
      </c>
    </row>
    <row r="2730" spans="1:24" x14ac:dyDescent="0.2">
      <c r="A2730" s="5">
        <v>3016</v>
      </c>
      <c r="B2730" s="6" t="s">
        <v>191</v>
      </c>
      <c r="C2730" s="19" t="s">
        <v>196</v>
      </c>
      <c r="D2730" s="6" t="str">
        <f t="shared" si="42"/>
        <v>Mills_1B_4</v>
      </c>
      <c r="E2730" s="1">
        <v>2017</v>
      </c>
      <c r="F2730" s="10">
        <v>42905</v>
      </c>
      <c r="G2730" s="1" t="s">
        <v>25</v>
      </c>
      <c r="H2730" s="6">
        <v>3</v>
      </c>
      <c r="I2730" s="8">
        <v>0.3666666666666667</v>
      </c>
      <c r="J2730" s="6" t="s">
        <v>247</v>
      </c>
      <c r="K2730" s="6">
        <v>2</v>
      </c>
      <c r="L2730" s="1">
        <v>2</v>
      </c>
      <c r="M2730" s="6">
        <v>1</v>
      </c>
      <c r="O2730" s="1" t="s">
        <v>32</v>
      </c>
      <c r="P2730" s="1" t="str">
        <f>INDEX(Sheet2!A:E, MATCH(F_NP_excluded_Data!O2730,Sheet2!A:A),4)</f>
        <v>cavity</v>
      </c>
      <c r="Q2730" s="1" t="str">
        <f>INDEX(Sheet2!A:E, MATCH(F_NP_excluded_Data!O2730,Sheet2!A:A),5)</f>
        <v>ground forager</v>
      </c>
      <c r="R2730" s="1" t="str">
        <f>INDEX(Sheet2!A:E, MATCH(F_NP_excluded_Data!O2730,Sheet2!A:A),3)</f>
        <v>insects</v>
      </c>
      <c r="S2730" s="1" t="str">
        <f>INDEX(Sheet2!A:E, MATCH(F_NP_excluded_Data!O2730,Sheet2!A:A),2)</f>
        <v>open woodland</v>
      </c>
      <c r="T2730" s="5">
        <v>5</v>
      </c>
      <c r="U2730" s="1">
        <v>4</v>
      </c>
      <c r="W2730" s="5">
        <v>1</v>
      </c>
      <c r="X2730" s="1" t="s">
        <v>29</v>
      </c>
    </row>
    <row r="2731" spans="1:24" x14ac:dyDescent="0.2">
      <c r="A2731" s="5">
        <v>3017</v>
      </c>
      <c r="B2731" s="6" t="s">
        <v>180</v>
      </c>
      <c r="C2731" s="19" t="s">
        <v>181</v>
      </c>
      <c r="D2731" s="6" t="str">
        <f t="shared" si="42"/>
        <v>Swanson_2B_E_SW</v>
      </c>
      <c r="E2731" s="1">
        <v>2017</v>
      </c>
      <c r="F2731" s="10">
        <v>42913</v>
      </c>
      <c r="G2731" s="1" t="s">
        <v>25</v>
      </c>
      <c r="H2731" s="6">
        <v>3</v>
      </c>
      <c r="I2731" s="8">
        <v>0.24791666666666667</v>
      </c>
      <c r="J2731" s="6" t="s">
        <v>26</v>
      </c>
      <c r="K2731" s="6">
        <v>1</v>
      </c>
      <c r="L2731" s="1">
        <v>0</v>
      </c>
      <c r="M2731" s="6">
        <v>1</v>
      </c>
      <c r="O2731" s="1" t="s">
        <v>81</v>
      </c>
      <c r="P2731" s="1" t="str">
        <f>INDEX(Sheet2!A:E, MATCH(F_NP_excluded_Data!O2731,Sheet2!A:A),4)</f>
        <v>shrub</v>
      </c>
      <c r="Q2731" s="1" t="str">
        <f>INDEX(Sheet2!A:E, MATCH(F_NP_excluded_Data!O2731,Sheet2!A:A),5)</f>
        <v>foliage gleaner</v>
      </c>
      <c r="R2731" s="1" t="str">
        <f>INDEX(Sheet2!A:E, MATCH(F_NP_excluded_Data!O2731,Sheet2!A:A),3)</f>
        <v>insects</v>
      </c>
      <c r="S2731" s="1" t="str">
        <f>INDEX(Sheet2!A:E, MATCH(F_NP_excluded_Data!O2731,Sheet2!A:A),2)</f>
        <v>scrub</v>
      </c>
      <c r="T2731" s="5">
        <v>5</v>
      </c>
      <c r="U2731" s="1">
        <v>1</v>
      </c>
      <c r="V2731" s="1" t="s">
        <v>28</v>
      </c>
      <c r="W2731" s="5">
        <v>4</v>
      </c>
      <c r="X2731" s="1" t="s">
        <v>29</v>
      </c>
    </row>
    <row r="2732" spans="1:24" x14ac:dyDescent="0.2">
      <c r="A2732" s="5">
        <v>3018</v>
      </c>
      <c r="B2732" s="6" t="s">
        <v>180</v>
      </c>
      <c r="C2732" s="19" t="s">
        <v>181</v>
      </c>
      <c r="D2732" s="6" t="str">
        <f t="shared" si="42"/>
        <v>Swanson_2B_E_SW</v>
      </c>
      <c r="E2732" s="1">
        <v>2017</v>
      </c>
      <c r="F2732" s="10">
        <v>42913</v>
      </c>
      <c r="G2732" s="1" t="s">
        <v>25</v>
      </c>
      <c r="H2732" s="6">
        <v>3</v>
      </c>
      <c r="I2732" s="8">
        <v>0.24791666666666667</v>
      </c>
      <c r="J2732" s="6" t="s">
        <v>26</v>
      </c>
      <c r="K2732" s="6">
        <v>1</v>
      </c>
      <c r="L2732" s="1">
        <v>0</v>
      </c>
      <c r="M2732" s="6">
        <v>1</v>
      </c>
      <c r="O2732" s="1" t="s">
        <v>74</v>
      </c>
      <c r="P2732" s="1" t="str">
        <f>INDEX(Sheet2!A:E, MATCH(F_NP_excluded_Data!O2732,Sheet2!A:A),4)</f>
        <v>shrub</v>
      </c>
      <c r="Q2732" s="1" t="str">
        <f>INDEX(Sheet2!A:E, MATCH(F_NP_excluded_Data!O2732,Sheet2!A:A),5)</f>
        <v>foliage gleaner</v>
      </c>
      <c r="R2732" s="1" t="str">
        <f>INDEX(Sheet2!A:E, MATCH(F_NP_excluded_Data!O2732,Sheet2!A:A),3)</f>
        <v>insects</v>
      </c>
      <c r="S2732" s="1" t="str">
        <f>INDEX(Sheet2!A:E, MATCH(F_NP_excluded_Data!O2732,Sheet2!A:A),2)</f>
        <v>open woodland</v>
      </c>
      <c r="T2732" s="5">
        <v>5</v>
      </c>
      <c r="U2732" s="1">
        <v>1</v>
      </c>
      <c r="V2732" s="1" t="s">
        <v>28</v>
      </c>
      <c r="W2732" s="5">
        <v>4</v>
      </c>
      <c r="X2732" s="1" t="s">
        <v>29</v>
      </c>
    </row>
    <row r="2733" spans="1:24" x14ac:dyDescent="0.2">
      <c r="A2733" s="5">
        <v>3019</v>
      </c>
      <c r="B2733" s="6" t="s">
        <v>180</v>
      </c>
      <c r="C2733" s="19" t="s">
        <v>181</v>
      </c>
      <c r="D2733" s="6" t="str">
        <f t="shared" si="42"/>
        <v>Swanson_2B_E_SW</v>
      </c>
      <c r="E2733" s="1">
        <v>2017</v>
      </c>
      <c r="F2733" s="10">
        <v>42913</v>
      </c>
      <c r="G2733" s="1" t="s">
        <v>25</v>
      </c>
      <c r="H2733" s="6">
        <v>3</v>
      </c>
      <c r="I2733" s="8">
        <v>0.24791666666666667</v>
      </c>
      <c r="J2733" s="6" t="s">
        <v>26</v>
      </c>
      <c r="K2733" s="6">
        <v>1</v>
      </c>
      <c r="L2733" s="1">
        <v>0</v>
      </c>
      <c r="M2733" s="6">
        <v>1</v>
      </c>
      <c r="O2733" s="1" t="s">
        <v>81</v>
      </c>
      <c r="P2733" s="1" t="str">
        <f>INDEX(Sheet2!A:E, MATCH(F_NP_excluded_Data!O2733,Sheet2!A:A),4)</f>
        <v>shrub</v>
      </c>
      <c r="Q2733" s="1" t="str">
        <f>INDEX(Sheet2!A:E, MATCH(F_NP_excluded_Data!O2733,Sheet2!A:A),5)</f>
        <v>foliage gleaner</v>
      </c>
      <c r="R2733" s="1" t="str">
        <f>INDEX(Sheet2!A:E, MATCH(F_NP_excluded_Data!O2733,Sheet2!A:A),3)</f>
        <v>insects</v>
      </c>
      <c r="S2733" s="1" t="str">
        <f>INDEX(Sheet2!A:E, MATCH(F_NP_excluded_Data!O2733,Sheet2!A:A),2)</f>
        <v>scrub</v>
      </c>
      <c r="T2733" s="5">
        <v>10</v>
      </c>
      <c r="U2733" s="1">
        <v>1</v>
      </c>
      <c r="W2733" s="5">
        <v>1</v>
      </c>
      <c r="X2733" s="1" t="s">
        <v>29</v>
      </c>
    </row>
    <row r="2734" spans="1:24" x14ac:dyDescent="0.2">
      <c r="A2734" s="5">
        <v>3020</v>
      </c>
      <c r="B2734" s="6" t="s">
        <v>180</v>
      </c>
      <c r="C2734" s="19" t="s">
        <v>181</v>
      </c>
      <c r="D2734" s="6" t="str">
        <f t="shared" si="42"/>
        <v>Swanson_2B_E_SW</v>
      </c>
      <c r="E2734" s="1">
        <v>2017</v>
      </c>
      <c r="F2734" s="10">
        <v>42913</v>
      </c>
      <c r="G2734" s="1" t="s">
        <v>25</v>
      </c>
      <c r="H2734" s="6">
        <v>3</v>
      </c>
      <c r="I2734" s="8">
        <v>0.24791666666666667</v>
      </c>
      <c r="J2734" s="6" t="s">
        <v>26</v>
      </c>
      <c r="K2734" s="6">
        <v>1</v>
      </c>
      <c r="L2734" s="1">
        <v>0</v>
      </c>
      <c r="M2734" s="6">
        <v>1</v>
      </c>
      <c r="O2734" s="1" t="s">
        <v>40</v>
      </c>
      <c r="P2734" s="1" t="str">
        <f>INDEX(Sheet2!A:E, MATCH(F_NP_excluded_Data!O2734,Sheet2!A:A),4)</f>
        <v>ground</v>
      </c>
      <c r="Q2734" s="1" t="str">
        <f>INDEX(Sheet2!A:E, MATCH(F_NP_excluded_Data!O2734,Sheet2!A:A),5)</f>
        <v>ground forager</v>
      </c>
      <c r="R2734" s="1" t="str">
        <f>INDEX(Sheet2!A:E, MATCH(F_NP_excluded_Data!O2734,Sheet2!A:A),3)</f>
        <v>omnivore</v>
      </c>
      <c r="S2734" s="1" t="str">
        <f>INDEX(Sheet2!A:E, MATCH(F_NP_excluded_Data!O2734,Sheet2!A:A),2)</f>
        <v>scrub</v>
      </c>
      <c r="T2734" s="5">
        <v>5</v>
      </c>
      <c r="U2734" s="1">
        <v>1</v>
      </c>
      <c r="V2734" s="1" t="s">
        <v>28</v>
      </c>
      <c r="W2734" s="5">
        <v>4</v>
      </c>
      <c r="X2734" s="1" t="s">
        <v>29</v>
      </c>
    </row>
    <row r="2735" spans="1:24" x14ac:dyDescent="0.2">
      <c r="A2735" s="5">
        <v>3021</v>
      </c>
      <c r="B2735" s="6" t="s">
        <v>180</v>
      </c>
      <c r="C2735" s="19" t="s">
        <v>181</v>
      </c>
      <c r="D2735" s="6" t="str">
        <f t="shared" si="42"/>
        <v>Swanson_2B_E_SW</v>
      </c>
      <c r="E2735" s="1">
        <v>2017</v>
      </c>
      <c r="F2735" s="10">
        <v>42913</v>
      </c>
      <c r="G2735" s="1" t="s">
        <v>25</v>
      </c>
      <c r="H2735" s="6">
        <v>3</v>
      </c>
      <c r="I2735" s="8">
        <v>0.24791666666666667</v>
      </c>
      <c r="J2735" s="6" t="s">
        <v>26</v>
      </c>
      <c r="K2735" s="6">
        <v>1</v>
      </c>
      <c r="L2735" s="1">
        <v>0</v>
      </c>
      <c r="M2735" s="6">
        <v>1</v>
      </c>
      <c r="O2735" s="1" t="s">
        <v>40</v>
      </c>
      <c r="P2735" s="1" t="str">
        <f>INDEX(Sheet2!A:E, MATCH(F_NP_excluded_Data!O2735,Sheet2!A:A),4)</f>
        <v>ground</v>
      </c>
      <c r="Q2735" s="1" t="str">
        <f>INDEX(Sheet2!A:E, MATCH(F_NP_excluded_Data!O2735,Sheet2!A:A),5)</f>
        <v>ground forager</v>
      </c>
      <c r="R2735" s="1" t="str">
        <f>INDEX(Sheet2!A:E, MATCH(F_NP_excluded_Data!O2735,Sheet2!A:A),3)</f>
        <v>omnivore</v>
      </c>
      <c r="S2735" s="1" t="str">
        <f>INDEX(Sheet2!A:E, MATCH(F_NP_excluded_Data!O2735,Sheet2!A:A),2)</f>
        <v>scrub</v>
      </c>
      <c r="T2735" s="5">
        <v>5</v>
      </c>
      <c r="U2735" s="1">
        <v>1</v>
      </c>
      <c r="W2735" s="5">
        <v>1</v>
      </c>
      <c r="X2735" s="1" t="s">
        <v>29</v>
      </c>
    </row>
    <row r="2736" spans="1:24" x14ac:dyDescent="0.2">
      <c r="A2736" s="5">
        <v>3022</v>
      </c>
      <c r="B2736" s="6" t="s">
        <v>180</v>
      </c>
      <c r="C2736" s="19" t="s">
        <v>181</v>
      </c>
      <c r="D2736" s="6" t="str">
        <f t="shared" si="42"/>
        <v>Swanson_2B_E_SW</v>
      </c>
      <c r="E2736" s="1">
        <v>2017</v>
      </c>
      <c r="F2736" s="10">
        <v>42913</v>
      </c>
      <c r="G2736" s="1" t="s">
        <v>25</v>
      </c>
      <c r="H2736" s="6">
        <v>3</v>
      </c>
      <c r="I2736" s="8">
        <v>0.24791666666666667</v>
      </c>
      <c r="J2736" s="6" t="s">
        <v>26</v>
      </c>
      <c r="K2736" s="6">
        <v>1</v>
      </c>
      <c r="L2736" s="1">
        <v>0</v>
      </c>
      <c r="M2736" s="6">
        <v>1</v>
      </c>
      <c r="O2736" s="1" t="s">
        <v>50</v>
      </c>
      <c r="P2736" s="1" t="str">
        <f>INDEX(Sheet2!A:E, MATCH(F_NP_excluded_Data!O2736,Sheet2!A:A),4)</f>
        <v>tree</v>
      </c>
      <c r="Q2736" s="1" t="str">
        <f>INDEX(Sheet2!A:E, MATCH(F_NP_excluded_Data!O2736,Sheet2!A:A),5)</f>
        <v>ground forager</v>
      </c>
      <c r="R2736" s="1" t="str">
        <f>INDEX(Sheet2!A:E, MATCH(F_NP_excluded_Data!O2736,Sheet2!A:A),3)</f>
        <v>omnivore</v>
      </c>
      <c r="S2736" s="1" t="str">
        <f>INDEX(Sheet2!A:E, MATCH(F_NP_excluded_Data!O2736,Sheet2!A:A),2)</f>
        <v>open woodland</v>
      </c>
      <c r="T2736" s="5">
        <v>100</v>
      </c>
      <c r="U2736" s="1">
        <v>1</v>
      </c>
      <c r="W2736" s="5">
        <v>1</v>
      </c>
      <c r="X2736" s="1" t="s">
        <v>29</v>
      </c>
    </row>
    <row r="2737" spans="1:24" x14ac:dyDescent="0.2">
      <c r="A2737" s="5">
        <v>3023</v>
      </c>
      <c r="B2737" s="6" t="s">
        <v>180</v>
      </c>
      <c r="C2737" s="19" t="s">
        <v>181</v>
      </c>
      <c r="D2737" s="6" t="str">
        <f t="shared" si="42"/>
        <v>Swanson_2B_E_SW</v>
      </c>
      <c r="E2737" s="1">
        <v>2017</v>
      </c>
      <c r="F2737" s="10">
        <v>42913</v>
      </c>
      <c r="G2737" s="1" t="s">
        <v>25</v>
      </c>
      <c r="H2737" s="6">
        <v>3</v>
      </c>
      <c r="I2737" s="8">
        <v>0.24791666666666667</v>
      </c>
      <c r="J2737" s="6" t="s">
        <v>26</v>
      </c>
      <c r="K2737" s="6">
        <v>1</v>
      </c>
      <c r="L2737" s="1">
        <v>0</v>
      </c>
      <c r="M2737" s="6">
        <v>1</v>
      </c>
      <c r="O2737" s="1" t="s">
        <v>74</v>
      </c>
      <c r="P2737" s="1" t="str">
        <f>INDEX(Sheet2!A:E, MATCH(F_NP_excluded_Data!O2737,Sheet2!A:A),4)</f>
        <v>shrub</v>
      </c>
      <c r="Q2737" s="1" t="str">
        <f>INDEX(Sheet2!A:E, MATCH(F_NP_excluded_Data!O2737,Sheet2!A:A),5)</f>
        <v>foliage gleaner</v>
      </c>
      <c r="R2737" s="1" t="str">
        <f>INDEX(Sheet2!A:E, MATCH(F_NP_excluded_Data!O2737,Sheet2!A:A),3)</f>
        <v>insects</v>
      </c>
      <c r="S2737" s="1" t="str">
        <f>INDEX(Sheet2!A:E, MATCH(F_NP_excluded_Data!O2737,Sheet2!A:A),2)</f>
        <v>open woodland</v>
      </c>
      <c r="T2737" s="5">
        <v>5</v>
      </c>
      <c r="U2737" s="1">
        <v>1</v>
      </c>
      <c r="W2737" s="5">
        <v>1</v>
      </c>
      <c r="X2737" s="1" t="s">
        <v>29</v>
      </c>
    </row>
    <row r="2738" spans="1:24" x14ac:dyDescent="0.2">
      <c r="A2738" s="5">
        <v>3024</v>
      </c>
      <c r="B2738" s="6" t="s">
        <v>180</v>
      </c>
      <c r="C2738" s="19" t="s">
        <v>181</v>
      </c>
      <c r="D2738" s="6" t="str">
        <f t="shared" si="42"/>
        <v>Swanson_2B_E_SW</v>
      </c>
      <c r="E2738" s="1">
        <v>2017</v>
      </c>
      <c r="F2738" s="10">
        <v>42913</v>
      </c>
      <c r="G2738" s="1" t="s">
        <v>25</v>
      </c>
      <c r="H2738" s="6">
        <v>3</v>
      </c>
      <c r="I2738" s="8">
        <v>0.24791666666666667</v>
      </c>
      <c r="J2738" s="6" t="s">
        <v>26</v>
      </c>
      <c r="K2738" s="6">
        <v>1</v>
      </c>
      <c r="L2738" s="1">
        <v>0</v>
      </c>
      <c r="M2738" s="6">
        <v>1</v>
      </c>
      <c r="O2738" s="1" t="s">
        <v>50</v>
      </c>
      <c r="P2738" s="1" t="str">
        <f>INDEX(Sheet2!A:E, MATCH(F_NP_excluded_Data!O2738,Sheet2!A:A),4)</f>
        <v>tree</v>
      </c>
      <c r="Q2738" s="1" t="str">
        <f>INDEX(Sheet2!A:E, MATCH(F_NP_excluded_Data!O2738,Sheet2!A:A),5)</f>
        <v>ground forager</v>
      </c>
      <c r="R2738" s="1" t="str">
        <f>INDEX(Sheet2!A:E, MATCH(F_NP_excluded_Data!O2738,Sheet2!A:A),3)</f>
        <v>omnivore</v>
      </c>
      <c r="S2738" s="1" t="str">
        <f>INDEX(Sheet2!A:E, MATCH(F_NP_excluded_Data!O2738,Sheet2!A:A),2)</f>
        <v>open woodland</v>
      </c>
      <c r="T2738" s="5">
        <v>10</v>
      </c>
      <c r="U2738" s="1">
        <v>1</v>
      </c>
      <c r="W2738" s="5">
        <v>1</v>
      </c>
      <c r="X2738" s="1" t="s">
        <v>29</v>
      </c>
    </row>
    <row r="2739" spans="1:24" x14ac:dyDescent="0.2">
      <c r="A2739" s="5">
        <v>3025</v>
      </c>
      <c r="B2739" s="6" t="s">
        <v>180</v>
      </c>
      <c r="C2739" s="19" t="s">
        <v>181</v>
      </c>
      <c r="D2739" s="6" t="str">
        <f t="shared" si="42"/>
        <v>Swanson_2B_E_SW</v>
      </c>
      <c r="E2739" s="1">
        <v>2017</v>
      </c>
      <c r="F2739" s="10">
        <v>42913</v>
      </c>
      <c r="G2739" s="1" t="s">
        <v>25</v>
      </c>
      <c r="H2739" s="6">
        <v>3</v>
      </c>
      <c r="I2739" s="8">
        <v>0.24791666666666667</v>
      </c>
      <c r="J2739" s="6" t="s">
        <v>26</v>
      </c>
      <c r="K2739" s="6">
        <v>1</v>
      </c>
      <c r="L2739" s="1">
        <v>0</v>
      </c>
      <c r="M2739" s="6">
        <v>1</v>
      </c>
      <c r="O2739" s="1" t="s">
        <v>118</v>
      </c>
      <c r="P2739" s="1" t="str">
        <f>INDEX(Sheet2!A:E, MATCH(F_NP_excluded_Data!O2739,Sheet2!A:A),4)</f>
        <v>cavity</v>
      </c>
      <c r="Q2739" s="1" t="str">
        <f>INDEX(Sheet2!A:E, MATCH(F_NP_excluded_Data!O2739,Sheet2!A:A),5)</f>
        <v>ground forager</v>
      </c>
      <c r="R2739" s="1" t="str">
        <f>INDEX(Sheet2!A:E, MATCH(F_NP_excluded_Data!O2739,Sheet2!A:A),3)</f>
        <v>insects</v>
      </c>
      <c r="S2739" s="1" t="str">
        <f>INDEX(Sheet2!A:E, MATCH(F_NP_excluded_Data!O2739,Sheet2!A:A),2)</f>
        <v>grassland</v>
      </c>
      <c r="T2739" s="5">
        <v>10</v>
      </c>
      <c r="U2739" s="1">
        <v>1</v>
      </c>
      <c r="W2739" s="5">
        <v>1</v>
      </c>
      <c r="X2739" s="1" t="s">
        <v>29</v>
      </c>
    </row>
    <row r="2740" spans="1:24" x14ac:dyDescent="0.2">
      <c r="A2740" s="5">
        <v>3026</v>
      </c>
      <c r="B2740" s="6" t="s">
        <v>180</v>
      </c>
      <c r="C2740" s="19" t="s">
        <v>181</v>
      </c>
      <c r="D2740" s="6" t="str">
        <f t="shared" si="42"/>
        <v>Swanson_2B_E_SW</v>
      </c>
      <c r="E2740" s="1">
        <v>2017</v>
      </c>
      <c r="F2740" s="10">
        <v>42913</v>
      </c>
      <c r="G2740" s="1" t="s">
        <v>25</v>
      </c>
      <c r="H2740" s="6">
        <v>3</v>
      </c>
      <c r="I2740" s="8">
        <v>0.24791666666666667</v>
      </c>
      <c r="J2740" s="6" t="s">
        <v>26</v>
      </c>
      <c r="K2740" s="6">
        <v>1</v>
      </c>
      <c r="L2740" s="1">
        <v>0</v>
      </c>
      <c r="M2740" s="6">
        <v>1</v>
      </c>
      <c r="O2740" s="1" t="s">
        <v>81</v>
      </c>
      <c r="P2740" s="1" t="str">
        <f>INDEX(Sheet2!A:E, MATCH(F_NP_excluded_Data!O2740,Sheet2!A:A),4)</f>
        <v>shrub</v>
      </c>
      <c r="Q2740" s="1" t="str">
        <f>INDEX(Sheet2!A:E, MATCH(F_NP_excluded_Data!O2740,Sheet2!A:A),5)</f>
        <v>foliage gleaner</v>
      </c>
      <c r="R2740" s="1" t="str">
        <f>INDEX(Sheet2!A:E, MATCH(F_NP_excluded_Data!O2740,Sheet2!A:A),3)</f>
        <v>insects</v>
      </c>
      <c r="S2740" s="1" t="str">
        <f>INDEX(Sheet2!A:E, MATCH(F_NP_excluded_Data!O2740,Sheet2!A:A),2)</f>
        <v>scrub</v>
      </c>
      <c r="T2740" s="5">
        <v>100</v>
      </c>
      <c r="U2740" s="1">
        <v>2</v>
      </c>
      <c r="W2740" s="5">
        <v>1</v>
      </c>
      <c r="X2740" s="1" t="s">
        <v>29</v>
      </c>
    </row>
    <row r="2741" spans="1:24" x14ac:dyDescent="0.2">
      <c r="A2741" s="5">
        <v>3027</v>
      </c>
      <c r="B2741" s="6" t="s">
        <v>180</v>
      </c>
      <c r="C2741" s="19" t="s">
        <v>181</v>
      </c>
      <c r="D2741" s="6" t="str">
        <f t="shared" si="42"/>
        <v>Swanson_2B_E_SW</v>
      </c>
      <c r="E2741" s="1">
        <v>2017</v>
      </c>
      <c r="F2741" s="10">
        <v>42913</v>
      </c>
      <c r="G2741" s="1" t="s">
        <v>25</v>
      </c>
      <c r="H2741" s="6">
        <v>3</v>
      </c>
      <c r="I2741" s="8">
        <v>0.24791666666666667</v>
      </c>
      <c r="J2741" s="6" t="s">
        <v>26</v>
      </c>
      <c r="K2741" s="6">
        <v>1</v>
      </c>
      <c r="L2741" s="1">
        <v>0</v>
      </c>
      <c r="M2741" s="6">
        <v>1</v>
      </c>
      <c r="O2741" s="1" t="s">
        <v>120</v>
      </c>
      <c r="P2741" s="1" t="str">
        <f>INDEX(Sheet2!A:E, MATCH(F_NP_excluded_Data!O2741,Sheet2!A:A),4)</f>
        <v>tree</v>
      </c>
      <c r="Q2741" s="1" t="str">
        <f>INDEX(Sheet2!A:E, MATCH(F_NP_excluded_Data!O2741,Sheet2!A:A),5)</f>
        <v>foliage gleaner</v>
      </c>
      <c r="R2741" s="1" t="str">
        <f>INDEX(Sheet2!A:E, MATCH(F_NP_excluded_Data!O2741,Sheet2!A:A),3)</f>
        <v>insects</v>
      </c>
      <c r="S2741" s="1" t="str">
        <f>INDEX(Sheet2!A:E, MATCH(F_NP_excluded_Data!O2741,Sheet2!A:A),2)</f>
        <v>open woodland</v>
      </c>
      <c r="T2741" s="5">
        <v>10</v>
      </c>
      <c r="U2741" s="1">
        <v>2</v>
      </c>
      <c r="W2741" s="5">
        <v>1</v>
      </c>
      <c r="X2741" s="1" t="s">
        <v>29</v>
      </c>
    </row>
    <row r="2742" spans="1:24" x14ac:dyDescent="0.2">
      <c r="A2742" s="5">
        <v>3028</v>
      </c>
      <c r="B2742" s="6" t="s">
        <v>180</v>
      </c>
      <c r="C2742" s="19" t="s">
        <v>181</v>
      </c>
      <c r="D2742" s="6" t="str">
        <f t="shared" si="42"/>
        <v>Swanson_2B_E_SW</v>
      </c>
      <c r="E2742" s="1">
        <v>2017</v>
      </c>
      <c r="F2742" s="10">
        <v>42913</v>
      </c>
      <c r="G2742" s="1" t="s">
        <v>25</v>
      </c>
      <c r="H2742" s="6">
        <v>3</v>
      </c>
      <c r="I2742" s="8">
        <v>0.24791666666666667</v>
      </c>
      <c r="J2742" s="6" t="s">
        <v>26</v>
      </c>
      <c r="K2742" s="6">
        <v>1</v>
      </c>
      <c r="L2742" s="1">
        <v>0</v>
      </c>
      <c r="M2742" s="6">
        <v>1</v>
      </c>
      <c r="O2742" s="1" t="s">
        <v>78</v>
      </c>
      <c r="P2742" s="1" t="str">
        <f>INDEX(Sheet2!A:E, MATCH(F_NP_excluded_Data!O2742,Sheet2!A:A),4)</f>
        <v>cavity</v>
      </c>
      <c r="Q2742" s="1" t="str">
        <f>INDEX(Sheet2!A:E, MATCH(F_NP_excluded_Data!O2742,Sheet2!A:A),5)</f>
        <v>bark forager</v>
      </c>
      <c r="R2742" s="1" t="str">
        <f>INDEX(Sheet2!A:E, MATCH(F_NP_excluded_Data!O2742,Sheet2!A:A),3)</f>
        <v>insects</v>
      </c>
      <c r="S2742" s="1" t="str">
        <f>INDEX(Sheet2!A:E, MATCH(F_NP_excluded_Data!O2742,Sheet2!A:A),2)</f>
        <v>forest</v>
      </c>
      <c r="T2742" s="5">
        <v>5</v>
      </c>
      <c r="U2742" s="1">
        <v>3</v>
      </c>
      <c r="W2742" s="5">
        <v>1</v>
      </c>
      <c r="X2742" s="1" t="s">
        <v>29</v>
      </c>
    </row>
    <row r="2743" spans="1:24" x14ac:dyDescent="0.2">
      <c r="A2743" s="5">
        <v>3029</v>
      </c>
      <c r="B2743" s="6" t="s">
        <v>180</v>
      </c>
      <c r="C2743" s="19" t="s">
        <v>181</v>
      </c>
      <c r="D2743" s="6" t="str">
        <f t="shared" si="42"/>
        <v>Swanson_2B_E_SW</v>
      </c>
      <c r="E2743" s="1">
        <v>2017</v>
      </c>
      <c r="F2743" s="10">
        <v>42913</v>
      </c>
      <c r="G2743" s="1" t="s">
        <v>25</v>
      </c>
      <c r="H2743" s="6">
        <v>3</v>
      </c>
      <c r="I2743" s="8">
        <v>0.24791666666666667</v>
      </c>
      <c r="J2743" s="6" t="s">
        <v>26</v>
      </c>
      <c r="K2743" s="6">
        <v>1</v>
      </c>
      <c r="L2743" s="1">
        <v>0</v>
      </c>
      <c r="M2743" s="6">
        <v>1</v>
      </c>
      <c r="O2743" s="1" t="s">
        <v>65</v>
      </c>
      <c r="P2743" s="1" t="str">
        <f>INDEX(Sheet2!A:E, MATCH(F_NP_excluded_Data!O2743,Sheet2!A:A),4)</f>
        <v>tree</v>
      </c>
      <c r="Q2743" s="1" t="str">
        <f>INDEX(Sheet2!A:E, MATCH(F_NP_excluded_Data!O2743,Sheet2!A:A),5)</f>
        <v>ground forager</v>
      </c>
      <c r="R2743" s="1" t="str">
        <f>INDEX(Sheet2!A:E, MATCH(F_NP_excluded_Data!O2743,Sheet2!A:A),3)</f>
        <v>seeds</v>
      </c>
      <c r="S2743" s="1" t="str">
        <f>INDEX(Sheet2!A:E, MATCH(F_NP_excluded_Data!O2743,Sheet2!A:A),2)</f>
        <v>open woodland</v>
      </c>
      <c r="T2743" s="5">
        <v>100</v>
      </c>
      <c r="U2743" s="1">
        <v>3</v>
      </c>
      <c r="W2743" s="5">
        <v>1</v>
      </c>
      <c r="X2743" s="1" t="s">
        <v>29</v>
      </c>
    </row>
    <row r="2744" spans="1:24" x14ac:dyDescent="0.2">
      <c r="A2744" s="5">
        <v>3030</v>
      </c>
      <c r="B2744" s="6" t="s">
        <v>180</v>
      </c>
      <c r="C2744" s="19" t="s">
        <v>181</v>
      </c>
      <c r="D2744" s="6" t="str">
        <f t="shared" si="42"/>
        <v>Swanson_2B_E_SW</v>
      </c>
      <c r="E2744" s="1">
        <v>2017</v>
      </c>
      <c r="F2744" s="10">
        <v>42913</v>
      </c>
      <c r="G2744" s="1" t="s">
        <v>25</v>
      </c>
      <c r="H2744" s="6">
        <v>3</v>
      </c>
      <c r="I2744" s="8">
        <v>0.24791666666666667</v>
      </c>
      <c r="J2744" s="6" t="s">
        <v>26</v>
      </c>
      <c r="K2744" s="6">
        <v>1</v>
      </c>
      <c r="L2744" s="1">
        <v>0</v>
      </c>
      <c r="M2744" s="6">
        <v>1</v>
      </c>
      <c r="O2744" s="1" t="s">
        <v>65</v>
      </c>
      <c r="P2744" s="1" t="str">
        <f>INDEX(Sheet2!A:E, MATCH(F_NP_excluded_Data!O2744,Sheet2!A:A),4)</f>
        <v>tree</v>
      </c>
      <c r="Q2744" s="1" t="str">
        <f>INDEX(Sheet2!A:E, MATCH(F_NP_excluded_Data!O2744,Sheet2!A:A),5)</f>
        <v>ground forager</v>
      </c>
      <c r="R2744" s="1" t="str">
        <f>INDEX(Sheet2!A:E, MATCH(F_NP_excluded_Data!O2744,Sheet2!A:A),3)</f>
        <v>seeds</v>
      </c>
      <c r="S2744" s="1" t="str">
        <f>INDEX(Sheet2!A:E, MATCH(F_NP_excluded_Data!O2744,Sheet2!A:A),2)</f>
        <v>open woodland</v>
      </c>
      <c r="T2744" s="5">
        <v>100</v>
      </c>
      <c r="U2744" s="1">
        <v>3</v>
      </c>
      <c r="W2744" s="5">
        <v>1</v>
      </c>
      <c r="X2744" s="1" t="s">
        <v>29</v>
      </c>
    </row>
    <row r="2745" spans="1:24" x14ac:dyDescent="0.2">
      <c r="A2745" s="5">
        <v>3031</v>
      </c>
      <c r="B2745" s="6" t="s">
        <v>180</v>
      </c>
      <c r="C2745" s="19" t="s">
        <v>181</v>
      </c>
      <c r="D2745" s="6" t="str">
        <f t="shared" si="42"/>
        <v>Swanson_2B_E_SW</v>
      </c>
      <c r="E2745" s="1">
        <v>2017</v>
      </c>
      <c r="F2745" s="10">
        <v>42913</v>
      </c>
      <c r="G2745" s="1" t="s">
        <v>25</v>
      </c>
      <c r="H2745" s="6">
        <v>3</v>
      </c>
      <c r="I2745" s="8">
        <v>0.24791666666666667</v>
      </c>
      <c r="J2745" s="6" t="s">
        <v>26</v>
      </c>
      <c r="K2745" s="6">
        <v>1</v>
      </c>
      <c r="L2745" s="1">
        <v>0</v>
      </c>
      <c r="M2745" s="6">
        <v>1</v>
      </c>
      <c r="O2745" s="1" t="s">
        <v>32</v>
      </c>
      <c r="P2745" s="1" t="str">
        <f>INDEX(Sheet2!A:E, MATCH(F_NP_excluded_Data!O2745,Sheet2!A:A),4)</f>
        <v>cavity</v>
      </c>
      <c r="Q2745" s="1" t="str">
        <f>INDEX(Sheet2!A:E, MATCH(F_NP_excluded_Data!O2745,Sheet2!A:A),5)</f>
        <v>ground forager</v>
      </c>
      <c r="R2745" s="1" t="str">
        <f>INDEX(Sheet2!A:E, MATCH(F_NP_excluded_Data!O2745,Sheet2!A:A),3)</f>
        <v>insects</v>
      </c>
      <c r="S2745" s="1" t="str">
        <f>INDEX(Sheet2!A:E, MATCH(F_NP_excluded_Data!O2745,Sheet2!A:A),2)</f>
        <v>open woodland</v>
      </c>
      <c r="T2745" s="5">
        <v>5</v>
      </c>
      <c r="U2745" s="1">
        <v>3</v>
      </c>
      <c r="W2745" s="5">
        <v>1</v>
      </c>
      <c r="X2745" s="1" t="s">
        <v>29</v>
      </c>
    </row>
    <row r="2746" spans="1:24" x14ac:dyDescent="0.2">
      <c r="A2746" s="5">
        <v>3032</v>
      </c>
      <c r="B2746" s="6" t="s">
        <v>180</v>
      </c>
      <c r="C2746" s="19" t="s">
        <v>181</v>
      </c>
      <c r="D2746" s="6" t="str">
        <f t="shared" ref="D2746:D2809" si="43">_xlfn.CONCAT(B2746,C2746)</f>
        <v>Swanson_2B_E_SW</v>
      </c>
      <c r="E2746" s="1">
        <v>2017</v>
      </c>
      <c r="F2746" s="10">
        <v>42913</v>
      </c>
      <c r="G2746" s="1" t="s">
        <v>25</v>
      </c>
      <c r="H2746" s="6">
        <v>3</v>
      </c>
      <c r="I2746" s="8">
        <v>0.24791666666666667</v>
      </c>
      <c r="J2746" s="6" t="s">
        <v>26</v>
      </c>
      <c r="K2746" s="6">
        <v>1</v>
      </c>
      <c r="L2746" s="1">
        <v>0</v>
      </c>
      <c r="M2746" s="6">
        <v>1</v>
      </c>
      <c r="O2746" s="1" t="s">
        <v>118</v>
      </c>
      <c r="P2746" s="1" t="str">
        <f>INDEX(Sheet2!A:E, MATCH(F_NP_excluded_Data!O2746,Sheet2!A:A),4)</f>
        <v>cavity</v>
      </c>
      <c r="Q2746" s="1" t="str">
        <f>INDEX(Sheet2!A:E, MATCH(F_NP_excluded_Data!O2746,Sheet2!A:A),5)</f>
        <v>ground forager</v>
      </c>
      <c r="R2746" s="1" t="str">
        <f>INDEX(Sheet2!A:E, MATCH(F_NP_excluded_Data!O2746,Sheet2!A:A),3)</f>
        <v>insects</v>
      </c>
      <c r="S2746" s="1" t="str">
        <f>INDEX(Sheet2!A:E, MATCH(F_NP_excluded_Data!O2746,Sheet2!A:A),2)</f>
        <v>grassland</v>
      </c>
      <c r="T2746" s="5">
        <v>10</v>
      </c>
      <c r="U2746" s="1">
        <v>4</v>
      </c>
      <c r="W2746" s="5">
        <v>1</v>
      </c>
      <c r="X2746" s="1" t="s">
        <v>29</v>
      </c>
    </row>
    <row r="2747" spans="1:24" x14ac:dyDescent="0.2">
      <c r="A2747" s="5">
        <v>3033</v>
      </c>
      <c r="B2747" s="6" t="s">
        <v>180</v>
      </c>
      <c r="C2747" s="19" t="s">
        <v>181</v>
      </c>
      <c r="D2747" s="6" t="str">
        <f t="shared" si="43"/>
        <v>Swanson_2B_E_SW</v>
      </c>
      <c r="E2747" s="1">
        <v>2017</v>
      </c>
      <c r="F2747" s="10">
        <v>42913</v>
      </c>
      <c r="G2747" s="1" t="s">
        <v>25</v>
      </c>
      <c r="H2747" s="6">
        <v>3</v>
      </c>
      <c r="I2747" s="8">
        <v>0.24791666666666667</v>
      </c>
      <c r="J2747" s="6" t="s">
        <v>26</v>
      </c>
      <c r="K2747" s="6">
        <v>1</v>
      </c>
      <c r="L2747" s="1">
        <v>0</v>
      </c>
      <c r="M2747" s="6">
        <v>1</v>
      </c>
      <c r="O2747" s="1" t="s">
        <v>125</v>
      </c>
      <c r="P2747" s="1" t="str">
        <f>INDEX(Sheet2!A:E, MATCH(F_NP_excluded_Data!O2747,Sheet2!A:A),4)</f>
        <v>shrub</v>
      </c>
      <c r="Q2747" s="1" t="str">
        <f>INDEX(Sheet2!A:E, MATCH(F_NP_excluded_Data!O2747,Sheet2!A:A),5)</f>
        <v>foliage gleaner</v>
      </c>
      <c r="R2747" s="1" t="str">
        <f>INDEX(Sheet2!A:E, MATCH(F_NP_excluded_Data!O2747,Sheet2!A:A),3)</f>
        <v>seeds</v>
      </c>
      <c r="S2747" s="1" t="str">
        <f>INDEX(Sheet2!A:E, MATCH(F_NP_excluded_Data!O2747,Sheet2!A:A),2)</f>
        <v>open woodland</v>
      </c>
      <c r="T2747" s="5">
        <v>5</v>
      </c>
      <c r="U2747" s="1">
        <v>4</v>
      </c>
      <c r="W2747" s="5">
        <v>1</v>
      </c>
      <c r="X2747" s="1" t="s">
        <v>29</v>
      </c>
    </row>
    <row r="2748" spans="1:24" x14ac:dyDescent="0.2">
      <c r="A2748" s="5">
        <v>3034</v>
      </c>
      <c r="B2748" s="6" t="s">
        <v>180</v>
      </c>
      <c r="C2748" s="19" t="s">
        <v>181</v>
      </c>
      <c r="D2748" s="6" t="str">
        <f t="shared" si="43"/>
        <v>Swanson_2B_E_SW</v>
      </c>
      <c r="E2748" s="1">
        <v>2017</v>
      </c>
      <c r="F2748" s="10">
        <v>42913</v>
      </c>
      <c r="G2748" s="1" t="s">
        <v>25</v>
      </c>
      <c r="H2748" s="6">
        <v>3</v>
      </c>
      <c r="I2748" s="8">
        <v>0.24791666666666667</v>
      </c>
      <c r="J2748" s="6" t="s">
        <v>26</v>
      </c>
      <c r="K2748" s="6">
        <v>1</v>
      </c>
      <c r="L2748" s="1">
        <v>0</v>
      </c>
      <c r="M2748" s="6">
        <v>1</v>
      </c>
      <c r="O2748" s="1" t="s">
        <v>64</v>
      </c>
      <c r="P2748" s="1" t="str">
        <f>INDEX(Sheet2!A:E, MATCH(F_NP_excluded_Data!O2748,Sheet2!A:A),4)</f>
        <v>tree</v>
      </c>
      <c r="Q2748" s="1" t="str">
        <f>INDEX(Sheet2!A:E, MATCH(F_NP_excluded_Data!O2748,Sheet2!A:A),5)</f>
        <v>flycatching</v>
      </c>
      <c r="R2748" s="1" t="str">
        <f>INDEX(Sheet2!A:E, MATCH(F_NP_excluded_Data!O2748,Sheet2!A:A),3)</f>
        <v>insects</v>
      </c>
      <c r="S2748" s="1" t="str">
        <f>INDEX(Sheet2!A:E, MATCH(F_NP_excluded_Data!O2748,Sheet2!A:A),2)</f>
        <v>forest</v>
      </c>
      <c r="T2748" s="5">
        <v>5</v>
      </c>
      <c r="U2748" s="1">
        <v>4</v>
      </c>
      <c r="W2748" s="5">
        <v>1</v>
      </c>
      <c r="X2748" s="1" t="s">
        <v>29</v>
      </c>
    </row>
    <row r="2749" spans="1:24" x14ac:dyDescent="0.2">
      <c r="A2749" s="5">
        <v>3035</v>
      </c>
      <c r="B2749" s="6" t="s">
        <v>180</v>
      </c>
      <c r="C2749" s="19" t="s">
        <v>181</v>
      </c>
      <c r="D2749" s="6" t="str">
        <f t="shared" si="43"/>
        <v>Swanson_2B_E_SW</v>
      </c>
      <c r="E2749" s="1">
        <v>2017</v>
      </c>
      <c r="F2749" s="10">
        <v>42913</v>
      </c>
      <c r="G2749" s="1" t="s">
        <v>25</v>
      </c>
      <c r="H2749" s="6">
        <v>3</v>
      </c>
      <c r="I2749" s="8">
        <v>0.24791666666666667</v>
      </c>
      <c r="J2749" s="6" t="s">
        <v>26</v>
      </c>
      <c r="K2749" s="6">
        <v>1</v>
      </c>
      <c r="L2749" s="1">
        <v>0</v>
      </c>
      <c r="M2749" s="6">
        <v>1</v>
      </c>
      <c r="O2749" s="1" t="s">
        <v>78</v>
      </c>
      <c r="P2749" s="1" t="str">
        <f>INDEX(Sheet2!A:E, MATCH(F_NP_excluded_Data!O2749,Sheet2!A:A),4)</f>
        <v>cavity</v>
      </c>
      <c r="Q2749" s="1" t="str">
        <f>INDEX(Sheet2!A:E, MATCH(F_NP_excluded_Data!O2749,Sheet2!A:A),5)</f>
        <v>bark forager</v>
      </c>
      <c r="R2749" s="1" t="str">
        <f>INDEX(Sheet2!A:E, MATCH(F_NP_excluded_Data!O2749,Sheet2!A:A),3)</f>
        <v>insects</v>
      </c>
      <c r="S2749" s="1" t="str">
        <f>INDEX(Sheet2!A:E, MATCH(F_NP_excluded_Data!O2749,Sheet2!A:A),2)</f>
        <v>forest</v>
      </c>
      <c r="T2749" s="5">
        <v>10</v>
      </c>
      <c r="U2749" s="1">
        <v>4</v>
      </c>
      <c r="W2749" s="5">
        <v>1</v>
      </c>
      <c r="X2749" s="1" t="s">
        <v>29</v>
      </c>
    </row>
    <row r="2750" spans="1:24" x14ac:dyDescent="0.2">
      <c r="A2750" s="5">
        <v>3036</v>
      </c>
      <c r="B2750" s="6" t="s">
        <v>180</v>
      </c>
      <c r="C2750" s="19" t="s">
        <v>183</v>
      </c>
      <c r="D2750" s="6" t="str">
        <f t="shared" si="43"/>
        <v>Swanson_3B_2</v>
      </c>
      <c r="E2750" s="1">
        <v>2017</v>
      </c>
      <c r="F2750" s="10">
        <v>42913</v>
      </c>
      <c r="G2750" s="1" t="s">
        <v>25</v>
      </c>
      <c r="H2750" s="6">
        <v>3</v>
      </c>
      <c r="I2750" s="8">
        <v>0.2590277777777778</v>
      </c>
      <c r="J2750" s="6" t="s">
        <v>26</v>
      </c>
      <c r="K2750" s="6">
        <v>1</v>
      </c>
      <c r="L2750" s="1">
        <v>0</v>
      </c>
      <c r="M2750" s="6">
        <v>1</v>
      </c>
      <c r="O2750" s="1" t="s">
        <v>74</v>
      </c>
      <c r="P2750" s="1" t="str">
        <f>INDEX(Sheet2!A:E, MATCH(F_NP_excluded_Data!O2750,Sheet2!A:A),4)</f>
        <v>shrub</v>
      </c>
      <c r="Q2750" s="1" t="str">
        <f>INDEX(Sheet2!A:E, MATCH(F_NP_excluded_Data!O2750,Sheet2!A:A),5)</f>
        <v>foliage gleaner</v>
      </c>
      <c r="R2750" s="1" t="str">
        <f>INDEX(Sheet2!A:E, MATCH(F_NP_excluded_Data!O2750,Sheet2!A:A),3)</f>
        <v>insects</v>
      </c>
      <c r="S2750" s="1" t="str">
        <f>INDEX(Sheet2!A:E, MATCH(F_NP_excluded_Data!O2750,Sheet2!A:A),2)</f>
        <v>open woodland</v>
      </c>
      <c r="T2750" s="5">
        <v>5</v>
      </c>
      <c r="U2750" s="1">
        <v>1</v>
      </c>
      <c r="W2750" s="5">
        <v>1</v>
      </c>
      <c r="X2750" s="1" t="s">
        <v>29</v>
      </c>
    </row>
    <row r="2751" spans="1:24" x14ac:dyDescent="0.2">
      <c r="A2751" s="5">
        <v>3037</v>
      </c>
      <c r="B2751" s="6" t="s">
        <v>180</v>
      </c>
      <c r="C2751" s="19" t="s">
        <v>183</v>
      </c>
      <c r="D2751" s="6" t="str">
        <f t="shared" si="43"/>
        <v>Swanson_3B_2</v>
      </c>
      <c r="E2751" s="1">
        <v>2017</v>
      </c>
      <c r="F2751" s="10">
        <v>42913</v>
      </c>
      <c r="G2751" s="1" t="s">
        <v>25</v>
      </c>
      <c r="H2751" s="6">
        <v>3</v>
      </c>
      <c r="I2751" s="8">
        <v>0.2590277777777778</v>
      </c>
      <c r="J2751" s="6" t="s">
        <v>26</v>
      </c>
      <c r="K2751" s="6">
        <v>1</v>
      </c>
      <c r="L2751" s="1">
        <v>0</v>
      </c>
      <c r="M2751" s="6">
        <v>1</v>
      </c>
      <c r="O2751" s="1" t="s">
        <v>74</v>
      </c>
      <c r="P2751" s="1" t="str">
        <f>INDEX(Sheet2!A:E, MATCH(F_NP_excluded_Data!O2751,Sheet2!A:A),4)</f>
        <v>shrub</v>
      </c>
      <c r="Q2751" s="1" t="str">
        <f>INDEX(Sheet2!A:E, MATCH(F_NP_excluded_Data!O2751,Sheet2!A:A),5)</f>
        <v>foliage gleaner</v>
      </c>
      <c r="R2751" s="1" t="str">
        <f>INDEX(Sheet2!A:E, MATCH(F_NP_excluded_Data!O2751,Sheet2!A:A),3)</f>
        <v>insects</v>
      </c>
      <c r="S2751" s="1" t="str">
        <f>INDEX(Sheet2!A:E, MATCH(F_NP_excluded_Data!O2751,Sheet2!A:A),2)</f>
        <v>open woodland</v>
      </c>
      <c r="T2751" s="5">
        <v>5</v>
      </c>
      <c r="U2751" s="1">
        <v>1</v>
      </c>
      <c r="W2751" s="5">
        <v>4</v>
      </c>
      <c r="X2751" s="1" t="s">
        <v>29</v>
      </c>
    </row>
    <row r="2752" spans="1:24" x14ac:dyDescent="0.2">
      <c r="A2752" s="5">
        <v>3038</v>
      </c>
      <c r="B2752" s="6" t="s">
        <v>180</v>
      </c>
      <c r="C2752" s="19" t="s">
        <v>183</v>
      </c>
      <c r="D2752" s="6" t="str">
        <f t="shared" si="43"/>
        <v>Swanson_3B_2</v>
      </c>
      <c r="E2752" s="1">
        <v>2017</v>
      </c>
      <c r="F2752" s="10">
        <v>42913</v>
      </c>
      <c r="G2752" s="1" t="s">
        <v>25</v>
      </c>
      <c r="H2752" s="6">
        <v>3</v>
      </c>
      <c r="I2752" s="8">
        <v>0.2590277777777778</v>
      </c>
      <c r="J2752" s="6" t="s">
        <v>26</v>
      </c>
      <c r="K2752" s="6">
        <v>1</v>
      </c>
      <c r="L2752" s="1">
        <v>0</v>
      </c>
      <c r="M2752" s="6">
        <v>1</v>
      </c>
      <c r="O2752" s="1" t="s">
        <v>81</v>
      </c>
      <c r="P2752" s="1" t="str">
        <f>INDEX(Sheet2!A:E, MATCH(F_NP_excluded_Data!O2752,Sheet2!A:A),4)</f>
        <v>shrub</v>
      </c>
      <c r="Q2752" s="1" t="str">
        <f>INDEX(Sheet2!A:E, MATCH(F_NP_excluded_Data!O2752,Sheet2!A:A),5)</f>
        <v>foliage gleaner</v>
      </c>
      <c r="R2752" s="1" t="str">
        <f>INDEX(Sheet2!A:E, MATCH(F_NP_excluded_Data!O2752,Sheet2!A:A),3)</f>
        <v>insects</v>
      </c>
      <c r="S2752" s="1" t="str">
        <f>INDEX(Sheet2!A:E, MATCH(F_NP_excluded_Data!O2752,Sheet2!A:A),2)</f>
        <v>scrub</v>
      </c>
      <c r="T2752" s="5">
        <v>5</v>
      </c>
      <c r="U2752" s="1">
        <v>1</v>
      </c>
      <c r="W2752" s="5">
        <v>1</v>
      </c>
      <c r="X2752" s="1" t="s">
        <v>29</v>
      </c>
    </row>
    <row r="2753" spans="1:27" x14ac:dyDescent="0.2">
      <c r="A2753" s="5">
        <v>3039</v>
      </c>
      <c r="B2753" s="6" t="s">
        <v>180</v>
      </c>
      <c r="C2753" s="19" t="s">
        <v>183</v>
      </c>
      <c r="D2753" s="6" t="str">
        <f t="shared" si="43"/>
        <v>Swanson_3B_2</v>
      </c>
      <c r="E2753" s="1">
        <v>2017</v>
      </c>
      <c r="F2753" s="10">
        <v>42913</v>
      </c>
      <c r="G2753" s="1" t="s">
        <v>25</v>
      </c>
      <c r="H2753" s="6">
        <v>3</v>
      </c>
      <c r="I2753" s="8">
        <v>0.2590277777777778</v>
      </c>
      <c r="J2753" s="6" t="s">
        <v>26</v>
      </c>
      <c r="K2753" s="6">
        <v>1</v>
      </c>
      <c r="L2753" s="1">
        <v>0</v>
      </c>
      <c r="M2753" s="6">
        <v>1</v>
      </c>
      <c r="O2753" s="1" t="s">
        <v>64</v>
      </c>
      <c r="P2753" s="1" t="str">
        <f>INDEX(Sheet2!A:E, MATCH(F_NP_excluded_Data!O2753,Sheet2!A:A),4)</f>
        <v>tree</v>
      </c>
      <c r="Q2753" s="1" t="str">
        <f>INDEX(Sheet2!A:E, MATCH(F_NP_excluded_Data!O2753,Sheet2!A:A),5)</f>
        <v>flycatching</v>
      </c>
      <c r="R2753" s="1" t="str">
        <f>INDEX(Sheet2!A:E, MATCH(F_NP_excluded_Data!O2753,Sheet2!A:A),3)</f>
        <v>insects</v>
      </c>
      <c r="S2753" s="1" t="str">
        <f>INDEX(Sheet2!A:E, MATCH(F_NP_excluded_Data!O2753,Sheet2!A:A),2)</f>
        <v>forest</v>
      </c>
      <c r="T2753" s="5">
        <v>5</v>
      </c>
      <c r="U2753" s="1">
        <v>1</v>
      </c>
      <c r="W2753" s="5">
        <v>1</v>
      </c>
      <c r="X2753" s="1" t="s">
        <v>29</v>
      </c>
    </row>
    <row r="2754" spans="1:27" x14ac:dyDescent="0.2">
      <c r="A2754" s="5">
        <v>3040</v>
      </c>
      <c r="B2754" s="6" t="s">
        <v>180</v>
      </c>
      <c r="C2754" s="19" t="s">
        <v>183</v>
      </c>
      <c r="D2754" s="6" t="str">
        <f t="shared" si="43"/>
        <v>Swanson_3B_2</v>
      </c>
      <c r="E2754" s="1">
        <v>2017</v>
      </c>
      <c r="F2754" s="10">
        <v>42913</v>
      </c>
      <c r="G2754" s="1" t="s">
        <v>25</v>
      </c>
      <c r="H2754" s="6">
        <v>3</v>
      </c>
      <c r="I2754" s="8">
        <v>0.2590277777777778</v>
      </c>
      <c r="J2754" s="6" t="s">
        <v>26</v>
      </c>
      <c r="K2754" s="6">
        <v>1</v>
      </c>
      <c r="L2754" s="1">
        <v>0</v>
      </c>
      <c r="M2754" s="6">
        <v>1</v>
      </c>
      <c r="O2754" s="1" t="s">
        <v>50</v>
      </c>
      <c r="P2754" s="1" t="str">
        <f>INDEX(Sheet2!A:E, MATCH(F_NP_excluded_Data!O2754,Sheet2!A:A),4)</f>
        <v>tree</v>
      </c>
      <c r="Q2754" s="1" t="str">
        <f>INDEX(Sheet2!A:E, MATCH(F_NP_excluded_Data!O2754,Sheet2!A:A),5)</f>
        <v>ground forager</v>
      </c>
      <c r="R2754" s="1" t="str">
        <f>INDEX(Sheet2!A:E, MATCH(F_NP_excluded_Data!O2754,Sheet2!A:A),3)</f>
        <v>omnivore</v>
      </c>
      <c r="S2754" s="1" t="str">
        <f>INDEX(Sheet2!A:E, MATCH(F_NP_excluded_Data!O2754,Sheet2!A:A),2)</f>
        <v>open woodland</v>
      </c>
      <c r="T2754" s="5">
        <v>10</v>
      </c>
      <c r="U2754" s="1">
        <v>1</v>
      </c>
      <c r="W2754" s="5">
        <v>1</v>
      </c>
      <c r="X2754" s="1" t="s">
        <v>29</v>
      </c>
    </row>
    <row r="2755" spans="1:27" x14ac:dyDescent="0.2">
      <c r="A2755" s="5">
        <v>3041</v>
      </c>
      <c r="B2755" s="6" t="s">
        <v>180</v>
      </c>
      <c r="C2755" s="19" t="s">
        <v>183</v>
      </c>
      <c r="D2755" s="6" t="str">
        <f t="shared" si="43"/>
        <v>Swanson_3B_2</v>
      </c>
      <c r="E2755" s="1">
        <v>2017</v>
      </c>
      <c r="F2755" s="10">
        <v>42913</v>
      </c>
      <c r="G2755" s="1" t="s">
        <v>25</v>
      </c>
      <c r="H2755" s="6">
        <v>3</v>
      </c>
      <c r="I2755" s="8">
        <v>0.2590277777777778</v>
      </c>
      <c r="J2755" s="6" t="s">
        <v>26</v>
      </c>
      <c r="K2755" s="6">
        <v>1</v>
      </c>
      <c r="L2755" s="1">
        <v>0</v>
      </c>
      <c r="M2755" s="6">
        <v>1</v>
      </c>
      <c r="O2755" s="1" t="s">
        <v>50</v>
      </c>
      <c r="P2755" s="1" t="str">
        <f>INDEX(Sheet2!A:E, MATCH(F_NP_excluded_Data!O2755,Sheet2!A:A),4)</f>
        <v>tree</v>
      </c>
      <c r="Q2755" s="1" t="str">
        <f>INDEX(Sheet2!A:E, MATCH(F_NP_excluded_Data!O2755,Sheet2!A:A),5)</f>
        <v>ground forager</v>
      </c>
      <c r="R2755" s="1" t="str">
        <f>INDEX(Sheet2!A:E, MATCH(F_NP_excluded_Data!O2755,Sheet2!A:A),3)</f>
        <v>omnivore</v>
      </c>
      <c r="S2755" s="1" t="str">
        <f>INDEX(Sheet2!A:E, MATCH(F_NP_excluded_Data!O2755,Sheet2!A:A),2)</f>
        <v>open woodland</v>
      </c>
      <c r="T2755" s="5">
        <v>100</v>
      </c>
      <c r="U2755" s="1">
        <v>1</v>
      </c>
      <c r="W2755" s="5">
        <v>1</v>
      </c>
      <c r="X2755" s="1" t="s">
        <v>29</v>
      </c>
    </row>
    <row r="2756" spans="1:27" x14ac:dyDescent="0.2">
      <c r="A2756" s="5">
        <v>3042</v>
      </c>
      <c r="B2756" s="6" t="s">
        <v>180</v>
      </c>
      <c r="C2756" s="19" t="s">
        <v>183</v>
      </c>
      <c r="D2756" s="6" t="str">
        <f t="shared" si="43"/>
        <v>Swanson_3B_2</v>
      </c>
      <c r="E2756" s="1">
        <v>2017</v>
      </c>
      <c r="F2756" s="10">
        <v>42913</v>
      </c>
      <c r="G2756" s="1" t="s">
        <v>25</v>
      </c>
      <c r="H2756" s="6">
        <v>3</v>
      </c>
      <c r="I2756" s="8">
        <v>0.2590277777777778</v>
      </c>
      <c r="J2756" s="6" t="s">
        <v>26</v>
      </c>
      <c r="K2756" s="6">
        <v>1</v>
      </c>
      <c r="L2756" s="1">
        <v>0</v>
      </c>
      <c r="M2756" s="6">
        <v>1</v>
      </c>
      <c r="O2756" s="1" t="s">
        <v>32</v>
      </c>
      <c r="P2756" s="1" t="str">
        <f>INDEX(Sheet2!A:E, MATCH(F_NP_excluded_Data!O2756,Sheet2!A:A),4)</f>
        <v>cavity</v>
      </c>
      <c r="Q2756" s="1" t="str">
        <f>INDEX(Sheet2!A:E, MATCH(F_NP_excluded_Data!O2756,Sheet2!A:A),5)</f>
        <v>ground forager</v>
      </c>
      <c r="R2756" s="1" t="str">
        <f>INDEX(Sheet2!A:E, MATCH(F_NP_excluded_Data!O2756,Sheet2!A:A),3)</f>
        <v>insects</v>
      </c>
      <c r="S2756" s="1" t="str">
        <f>INDEX(Sheet2!A:E, MATCH(F_NP_excluded_Data!O2756,Sheet2!A:A),2)</f>
        <v>open woodland</v>
      </c>
      <c r="T2756" s="5">
        <v>10</v>
      </c>
      <c r="U2756" s="1">
        <v>1</v>
      </c>
      <c r="W2756" s="5">
        <v>4</v>
      </c>
      <c r="X2756" s="1" t="s">
        <v>29</v>
      </c>
    </row>
    <row r="2757" spans="1:27" x14ac:dyDescent="0.2">
      <c r="A2757" s="5">
        <v>3043</v>
      </c>
      <c r="B2757" s="6" t="s">
        <v>180</v>
      </c>
      <c r="C2757" s="19" t="s">
        <v>183</v>
      </c>
      <c r="D2757" s="6" t="str">
        <f t="shared" si="43"/>
        <v>Swanson_3B_2</v>
      </c>
      <c r="E2757" s="1">
        <v>2017</v>
      </c>
      <c r="F2757" s="10">
        <v>42913</v>
      </c>
      <c r="G2757" s="1" t="s">
        <v>25</v>
      </c>
      <c r="H2757" s="6">
        <v>3</v>
      </c>
      <c r="I2757" s="8">
        <v>0.2590277777777778</v>
      </c>
      <c r="J2757" s="6" t="s">
        <v>26</v>
      </c>
      <c r="K2757" s="6">
        <v>1</v>
      </c>
      <c r="L2757" s="1">
        <v>0</v>
      </c>
      <c r="M2757" s="6">
        <v>1</v>
      </c>
      <c r="O2757" s="1" t="s">
        <v>120</v>
      </c>
      <c r="P2757" s="1" t="str">
        <f>INDEX(Sheet2!A:E, MATCH(F_NP_excluded_Data!O2757,Sheet2!A:A),4)</f>
        <v>tree</v>
      </c>
      <c r="Q2757" s="1" t="str">
        <f>INDEX(Sheet2!A:E, MATCH(F_NP_excluded_Data!O2757,Sheet2!A:A),5)</f>
        <v>foliage gleaner</v>
      </c>
      <c r="R2757" s="1" t="str">
        <f>INDEX(Sheet2!A:E, MATCH(F_NP_excluded_Data!O2757,Sheet2!A:A),3)</f>
        <v>insects</v>
      </c>
      <c r="S2757" s="1" t="str">
        <f>INDEX(Sheet2!A:E, MATCH(F_NP_excluded_Data!O2757,Sheet2!A:A),2)</f>
        <v>open woodland</v>
      </c>
      <c r="T2757" s="5">
        <v>5</v>
      </c>
      <c r="U2757" s="1">
        <v>1</v>
      </c>
      <c r="W2757" s="5">
        <v>1</v>
      </c>
      <c r="X2757" s="1" t="s">
        <v>29</v>
      </c>
    </row>
    <row r="2758" spans="1:27" x14ac:dyDescent="0.2">
      <c r="A2758" s="5">
        <v>3044</v>
      </c>
      <c r="B2758" s="6" t="s">
        <v>180</v>
      </c>
      <c r="C2758" s="19" t="s">
        <v>183</v>
      </c>
      <c r="D2758" s="6" t="str">
        <f t="shared" si="43"/>
        <v>Swanson_3B_2</v>
      </c>
      <c r="E2758" s="1">
        <v>2017</v>
      </c>
      <c r="F2758" s="10">
        <v>42913</v>
      </c>
      <c r="G2758" s="1" t="s">
        <v>25</v>
      </c>
      <c r="H2758" s="6">
        <v>3</v>
      </c>
      <c r="I2758" s="8">
        <v>0.2590277777777778</v>
      </c>
      <c r="J2758" s="6" t="s">
        <v>26</v>
      </c>
      <c r="K2758" s="6">
        <v>1</v>
      </c>
      <c r="L2758" s="1">
        <v>0</v>
      </c>
      <c r="M2758" s="6">
        <v>1</v>
      </c>
      <c r="O2758" s="1" t="s">
        <v>64</v>
      </c>
      <c r="P2758" s="1" t="str">
        <f>INDEX(Sheet2!A:E, MATCH(F_NP_excluded_Data!O2758,Sheet2!A:A),4)</f>
        <v>tree</v>
      </c>
      <c r="Q2758" s="1" t="str">
        <f>INDEX(Sheet2!A:E, MATCH(F_NP_excluded_Data!O2758,Sheet2!A:A),5)</f>
        <v>flycatching</v>
      </c>
      <c r="R2758" s="1" t="str">
        <f>INDEX(Sheet2!A:E, MATCH(F_NP_excluded_Data!O2758,Sheet2!A:A),3)</f>
        <v>insects</v>
      </c>
      <c r="S2758" s="1" t="str">
        <f>INDEX(Sheet2!A:E, MATCH(F_NP_excluded_Data!O2758,Sheet2!A:A),2)</f>
        <v>forest</v>
      </c>
      <c r="T2758" s="5">
        <v>10</v>
      </c>
      <c r="U2758" s="1">
        <v>1</v>
      </c>
      <c r="W2758" s="5">
        <v>1</v>
      </c>
      <c r="X2758" s="1" t="s">
        <v>29</v>
      </c>
    </row>
    <row r="2759" spans="1:27" x14ac:dyDescent="0.2">
      <c r="A2759" s="5">
        <v>3045</v>
      </c>
      <c r="B2759" s="6" t="s">
        <v>180</v>
      </c>
      <c r="C2759" s="19" t="s">
        <v>183</v>
      </c>
      <c r="D2759" s="6" t="str">
        <f t="shared" si="43"/>
        <v>Swanson_3B_2</v>
      </c>
      <c r="E2759" s="1">
        <v>2017</v>
      </c>
      <c r="F2759" s="10">
        <v>42913</v>
      </c>
      <c r="G2759" s="1" t="s">
        <v>25</v>
      </c>
      <c r="H2759" s="6">
        <v>3</v>
      </c>
      <c r="I2759" s="8">
        <v>0.2590277777777778</v>
      </c>
      <c r="J2759" s="6" t="s">
        <v>26</v>
      </c>
      <c r="K2759" s="6">
        <v>1</v>
      </c>
      <c r="L2759" s="1">
        <v>0</v>
      </c>
      <c r="M2759" s="6">
        <v>1</v>
      </c>
      <c r="O2759" s="1" t="s">
        <v>63</v>
      </c>
      <c r="P2759" s="1" t="str">
        <f>INDEX(Sheet2!A:E, MATCH(F_NP_excluded_Data!O2759,Sheet2!A:A),4)</f>
        <v>cavity</v>
      </c>
      <c r="Q2759" s="1" t="str">
        <f>INDEX(Sheet2!A:E, MATCH(F_NP_excluded_Data!O2759,Sheet2!A:A),5)</f>
        <v>bark forager</v>
      </c>
      <c r="R2759" s="1" t="str">
        <f>INDEX(Sheet2!A:E, MATCH(F_NP_excluded_Data!O2759,Sheet2!A:A),3)</f>
        <v>insects</v>
      </c>
      <c r="S2759" s="1" t="str">
        <f>INDEX(Sheet2!A:E, MATCH(F_NP_excluded_Data!O2759,Sheet2!A:A),2)</f>
        <v>forest</v>
      </c>
      <c r="T2759" s="5">
        <v>5</v>
      </c>
      <c r="U2759" s="1">
        <v>2</v>
      </c>
      <c r="W2759" s="5">
        <v>4</v>
      </c>
      <c r="X2759" s="1" t="s">
        <v>29</v>
      </c>
    </row>
    <row r="2760" spans="1:27" x14ac:dyDescent="0.2">
      <c r="A2760" s="5">
        <v>3046</v>
      </c>
      <c r="B2760" s="6" t="s">
        <v>180</v>
      </c>
      <c r="C2760" s="19" t="s">
        <v>183</v>
      </c>
      <c r="D2760" s="6" t="str">
        <f t="shared" si="43"/>
        <v>Swanson_3B_2</v>
      </c>
      <c r="E2760" s="1">
        <v>2017</v>
      </c>
      <c r="F2760" s="10">
        <v>42913</v>
      </c>
      <c r="G2760" s="1" t="s">
        <v>25</v>
      </c>
      <c r="H2760" s="6">
        <v>3</v>
      </c>
      <c r="I2760" s="8">
        <v>0.2590277777777778</v>
      </c>
      <c r="J2760" s="6" t="s">
        <v>26</v>
      </c>
      <c r="K2760" s="6">
        <v>1</v>
      </c>
      <c r="L2760" s="1">
        <v>0</v>
      </c>
      <c r="M2760" s="6">
        <v>1</v>
      </c>
      <c r="O2760" s="1" t="s">
        <v>63</v>
      </c>
      <c r="P2760" s="1" t="str">
        <f>INDEX(Sheet2!A:E, MATCH(F_NP_excluded_Data!O2760,Sheet2!A:A),4)</f>
        <v>cavity</v>
      </c>
      <c r="Q2760" s="1" t="str">
        <f>INDEX(Sheet2!A:E, MATCH(F_NP_excluded_Data!O2760,Sheet2!A:A),5)</f>
        <v>bark forager</v>
      </c>
      <c r="R2760" s="1" t="str">
        <f>INDEX(Sheet2!A:E, MATCH(F_NP_excluded_Data!O2760,Sheet2!A:A),3)</f>
        <v>insects</v>
      </c>
      <c r="S2760" s="1" t="str">
        <f>INDEX(Sheet2!A:E, MATCH(F_NP_excluded_Data!O2760,Sheet2!A:A),2)</f>
        <v>forest</v>
      </c>
      <c r="T2760" s="5">
        <v>5</v>
      </c>
      <c r="U2760" s="1">
        <v>2</v>
      </c>
      <c r="W2760" s="5">
        <v>4</v>
      </c>
      <c r="X2760" s="1" t="s">
        <v>29</v>
      </c>
    </row>
    <row r="2761" spans="1:27" x14ac:dyDescent="0.2">
      <c r="A2761" s="5">
        <v>3047</v>
      </c>
      <c r="B2761" s="6" t="s">
        <v>180</v>
      </c>
      <c r="C2761" s="19" t="s">
        <v>183</v>
      </c>
      <c r="D2761" s="6" t="str">
        <f t="shared" si="43"/>
        <v>Swanson_3B_2</v>
      </c>
      <c r="E2761" s="1">
        <v>2017</v>
      </c>
      <c r="F2761" s="10">
        <v>42913</v>
      </c>
      <c r="G2761" s="1" t="s">
        <v>25</v>
      </c>
      <c r="H2761" s="6">
        <v>3</v>
      </c>
      <c r="I2761" s="8">
        <v>0.2590277777777778</v>
      </c>
      <c r="J2761" s="6" t="s">
        <v>26</v>
      </c>
      <c r="K2761" s="6">
        <v>1</v>
      </c>
      <c r="L2761" s="1">
        <v>0</v>
      </c>
      <c r="M2761" s="6">
        <v>1</v>
      </c>
      <c r="O2761" s="1" t="s">
        <v>65</v>
      </c>
      <c r="P2761" s="1" t="str">
        <f>INDEX(Sheet2!A:E, MATCH(F_NP_excluded_Data!O2761,Sheet2!A:A),4)</f>
        <v>tree</v>
      </c>
      <c r="Q2761" s="1" t="str">
        <f>INDEX(Sheet2!A:E, MATCH(F_NP_excluded_Data!O2761,Sheet2!A:A),5)</f>
        <v>ground forager</v>
      </c>
      <c r="R2761" s="1" t="str">
        <f>INDEX(Sheet2!A:E, MATCH(F_NP_excluded_Data!O2761,Sheet2!A:A),3)</f>
        <v>seeds</v>
      </c>
      <c r="S2761" s="1" t="str">
        <f>INDEX(Sheet2!A:E, MATCH(F_NP_excluded_Data!O2761,Sheet2!A:A),2)</f>
        <v>open woodland</v>
      </c>
      <c r="T2761" s="5">
        <v>100</v>
      </c>
      <c r="U2761" s="1">
        <v>2</v>
      </c>
      <c r="W2761" s="5">
        <v>1</v>
      </c>
      <c r="X2761" s="1" t="s">
        <v>29</v>
      </c>
    </row>
    <row r="2762" spans="1:27" x14ac:dyDescent="0.2">
      <c r="A2762" s="5">
        <v>3048</v>
      </c>
      <c r="B2762" s="6" t="s">
        <v>180</v>
      </c>
      <c r="C2762" s="19" t="s">
        <v>183</v>
      </c>
      <c r="D2762" s="6" t="str">
        <f t="shared" si="43"/>
        <v>Swanson_3B_2</v>
      </c>
      <c r="E2762" s="1">
        <v>2017</v>
      </c>
      <c r="F2762" s="10">
        <v>42913</v>
      </c>
      <c r="G2762" s="1" t="s">
        <v>25</v>
      </c>
      <c r="H2762" s="6">
        <v>3</v>
      </c>
      <c r="I2762" s="8">
        <v>0.2590277777777778</v>
      </c>
      <c r="J2762" s="6" t="s">
        <v>26</v>
      </c>
      <c r="K2762" s="6">
        <v>1</v>
      </c>
      <c r="L2762" s="1">
        <v>0</v>
      </c>
      <c r="M2762" s="6">
        <v>1</v>
      </c>
      <c r="O2762" s="1" t="s">
        <v>78</v>
      </c>
      <c r="P2762" s="1" t="str">
        <f>INDEX(Sheet2!A:E, MATCH(F_NP_excluded_Data!O2762,Sheet2!A:A),4)</f>
        <v>cavity</v>
      </c>
      <c r="Q2762" s="1" t="str">
        <f>INDEX(Sheet2!A:E, MATCH(F_NP_excluded_Data!O2762,Sheet2!A:A),5)</f>
        <v>bark forager</v>
      </c>
      <c r="R2762" s="1" t="str">
        <f>INDEX(Sheet2!A:E, MATCH(F_NP_excluded_Data!O2762,Sheet2!A:A),3)</f>
        <v>insects</v>
      </c>
      <c r="S2762" s="1" t="str">
        <f>INDEX(Sheet2!A:E, MATCH(F_NP_excluded_Data!O2762,Sheet2!A:A),2)</f>
        <v>forest</v>
      </c>
      <c r="T2762" s="5">
        <v>10</v>
      </c>
      <c r="U2762" s="1">
        <v>2</v>
      </c>
      <c r="W2762" s="5">
        <v>1</v>
      </c>
      <c r="X2762" s="1" t="s">
        <v>29</v>
      </c>
    </row>
    <row r="2763" spans="1:27" x14ac:dyDescent="0.2">
      <c r="A2763" s="5">
        <v>3049</v>
      </c>
      <c r="B2763" s="6" t="s">
        <v>180</v>
      </c>
      <c r="C2763" s="19" t="s">
        <v>183</v>
      </c>
      <c r="D2763" s="6" t="str">
        <f t="shared" si="43"/>
        <v>Swanson_3B_2</v>
      </c>
      <c r="E2763" s="1">
        <v>2017</v>
      </c>
      <c r="F2763" s="10">
        <v>42913</v>
      </c>
      <c r="G2763" s="1" t="s">
        <v>25</v>
      </c>
      <c r="H2763" s="6">
        <v>3</v>
      </c>
      <c r="I2763" s="8">
        <v>0.2590277777777778</v>
      </c>
      <c r="J2763" s="6" t="s">
        <v>26</v>
      </c>
      <c r="K2763" s="6">
        <v>1</v>
      </c>
      <c r="L2763" s="1">
        <v>0</v>
      </c>
      <c r="M2763" s="6">
        <v>1</v>
      </c>
      <c r="O2763" s="1" t="s">
        <v>81</v>
      </c>
      <c r="P2763" s="1" t="str">
        <f>INDEX(Sheet2!A:E, MATCH(F_NP_excluded_Data!O2763,Sheet2!A:A),4)</f>
        <v>shrub</v>
      </c>
      <c r="Q2763" s="1" t="str">
        <f>INDEX(Sheet2!A:E, MATCH(F_NP_excluded_Data!O2763,Sheet2!A:A),5)</f>
        <v>foliage gleaner</v>
      </c>
      <c r="R2763" s="1" t="str">
        <f>INDEX(Sheet2!A:E, MATCH(F_NP_excluded_Data!O2763,Sheet2!A:A),3)</f>
        <v>insects</v>
      </c>
      <c r="S2763" s="1" t="str">
        <f>INDEX(Sheet2!A:E, MATCH(F_NP_excluded_Data!O2763,Sheet2!A:A),2)</f>
        <v>scrub</v>
      </c>
      <c r="T2763" s="5">
        <v>10</v>
      </c>
      <c r="U2763" s="1">
        <v>2</v>
      </c>
      <c r="W2763" s="5">
        <v>1</v>
      </c>
      <c r="X2763" s="1" t="s">
        <v>29</v>
      </c>
    </row>
    <row r="2764" spans="1:27" x14ac:dyDescent="0.2">
      <c r="A2764" s="5">
        <v>3050</v>
      </c>
      <c r="B2764" s="6" t="s">
        <v>180</v>
      </c>
      <c r="C2764" s="19" t="s">
        <v>183</v>
      </c>
      <c r="D2764" s="6" t="str">
        <f t="shared" si="43"/>
        <v>Swanson_3B_2</v>
      </c>
      <c r="E2764" s="1">
        <v>2017</v>
      </c>
      <c r="F2764" s="10">
        <v>42913</v>
      </c>
      <c r="G2764" s="1" t="s">
        <v>25</v>
      </c>
      <c r="H2764" s="6">
        <v>3</v>
      </c>
      <c r="I2764" s="8">
        <v>0.2590277777777778</v>
      </c>
      <c r="J2764" s="6" t="s">
        <v>26</v>
      </c>
      <c r="K2764" s="6">
        <v>1</v>
      </c>
      <c r="L2764" s="1">
        <v>0</v>
      </c>
      <c r="M2764" s="6">
        <v>1</v>
      </c>
      <c r="O2764" s="1" t="s">
        <v>34</v>
      </c>
      <c r="P2764" s="1" t="str">
        <f>INDEX(Sheet2!A:E, MATCH(F_NP_excluded_Data!O2764,Sheet2!A:A),4)</f>
        <v>cavity</v>
      </c>
      <c r="Q2764" s="1" t="str">
        <f>INDEX(Sheet2!A:E, MATCH(F_NP_excluded_Data!O2764,Sheet2!A:A),5)</f>
        <v>foliage gleaner</v>
      </c>
      <c r="R2764" s="1" t="str">
        <f>INDEX(Sheet2!A:E, MATCH(F_NP_excluded_Data!O2764,Sheet2!A:A),3)</f>
        <v>insects</v>
      </c>
      <c r="S2764" s="1" t="str">
        <f>INDEX(Sheet2!A:E, MATCH(F_NP_excluded_Data!O2764,Sheet2!A:A),2)</f>
        <v>forest</v>
      </c>
      <c r="T2764" s="5">
        <v>5</v>
      </c>
      <c r="U2764" s="1">
        <v>3</v>
      </c>
      <c r="W2764" s="5">
        <v>1</v>
      </c>
      <c r="X2764" s="1" t="s">
        <v>29</v>
      </c>
    </row>
    <row r="2765" spans="1:27" x14ac:dyDescent="0.2">
      <c r="A2765" s="5">
        <v>3051</v>
      </c>
      <c r="B2765" s="6" t="s">
        <v>180</v>
      </c>
      <c r="C2765" s="19" t="s">
        <v>183</v>
      </c>
      <c r="D2765" s="6" t="str">
        <f t="shared" si="43"/>
        <v>Swanson_3B_2</v>
      </c>
      <c r="E2765" s="1">
        <v>2017</v>
      </c>
      <c r="F2765" s="10">
        <v>42913</v>
      </c>
      <c r="G2765" s="1" t="s">
        <v>25</v>
      </c>
      <c r="H2765" s="6">
        <v>3</v>
      </c>
      <c r="I2765" s="8">
        <v>0.2590277777777778</v>
      </c>
      <c r="J2765" s="6" t="s">
        <v>26</v>
      </c>
      <c r="K2765" s="6">
        <v>1</v>
      </c>
      <c r="L2765" s="1">
        <v>0</v>
      </c>
      <c r="M2765" s="6">
        <v>1</v>
      </c>
      <c r="O2765" s="1" t="s">
        <v>52</v>
      </c>
      <c r="P2765" s="1" t="str">
        <f>INDEX(Sheet2!A:E, MATCH(F_NP_excluded_Data!O2765,Sheet2!A:A),4)</f>
        <v>cavity</v>
      </c>
      <c r="Q2765" s="1" t="str">
        <f>INDEX(Sheet2!A:E, MATCH(F_NP_excluded_Data!O2765,Sheet2!A:A),5)</f>
        <v>bark forager</v>
      </c>
      <c r="R2765" s="1" t="str">
        <f>INDEX(Sheet2!A:E, MATCH(F_NP_excluded_Data!O2765,Sheet2!A:A),3)</f>
        <v>insects</v>
      </c>
      <c r="S2765" s="1" t="str">
        <f>INDEX(Sheet2!A:E, MATCH(F_NP_excluded_Data!O2765,Sheet2!A:A),2)</f>
        <v>forest</v>
      </c>
      <c r="T2765" s="5">
        <v>10</v>
      </c>
      <c r="U2765" s="1">
        <v>3</v>
      </c>
      <c r="W2765" s="5">
        <v>1</v>
      </c>
      <c r="X2765" s="1" t="s">
        <v>29</v>
      </c>
    </row>
    <row r="2766" spans="1:27" x14ac:dyDescent="0.2">
      <c r="A2766" s="5">
        <v>3052</v>
      </c>
      <c r="B2766" s="6" t="s">
        <v>180</v>
      </c>
      <c r="C2766" s="19" t="s">
        <v>183</v>
      </c>
      <c r="D2766" s="6" t="str">
        <f t="shared" si="43"/>
        <v>Swanson_3B_2</v>
      </c>
      <c r="E2766" s="1">
        <v>2017</v>
      </c>
      <c r="F2766" s="10">
        <v>42913</v>
      </c>
      <c r="G2766" s="1" t="s">
        <v>25</v>
      </c>
      <c r="H2766" s="6">
        <v>3</v>
      </c>
      <c r="I2766" s="8">
        <v>0.2590277777777778</v>
      </c>
      <c r="J2766" s="6" t="s">
        <v>26</v>
      </c>
      <c r="K2766" s="6">
        <v>1</v>
      </c>
      <c r="L2766" s="1">
        <v>0</v>
      </c>
      <c r="M2766" s="6">
        <v>1</v>
      </c>
      <c r="O2766" s="1" t="s">
        <v>57</v>
      </c>
      <c r="P2766" s="1" t="str">
        <f>INDEX(Sheet2!A:E, MATCH(F_NP_excluded_Data!O2766,Sheet2!A:A),4)</f>
        <v>shrub</v>
      </c>
      <c r="Q2766" s="1" t="str">
        <f>INDEX(Sheet2!A:E, MATCH(F_NP_excluded_Data!O2766,Sheet2!A:A),5)</f>
        <v>ground forager</v>
      </c>
      <c r="R2766" s="1" t="str">
        <f>INDEX(Sheet2!A:E, MATCH(F_NP_excluded_Data!O2766,Sheet2!A:A),3)</f>
        <v>seeds</v>
      </c>
      <c r="S2766" s="1" t="str">
        <f>INDEX(Sheet2!A:E, MATCH(F_NP_excluded_Data!O2766,Sheet2!A:A),2)</f>
        <v>open woodland</v>
      </c>
      <c r="T2766" s="5">
        <v>10</v>
      </c>
      <c r="U2766" s="1">
        <v>4</v>
      </c>
      <c r="W2766" s="5">
        <v>1</v>
      </c>
      <c r="X2766" s="1" t="s">
        <v>29</v>
      </c>
    </row>
    <row r="2767" spans="1:27" x14ac:dyDescent="0.2">
      <c r="A2767" s="5">
        <v>3053</v>
      </c>
      <c r="B2767" s="6" t="s">
        <v>180</v>
      </c>
      <c r="C2767" s="19" t="s">
        <v>183</v>
      </c>
      <c r="D2767" s="6" t="str">
        <f t="shared" si="43"/>
        <v>Swanson_3B_2</v>
      </c>
      <c r="E2767" s="1">
        <v>2017</v>
      </c>
      <c r="F2767" s="10">
        <v>42913</v>
      </c>
      <c r="G2767" s="1" t="s">
        <v>25</v>
      </c>
      <c r="H2767" s="6">
        <v>3</v>
      </c>
      <c r="I2767" s="8">
        <v>0.2590277777777778</v>
      </c>
      <c r="J2767" s="6" t="s">
        <v>26</v>
      </c>
      <c r="K2767" s="6">
        <v>1</v>
      </c>
      <c r="L2767" s="1">
        <v>0</v>
      </c>
      <c r="M2767" s="6">
        <v>1</v>
      </c>
      <c r="N2767" s="1" t="s">
        <v>58</v>
      </c>
      <c r="O2767" s="1" t="s">
        <v>59</v>
      </c>
      <c r="P2767" s="1" t="str">
        <f>INDEX(Sheet2!A:E, MATCH(F_NP_excluded_Data!O2767,Sheet2!A:A),4)</f>
        <v>-</v>
      </c>
      <c r="Q2767" s="1" t="str">
        <f>INDEX(Sheet2!A:E, MATCH(F_NP_excluded_Data!O2767,Sheet2!A:A),5)</f>
        <v>-</v>
      </c>
      <c r="R2767" s="1" t="str">
        <f>INDEX(Sheet2!A:E, MATCH(F_NP_excluded_Data!O2767,Sheet2!A:A),3)</f>
        <v>-</v>
      </c>
      <c r="S2767" s="1" t="str">
        <f>INDEX(Sheet2!A:E, MATCH(F_NP_excluded_Data!O2767,Sheet2!A:A),2)</f>
        <v>-</v>
      </c>
      <c r="T2767" s="5">
        <v>10</v>
      </c>
      <c r="U2767" s="1">
        <v>4</v>
      </c>
      <c r="W2767" s="5">
        <v>1</v>
      </c>
      <c r="X2767" s="1" t="s">
        <v>29</v>
      </c>
      <c r="AA2767" s="1" t="s">
        <v>276</v>
      </c>
    </row>
    <row r="2768" spans="1:27" x14ac:dyDescent="0.2">
      <c r="A2768" s="5">
        <v>3054</v>
      </c>
      <c r="B2768" s="6" t="s">
        <v>185</v>
      </c>
      <c r="C2768" s="19" t="s">
        <v>198</v>
      </c>
      <c r="D2768" s="6" t="str">
        <f t="shared" si="43"/>
        <v>Kemp_2B_2</v>
      </c>
      <c r="E2768" s="1">
        <v>2017</v>
      </c>
      <c r="F2768" s="10">
        <v>42913</v>
      </c>
      <c r="G2768" s="1" t="s">
        <v>25</v>
      </c>
      <c r="H2768" s="6">
        <v>3</v>
      </c>
      <c r="I2768" s="8">
        <v>0.28263888888888888</v>
      </c>
      <c r="J2768" s="6" t="s">
        <v>43</v>
      </c>
      <c r="K2768" s="6">
        <v>3</v>
      </c>
      <c r="L2768" s="1">
        <v>1</v>
      </c>
      <c r="M2768" s="6">
        <v>1</v>
      </c>
      <c r="O2768" s="1" t="s">
        <v>68</v>
      </c>
      <c r="P2768" s="1" t="str">
        <f>INDEX(Sheet2!A:E, MATCH(F_NP_excluded_Data!O2768,Sheet2!A:A),4)</f>
        <v>cavity</v>
      </c>
      <c r="Q2768" s="1" t="str">
        <f>INDEX(Sheet2!A:E, MATCH(F_NP_excluded_Data!O2768,Sheet2!A:A),5)</f>
        <v>ground forager</v>
      </c>
      <c r="R2768" s="1" t="str">
        <f>INDEX(Sheet2!A:E, MATCH(F_NP_excluded_Data!O2768,Sheet2!A:A),3)</f>
        <v>insects</v>
      </c>
      <c r="S2768" s="1" t="str">
        <f>INDEX(Sheet2!A:E, MATCH(F_NP_excluded_Data!O2768,Sheet2!A:A),2)</f>
        <v>open woodland</v>
      </c>
      <c r="T2768" s="5">
        <v>5</v>
      </c>
      <c r="U2768" s="1">
        <v>1</v>
      </c>
      <c r="W2768" s="5">
        <v>1</v>
      </c>
      <c r="X2768" s="1" t="s">
        <v>29</v>
      </c>
    </row>
    <row r="2769" spans="1:25" x14ac:dyDescent="0.2">
      <c r="A2769" s="5">
        <v>3055</v>
      </c>
      <c r="B2769" s="6" t="s">
        <v>185</v>
      </c>
      <c r="C2769" s="19" t="s">
        <v>198</v>
      </c>
      <c r="D2769" s="6" t="str">
        <f t="shared" si="43"/>
        <v>Kemp_2B_2</v>
      </c>
      <c r="E2769" s="1">
        <v>2017</v>
      </c>
      <c r="F2769" s="10">
        <v>42913</v>
      </c>
      <c r="G2769" s="1" t="s">
        <v>25</v>
      </c>
      <c r="H2769" s="6">
        <v>3</v>
      </c>
      <c r="I2769" s="8">
        <v>0.28263888888888888</v>
      </c>
      <c r="J2769" s="6" t="s">
        <v>43</v>
      </c>
      <c r="K2769" s="6">
        <v>3</v>
      </c>
      <c r="L2769" s="1">
        <v>1</v>
      </c>
      <c r="M2769" s="6">
        <v>1</v>
      </c>
      <c r="O2769" s="1" t="s">
        <v>50</v>
      </c>
      <c r="P2769" s="1" t="str">
        <f>INDEX(Sheet2!A:E, MATCH(F_NP_excluded_Data!O2769,Sheet2!A:A),4)</f>
        <v>tree</v>
      </c>
      <c r="Q2769" s="1" t="str">
        <f>INDEX(Sheet2!A:E, MATCH(F_NP_excluded_Data!O2769,Sheet2!A:A),5)</f>
        <v>ground forager</v>
      </c>
      <c r="R2769" s="1" t="str">
        <f>INDEX(Sheet2!A:E, MATCH(F_NP_excluded_Data!O2769,Sheet2!A:A),3)</f>
        <v>omnivore</v>
      </c>
      <c r="S2769" s="1" t="str">
        <f>INDEX(Sheet2!A:E, MATCH(F_NP_excluded_Data!O2769,Sheet2!A:A),2)</f>
        <v>open woodland</v>
      </c>
      <c r="T2769" s="5">
        <v>10</v>
      </c>
      <c r="U2769" s="1">
        <v>1</v>
      </c>
      <c r="W2769" s="5">
        <v>1</v>
      </c>
      <c r="X2769" s="1" t="s">
        <v>29</v>
      </c>
      <c r="Y2769" s="1">
        <v>2</v>
      </c>
    </row>
    <row r="2770" spans="1:25" x14ac:dyDescent="0.2">
      <c r="A2770" s="5">
        <v>3056</v>
      </c>
      <c r="B2770" s="6" t="s">
        <v>185</v>
      </c>
      <c r="C2770" s="19" t="s">
        <v>198</v>
      </c>
      <c r="D2770" s="6" t="str">
        <f t="shared" si="43"/>
        <v>Kemp_2B_2</v>
      </c>
      <c r="E2770" s="1">
        <v>2017</v>
      </c>
      <c r="F2770" s="10">
        <v>42913</v>
      </c>
      <c r="G2770" s="1" t="s">
        <v>25</v>
      </c>
      <c r="H2770" s="6">
        <v>3</v>
      </c>
      <c r="I2770" s="8">
        <v>0.28263888888888888</v>
      </c>
      <c r="J2770" s="6" t="s">
        <v>43</v>
      </c>
      <c r="K2770" s="6">
        <v>3</v>
      </c>
      <c r="L2770" s="1">
        <v>1</v>
      </c>
      <c r="M2770" s="6">
        <v>1</v>
      </c>
      <c r="O2770" s="1" t="s">
        <v>157</v>
      </c>
      <c r="P2770" s="1" t="str">
        <f>INDEX(Sheet2!A:E, MATCH(F_NP_excluded_Data!O2770,Sheet2!A:A),4)</f>
        <v>shrub</v>
      </c>
      <c r="Q2770" s="1" t="str">
        <f>INDEX(Sheet2!A:E, MATCH(F_NP_excluded_Data!O2770,Sheet2!A:A),5)</f>
        <v>foliage gleaner</v>
      </c>
      <c r="R2770" s="1" t="str">
        <f>INDEX(Sheet2!A:E, MATCH(F_NP_excluded_Data!O2770,Sheet2!A:A),3)</f>
        <v>insects</v>
      </c>
      <c r="S2770" s="1" t="str">
        <f>INDEX(Sheet2!A:E, MATCH(F_NP_excluded_Data!O2770,Sheet2!A:A),2)</f>
        <v>forest</v>
      </c>
      <c r="T2770" s="5">
        <v>10</v>
      </c>
      <c r="U2770" s="1">
        <v>1</v>
      </c>
      <c r="W2770" s="5">
        <v>1</v>
      </c>
      <c r="X2770" s="1" t="s">
        <v>29</v>
      </c>
    </row>
    <row r="2771" spans="1:25" x14ac:dyDescent="0.2">
      <c r="A2771" s="5">
        <v>3057</v>
      </c>
      <c r="B2771" s="6" t="s">
        <v>185</v>
      </c>
      <c r="C2771" s="19" t="s">
        <v>198</v>
      </c>
      <c r="D2771" s="6" t="str">
        <f t="shared" si="43"/>
        <v>Kemp_2B_2</v>
      </c>
      <c r="E2771" s="1">
        <v>2017</v>
      </c>
      <c r="F2771" s="10">
        <v>42913</v>
      </c>
      <c r="G2771" s="1" t="s">
        <v>25</v>
      </c>
      <c r="H2771" s="6">
        <v>3</v>
      </c>
      <c r="I2771" s="8">
        <v>0.28263888888888888</v>
      </c>
      <c r="J2771" s="6" t="s">
        <v>43</v>
      </c>
      <c r="K2771" s="6">
        <v>3</v>
      </c>
      <c r="L2771" s="1">
        <v>1</v>
      </c>
      <c r="M2771" s="6">
        <v>1</v>
      </c>
      <c r="O2771" s="1" t="s">
        <v>34</v>
      </c>
      <c r="P2771" s="1" t="str">
        <f>INDEX(Sheet2!A:E, MATCH(F_NP_excluded_Data!O2771,Sheet2!A:A),4)</f>
        <v>cavity</v>
      </c>
      <c r="Q2771" s="1" t="str">
        <f>INDEX(Sheet2!A:E, MATCH(F_NP_excluded_Data!O2771,Sheet2!A:A),5)</f>
        <v>foliage gleaner</v>
      </c>
      <c r="R2771" s="1" t="str">
        <f>INDEX(Sheet2!A:E, MATCH(F_NP_excluded_Data!O2771,Sheet2!A:A),3)</f>
        <v>insects</v>
      </c>
      <c r="S2771" s="1" t="str">
        <f>INDEX(Sheet2!A:E, MATCH(F_NP_excluded_Data!O2771,Sheet2!A:A),2)</f>
        <v>forest</v>
      </c>
      <c r="T2771" s="5">
        <v>5</v>
      </c>
      <c r="U2771" s="1">
        <v>1</v>
      </c>
      <c r="W2771" s="5">
        <v>1</v>
      </c>
      <c r="X2771" s="1" t="s">
        <v>29</v>
      </c>
    </row>
    <row r="2772" spans="1:25" x14ac:dyDescent="0.2">
      <c r="A2772" s="5">
        <v>3059</v>
      </c>
      <c r="B2772" s="6" t="s">
        <v>185</v>
      </c>
      <c r="C2772" s="19" t="s">
        <v>198</v>
      </c>
      <c r="D2772" s="6" t="str">
        <f t="shared" si="43"/>
        <v>Kemp_2B_2</v>
      </c>
      <c r="E2772" s="1">
        <v>2017</v>
      </c>
      <c r="F2772" s="10">
        <v>42913</v>
      </c>
      <c r="G2772" s="1" t="s">
        <v>25</v>
      </c>
      <c r="H2772" s="6">
        <v>3</v>
      </c>
      <c r="I2772" s="8">
        <v>0.28263888888888888</v>
      </c>
      <c r="J2772" s="6" t="s">
        <v>43</v>
      </c>
      <c r="K2772" s="6">
        <v>3</v>
      </c>
      <c r="L2772" s="1">
        <v>1</v>
      </c>
      <c r="M2772" s="6">
        <v>1</v>
      </c>
      <c r="O2772" s="1" t="s">
        <v>65</v>
      </c>
      <c r="P2772" s="1" t="str">
        <f>INDEX(Sheet2!A:E, MATCH(F_NP_excluded_Data!O2772,Sheet2!A:A),4)</f>
        <v>tree</v>
      </c>
      <c r="Q2772" s="1" t="str">
        <f>INDEX(Sheet2!A:E, MATCH(F_NP_excluded_Data!O2772,Sheet2!A:A),5)</f>
        <v>ground forager</v>
      </c>
      <c r="R2772" s="1" t="str">
        <f>INDEX(Sheet2!A:E, MATCH(F_NP_excluded_Data!O2772,Sheet2!A:A),3)</f>
        <v>seeds</v>
      </c>
      <c r="S2772" s="1" t="str">
        <f>INDEX(Sheet2!A:E, MATCH(F_NP_excluded_Data!O2772,Sheet2!A:A),2)</f>
        <v>open woodland</v>
      </c>
      <c r="T2772" s="5">
        <v>10</v>
      </c>
      <c r="U2772" s="1">
        <v>1</v>
      </c>
      <c r="W2772" s="5">
        <v>1</v>
      </c>
      <c r="X2772" s="1" t="s">
        <v>29</v>
      </c>
    </row>
    <row r="2773" spans="1:25" x14ac:dyDescent="0.2">
      <c r="A2773" s="5">
        <v>3060</v>
      </c>
      <c r="B2773" s="6" t="s">
        <v>185</v>
      </c>
      <c r="C2773" s="19" t="s">
        <v>198</v>
      </c>
      <c r="D2773" s="6" t="str">
        <f t="shared" si="43"/>
        <v>Kemp_2B_2</v>
      </c>
      <c r="E2773" s="1">
        <v>2017</v>
      </c>
      <c r="F2773" s="10">
        <v>42913</v>
      </c>
      <c r="G2773" s="1" t="s">
        <v>25</v>
      </c>
      <c r="H2773" s="6">
        <v>3</v>
      </c>
      <c r="I2773" s="8">
        <v>0.28263888888888888</v>
      </c>
      <c r="J2773" s="6" t="s">
        <v>43</v>
      </c>
      <c r="K2773" s="6">
        <v>3</v>
      </c>
      <c r="L2773" s="1">
        <v>1</v>
      </c>
      <c r="M2773" s="6">
        <v>1</v>
      </c>
      <c r="O2773" s="1" t="s">
        <v>172</v>
      </c>
      <c r="P2773" s="1" t="str">
        <f>INDEX(Sheet2!A:E, MATCH(F_NP_excluded_Data!O2773,Sheet2!A:A),4)</f>
        <v>ground</v>
      </c>
      <c r="Q2773" s="1" t="str">
        <f>INDEX(Sheet2!A:E, MATCH(F_NP_excluded_Data!O2773,Sheet2!A:A),5)</f>
        <v>ground forager</v>
      </c>
      <c r="R2773" s="1" t="str">
        <f>INDEX(Sheet2!A:E, MATCH(F_NP_excluded_Data!O2773,Sheet2!A:A),3)</f>
        <v>plants</v>
      </c>
      <c r="S2773" s="1" t="str">
        <f>INDEX(Sheet2!A:E, MATCH(F_NP_excluded_Data!O2773,Sheet2!A:A),2)</f>
        <v>grassland</v>
      </c>
      <c r="T2773" s="5">
        <v>10</v>
      </c>
      <c r="U2773" s="1">
        <v>1</v>
      </c>
      <c r="W2773" s="5">
        <v>1</v>
      </c>
      <c r="X2773" s="1" t="s">
        <v>29</v>
      </c>
    </row>
    <row r="2774" spans="1:25" x14ac:dyDescent="0.2">
      <c r="A2774" s="5">
        <v>3061</v>
      </c>
      <c r="B2774" s="6" t="s">
        <v>185</v>
      </c>
      <c r="C2774" s="19" t="s">
        <v>198</v>
      </c>
      <c r="D2774" s="6" t="str">
        <f t="shared" si="43"/>
        <v>Kemp_2B_2</v>
      </c>
      <c r="E2774" s="1">
        <v>2017</v>
      </c>
      <c r="F2774" s="10">
        <v>42913</v>
      </c>
      <c r="G2774" s="1" t="s">
        <v>25</v>
      </c>
      <c r="H2774" s="6">
        <v>3</v>
      </c>
      <c r="I2774" s="8">
        <v>0.28263888888888888</v>
      </c>
      <c r="J2774" s="6" t="s">
        <v>43</v>
      </c>
      <c r="K2774" s="6">
        <v>3</v>
      </c>
      <c r="L2774" s="1">
        <v>1</v>
      </c>
      <c r="M2774" s="6">
        <v>1</v>
      </c>
      <c r="O2774" s="1" t="s">
        <v>38</v>
      </c>
      <c r="P2774" s="1" t="str">
        <f>INDEX(Sheet2!A:E, MATCH(F_NP_excluded_Data!O2774,Sheet2!A:A),4)</f>
        <v>cavity</v>
      </c>
      <c r="Q2774" s="1" t="str">
        <f>INDEX(Sheet2!A:E, MATCH(F_NP_excluded_Data!O2774,Sheet2!A:A),5)</f>
        <v>foliage gleaner</v>
      </c>
      <c r="R2774" s="1" t="str">
        <f>INDEX(Sheet2!A:E, MATCH(F_NP_excluded_Data!O2774,Sheet2!A:A),3)</f>
        <v>insects</v>
      </c>
      <c r="S2774" s="1" t="str">
        <f>INDEX(Sheet2!A:E, MATCH(F_NP_excluded_Data!O2774,Sheet2!A:A),2)</f>
        <v>forest</v>
      </c>
      <c r="T2774" s="5">
        <v>5</v>
      </c>
      <c r="U2774" s="1">
        <v>1</v>
      </c>
      <c r="W2774" s="5">
        <v>1</v>
      </c>
      <c r="X2774" s="1" t="s">
        <v>29</v>
      </c>
    </row>
    <row r="2775" spans="1:25" x14ac:dyDescent="0.2">
      <c r="A2775" s="5">
        <v>3062</v>
      </c>
      <c r="B2775" s="6" t="s">
        <v>185</v>
      </c>
      <c r="C2775" s="19" t="s">
        <v>198</v>
      </c>
      <c r="D2775" s="6" t="str">
        <f t="shared" si="43"/>
        <v>Kemp_2B_2</v>
      </c>
      <c r="E2775" s="1">
        <v>2017</v>
      </c>
      <c r="F2775" s="10">
        <v>42913</v>
      </c>
      <c r="G2775" s="1" t="s">
        <v>25</v>
      </c>
      <c r="H2775" s="6">
        <v>3</v>
      </c>
      <c r="I2775" s="8">
        <v>0.28263888888888888</v>
      </c>
      <c r="J2775" s="6" t="s">
        <v>43</v>
      </c>
      <c r="K2775" s="6">
        <v>3</v>
      </c>
      <c r="L2775" s="1">
        <v>1</v>
      </c>
      <c r="M2775" s="6">
        <v>1</v>
      </c>
      <c r="O2775" s="1" t="s">
        <v>32</v>
      </c>
      <c r="P2775" s="1" t="str">
        <f>INDEX(Sheet2!A:E, MATCH(F_NP_excluded_Data!O2775,Sheet2!A:A),4)</f>
        <v>cavity</v>
      </c>
      <c r="Q2775" s="1" t="str">
        <f>INDEX(Sheet2!A:E, MATCH(F_NP_excluded_Data!O2775,Sheet2!A:A),5)</f>
        <v>ground forager</v>
      </c>
      <c r="R2775" s="1" t="str">
        <f>INDEX(Sheet2!A:E, MATCH(F_NP_excluded_Data!O2775,Sheet2!A:A),3)</f>
        <v>insects</v>
      </c>
      <c r="S2775" s="1" t="str">
        <f>INDEX(Sheet2!A:E, MATCH(F_NP_excluded_Data!O2775,Sheet2!A:A),2)</f>
        <v>open woodland</v>
      </c>
      <c r="T2775" s="5">
        <v>5</v>
      </c>
      <c r="U2775" s="1">
        <v>1</v>
      </c>
      <c r="W2775" s="5">
        <v>1</v>
      </c>
      <c r="X2775" s="1" t="s">
        <v>29</v>
      </c>
    </row>
    <row r="2776" spans="1:25" x14ac:dyDescent="0.2">
      <c r="A2776" s="5">
        <v>3063</v>
      </c>
      <c r="B2776" s="6" t="s">
        <v>185</v>
      </c>
      <c r="C2776" s="19" t="s">
        <v>198</v>
      </c>
      <c r="D2776" s="6" t="str">
        <f t="shared" si="43"/>
        <v>Kemp_2B_2</v>
      </c>
      <c r="E2776" s="1">
        <v>2017</v>
      </c>
      <c r="F2776" s="10">
        <v>42913</v>
      </c>
      <c r="G2776" s="1" t="s">
        <v>25</v>
      </c>
      <c r="H2776" s="6">
        <v>3</v>
      </c>
      <c r="I2776" s="8">
        <v>0.28263888888888888</v>
      </c>
      <c r="J2776" s="6" t="s">
        <v>43</v>
      </c>
      <c r="K2776" s="6">
        <v>3</v>
      </c>
      <c r="L2776" s="1">
        <v>1</v>
      </c>
      <c r="M2776" s="6">
        <v>1</v>
      </c>
      <c r="O2776" s="1" t="s">
        <v>89</v>
      </c>
      <c r="P2776" s="1" t="str">
        <f>INDEX(Sheet2!A:E, MATCH(F_NP_excluded_Data!O2776,Sheet2!A:A),4)</f>
        <v>cavity</v>
      </c>
      <c r="Q2776" s="1" t="str">
        <f>INDEX(Sheet2!A:E, MATCH(F_NP_excluded_Data!O2776,Sheet2!A:A),5)</f>
        <v>flycatching</v>
      </c>
      <c r="R2776" s="1" t="str">
        <f>INDEX(Sheet2!A:E, MATCH(F_NP_excluded_Data!O2776,Sheet2!A:A),3)</f>
        <v>insects</v>
      </c>
      <c r="S2776" s="1" t="str">
        <f>INDEX(Sheet2!A:E, MATCH(F_NP_excluded_Data!O2776,Sheet2!A:A),2)</f>
        <v>open woodland</v>
      </c>
      <c r="T2776" s="5">
        <v>5</v>
      </c>
      <c r="U2776" s="1">
        <v>1</v>
      </c>
      <c r="W2776" s="5">
        <v>1</v>
      </c>
      <c r="X2776" s="1" t="s">
        <v>29</v>
      </c>
    </row>
    <row r="2777" spans="1:25" x14ac:dyDescent="0.2">
      <c r="A2777" s="5">
        <v>3064</v>
      </c>
      <c r="B2777" s="6" t="s">
        <v>185</v>
      </c>
      <c r="C2777" s="19" t="s">
        <v>198</v>
      </c>
      <c r="D2777" s="6" t="str">
        <f t="shared" si="43"/>
        <v>Kemp_2B_2</v>
      </c>
      <c r="E2777" s="1">
        <v>2017</v>
      </c>
      <c r="F2777" s="10">
        <v>42913</v>
      </c>
      <c r="G2777" s="1" t="s">
        <v>25</v>
      </c>
      <c r="H2777" s="6">
        <v>3</v>
      </c>
      <c r="I2777" s="8">
        <v>0.28263888888888888</v>
      </c>
      <c r="J2777" s="6" t="s">
        <v>43</v>
      </c>
      <c r="K2777" s="6">
        <v>3</v>
      </c>
      <c r="L2777" s="1">
        <v>1</v>
      </c>
      <c r="M2777" s="6">
        <v>1</v>
      </c>
      <c r="O2777" s="1" t="s">
        <v>83</v>
      </c>
      <c r="P2777" s="1" t="str">
        <f>INDEX(Sheet2!A:E, MATCH(F_NP_excluded_Data!O2777,Sheet2!A:A),4)</f>
        <v>tree</v>
      </c>
      <c r="Q2777" s="1" t="str">
        <f>INDEX(Sheet2!A:E, MATCH(F_NP_excluded_Data!O2777,Sheet2!A:A),5)</f>
        <v>ground forager</v>
      </c>
      <c r="R2777" s="1" t="str">
        <f>INDEX(Sheet2!A:E, MATCH(F_NP_excluded_Data!O2777,Sheet2!A:A),3)</f>
        <v>insects</v>
      </c>
      <c r="S2777" s="1" t="str">
        <f>INDEX(Sheet2!A:E, MATCH(F_NP_excluded_Data!O2777,Sheet2!A:A),2)</f>
        <v>forest</v>
      </c>
      <c r="T2777" s="5">
        <v>10</v>
      </c>
      <c r="U2777" s="1">
        <v>1</v>
      </c>
      <c r="W2777" s="5">
        <v>1</v>
      </c>
      <c r="X2777" s="1" t="s">
        <v>29</v>
      </c>
    </row>
    <row r="2778" spans="1:25" x14ac:dyDescent="0.2">
      <c r="A2778" s="5">
        <v>3065</v>
      </c>
      <c r="B2778" s="6" t="s">
        <v>185</v>
      </c>
      <c r="C2778" s="19" t="s">
        <v>198</v>
      </c>
      <c r="D2778" s="6" t="str">
        <f t="shared" si="43"/>
        <v>Kemp_2B_2</v>
      </c>
      <c r="E2778" s="1">
        <v>2017</v>
      </c>
      <c r="F2778" s="10">
        <v>42913</v>
      </c>
      <c r="G2778" s="1" t="s">
        <v>25</v>
      </c>
      <c r="H2778" s="6">
        <v>3</v>
      </c>
      <c r="I2778" s="8">
        <v>0.28263888888888888</v>
      </c>
      <c r="J2778" s="6" t="s">
        <v>43</v>
      </c>
      <c r="K2778" s="6">
        <v>3</v>
      </c>
      <c r="L2778" s="1">
        <v>1</v>
      </c>
      <c r="M2778" s="6">
        <v>1</v>
      </c>
      <c r="O2778" s="1" t="s">
        <v>172</v>
      </c>
      <c r="P2778" s="1" t="str">
        <f>INDEX(Sheet2!A:E, MATCH(F_NP_excluded_Data!O2778,Sheet2!A:A),4)</f>
        <v>ground</v>
      </c>
      <c r="Q2778" s="1" t="str">
        <f>INDEX(Sheet2!A:E, MATCH(F_NP_excluded_Data!O2778,Sheet2!A:A),5)</f>
        <v>ground forager</v>
      </c>
      <c r="R2778" s="1" t="str">
        <f>INDEX(Sheet2!A:E, MATCH(F_NP_excluded_Data!O2778,Sheet2!A:A),3)</f>
        <v>plants</v>
      </c>
      <c r="S2778" s="1" t="str">
        <f>INDEX(Sheet2!A:E, MATCH(F_NP_excluded_Data!O2778,Sheet2!A:A),2)</f>
        <v>grassland</v>
      </c>
      <c r="T2778" s="5">
        <v>100</v>
      </c>
      <c r="U2778" s="1">
        <v>2</v>
      </c>
      <c r="W2778" s="5">
        <v>1</v>
      </c>
      <c r="X2778" s="1" t="s">
        <v>29</v>
      </c>
    </row>
    <row r="2779" spans="1:25" x14ac:dyDescent="0.2">
      <c r="A2779" s="5">
        <v>3066</v>
      </c>
      <c r="B2779" s="6" t="s">
        <v>185</v>
      </c>
      <c r="C2779" s="19" t="s">
        <v>198</v>
      </c>
      <c r="D2779" s="6" t="str">
        <f t="shared" si="43"/>
        <v>Kemp_2B_2</v>
      </c>
      <c r="E2779" s="1">
        <v>2017</v>
      </c>
      <c r="F2779" s="10">
        <v>42913</v>
      </c>
      <c r="G2779" s="1" t="s">
        <v>25</v>
      </c>
      <c r="H2779" s="6">
        <v>3</v>
      </c>
      <c r="I2779" s="8">
        <v>0.28263888888888888</v>
      </c>
      <c r="J2779" s="6" t="s">
        <v>43</v>
      </c>
      <c r="K2779" s="6">
        <v>3</v>
      </c>
      <c r="L2779" s="1">
        <v>1</v>
      </c>
      <c r="M2779" s="6">
        <v>1</v>
      </c>
      <c r="O2779" s="1" t="s">
        <v>81</v>
      </c>
      <c r="P2779" s="1" t="str">
        <f>INDEX(Sheet2!A:E, MATCH(F_NP_excluded_Data!O2779,Sheet2!A:A),4)</f>
        <v>shrub</v>
      </c>
      <c r="Q2779" s="1" t="str">
        <f>INDEX(Sheet2!A:E, MATCH(F_NP_excluded_Data!O2779,Sheet2!A:A),5)</f>
        <v>foliage gleaner</v>
      </c>
      <c r="R2779" s="1" t="str">
        <f>INDEX(Sheet2!A:E, MATCH(F_NP_excluded_Data!O2779,Sheet2!A:A),3)</f>
        <v>insects</v>
      </c>
      <c r="S2779" s="1" t="str">
        <f>INDEX(Sheet2!A:E, MATCH(F_NP_excluded_Data!O2779,Sheet2!A:A),2)</f>
        <v>scrub</v>
      </c>
      <c r="T2779" s="5">
        <v>10</v>
      </c>
      <c r="U2779" s="1">
        <v>2</v>
      </c>
      <c r="W2779" s="5">
        <v>1</v>
      </c>
      <c r="X2779" s="1" t="s">
        <v>29</v>
      </c>
    </row>
    <row r="2780" spans="1:25" x14ac:dyDescent="0.2">
      <c r="A2780" s="5">
        <v>3067</v>
      </c>
      <c r="B2780" s="6" t="s">
        <v>185</v>
      </c>
      <c r="C2780" s="19" t="s">
        <v>198</v>
      </c>
      <c r="D2780" s="6" t="str">
        <f t="shared" si="43"/>
        <v>Kemp_2B_2</v>
      </c>
      <c r="E2780" s="1">
        <v>2017</v>
      </c>
      <c r="F2780" s="10">
        <v>42913</v>
      </c>
      <c r="G2780" s="1" t="s">
        <v>25</v>
      </c>
      <c r="H2780" s="6">
        <v>3</v>
      </c>
      <c r="I2780" s="8">
        <v>0.28263888888888888</v>
      </c>
      <c r="J2780" s="6" t="s">
        <v>43</v>
      </c>
      <c r="K2780" s="6">
        <v>3</v>
      </c>
      <c r="L2780" s="1">
        <v>1</v>
      </c>
      <c r="M2780" s="6">
        <v>1</v>
      </c>
      <c r="O2780" s="1" t="s">
        <v>40</v>
      </c>
      <c r="P2780" s="1" t="str">
        <f>INDEX(Sheet2!A:E, MATCH(F_NP_excluded_Data!O2780,Sheet2!A:A),4)</f>
        <v>ground</v>
      </c>
      <c r="Q2780" s="1" t="str">
        <f>INDEX(Sheet2!A:E, MATCH(F_NP_excluded_Data!O2780,Sheet2!A:A),5)</f>
        <v>ground forager</v>
      </c>
      <c r="R2780" s="1" t="str">
        <f>INDEX(Sheet2!A:E, MATCH(F_NP_excluded_Data!O2780,Sheet2!A:A),3)</f>
        <v>omnivore</v>
      </c>
      <c r="S2780" s="1" t="str">
        <f>INDEX(Sheet2!A:E, MATCH(F_NP_excluded_Data!O2780,Sheet2!A:A),2)</f>
        <v>scrub</v>
      </c>
      <c r="T2780" s="5">
        <v>10</v>
      </c>
      <c r="U2780" s="1">
        <v>2</v>
      </c>
      <c r="W2780" s="5">
        <v>1</v>
      </c>
      <c r="X2780" s="1" t="s">
        <v>29</v>
      </c>
    </row>
    <row r="2781" spans="1:25" x14ac:dyDescent="0.2">
      <c r="A2781" s="5">
        <v>3068</v>
      </c>
      <c r="B2781" s="6" t="s">
        <v>185</v>
      </c>
      <c r="C2781" s="19" t="s">
        <v>198</v>
      </c>
      <c r="D2781" s="6" t="str">
        <f t="shared" si="43"/>
        <v>Kemp_2B_2</v>
      </c>
      <c r="E2781" s="1">
        <v>2017</v>
      </c>
      <c r="F2781" s="10">
        <v>42913</v>
      </c>
      <c r="G2781" s="1" t="s">
        <v>25</v>
      </c>
      <c r="H2781" s="6">
        <v>3</v>
      </c>
      <c r="I2781" s="8">
        <v>0.28263888888888888</v>
      </c>
      <c r="J2781" s="6" t="s">
        <v>43</v>
      </c>
      <c r="K2781" s="6">
        <v>3</v>
      </c>
      <c r="L2781" s="1">
        <v>1</v>
      </c>
      <c r="M2781" s="6">
        <v>1</v>
      </c>
      <c r="O2781" s="1" t="s">
        <v>99</v>
      </c>
      <c r="P2781" s="1" t="str">
        <f>INDEX(Sheet2!A:E, MATCH(F_NP_excluded_Data!O2781,Sheet2!A:A),4)</f>
        <v>ground</v>
      </c>
      <c r="Q2781" s="1" t="str">
        <f>INDEX(Sheet2!A:E, MATCH(F_NP_excluded_Data!O2781,Sheet2!A:A),5)</f>
        <v>ground forager</v>
      </c>
      <c r="R2781" s="1" t="str">
        <f>INDEX(Sheet2!A:E, MATCH(F_NP_excluded_Data!O2781,Sheet2!A:A),3)</f>
        <v>insects</v>
      </c>
      <c r="S2781" s="1" t="str">
        <f>INDEX(Sheet2!A:E, MATCH(F_NP_excluded_Data!O2781,Sheet2!A:A),2)</f>
        <v>forest</v>
      </c>
      <c r="T2781" s="5">
        <v>5</v>
      </c>
      <c r="U2781" s="1">
        <v>2</v>
      </c>
      <c r="W2781" s="5">
        <v>1</v>
      </c>
      <c r="X2781" s="1" t="s">
        <v>29</v>
      </c>
    </row>
    <row r="2782" spans="1:25" x14ac:dyDescent="0.2">
      <c r="A2782" s="5">
        <v>3069</v>
      </c>
      <c r="B2782" s="6" t="s">
        <v>185</v>
      </c>
      <c r="C2782" s="19" t="s">
        <v>198</v>
      </c>
      <c r="D2782" s="6" t="str">
        <f t="shared" si="43"/>
        <v>Kemp_2B_2</v>
      </c>
      <c r="E2782" s="1">
        <v>2017</v>
      </c>
      <c r="F2782" s="10">
        <v>42913</v>
      </c>
      <c r="G2782" s="1" t="s">
        <v>25</v>
      </c>
      <c r="H2782" s="6">
        <v>3</v>
      </c>
      <c r="I2782" s="8">
        <v>0.28263888888888888</v>
      </c>
      <c r="J2782" s="6" t="s">
        <v>43</v>
      </c>
      <c r="K2782" s="6">
        <v>3</v>
      </c>
      <c r="L2782" s="1">
        <v>1</v>
      </c>
      <c r="M2782" s="6">
        <v>1</v>
      </c>
      <c r="O2782" s="1" t="s">
        <v>38</v>
      </c>
      <c r="P2782" s="1" t="str">
        <f>INDEX(Sheet2!A:E, MATCH(F_NP_excluded_Data!O2782,Sheet2!A:A),4)</f>
        <v>cavity</v>
      </c>
      <c r="Q2782" s="1" t="str">
        <f>INDEX(Sheet2!A:E, MATCH(F_NP_excluded_Data!O2782,Sheet2!A:A),5)</f>
        <v>foliage gleaner</v>
      </c>
      <c r="R2782" s="1" t="str">
        <f>INDEX(Sheet2!A:E, MATCH(F_NP_excluded_Data!O2782,Sheet2!A:A),3)</f>
        <v>insects</v>
      </c>
      <c r="S2782" s="1" t="str">
        <f>INDEX(Sheet2!A:E, MATCH(F_NP_excluded_Data!O2782,Sheet2!A:A),2)</f>
        <v>forest</v>
      </c>
      <c r="T2782" s="5">
        <v>10</v>
      </c>
      <c r="U2782" s="1">
        <v>2</v>
      </c>
      <c r="W2782" s="5">
        <v>1</v>
      </c>
      <c r="X2782" s="1" t="s">
        <v>29</v>
      </c>
    </row>
    <row r="2783" spans="1:25" x14ac:dyDescent="0.2">
      <c r="A2783" s="5">
        <v>3070</v>
      </c>
      <c r="B2783" s="6" t="s">
        <v>185</v>
      </c>
      <c r="C2783" s="19" t="s">
        <v>198</v>
      </c>
      <c r="D2783" s="6" t="str">
        <f t="shared" si="43"/>
        <v>Kemp_2B_2</v>
      </c>
      <c r="E2783" s="1">
        <v>2017</v>
      </c>
      <c r="F2783" s="10">
        <v>42913</v>
      </c>
      <c r="G2783" s="1" t="s">
        <v>25</v>
      </c>
      <c r="H2783" s="6">
        <v>3</v>
      </c>
      <c r="I2783" s="8">
        <v>0.28263888888888888</v>
      </c>
      <c r="J2783" s="6" t="s">
        <v>43</v>
      </c>
      <c r="K2783" s="6">
        <v>3</v>
      </c>
      <c r="L2783" s="1">
        <v>1</v>
      </c>
      <c r="M2783" s="6">
        <v>1</v>
      </c>
      <c r="O2783" s="1" t="s">
        <v>33</v>
      </c>
      <c r="P2783" s="1" t="str">
        <f>INDEX(Sheet2!A:E, MATCH(F_NP_excluded_Data!O2783,Sheet2!A:A),4)</f>
        <v>tree</v>
      </c>
      <c r="Q2783" s="1" t="str">
        <f>INDEX(Sheet2!A:E, MATCH(F_NP_excluded_Data!O2783,Sheet2!A:A),5)</f>
        <v>foliage gleaner</v>
      </c>
      <c r="R2783" s="1" t="str">
        <f>INDEX(Sheet2!A:E, MATCH(F_NP_excluded_Data!O2783,Sheet2!A:A),3)</f>
        <v>insects</v>
      </c>
      <c r="S2783" s="1" t="str">
        <f>INDEX(Sheet2!A:E, MATCH(F_NP_excluded_Data!O2783,Sheet2!A:A),2)</f>
        <v>forest</v>
      </c>
      <c r="T2783" s="5">
        <v>5</v>
      </c>
      <c r="U2783" s="1">
        <v>2</v>
      </c>
      <c r="W2783" s="5">
        <v>1</v>
      </c>
      <c r="X2783" s="1" t="s">
        <v>29</v>
      </c>
    </row>
    <row r="2784" spans="1:25" x14ac:dyDescent="0.2">
      <c r="A2784" s="5">
        <v>3071</v>
      </c>
      <c r="B2784" s="6" t="s">
        <v>185</v>
      </c>
      <c r="C2784" s="19" t="s">
        <v>198</v>
      </c>
      <c r="D2784" s="6" t="str">
        <f t="shared" si="43"/>
        <v>Kemp_2B_2</v>
      </c>
      <c r="E2784" s="1">
        <v>2017</v>
      </c>
      <c r="F2784" s="10">
        <v>42913</v>
      </c>
      <c r="G2784" s="1" t="s">
        <v>25</v>
      </c>
      <c r="H2784" s="6">
        <v>3</v>
      </c>
      <c r="I2784" s="8">
        <v>0.28263888888888888</v>
      </c>
      <c r="J2784" s="6" t="s">
        <v>43</v>
      </c>
      <c r="K2784" s="6">
        <v>3</v>
      </c>
      <c r="L2784" s="1">
        <v>1</v>
      </c>
      <c r="M2784" s="6">
        <v>1</v>
      </c>
      <c r="O2784" s="1" t="s">
        <v>32</v>
      </c>
      <c r="P2784" s="1" t="str">
        <f>INDEX(Sheet2!A:E, MATCH(F_NP_excluded_Data!O2784,Sheet2!A:A),4)</f>
        <v>cavity</v>
      </c>
      <c r="Q2784" s="1" t="str">
        <f>INDEX(Sheet2!A:E, MATCH(F_NP_excluded_Data!O2784,Sheet2!A:A),5)</f>
        <v>ground forager</v>
      </c>
      <c r="R2784" s="1" t="str">
        <f>INDEX(Sheet2!A:E, MATCH(F_NP_excluded_Data!O2784,Sheet2!A:A),3)</f>
        <v>insects</v>
      </c>
      <c r="S2784" s="1" t="str">
        <f>INDEX(Sheet2!A:E, MATCH(F_NP_excluded_Data!O2784,Sheet2!A:A),2)</f>
        <v>open woodland</v>
      </c>
      <c r="T2784" s="5">
        <v>10</v>
      </c>
      <c r="U2784" s="1">
        <v>2</v>
      </c>
      <c r="W2784" s="5">
        <v>1</v>
      </c>
      <c r="X2784" s="1" t="s">
        <v>29</v>
      </c>
    </row>
    <row r="2785" spans="1:24" x14ac:dyDescent="0.2">
      <c r="A2785" s="5">
        <v>3072</v>
      </c>
      <c r="B2785" s="6" t="s">
        <v>185</v>
      </c>
      <c r="C2785" s="19" t="s">
        <v>198</v>
      </c>
      <c r="D2785" s="6" t="str">
        <f t="shared" si="43"/>
        <v>Kemp_2B_2</v>
      </c>
      <c r="E2785" s="1">
        <v>2017</v>
      </c>
      <c r="F2785" s="10">
        <v>42913</v>
      </c>
      <c r="G2785" s="1" t="s">
        <v>25</v>
      </c>
      <c r="H2785" s="6">
        <v>3</v>
      </c>
      <c r="I2785" s="8">
        <v>0.28263888888888888</v>
      </c>
      <c r="J2785" s="6" t="s">
        <v>43</v>
      </c>
      <c r="K2785" s="6">
        <v>3</v>
      </c>
      <c r="L2785" s="1">
        <v>1</v>
      </c>
      <c r="M2785" s="6">
        <v>1</v>
      </c>
      <c r="O2785" s="1" t="s">
        <v>125</v>
      </c>
      <c r="P2785" s="1" t="str">
        <f>INDEX(Sheet2!A:E, MATCH(F_NP_excluded_Data!O2785,Sheet2!A:A),4)</f>
        <v>shrub</v>
      </c>
      <c r="Q2785" s="1" t="str">
        <f>INDEX(Sheet2!A:E, MATCH(F_NP_excluded_Data!O2785,Sheet2!A:A),5)</f>
        <v>foliage gleaner</v>
      </c>
      <c r="R2785" s="1" t="str">
        <f>INDEX(Sheet2!A:E, MATCH(F_NP_excluded_Data!O2785,Sheet2!A:A),3)</f>
        <v>seeds</v>
      </c>
      <c r="S2785" s="1" t="str">
        <f>INDEX(Sheet2!A:E, MATCH(F_NP_excluded_Data!O2785,Sheet2!A:A),2)</f>
        <v>open woodland</v>
      </c>
      <c r="T2785" s="5">
        <v>10</v>
      </c>
      <c r="U2785" s="1">
        <v>3</v>
      </c>
      <c r="W2785" s="5">
        <v>1</v>
      </c>
      <c r="X2785" s="1" t="s">
        <v>29</v>
      </c>
    </row>
    <row r="2786" spans="1:24" x14ac:dyDescent="0.2">
      <c r="A2786" s="5">
        <v>3073</v>
      </c>
      <c r="B2786" s="6" t="s">
        <v>185</v>
      </c>
      <c r="C2786" s="19" t="s">
        <v>198</v>
      </c>
      <c r="D2786" s="6" t="str">
        <f t="shared" si="43"/>
        <v>Kemp_2B_2</v>
      </c>
      <c r="E2786" s="1">
        <v>2017</v>
      </c>
      <c r="F2786" s="10">
        <v>42913</v>
      </c>
      <c r="G2786" s="1" t="s">
        <v>25</v>
      </c>
      <c r="H2786" s="6">
        <v>3</v>
      </c>
      <c r="I2786" s="8">
        <v>0.28263888888888888</v>
      </c>
      <c r="J2786" s="6" t="s">
        <v>43</v>
      </c>
      <c r="K2786" s="6">
        <v>3</v>
      </c>
      <c r="L2786" s="1">
        <v>1</v>
      </c>
      <c r="M2786" s="6">
        <v>1</v>
      </c>
      <c r="O2786" s="1" t="s">
        <v>40</v>
      </c>
      <c r="P2786" s="1" t="str">
        <f>INDEX(Sheet2!A:E, MATCH(F_NP_excluded_Data!O2786,Sheet2!A:A),4)</f>
        <v>ground</v>
      </c>
      <c r="Q2786" s="1" t="str">
        <f>INDEX(Sheet2!A:E, MATCH(F_NP_excluded_Data!O2786,Sheet2!A:A),5)</f>
        <v>ground forager</v>
      </c>
      <c r="R2786" s="1" t="str">
        <f>INDEX(Sheet2!A:E, MATCH(F_NP_excluded_Data!O2786,Sheet2!A:A),3)</f>
        <v>omnivore</v>
      </c>
      <c r="S2786" s="1" t="str">
        <f>INDEX(Sheet2!A:E, MATCH(F_NP_excluded_Data!O2786,Sheet2!A:A),2)</f>
        <v>scrub</v>
      </c>
      <c r="T2786" s="5">
        <v>5</v>
      </c>
      <c r="U2786" s="1">
        <v>3</v>
      </c>
      <c r="W2786" s="5">
        <v>1</v>
      </c>
      <c r="X2786" s="1" t="s">
        <v>29</v>
      </c>
    </row>
    <row r="2787" spans="1:24" x14ac:dyDescent="0.2">
      <c r="A2787" s="5">
        <v>3074</v>
      </c>
      <c r="B2787" s="6" t="s">
        <v>185</v>
      </c>
      <c r="C2787" s="19" t="s">
        <v>198</v>
      </c>
      <c r="D2787" s="6" t="str">
        <f t="shared" si="43"/>
        <v>Kemp_2B_2</v>
      </c>
      <c r="E2787" s="1">
        <v>2017</v>
      </c>
      <c r="F2787" s="10">
        <v>42913</v>
      </c>
      <c r="G2787" s="1" t="s">
        <v>25</v>
      </c>
      <c r="H2787" s="6">
        <v>3</v>
      </c>
      <c r="I2787" s="8">
        <v>0.28263888888888888</v>
      </c>
      <c r="J2787" s="6" t="s">
        <v>43</v>
      </c>
      <c r="K2787" s="6">
        <v>3</v>
      </c>
      <c r="L2787" s="1">
        <v>1</v>
      </c>
      <c r="M2787" s="6">
        <v>1</v>
      </c>
      <c r="O2787" s="1" t="s">
        <v>125</v>
      </c>
      <c r="P2787" s="1" t="str">
        <f>INDEX(Sheet2!A:E, MATCH(F_NP_excluded_Data!O2787,Sheet2!A:A),4)</f>
        <v>shrub</v>
      </c>
      <c r="Q2787" s="1" t="str">
        <f>INDEX(Sheet2!A:E, MATCH(F_NP_excluded_Data!O2787,Sheet2!A:A),5)</f>
        <v>foliage gleaner</v>
      </c>
      <c r="R2787" s="1" t="str">
        <f>INDEX(Sheet2!A:E, MATCH(F_NP_excluded_Data!O2787,Sheet2!A:A),3)</f>
        <v>seeds</v>
      </c>
      <c r="S2787" s="1" t="str">
        <f>INDEX(Sheet2!A:E, MATCH(F_NP_excluded_Data!O2787,Sheet2!A:A),2)</f>
        <v>open woodland</v>
      </c>
      <c r="T2787" s="5">
        <v>5</v>
      </c>
      <c r="U2787" s="1">
        <v>4</v>
      </c>
      <c r="W2787" s="5">
        <v>4</v>
      </c>
      <c r="X2787" s="1" t="s">
        <v>29</v>
      </c>
    </row>
    <row r="2788" spans="1:24" x14ac:dyDescent="0.2">
      <c r="A2788" s="5">
        <v>3075</v>
      </c>
      <c r="B2788" s="6" t="s">
        <v>185</v>
      </c>
      <c r="C2788" s="19" t="s">
        <v>189</v>
      </c>
      <c r="D2788" s="6" t="str">
        <f t="shared" si="43"/>
        <v>Kemp_3B_11</v>
      </c>
      <c r="E2788" s="1">
        <v>2017</v>
      </c>
      <c r="F2788" s="10">
        <v>42913</v>
      </c>
      <c r="G2788" s="1" t="s">
        <v>25</v>
      </c>
      <c r="H2788" s="6">
        <v>3</v>
      </c>
      <c r="I2788" s="8">
        <v>0.29305555555555557</v>
      </c>
      <c r="J2788" s="6" t="s">
        <v>277</v>
      </c>
      <c r="K2788" s="6">
        <v>4</v>
      </c>
      <c r="L2788" s="1">
        <v>0</v>
      </c>
      <c r="M2788" s="6">
        <v>1</v>
      </c>
      <c r="O2788" s="1" t="s">
        <v>172</v>
      </c>
      <c r="P2788" s="1" t="str">
        <f>INDEX(Sheet2!A:E, MATCH(F_NP_excluded_Data!O2788,Sheet2!A:A),4)</f>
        <v>ground</v>
      </c>
      <c r="Q2788" s="1" t="str">
        <f>INDEX(Sheet2!A:E, MATCH(F_NP_excluded_Data!O2788,Sheet2!A:A),5)</f>
        <v>ground forager</v>
      </c>
      <c r="R2788" s="1" t="str">
        <f>INDEX(Sheet2!A:E, MATCH(F_NP_excluded_Data!O2788,Sheet2!A:A),3)</f>
        <v>plants</v>
      </c>
      <c r="S2788" s="1" t="str">
        <f>INDEX(Sheet2!A:E, MATCH(F_NP_excluded_Data!O2788,Sheet2!A:A),2)</f>
        <v>grassland</v>
      </c>
      <c r="T2788" s="5">
        <v>10</v>
      </c>
      <c r="U2788" s="1">
        <v>1</v>
      </c>
      <c r="W2788" s="5">
        <v>1</v>
      </c>
      <c r="X2788" s="1" t="s">
        <v>29</v>
      </c>
    </row>
    <row r="2789" spans="1:24" x14ac:dyDescent="0.2">
      <c r="A2789" s="5">
        <v>3076</v>
      </c>
      <c r="B2789" s="6" t="s">
        <v>185</v>
      </c>
      <c r="C2789" s="19" t="s">
        <v>189</v>
      </c>
      <c r="D2789" s="6" t="str">
        <f t="shared" si="43"/>
        <v>Kemp_3B_11</v>
      </c>
      <c r="E2789" s="1">
        <v>2017</v>
      </c>
      <c r="F2789" s="10">
        <v>42913</v>
      </c>
      <c r="G2789" s="1" t="s">
        <v>25</v>
      </c>
      <c r="H2789" s="6">
        <v>3</v>
      </c>
      <c r="I2789" s="8">
        <v>0.29305555555555557</v>
      </c>
      <c r="J2789" s="6" t="s">
        <v>277</v>
      </c>
      <c r="K2789" s="6">
        <v>4</v>
      </c>
      <c r="L2789" s="1">
        <v>0</v>
      </c>
      <c r="M2789" s="6">
        <v>1</v>
      </c>
      <c r="O2789" s="1" t="s">
        <v>64</v>
      </c>
      <c r="P2789" s="1" t="str">
        <f>INDEX(Sheet2!A:E, MATCH(F_NP_excluded_Data!O2789,Sheet2!A:A),4)</f>
        <v>tree</v>
      </c>
      <c r="Q2789" s="1" t="str">
        <f>INDEX(Sheet2!A:E, MATCH(F_NP_excluded_Data!O2789,Sheet2!A:A),5)</f>
        <v>flycatching</v>
      </c>
      <c r="R2789" s="1" t="str">
        <f>INDEX(Sheet2!A:E, MATCH(F_NP_excluded_Data!O2789,Sheet2!A:A),3)</f>
        <v>insects</v>
      </c>
      <c r="S2789" s="1" t="str">
        <f>INDEX(Sheet2!A:E, MATCH(F_NP_excluded_Data!O2789,Sheet2!A:A),2)</f>
        <v>forest</v>
      </c>
      <c r="T2789" s="5">
        <v>5</v>
      </c>
      <c r="U2789" s="1">
        <v>1</v>
      </c>
      <c r="W2789" s="5">
        <v>4</v>
      </c>
      <c r="X2789" s="1" t="s">
        <v>29</v>
      </c>
    </row>
    <row r="2790" spans="1:24" x14ac:dyDescent="0.2">
      <c r="A2790" s="5">
        <v>3077</v>
      </c>
      <c r="B2790" s="6" t="s">
        <v>185</v>
      </c>
      <c r="C2790" s="19" t="s">
        <v>189</v>
      </c>
      <c r="D2790" s="6" t="str">
        <f t="shared" si="43"/>
        <v>Kemp_3B_11</v>
      </c>
      <c r="E2790" s="1">
        <v>2017</v>
      </c>
      <c r="F2790" s="10">
        <v>42913</v>
      </c>
      <c r="G2790" s="1" t="s">
        <v>25</v>
      </c>
      <c r="H2790" s="6">
        <v>3</v>
      </c>
      <c r="I2790" s="8">
        <v>0.29305555555555557</v>
      </c>
      <c r="J2790" s="6" t="s">
        <v>277</v>
      </c>
      <c r="K2790" s="6">
        <v>4</v>
      </c>
      <c r="L2790" s="1">
        <v>0</v>
      </c>
      <c r="M2790" s="6">
        <v>1</v>
      </c>
      <c r="O2790" s="1" t="s">
        <v>39</v>
      </c>
      <c r="P2790" s="1" t="str">
        <f>INDEX(Sheet2!A:E, MATCH(F_NP_excluded_Data!O2790,Sheet2!A:A),4)</f>
        <v>cavity</v>
      </c>
      <c r="Q2790" s="1" t="str">
        <f>INDEX(Sheet2!A:E, MATCH(F_NP_excluded_Data!O2790,Sheet2!A:A),5)</f>
        <v>bark forager</v>
      </c>
      <c r="R2790" s="1" t="str">
        <f>INDEX(Sheet2!A:E, MATCH(F_NP_excluded_Data!O2790,Sheet2!A:A),3)</f>
        <v>insects</v>
      </c>
      <c r="S2790" s="1" t="str">
        <f>INDEX(Sheet2!A:E, MATCH(F_NP_excluded_Data!O2790,Sheet2!A:A),2)</f>
        <v>forest</v>
      </c>
      <c r="T2790" s="5">
        <v>5</v>
      </c>
      <c r="U2790" s="1">
        <v>1</v>
      </c>
      <c r="W2790" s="5">
        <v>4</v>
      </c>
      <c r="X2790" s="1" t="s">
        <v>29</v>
      </c>
    </row>
    <row r="2791" spans="1:24" x14ac:dyDescent="0.2">
      <c r="A2791" s="5">
        <v>3079</v>
      </c>
      <c r="B2791" s="6" t="s">
        <v>185</v>
      </c>
      <c r="C2791" s="19" t="s">
        <v>189</v>
      </c>
      <c r="D2791" s="6" t="str">
        <f t="shared" si="43"/>
        <v>Kemp_3B_11</v>
      </c>
      <c r="E2791" s="1">
        <v>2017</v>
      </c>
      <c r="F2791" s="10">
        <v>42913</v>
      </c>
      <c r="G2791" s="1" t="s">
        <v>25</v>
      </c>
      <c r="H2791" s="6">
        <v>3</v>
      </c>
      <c r="I2791" s="8">
        <v>0.29305555555555557</v>
      </c>
      <c r="J2791" s="6" t="s">
        <v>277</v>
      </c>
      <c r="K2791" s="6">
        <v>4</v>
      </c>
      <c r="L2791" s="1">
        <v>0</v>
      </c>
      <c r="M2791" s="6">
        <v>1</v>
      </c>
      <c r="O2791" s="1" t="s">
        <v>107</v>
      </c>
      <c r="P2791" s="1" t="str">
        <f>INDEX(Sheet2!A:E, MATCH(F_NP_excluded_Data!O2791,Sheet2!A:A),4)</f>
        <v>shrub</v>
      </c>
      <c r="Q2791" s="1" t="str">
        <f>INDEX(Sheet2!A:E, MATCH(F_NP_excluded_Data!O2791,Sheet2!A:A),5)</f>
        <v>ground forager</v>
      </c>
      <c r="R2791" s="1" t="str">
        <f>INDEX(Sheet2!A:E, MATCH(F_NP_excluded_Data!O2791,Sheet2!A:A),3)</f>
        <v>omnivore</v>
      </c>
      <c r="S2791" s="1" t="str">
        <f>INDEX(Sheet2!A:E, MATCH(F_NP_excluded_Data!O2791,Sheet2!A:A),2)</f>
        <v>town</v>
      </c>
      <c r="T2791" s="5">
        <v>5</v>
      </c>
      <c r="U2791" s="1">
        <v>1</v>
      </c>
      <c r="W2791" s="5">
        <v>4</v>
      </c>
      <c r="X2791" s="1" t="s">
        <v>29</v>
      </c>
    </row>
    <row r="2792" spans="1:24" x14ac:dyDescent="0.2">
      <c r="A2792" s="5">
        <v>3080</v>
      </c>
      <c r="B2792" s="6" t="s">
        <v>185</v>
      </c>
      <c r="C2792" s="19" t="s">
        <v>189</v>
      </c>
      <c r="D2792" s="6" t="str">
        <f t="shared" si="43"/>
        <v>Kemp_3B_11</v>
      </c>
      <c r="E2792" s="1">
        <v>2017</v>
      </c>
      <c r="F2792" s="10">
        <v>42913</v>
      </c>
      <c r="G2792" s="1" t="s">
        <v>25</v>
      </c>
      <c r="H2792" s="6">
        <v>3</v>
      </c>
      <c r="I2792" s="8">
        <v>0.29305555555555557</v>
      </c>
      <c r="J2792" s="6" t="s">
        <v>277</v>
      </c>
      <c r="K2792" s="6">
        <v>4</v>
      </c>
      <c r="L2792" s="1">
        <v>0</v>
      </c>
      <c r="M2792" s="6">
        <v>1</v>
      </c>
      <c r="O2792" s="1" t="s">
        <v>68</v>
      </c>
      <c r="P2792" s="1" t="str">
        <f>INDEX(Sheet2!A:E, MATCH(F_NP_excluded_Data!O2792,Sheet2!A:A),4)</f>
        <v>cavity</v>
      </c>
      <c r="Q2792" s="1" t="str">
        <f>INDEX(Sheet2!A:E, MATCH(F_NP_excluded_Data!O2792,Sheet2!A:A),5)</f>
        <v>ground forager</v>
      </c>
      <c r="R2792" s="1" t="str">
        <f>INDEX(Sheet2!A:E, MATCH(F_NP_excluded_Data!O2792,Sheet2!A:A),3)</f>
        <v>insects</v>
      </c>
      <c r="S2792" s="1" t="str">
        <f>INDEX(Sheet2!A:E, MATCH(F_NP_excluded_Data!O2792,Sheet2!A:A),2)</f>
        <v>open woodland</v>
      </c>
      <c r="T2792" s="5">
        <v>10</v>
      </c>
      <c r="U2792" s="1">
        <v>1</v>
      </c>
      <c r="W2792" s="5">
        <v>1</v>
      </c>
      <c r="X2792" s="1" t="s">
        <v>29</v>
      </c>
    </row>
    <row r="2793" spans="1:24" x14ac:dyDescent="0.2">
      <c r="A2793" s="5">
        <v>3081</v>
      </c>
      <c r="B2793" s="6" t="s">
        <v>185</v>
      </c>
      <c r="C2793" s="19" t="s">
        <v>189</v>
      </c>
      <c r="D2793" s="6" t="str">
        <f t="shared" si="43"/>
        <v>Kemp_3B_11</v>
      </c>
      <c r="E2793" s="1">
        <v>2017</v>
      </c>
      <c r="F2793" s="10">
        <v>42913</v>
      </c>
      <c r="G2793" s="1" t="s">
        <v>25</v>
      </c>
      <c r="H2793" s="6">
        <v>3</v>
      </c>
      <c r="I2793" s="8">
        <v>0.29305555555555557</v>
      </c>
      <c r="J2793" s="6" t="s">
        <v>277</v>
      </c>
      <c r="K2793" s="6">
        <v>4</v>
      </c>
      <c r="L2793" s="1">
        <v>0</v>
      </c>
      <c r="M2793" s="6">
        <v>1</v>
      </c>
      <c r="O2793" s="1" t="s">
        <v>48</v>
      </c>
      <c r="P2793" s="1" t="str">
        <f>INDEX(Sheet2!A:E, MATCH(F_NP_excluded_Data!O2793,Sheet2!A:A),4)</f>
        <v>tree</v>
      </c>
      <c r="Q2793" s="1" t="str">
        <f>INDEX(Sheet2!A:E, MATCH(F_NP_excluded_Data!O2793,Sheet2!A:A),5)</f>
        <v>ground forager</v>
      </c>
      <c r="R2793" s="1" t="str">
        <f>INDEX(Sheet2!A:E, MATCH(F_NP_excluded_Data!O2793,Sheet2!A:A),3)</f>
        <v>omnivore</v>
      </c>
      <c r="S2793" s="1" t="str">
        <f>INDEX(Sheet2!A:E, MATCH(F_NP_excluded_Data!O2793,Sheet2!A:A),2)</f>
        <v>forest</v>
      </c>
      <c r="T2793" s="5">
        <v>5</v>
      </c>
      <c r="U2793" s="1">
        <v>1</v>
      </c>
      <c r="W2793" s="5">
        <v>4</v>
      </c>
      <c r="X2793" s="1" t="s">
        <v>29</v>
      </c>
    </row>
    <row r="2794" spans="1:24" x14ac:dyDescent="0.2">
      <c r="A2794" s="5">
        <v>3082</v>
      </c>
      <c r="B2794" s="6" t="s">
        <v>185</v>
      </c>
      <c r="C2794" s="19" t="s">
        <v>189</v>
      </c>
      <c r="D2794" s="6" t="str">
        <f t="shared" si="43"/>
        <v>Kemp_3B_11</v>
      </c>
      <c r="E2794" s="1">
        <v>2017</v>
      </c>
      <c r="F2794" s="10">
        <v>42913</v>
      </c>
      <c r="G2794" s="1" t="s">
        <v>25</v>
      </c>
      <c r="H2794" s="6">
        <v>3</v>
      </c>
      <c r="I2794" s="8">
        <v>0.29305555555555557</v>
      </c>
      <c r="J2794" s="6" t="s">
        <v>277</v>
      </c>
      <c r="K2794" s="6">
        <v>4</v>
      </c>
      <c r="L2794" s="1">
        <v>0</v>
      </c>
      <c r="M2794" s="6">
        <v>1</v>
      </c>
      <c r="O2794" s="1" t="s">
        <v>65</v>
      </c>
      <c r="P2794" s="1" t="str">
        <f>INDEX(Sheet2!A:E, MATCH(F_NP_excluded_Data!O2794,Sheet2!A:A),4)</f>
        <v>tree</v>
      </c>
      <c r="Q2794" s="1" t="str">
        <f>INDEX(Sheet2!A:E, MATCH(F_NP_excluded_Data!O2794,Sheet2!A:A),5)</f>
        <v>ground forager</v>
      </c>
      <c r="R2794" s="1" t="str">
        <f>INDEX(Sheet2!A:E, MATCH(F_NP_excluded_Data!O2794,Sheet2!A:A),3)</f>
        <v>seeds</v>
      </c>
      <c r="S2794" s="1" t="str">
        <f>INDEX(Sheet2!A:E, MATCH(F_NP_excluded_Data!O2794,Sheet2!A:A),2)</f>
        <v>open woodland</v>
      </c>
      <c r="T2794" s="5">
        <v>10</v>
      </c>
      <c r="U2794" s="1">
        <v>1</v>
      </c>
      <c r="W2794" s="5">
        <v>1</v>
      </c>
      <c r="X2794" s="1" t="s">
        <v>29</v>
      </c>
    </row>
    <row r="2795" spans="1:24" x14ac:dyDescent="0.2">
      <c r="A2795" s="5">
        <v>3083</v>
      </c>
      <c r="B2795" s="6" t="s">
        <v>185</v>
      </c>
      <c r="C2795" s="19" t="s">
        <v>189</v>
      </c>
      <c r="D2795" s="6" t="str">
        <f t="shared" si="43"/>
        <v>Kemp_3B_11</v>
      </c>
      <c r="E2795" s="1">
        <v>2017</v>
      </c>
      <c r="F2795" s="10">
        <v>42913</v>
      </c>
      <c r="G2795" s="1" t="s">
        <v>25</v>
      </c>
      <c r="H2795" s="6">
        <v>3</v>
      </c>
      <c r="I2795" s="8">
        <v>0.29305555555555557</v>
      </c>
      <c r="J2795" s="6" t="s">
        <v>277</v>
      </c>
      <c r="K2795" s="6">
        <v>4</v>
      </c>
      <c r="L2795" s="1">
        <v>0</v>
      </c>
      <c r="M2795" s="6">
        <v>1</v>
      </c>
      <c r="O2795" s="1" t="s">
        <v>150</v>
      </c>
      <c r="P2795" s="1" t="str">
        <f>INDEX(Sheet2!A:E, MATCH(F_NP_excluded_Data!O2795,Sheet2!A:A),4)</f>
        <v>ground</v>
      </c>
      <c r="Q2795" s="1" t="str">
        <f>INDEX(Sheet2!A:E, MATCH(F_NP_excluded_Data!O2795,Sheet2!A:A),5)</f>
        <v>ground forager</v>
      </c>
      <c r="R2795" s="1" t="str">
        <f>INDEX(Sheet2!A:E, MATCH(F_NP_excluded_Data!O2795,Sheet2!A:A),3)</f>
        <v>insects</v>
      </c>
      <c r="S2795" s="1" t="str">
        <f>INDEX(Sheet2!A:E, MATCH(F_NP_excluded_Data!O2795,Sheet2!A:A),2)</f>
        <v>scrub</v>
      </c>
      <c r="T2795" s="5">
        <v>10</v>
      </c>
      <c r="U2795" s="1">
        <v>2</v>
      </c>
      <c r="W2795" s="5">
        <v>1</v>
      </c>
      <c r="X2795" s="1" t="s">
        <v>29</v>
      </c>
    </row>
    <row r="2796" spans="1:24" x14ac:dyDescent="0.2">
      <c r="A2796" s="5">
        <v>3084</v>
      </c>
      <c r="B2796" s="6" t="s">
        <v>185</v>
      </c>
      <c r="C2796" s="19" t="s">
        <v>189</v>
      </c>
      <c r="D2796" s="6" t="str">
        <f t="shared" si="43"/>
        <v>Kemp_3B_11</v>
      </c>
      <c r="E2796" s="1">
        <v>2017</v>
      </c>
      <c r="F2796" s="10">
        <v>42913</v>
      </c>
      <c r="G2796" s="1" t="s">
        <v>25</v>
      </c>
      <c r="H2796" s="6">
        <v>3</v>
      </c>
      <c r="I2796" s="8">
        <v>0.29305555555555557</v>
      </c>
      <c r="J2796" s="6" t="s">
        <v>277</v>
      </c>
      <c r="K2796" s="6">
        <v>4</v>
      </c>
      <c r="L2796" s="1">
        <v>0</v>
      </c>
      <c r="M2796" s="6">
        <v>1</v>
      </c>
      <c r="O2796" s="1" t="s">
        <v>27</v>
      </c>
      <c r="P2796" s="1" t="str">
        <f>INDEX(Sheet2!A:E, MATCH(F_NP_excluded_Data!O2796,Sheet2!A:A),4)</f>
        <v>shrub</v>
      </c>
      <c r="Q2796" s="1" t="str">
        <f>INDEX(Sheet2!A:E, MATCH(F_NP_excluded_Data!O2796,Sheet2!A:A),5)</f>
        <v>ground forager</v>
      </c>
      <c r="R2796" s="1" t="str">
        <f>INDEX(Sheet2!A:E, MATCH(F_NP_excluded_Data!O2796,Sheet2!A:A),3)</f>
        <v>seeds</v>
      </c>
      <c r="S2796" s="1" t="str">
        <f>INDEX(Sheet2!A:E, MATCH(F_NP_excluded_Data!O2796,Sheet2!A:A),2)</f>
        <v>open woodland</v>
      </c>
      <c r="T2796" s="5">
        <v>5</v>
      </c>
      <c r="U2796" s="1">
        <v>2</v>
      </c>
      <c r="W2796" s="5">
        <v>1</v>
      </c>
      <c r="X2796" s="1" t="s">
        <v>29</v>
      </c>
    </row>
    <row r="2797" spans="1:24" x14ac:dyDescent="0.2">
      <c r="A2797" s="5">
        <v>3085</v>
      </c>
      <c r="B2797" s="6" t="s">
        <v>185</v>
      </c>
      <c r="C2797" s="19" t="s">
        <v>189</v>
      </c>
      <c r="D2797" s="6" t="str">
        <f t="shared" si="43"/>
        <v>Kemp_3B_11</v>
      </c>
      <c r="E2797" s="1">
        <v>2017</v>
      </c>
      <c r="F2797" s="10">
        <v>42913</v>
      </c>
      <c r="G2797" s="1" t="s">
        <v>25</v>
      </c>
      <c r="H2797" s="6">
        <v>3</v>
      </c>
      <c r="I2797" s="8">
        <v>0.29305555555555557</v>
      </c>
      <c r="J2797" s="6" t="s">
        <v>277</v>
      </c>
      <c r="K2797" s="6">
        <v>4</v>
      </c>
      <c r="L2797" s="1">
        <v>0</v>
      </c>
      <c r="M2797" s="6">
        <v>1</v>
      </c>
      <c r="O2797" s="1" t="s">
        <v>125</v>
      </c>
      <c r="P2797" s="1" t="str">
        <f>INDEX(Sheet2!A:E, MATCH(F_NP_excluded_Data!O2797,Sheet2!A:A),4)</f>
        <v>shrub</v>
      </c>
      <c r="Q2797" s="1" t="str">
        <f>INDEX(Sheet2!A:E, MATCH(F_NP_excluded_Data!O2797,Sheet2!A:A),5)</f>
        <v>foliage gleaner</v>
      </c>
      <c r="R2797" s="1" t="str">
        <f>INDEX(Sheet2!A:E, MATCH(F_NP_excluded_Data!O2797,Sheet2!A:A),3)</f>
        <v>seeds</v>
      </c>
      <c r="S2797" s="1" t="str">
        <f>INDEX(Sheet2!A:E, MATCH(F_NP_excluded_Data!O2797,Sheet2!A:A),2)</f>
        <v>open woodland</v>
      </c>
      <c r="T2797" s="5">
        <v>5</v>
      </c>
      <c r="U2797" s="1">
        <v>2</v>
      </c>
      <c r="W2797" s="5">
        <v>4</v>
      </c>
      <c r="X2797" s="1" t="s">
        <v>29</v>
      </c>
    </row>
    <row r="2798" spans="1:24" x14ac:dyDescent="0.2">
      <c r="A2798" s="5">
        <v>3086</v>
      </c>
      <c r="B2798" s="6" t="s">
        <v>185</v>
      </c>
      <c r="C2798" s="19" t="s">
        <v>189</v>
      </c>
      <c r="D2798" s="6" t="str">
        <f t="shared" si="43"/>
        <v>Kemp_3B_11</v>
      </c>
      <c r="E2798" s="1">
        <v>2017</v>
      </c>
      <c r="F2798" s="10">
        <v>42913</v>
      </c>
      <c r="G2798" s="1" t="s">
        <v>25</v>
      </c>
      <c r="H2798" s="6">
        <v>3</v>
      </c>
      <c r="I2798" s="8">
        <v>0.29305555555555557</v>
      </c>
      <c r="J2798" s="6" t="s">
        <v>277</v>
      </c>
      <c r="K2798" s="6">
        <v>4</v>
      </c>
      <c r="L2798" s="1">
        <v>0</v>
      </c>
      <c r="M2798" s="6">
        <v>1</v>
      </c>
      <c r="O2798" s="1" t="s">
        <v>172</v>
      </c>
      <c r="P2798" s="1" t="str">
        <f>INDEX(Sheet2!A:E, MATCH(F_NP_excluded_Data!O2798,Sheet2!A:A),4)</f>
        <v>ground</v>
      </c>
      <c r="Q2798" s="1" t="str">
        <f>INDEX(Sheet2!A:E, MATCH(F_NP_excluded_Data!O2798,Sheet2!A:A),5)</f>
        <v>ground forager</v>
      </c>
      <c r="R2798" s="1" t="str">
        <f>INDEX(Sheet2!A:E, MATCH(F_NP_excluded_Data!O2798,Sheet2!A:A),3)</f>
        <v>plants</v>
      </c>
      <c r="S2798" s="1" t="str">
        <f>INDEX(Sheet2!A:E, MATCH(F_NP_excluded_Data!O2798,Sheet2!A:A),2)</f>
        <v>grassland</v>
      </c>
      <c r="T2798" s="5">
        <v>5</v>
      </c>
      <c r="U2798" s="1">
        <v>2</v>
      </c>
      <c r="W2798" s="5">
        <v>1</v>
      </c>
      <c r="X2798" s="1" t="s">
        <v>29</v>
      </c>
    </row>
    <row r="2799" spans="1:24" x14ac:dyDescent="0.2">
      <c r="A2799" s="5">
        <v>3087</v>
      </c>
      <c r="B2799" s="6" t="s">
        <v>185</v>
      </c>
      <c r="C2799" s="19" t="s">
        <v>189</v>
      </c>
      <c r="D2799" s="6" t="str">
        <f t="shared" si="43"/>
        <v>Kemp_3B_11</v>
      </c>
      <c r="E2799" s="1">
        <v>2017</v>
      </c>
      <c r="F2799" s="10">
        <v>42913</v>
      </c>
      <c r="G2799" s="1" t="s">
        <v>25</v>
      </c>
      <c r="H2799" s="6">
        <v>3</v>
      </c>
      <c r="I2799" s="8">
        <v>0.29305555555555557</v>
      </c>
      <c r="J2799" s="6" t="s">
        <v>277</v>
      </c>
      <c r="K2799" s="6">
        <v>4</v>
      </c>
      <c r="L2799" s="1">
        <v>0</v>
      </c>
      <c r="M2799" s="6">
        <v>1</v>
      </c>
      <c r="N2799" s="1" t="s">
        <v>58</v>
      </c>
      <c r="O2799" s="1" t="s">
        <v>103</v>
      </c>
      <c r="P2799" s="1" t="str">
        <f>INDEX(Sheet2!A:E, MATCH(F_NP_excluded_Data!O2799,Sheet2!A:A),4)</f>
        <v>tree</v>
      </c>
      <c r="Q2799" s="1" t="str">
        <f>INDEX(Sheet2!A:E, MATCH(F_NP_excluded_Data!O2799,Sheet2!A:A),5)</f>
        <v>ground forager</v>
      </c>
      <c r="R2799" s="1" t="str">
        <f>INDEX(Sheet2!A:E, MATCH(F_NP_excluded_Data!O2799,Sheet2!A:A),3)</f>
        <v>seeds</v>
      </c>
      <c r="S2799" s="1" t="str">
        <f>INDEX(Sheet2!A:E, MATCH(F_NP_excluded_Data!O2799,Sheet2!A:A),2)</f>
        <v>grassland</v>
      </c>
      <c r="T2799" s="5">
        <v>5</v>
      </c>
      <c r="U2799" s="1">
        <v>2</v>
      </c>
      <c r="V2799" s="1" t="s">
        <v>31</v>
      </c>
      <c r="W2799" s="5">
        <v>4</v>
      </c>
      <c r="X2799" s="1" t="s">
        <v>29</v>
      </c>
    </row>
    <row r="2800" spans="1:24" x14ac:dyDescent="0.2">
      <c r="A2800" s="5">
        <v>3088</v>
      </c>
      <c r="B2800" s="6" t="s">
        <v>185</v>
      </c>
      <c r="C2800" s="19" t="s">
        <v>189</v>
      </c>
      <c r="D2800" s="6" t="str">
        <f t="shared" si="43"/>
        <v>Kemp_3B_11</v>
      </c>
      <c r="E2800" s="1">
        <v>2017</v>
      </c>
      <c r="F2800" s="10">
        <v>42913</v>
      </c>
      <c r="G2800" s="1" t="s">
        <v>25</v>
      </c>
      <c r="H2800" s="6">
        <v>3</v>
      </c>
      <c r="I2800" s="8">
        <v>0.29305555555555557</v>
      </c>
      <c r="J2800" s="6" t="s">
        <v>277</v>
      </c>
      <c r="K2800" s="6">
        <v>4</v>
      </c>
      <c r="L2800" s="1">
        <v>0</v>
      </c>
      <c r="M2800" s="6">
        <v>1</v>
      </c>
      <c r="O2800" s="1" t="s">
        <v>40</v>
      </c>
      <c r="P2800" s="1" t="str">
        <f>INDEX(Sheet2!A:E, MATCH(F_NP_excluded_Data!O2800,Sheet2!A:A),4)</f>
        <v>ground</v>
      </c>
      <c r="Q2800" s="1" t="str">
        <f>INDEX(Sheet2!A:E, MATCH(F_NP_excluded_Data!O2800,Sheet2!A:A),5)</f>
        <v>ground forager</v>
      </c>
      <c r="R2800" s="1" t="str">
        <f>INDEX(Sheet2!A:E, MATCH(F_NP_excluded_Data!O2800,Sheet2!A:A),3)</f>
        <v>omnivore</v>
      </c>
      <c r="S2800" s="1" t="str">
        <f>INDEX(Sheet2!A:E, MATCH(F_NP_excluded_Data!O2800,Sheet2!A:A),2)</f>
        <v>scrub</v>
      </c>
      <c r="T2800" s="5">
        <v>5</v>
      </c>
      <c r="U2800" s="1">
        <v>2</v>
      </c>
      <c r="W2800" s="5">
        <v>1</v>
      </c>
      <c r="X2800" s="1" t="s">
        <v>29</v>
      </c>
    </row>
    <row r="2801" spans="1:27" x14ac:dyDescent="0.2">
      <c r="A2801" s="5">
        <v>3089</v>
      </c>
      <c r="B2801" s="6" t="s">
        <v>185</v>
      </c>
      <c r="C2801" s="19" t="s">
        <v>189</v>
      </c>
      <c r="D2801" s="6" t="str">
        <f t="shared" si="43"/>
        <v>Kemp_3B_11</v>
      </c>
      <c r="E2801" s="1">
        <v>2017</v>
      </c>
      <c r="F2801" s="10">
        <v>42913</v>
      </c>
      <c r="G2801" s="1" t="s">
        <v>25</v>
      </c>
      <c r="H2801" s="6">
        <v>3</v>
      </c>
      <c r="I2801" s="8">
        <v>0.29305555555555557</v>
      </c>
      <c r="J2801" s="6" t="s">
        <v>277</v>
      </c>
      <c r="K2801" s="6">
        <v>4</v>
      </c>
      <c r="L2801" s="1">
        <v>0</v>
      </c>
      <c r="M2801" s="6">
        <v>1</v>
      </c>
      <c r="O2801" s="1" t="s">
        <v>40</v>
      </c>
      <c r="P2801" s="1" t="str">
        <f>INDEX(Sheet2!A:E, MATCH(F_NP_excluded_Data!O2801,Sheet2!A:A),4)</f>
        <v>ground</v>
      </c>
      <c r="Q2801" s="1" t="str">
        <f>INDEX(Sheet2!A:E, MATCH(F_NP_excluded_Data!O2801,Sheet2!A:A),5)</f>
        <v>ground forager</v>
      </c>
      <c r="R2801" s="1" t="str">
        <f>INDEX(Sheet2!A:E, MATCH(F_NP_excluded_Data!O2801,Sheet2!A:A),3)</f>
        <v>omnivore</v>
      </c>
      <c r="S2801" s="1" t="str">
        <f>INDEX(Sheet2!A:E, MATCH(F_NP_excluded_Data!O2801,Sheet2!A:A),2)</f>
        <v>scrub</v>
      </c>
      <c r="T2801" s="5">
        <v>10</v>
      </c>
      <c r="U2801" s="1">
        <v>2</v>
      </c>
      <c r="W2801" s="5">
        <v>1</v>
      </c>
      <c r="X2801" s="1" t="s">
        <v>29</v>
      </c>
    </row>
    <row r="2802" spans="1:27" x14ac:dyDescent="0.2">
      <c r="A2802" s="5">
        <v>3090</v>
      </c>
      <c r="B2802" s="6" t="s">
        <v>185</v>
      </c>
      <c r="C2802" s="19" t="s">
        <v>189</v>
      </c>
      <c r="D2802" s="6" t="str">
        <f t="shared" si="43"/>
        <v>Kemp_3B_11</v>
      </c>
      <c r="E2802" s="1">
        <v>2017</v>
      </c>
      <c r="F2802" s="10">
        <v>42913</v>
      </c>
      <c r="G2802" s="1" t="s">
        <v>25</v>
      </c>
      <c r="H2802" s="6">
        <v>3</v>
      </c>
      <c r="I2802" s="8">
        <v>0.29305555555555557</v>
      </c>
      <c r="J2802" s="6" t="s">
        <v>277</v>
      </c>
      <c r="K2802" s="6">
        <v>4</v>
      </c>
      <c r="L2802" s="1">
        <v>0</v>
      </c>
      <c r="M2802" s="6">
        <v>1</v>
      </c>
      <c r="O2802" s="1" t="s">
        <v>39</v>
      </c>
      <c r="P2802" s="1" t="str">
        <f>INDEX(Sheet2!A:E, MATCH(F_NP_excluded_Data!O2802,Sheet2!A:A),4)</f>
        <v>cavity</v>
      </c>
      <c r="Q2802" s="1" t="str">
        <f>INDEX(Sheet2!A:E, MATCH(F_NP_excluded_Data!O2802,Sheet2!A:A),5)</f>
        <v>bark forager</v>
      </c>
      <c r="R2802" s="1" t="str">
        <f>INDEX(Sheet2!A:E, MATCH(F_NP_excluded_Data!O2802,Sheet2!A:A),3)</f>
        <v>insects</v>
      </c>
      <c r="S2802" s="1" t="str">
        <f>INDEX(Sheet2!A:E, MATCH(F_NP_excluded_Data!O2802,Sheet2!A:A),2)</f>
        <v>forest</v>
      </c>
      <c r="T2802" s="5">
        <v>10</v>
      </c>
      <c r="U2802" s="1">
        <v>3</v>
      </c>
      <c r="W2802" s="5">
        <v>1</v>
      </c>
      <c r="X2802" s="1" t="s">
        <v>29</v>
      </c>
    </row>
    <row r="2803" spans="1:27" x14ac:dyDescent="0.2">
      <c r="A2803" s="5">
        <v>3091</v>
      </c>
      <c r="B2803" s="6" t="s">
        <v>185</v>
      </c>
      <c r="C2803" s="19" t="s">
        <v>189</v>
      </c>
      <c r="D2803" s="6" t="str">
        <f t="shared" si="43"/>
        <v>Kemp_3B_11</v>
      </c>
      <c r="E2803" s="1">
        <v>2017</v>
      </c>
      <c r="F2803" s="10">
        <v>42913</v>
      </c>
      <c r="G2803" s="1" t="s">
        <v>25</v>
      </c>
      <c r="H2803" s="6">
        <v>3</v>
      </c>
      <c r="I2803" s="8">
        <v>0.29305555555555557</v>
      </c>
      <c r="J2803" s="6" t="s">
        <v>277</v>
      </c>
      <c r="K2803" s="6">
        <v>4</v>
      </c>
      <c r="L2803" s="1">
        <v>0</v>
      </c>
      <c r="M2803" s="6">
        <v>1</v>
      </c>
      <c r="O2803" s="1" t="s">
        <v>64</v>
      </c>
      <c r="P2803" s="1" t="str">
        <f>INDEX(Sheet2!A:E, MATCH(F_NP_excluded_Data!O2803,Sheet2!A:A),4)</f>
        <v>tree</v>
      </c>
      <c r="Q2803" s="1" t="str">
        <f>INDEX(Sheet2!A:E, MATCH(F_NP_excluded_Data!O2803,Sheet2!A:A),5)</f>
        <v>flycatching</v>
      </c>
      <c r="R2803" s="1" t="str">
        <f>INDEX(Sheet2!A:E, MATCH(F_NP_excluded_Data!O2803,Sheet2!A:A),3)</f>
        <v>insects</v>
      </c>
      <c r="S2803" s="1" t="str">
        <f>INDEX(Sheet2!A:E, MATCH(F_NP_excluded_Data!O2803,Sheet2!A:A),2)</f>
        <v>forest</v>
      </c>
      <c r="T2803" s="5">
        <v>10</v>
      </c>
      <c r="U2803" s="1">
        <v>3</v>
      </c>
      <c r="W2803" s="5">
        <v>1</v>
      </c>
      <c r="X2803" s="1" t="s">
        <v>29</v>
      </c>
    </row>
    <row r="2804" spans="1:27" x14ac:dyDescent="0.2">
      <c r="A2804" s="5">
        <v>3092</v>
      </c>
      <c r="B2804" s="6" t="s">
        <v>185</v>
      </c>
      <c r="C2804" s="19" t="s">
        <v>189</v>
      </c>
      <c r="D2804" s="6" t="str">
        <f t="shared" si="43"/>
        <v>Kemp_3B_11</v>
      </c>
      <c r="E2804" s="1">
        <v>2017</v>
      </c>
      <c r="F2804" s="10">
        <v>42913</v>
      </c>
      <c r="G2804" s="1" t="s">
        <v>25</v>
      </c>
      <c r="H2804" s="6">
        <v>3</v>
      </c>
      <c r="I2804" s="8">
        <v>0.29305555555555557</v>
      </c>
      <c r="J2804" s="6" t="s">
        <v>277</v>
      </c>
      <c r="K2804" s="6">
        <v>4</v>
      </c>
      <c r="L2804" s="1">
        <v>0</v>
      </c>
      <c r="M2804" s="6">
        <v>1</v>
      </c>
      <c r="O2804" s="1" t="s">
        <v>50</v>
      </c>
      <c r="P2804" s="1" t="str">
        <f>INDEX(Sheet2!A:E, MATCH(F_NP_excluded_Data!O2804,Sheet2!A:A),4)</f>
        <v>tree</v>
      </c>
      <c r="Q2804" s="1" t="str">
        <f>INDEX(Sheet2!A:E, MATCH(F_NP_excluded_Data!O2804,Sheet2!A:A),5)</f>
        <v>ground forager</v>
      </c>
      <c r="R2804" s="1" t="str">
        <f>INDEX(Sheet2!A:E, MATCH(F_NP_excluded_Data!O2804,Sheet2!A:A),3)</f>
        <v>omnivore</v>
      </c>
      <c r="S2804" s="1" t="str">
        <f>INDEX(Sheet2!A:E, MATCH(F_NP_excluded_Data!O2804,Sheet2!A:A),2)</f>
        <v>open woodland</v>
      </c>
      <c r="T2804" s="5">
        <v>10</v>
      </c>
      <c r="U2804" s="1">
        <v>3</v>
      </c>
      <c r="W2804" s="5">
        <v>1</v>
      </c>
      <c r="X2804" s="1" t="s">
        <v>29</v>
      </c>
    </row>
    <row r="2805" spans="1:27" x14ac:dyDescent="0.2">
      <c r="A2805" s="5">
        <v>3093</v>
      </c>
      <c r="B2805" s="6" t="s">
        <v>185</v>
      </c>
      <c r="C2805" s="19" t="s">
        <v>189</v>
      </c>
      <c r="D2805" s="6" t="str">
        <f t="shared" si="43"/>
        <v>Kemp_3B_11</v>
      </c>
      <c r="E2805" s="1">
        <v>2017</v>
      </c>
      <c r="F2805" s="10">
        <v>42913</v>
      </c>
      <c r="G2805" s="1" t="s">
        <v>25</v>
      </c>
      <c r="H2805" s="6">
        <v>3</v>
      </c>
      <c r="I2805" s="8">
        <v>0.29305555555555557</v>
      </c>
      <c r="J2805" s="6" t="s">
        <v>277</v>
      </c>
      <c r="K2805" s="6">
        <v>4</v>
      </c>
      <c r="L2805" s="1">
        <v>0</v>
      </c>
      <c r="M2805" s="6">
        <v>1</v>
      </c>
      <c r="O2805" s="1" t="s">
        <v>27</v>
      </c>
      <c r="P2805" s="1" t="str">
        <f>INDEX(Sheet2!A:E, MATCH(F_NP_excluded_Data!O2805,Sheet2!A:A),4)</f>
        <v>shrub</v>
      </c>
      <c r="Q2805" s="1" t="str">
        <f>INDEX(Sheet2!A:E, MATCH(F_NP_excluded_Data!O2805,Sheet2!A:A),5)</f>
        <v>ground forager</v>
      </c>
      <c r="R2805" s="1" t="str">
        <f>INDEX(Sheet2!A:E, MATCH(F_NP_excluded_Data!O2805,Sheet2!A:A),3)</f>
        <v>seeds</v>
      </c>
      <c r="S2805" s="1" t="str">
        <f>INDEX(Sheet2!A:E, MATCH(F_NP_excluded_Data!O2805,Sheet2!A:A),2)</f>
        <v>open woodland</v>
      </c>
      <c r="T2805" s="5">
        <v>5</v>
      </c>
      <c r="U2805" s="1">
        <v>3</v>
      </c>
      <c r="V2805" s="1" t="s">
        <v>28</v>
      </c>
      <c r="W2805" s="5">
        <v>4</v>
      </c>
      <c r="X2805" s="1" t="s">
        <v>29</v>
      </c>
    </row>
    <row r="2806" spans="1:27" x14ac:dyDescent="0.2">
      <c r="A2806" s="5">
        <v>3094</v>
      </c>
      <c r="B2806" s="6" t="s">
        <v>185</v>
      </c>
      <c r="C2806" s="19" t="s">
        <v>189</v>
      </c>
      <c r="D2806" s="6" t="str">
        <f t="shared" si="43"/>
        <v>Kemp_3B_11</v>
      </c>
      <c r="E2806" s="1">
        <v>2017</v>
      </c>
      <c r="F2806" s="10">
        <v>42913</v>
      </c>
      <c r="G2806" s="1" t="s">
        <v>25</v>
      </c>
      <c r="H2806" s="6">
        <v>3</v>
      </c>
      <c r="I2806" s="8">
        <v>0.29305555555555557</v>
      </c>
      <c r="J2806" s="6" t="s">
        <v>277</v>
      </c>
      <c r="K2806" s="6">
        <v>4</v>
      </c>
      <c r="L2806" s="1">
        <v>0</v>
      </c>
      <c r="M2806" s="6">
        <v>1</v>
      </c>
      <c r="O2806" s="1" t="s">
        <v>278</v>
      </c>
      <c r="P2806" s="1" t="str">
        <f>INDEX(Sheet2!A:E, MATCH(F_NP_excluded_Data!O2806,Sheet2!A:A),4)</f>
        <v>cavity</v>
      </c>
      <c r="Q2806" s="1" t="str">
        <f>INDEX(Sheet2!A:E, MATCH(F_NP_excluded_Data!O2806,Sheet2!A:A),5)</f>
        <v>ground forager</v>
      </c>
      <c r="R2806" s="1" t="str">
        <f>INDEX(Sheet2!A:E, MATCH(F_NP_excluded_Data!O2806,Sheet2!A:A),3)</f>
        <v>insects</v>
      </c>
      <c r="S2806" s="1" t="str">
        <f>INDEX(Sheet2!A:E, MATCH(F_NP_excluded_Data!O2806,Sheet2!A:A),2)</f>
        <v>town</v>
      </c>
      <c r="T2806" s="5">
        <v>5</v>
      </c>
      <c r="U2806" s="1">
        <v>4</v>
      </c>
      <c r="W2806" s="5">
        <v>2</v>
      </c>
      <c r="X2806" s="1" t="s">
        <v>29</v>
      </c>
      <c r="Y2806" s="1">
        <v>4</v>
      </c>
    </row>
    <row r="2807" spans="1:27" x14ac:dyDescent="0.2">
      <c r="A2807" s="5">
        <v>3095</v>
      </c>
      <c r="B2807" s="6" t="s">
        <v>185</v>
      </c>
      <c r="C2807" s="19" t="s">
        <v>189</v>
      </c>
      <c r="D2807" s="6" t="str">
        <f t="shared" si="43"/>
        <v>Kemp_3B_11</v>
      </c>
      <c r="E2807" s="1">
        <v>2017</v>
      </c>
      <c r="F2807" s="10">
        <v>42913</v>
      </c>
      <c r="G2807" s="1" t="s">
        <v>25</v>
      </c>
      <c r="H2807" s="6">
        <v>3</v>
      </c>
      <c r="I2807" s="8">
        <v>0.29305555555555557</v>
      </c>
      <c r="J2807" s="6" t="s">
        <v>277</v>
      </c>
      <c r="K2807" s="6">
        <v>4</v>
      </c>
      <c r="L2807" s="1">
        <v>0</v>
      </c>
      <c r="M2807" s="6">
        <v>1</v>
      </c>
      <c r="N2807" s="1" t="s">
        <v>58</v>
      </c>
      <c r="O2807" s="1" t="s">
        <v>108</v>
      </c>
      <c r="P2807" s="1" t="str">
        <f>INDEX(Sheet2!A:E, MATCH(F_NP_excluded_Data!O2807,Sheet2!A:A),4)</f>
        <v>-</v>
      </c>
      <c r="Q2807" s="1" t="str">
        <f>INDEX(Sheet2!A:E, MATCH(F_NP_excluded_Data!O2807,Sheet2!A:A),5)</f>
        <v>-</v>
      </c>
      <c r="R2807" s="1" t="str">
        <f>INDEX(Sheet2!A:E, MATCH(F_NP_excluded_Data!O2807,Sheet2!A:A),3)</f>
        <v>-</v>
      </c>
      <c r="S2807" s="1" t="str">
        <f>INDEX(Sheet2!A:E, MATCH(F_NP_excluded_Data!O2807,Sheet2!A:A),2)</f>
        <v>-</v>
      </c>
      <c r="T2807" s="5">
        <v>5</v>
      </c>
      <c r="U2807" s="1">
        <v>4</v>
      </c>
      <c r="W2807" s="5">
        <v>2</v>
      </c>
      <c r="X2807" s="1" t="s">
        <v>29</v>
      </c>
      <c r="AA2807" s="1" t="s">
        <v>279</v>
      </c>
    </row>
    <row r="2808" spans="1:27" x14ac:dyDescent="0.2">
      <c r="A2808" s="5">
        <v>3096</v>
      </c>
      <c r="B2808" s="6" t="s">
        <v>185</v>
      </c>
      <c r="C2808" s="19" t="s">
        <v>187</v>
      </c>
      <c r="D2808" s="6" t="str">
        <f t="shared" si="43"/>
        <v>Kemp_1B_1</v>
      </c>
      <c r="E2808" s="1">
        <v>2017</v>
      </c>
      <c r="F2808" s="10">
        <v>42913</v>
      </c>
      <c r="G2808" s="1" t="s">
        <v>25</v>
      </c>
      <c r="H2808" s="6">
        <v>3</v>
      </c>
      <c r="I2808" s="8">
        <v>0.30833333333333335</v>
      </c>
      <c r="J2808" s="6" t="s">
        <v>277</v>
      </c>
      <c r="K2808" s="6">
        <v>4</v>
      </c>
      <c r="L2808" s="1">
        <v>1</v>
      </c>
      <c r="M2808" s="6">
        <v>1</v>
      </c>
      <c r="O2808" s="1" t="s">
        <v>32</v>
      </c>
      <c r="P2808" s="1" t="str">
        <f>INDEX(Sheet2!A:E, MATCH(F_NP_excluded_Data!O2808,Sheet2!A:A),4)</f>
        <v>cavity</v>
      </c>
      <c r="Q2808" s="1" t="str">
        <f>INDEX(Sheet2!A:E, MATCH(F_NP_excluded_Data!O2808,Sheet2!A:A),5)</f>
        <v>ground forager</v>
      </c>
      <c r="R2808" s="1" t="str">
        <f>INDEX(Sheet2!A:E, MATCH(F_NP_excluded_Data!O2808,Sheet2!A:A),3)</f>
        <v>insects</v>
      </c>
      <c r="S2808" s="1" t="str">
        <f>INDEX(Sheet2!A:E, MATCH(F_NP_excluded_Data!O2808,Sheet2!A:A),2)</f>
        <v>open woodland</v>
      </c>
      <c r="T2808" s="5">
        <v>5</v>
      </c>
      <c r="U2808" s="1">
        <v>1</v>
      </c>
      <c r="W2808" s="5">
        <v>1</v>
      </c>
      <c r="X2808" s="1" t="s">
        <v>29</v>
      </c>
    </row>
    <row r="2809" spans="1:27" x14ac:dyDescent="0.2">
      <c r="A2809" s="5">
        <v>3097</v>
      </c>
      <c r="B2809" s="6" t="s">
        <v>185</v>
      </c>
      <c r="C2809" s="19" t="s">
        <v>187</v>
      </c>
      <c r="D2809" s="6" t="str">
        <f t="shared" si="43"/>
        <v>Kemp_1B_1</v>
      </c>
      <c r="E2809" s="1">
        <v>2017</v>
      </c>
      <c r="F2809" s="10">
        <v>42913</v>
      </c>
      <c r="G2809" s="1" t="s">
        <v>25</v>
      </c>
      <c r="H2809" s="6">
        <v>3</v>
      </c>
      <c r="I2809" s="8">
        <v>0.30833333333333335</v>
      </c>
      <c r="J2809" s="6" t="s">
        <v>277</v>
      </c>
      <c r="K2809" s="6">
        <v>4</v>
      </c>
      <c r="L2809" s="1">
        <v>1</v>
      </c>
      <c r="M2809" s="6">
        <v>1</v>
      </c>
      <c r="O2809" s="1" t="s">
        <v>172</v>
      </c>
      <c r="P2809" s="1" t="str">
        <f>INDEX(Sheet2!A:E, MATCH(F_NP_excluded_Data!O2809,Sheet2!A:A),4)</f>
        <v>ground</v>
      </c>
      <c r="Q2809" s="1" t="str">
        <f>INDEX(Sheet2!A:E, MATCH(F_NP_excluded_Data!O2809,Sheet2!A:A),5)</f>
        <v>ground forager</v>
      </c>
      <c r="R2809" s="1" t="str">
        <f>INDEX(Sheet2!A:E, MATCH(F_NP_excluded_Data!O2809,Sheet2!A:A),3)</f>
        <v>plants</v>
      </c>
      <c r="S2809" s="1" t="str">
        <f>INDEX(Sheet2!A:E, MATCH(F_NP_excluded_Data!O2809,Sheet2!A:A),2)</f>
        <v>grassland</v>
      </c>
      <c r="T2809" s="5">
        <v>10</v>
      </c>
      <c r="U2809" s="1">
        <v>1</v>
      </c>
      <c r="W2809" s="5">
        <v>1</v>
      </c>
      <c r="X2809" s="1" t="s">
        <v>29</v>
      </c>
    </row>
    <row r="2810" spans="1:27" x14ac:dyDescent="0.2">
      <c r="A2810" s="5">
        <v>3098</v>
      </c>
      <c r="B2810" s="6" t="s">
        <v>185</v>
      </c>
      <c r="C2810" s="19" t="s">
        <v>187</v>
      </c>
      <c r="D2810" s="6" t="str">
        <f t="shared" ref="D2810:D2873" si="44">_xlfn.CONCAT(B2810,C2810)</f>
        <v>Kemp_1B_1</v>
      </c>
      <c r="E2810" s="1">
        <v>2017</v>
      </c>
      <c r="F2810" s="10">
        <v>42913</v>
      </c>
      <c r="G2810" s="1" t="s">
        <v>25</v>
      </c>
      <c r="H2810" s="6">
        <v>3</v>
      </c>
      <c r="I2810" s="8">
        <v>0.30833333333333335</v>
      </c>
      <c r="J2810" s="6" t="s">
        <v>277</v>
      </c>
      <c r="K2810" s="6">
        <v>4</v>
      </c>
      <c r="L2810" s="1">
        <v>1</v>
      </c>
      <c r="M2810" s="6">
        <v>1</v>
      </c>
      <c r="O2810" s="1" t="s">
        <v>34</v>
      </c>
      <c r="P2810" s="1" t="str">
        <f>INDEX(Sheet2!A:E, MATCH(F_NP_excluded_Data!O2810,Sheet2!A:A),4)</f>
        <v>cavity</v>
      </c>
      <c r="Q2810" s="1" t="str">
        <f>INDEX(Sheet2!A:E, MATCH(F_NP_excluded_Data!O2810,Sheet2!A:A),5)</f>
        <v>foliage gleaner</v>
      </c>
      <c r="R2810" s="1" t="str">
        <f>INDEX(Sheet2!A:E, MATCH(F_NP_excluded_Data!O2810,Sheet2!A:A),3)</f>
        <v>insects</v>
      </c>
      <c r="S2810" s="1" t="str">
        <f>INDEX(Sheet2!A:E, MATCH(F_NP_excluded_Data!O2810,Sheet2!A:A),2)</f>
        <v>forest</v>
      </c>
      <c r="T2810" s="5">
        <v>5</v>
      </c>
      <c r="U2810" s="1">
        <v>1</v>
      </c>
      <c r="W2810" s="5">
        <v>1</v>
      </c>
      <c r="X2810" s="1" t="s">
        <v>29</v>
      </c>
    </row>
    <row r="2811" spans="1:27" x14ac:dyDescent="0.2">
      <c r="A2811" s="5">
        <v>3099</v>
      </c>
      <c r="B2811" s="6" t="s">
        <v>185</v>
      </c>
      <c r="C2811" s="19" t="s">
        <v>187</v>
      </c>
      <c r="D2811" s="6" t="str">
        <f t="shared" si="44"/>
        <v>Kemp_1B_1</v>
      </c>
      <c r="E2811" s="1">
        <v>2017</v>
      </c>
      <c r="F2811" s="10">
        <v>42913</v>
      </c>
      <c r="G2811" s="1" t="s">
        <v>25</v>
      </c>
      <c r="H2811" s="6">
        <v>3</v>
      </c>
      <c r="I2811" s="8">
        <v>0.30833333333333335</v>
      </c>
      <c r="J2811" s="6" t="s">
        <v>277</v>
      </c>
      <c r="K2811" s="6">
        <v>4</v>
      </c>
      <c r="L2811" s="1">
        <v>1</v>
      </c>
      <c r="M2811" s="6">
        <v>1</v>
      </c>
      <c r="O2811" s="1" t="s">
        <v>114</v>
      </c>
      <c r="P2811" s="1" t="str">
        <f>INDEX(Sheet2!A:E, MATCH(F_NP_excluded_Data!O2811,Sheet2!A:A),4)</f>
        <v>tree</v>
      </c>
      <c r="Q2811" s="1" t="str">
        <f>INDEX(Sheet2!A:E, MATCH(F_NP_excluded_Data!O2811,Sheet2!A:A),5)</f>
        <v>flycatching</v>
      </c>
      <c r="R2811" s="1" t="str">
        <f>INDEX(Sheet2!A:E, MATCH(F_NP_excluded_Data!O2811,Sheet2!A:A),3)</f>
        <v>insects</v>
      </c>
      <c r="S2811" s="1" t="str">
        <f>INDEX(Sheet2!A:E, MATCH(F_NP_excluded_Data!O2811,Sheet2!A:A),2)</f>
        <v>forest</v>
      </c>
      <c r="T2811" s="5">
        <v>5</v>
      </c>
      <c r="U2811" s="1">
        <v>1</v>
      </c>
      <c r="W2811" s="5">
        <v>1</v>
      </c>
      <c r="X2811" s="1" t="s">
        <v>29</v>
      </c>
    </row>
    <row r="2812" spans="1:27" x14ac:dyDescent="0.2">
      <c r="A2812" s="5">
        <v>3100</v>
      </c>
      <c r="B2812" s="6" t="s">
        <v>185</v>
      </c>
      <c r="C2812" s="19" t="s">
        <v>187</v>
      </c>
      <c r="D2812" s="6" t="str">
        <f t="shared" si="44"/>
        <v>Kemp_1B_1</v>
      </c>
      <c r="E2812" s="1">
        <v>2017</v>
      </c>
      <c r="F2812" s="10">
        <v>42913</v>
      </c>
      <c r="G2812" s="1" t="s">
        <v>25</v>
      </c>
      <c r="H2812" s="6">
        <v>3</v>
      </c>
      <c r="I2812" s="8">
        <v>0.30833333333333335</v>
      </c>
      <c r="J2812" s="6" t="s">
        <v>277</v>
      </c>
      <c r="K2812" s="6">
        <v>4</v>
      </c>
      <c r="L2812" s="1">
        <v>1</v>
      </c>
      <c r="M2812" s="6">
        <v>1</v>
      </c>
      <c r="O2812" s="1" t="s">
        <v>34</v>
      </c>
      <c r="P2812" s="1" t="str">
        <f>INDEX(Sheet2!A:E, MATCH(F_NP_excluded_Data!O2812,Sheet2!A:A),4)</f>
        <v>cavity</v>
      </c>
      <c r="Q2812" s="1" t="str">
        <f>INDEX(Sheet2!A:E, MATCH(F_NP_excluded_Data!O2812,Sheet2!A:A),5)</f>
        <v>foliage gleaner</v>
      </c>
      <c r="R2812" s="1" t="str">
        <f>INDEX(Sheet2!A:E, MATCH(F_NP_excluded_Data!O2812,Sheet2!A:A),3)</f>
        <v>insects</v>
      </c>
      <c r="S2812" s="1" t="str">
        <f>INDEX(Sheet2!A:E, MATCH(F_NP_excluded_Data!O2812,Sheet2!A:A),2)</f>
        <v>forest</v>
      </c>
      <c r="T2812" s="5">
        <v>5</v>
      </c>
      <c r="U2812" s="1">
        <v>1</v>
      </c>
      <c r="W2812" s="5">
        <v>4</v>
      </c>
      <c r="X2812" s="1" t="s">
        <v>29</v>
      </c>
    </row>
    <row r="2813" spans="1:27" x14ac:dyDescent="0.2">
      <c r="A2813" s="5">
        <v>3101</v>
      </c>
      <c r="B2813" s="6" t="s">
        <v>185</v>
      </c>
      <c r="C2813" s="19" t="s">
        <v>187</v>
      </c>
      <c r="D2813" s="6" t="str">
        <f t="shared" si="44"/>
        <v>Kemp_1B_1</v>
      </c>
      <c r="E2813" s="1">
        <v>2017</v>
      </c>
      <c r="F2813" s="10">
        <v>42913</v>
      </c>
      <c r="G2813" s="1" t="s">
        <v>25</v>
      </c>
      <c r="H2813" s="6">
        <v>3</v>
      </c>
      <c r="I2813" s="8">
        <v>0.30833333333333335</v>
      </c>
      <c r="J2813" s="6" t="s">
        <v>277</v>
      </c>
      <c r="K2813" s="6">
        <v>4</v>
      </c>
      <c r="L2813" s="1">
        <v>1</v>
      </c>
      <c r="M2813" s="6">
        <v>1</v>
      </c>
      <c r="O2813" s="1" t="s">
        <v>38</v>
      </c>
      <c r="P2813" s="1" t="str">
        <f>INDEX(Sheet2!A:E, MATCH(F_NP_excluded_Data!O2813,Sheet2!A:A),4)</f>
        <v>cavity</v>
      </c>
      <c r="Q2813" s="1" t="str">
        <f>INDEX(Sheet2!A:E, MATCH(F_NP_excluded_Data!O2813,Sheet2!A:A),5)</f>
        <v>foliage gleaner</v>
      </c>
      <c r="R2813" s="1" t="str">
        <f>INDEX(Sheet2!A:E, MATCH(F_NP_excluded_Data!O2813,Sheet2!A:A),3)</f>
        <v>insects</v>
      </c>
      <c r="S2813" s="1" t="str">
        <f>INDEX(Sheet2!A:E, MATCH(F_NP_excluded_Data!O2813,Sheet2!A:A),2)</f>
        <v>forest</v>
      </c>
      <c r="T2813" s="5">
        <v>10</v>
      </c>
      <c r="U2813" s="1">
        <v>1</v>
      </c>
      <c r="W2813" s="5">
        <v>1</v>
      </c>
      <c r="X2813" s="1" t="s">
        <v>29</v>
      </c>
    </row>
    <row r="2814" spans="1:27" x14ac:dyDescent="0.2">
      <c r="A2814" s="5">
        <v>3102</v>
      </c>
      <c r="B2814" s="6" t="s">
        <v>185</v>
      </c>
      <c r="C2814" s="19" t="s">
        <v>187</v>
      </c>
      <c r="D2814" s="6" t="str">
        <f t="shared" si="44"/>
        <v>Kemp_1B_1</v>
      </c>
      <c r="E2814" s="1">
        <v>2017</v>
      </c>
      <c r="F2814" s="10">
        <v>42913</v>
      </c>
      <c r="G2814" s="1" t="s">
        <v>25</v>
      </c>
      <c r="H2814" s="6">
        <v>3</v>
      </c>
      <c r="I2814" s="8">
        <v>0.30833333333333335</v>
      </c>
      <c r="J2814" s="6" t="s">
        <v>277</v>
      </c>
      <c r="K2814" s="6">
        <v>4</v>
      </c>
      <c r="L2814" s="1">
        <v>1</v>
      </c>
      <c r="M2814" s="6">
        <v>1</v>
      </c>
      <c r="O2814" s="1" t="s">
        <v>39</v>
      </c>
      <c r="P2814" s="1" t="str">
        <f>INDEX(Sheet2!A:E, MATCH(F_NP_excluded_Data!O2814,Sheet2!A:A),4)</f>
        <v>cavity</v>
      </c>
      <c r="Q2814" s="1" t="str">
        <f>INDEX(Sheet2!A:E, MATCH(F_NP_excluded_Data!O2814,Sheet2!A:A),5)</f>
        <v>bark forager</v>
      </c>
      <c r="R2814" s="1" t="str">
        <f>INDEX(Sheet2!A:E, MATCH(F_NP_excluded_Data!O2814,Sheet2!A:A),3)</f>
        <v>insects</v>
      </c>
      <c r="S2814" s="1" t="str">
        <f>INDEX(Sheet2!A:E, MATCH(F_NP_excluded_Data!O2814,Sheet2!A:A),2)</f>
        <v>forest</v>
      </c>
      <c r="T2814" s="5">
        <v>5</v>
      </c>
      <c r="U2814" s="1">
        <v>1</v>
      </c>
      <c r="W2814" s="5">
        <v>1</v>
      </c>
      <c r="X2814" s="1" t="s">
        <v>29</v>
      </c>
    </row>
    <row r="2815" spans="1:27" x14ac:dyDescent="0.2">
      <c r="A2815" s="5">
        <v>3103</v>
      </c>
      <c r="B2815" s="6" t="s">
        <v>185</v>
      </c>
      <c r="C2815" s="19" t="s">
        <v>187</v>
      </c>
      <c r="D2815" s="6" t="str">
        <f t="shared" si="44"/>
        <v>Kemp_1B_1</v>
      </c>
      <c r="E2815" s="1">
        <v>2017</v>
      </c>
      <c r="F2815" s="10">
        <v>42913</v>
      </c>
      <c r="G2815" s="1" t="s">
        <v>25</v>
      </c>
      <c r="H2815" s="6">
        <v>3</v>
      </c>
      <c r="I2815" s="8">
        <v>0.30833333333333335</v>
      </c>
      <c r="J2815" s="6" t="s">
        <v>277</v>
      </c>
      <c r="K2815" s="6">
        <v>4</v>
      </c>
      <c r="L2815" s="1">
        <v>1</v>
      </c>
      <c r="M2815" s="6">
        <v>1</v>
      </c>
      <c r="O2815" s="1" t="s">
        <v>74</v>
      </c>
      <c r="P2815" s="1" t="str">
        <f>INDEX(Sheet2!A:E, MATCH(F_NP_excluded_Data!O2815,Sheet2!A:A),4)</f>
        <v>shrub</v>
      </c>
      <c r="Q2815" s="1" t="str">
        <f>INDEX(Sheet2!A:E, MATCH(F_NP_excluded_Data!O2815,Sheet2!A:A),5)</f>
        <v>foliage gleaner</v>
      </c>
      <c r="R2815" s="1" t="str">
        <f>INDEX(Sheet2!A:E, MATCH(F_NP_excluded_Data!O2815,Sheet2!A:A),3)</f>
        <v>insects</v>
      </c>
      <c r="S2815" s="1" t="str">
        <f>INDEX(Sheet2!A:E, MATCH(F_NP_excluded_Data!O2815,Sheet2!A:A),2)</f>
        <v>open woodland</v>
      </c>
      <c r="T2815" s="5">
        <v>5</v>
      </c>
      <c r="U2815" s="1">
        <v>1</v>
      </c>
      <c r="W2815" s="5">
        <v>4</v>
      </c>
      <c r="X2815" s="1" t="s">
        <v>29</v>
      </c>
    </row>
    <row r="2816" spans="1:27" x14ac:dyDescent="0.2">
      <c r="A2816" s="5">
        <v>3104</v>
      </c>
      <c r="B2816" s="6" t="s">
        <v>185</v>
      </c>
      <c r="C2816" s="19" t="s">
        <v>187</v>
      </c>
      <c r="D2816" s="6" t="str">
        <f t="shared" si="44"/>
        <v>Kemp_1B_1</v>
      </c>
      <c r="E2816" s="1">
        <v>2017</v>
      </c>
      <c r="F2816" s="10">
        <v>42913</v>
      </c>
      <c r="G2816" s="1" t="s">
        <v>25</v>
      </c>
      <c r="H2816" s="6">
        <v>3</v>
      </c>
      <c r="I2816" s="8">
        <v>0.30833333333333335</v>
      </c>
      <c r="J2816" s="6" t="s">
        <v>277</v>
      </c>
      <c r="K2816" s="6">
        <v>4</v>
      </c>
      <c r="L2816" s="1">
        <v>1</v>
      </c>
      <c r="M2816" s="6">
        <v>1</v>
      </c>
      <c r="O2816" s="1" t="s">
        <v>33</v>
      </c>
      <c r="P2816" s="1" t="str">
        <f>INDEX(Sheet2!A:E, MATCH(F_NP_excluded_Data!O2816,Sheet2!A:A),4)</f>
        <v>tree</v>
      </c>
      <c r="Q2816" s="1" t="str">
        <f>INDEX(Sheet2!A:E, MATCH(F_NP_excluded_Data!O2816,Sheet2!A:A),5)</f>
        <v>foliage gleaner</v>
      </c>
      <c r="R2816" s="1" t="str">
        <f>INDEX(Sheet2!A:E, MATCH(F_NP_excluded_Data!O2816,Sheet2!A:A),3)</f>
        <v>insects</v>
      </c>
      <c r="S2816" s="1" t="str">
        <f>INDEX(Sheet2!A:E, MATCH(F_NP_excluded_Data!O2816,Sheet2!A:A),2)</f>
        <v>forest</v>
      </c>
      <c r="T2816" s="5">
        <v>5</v>
      </c>
      <c r="U2816" s="1">
        <v>1</v>
      </c>
      <c r="W2816" s="5">
        <v>4</v>
      </c>
      <c r="X2816" s="1" t="s">
        <v>29</v>
      </c>
    </row>
    <row r="2817" spans="1:24" x14ac:dyDescent="0.2">
      <c r="A2817" s="5">
        <v>3105</v>
      </c>
      <c r="B2817" s="6" t="s">
        <v>185</v>
      </c>
      <c r="C2817" s="19" t="s">
        <v>187</v>
      </c>
      <c r="D2817" s="6" t="str">
        <f t="shared" si="44"/>
        <v>Kemp_1B_1</v>
      </c>
      <c r="E2817" s="1">
        <v>2017</v>
      </c>
      <c r="F2817" s="10">
        <v>42913</v>
      </c>
      <c r="G2817" s="1" t="s">
        <v>25</v>
      </c>
      <c r="H2817" s="6">
        <v>3</v>
      </c>
      <c r="I2817" s="8">
        <v>0.30833333333333335</v>
      </c>
      <c r="J2817" s="6" t="s">
        <v>277</v>
      </c>
      <c r="K2817" s="6">
        <v>4</v>
      </c>
      <c r="L2817" s="1">
        <v>1</v>
      </c>
      <c r="M2817" s="6">
        <v>1</v>
      </c>
      <c r="O2817" s="1" t="s">
        <v>82</v>
      </c>
      <c r="P2817" s="1" t="str">
        <f>INDEX(Sheet2!A:E, MATCH(F_NP_excluded_Data!O2817,Sheet2!A:A),4)</f>
        <v>tree</v>
      </c>
      <c r="Q2817" s="1" t="str">
        <f>INDEX(Sheet2!A:E, MATCH(F_NP_excluded_Data!O2817,Sheet2!A:A),5)</f>
        <v>foliage gleaner</v>
      </c>
      <c r="R2817" s="1" t="str">
        <f>INDEX(Sheet2!A:E, MATCH(F_NP_excluded_Data!O2817,Sheet2!A:A),3)</f>
        <v>insects</v>
      </c>
      <c r="S2817" s="1" t="str">
        <f>INDEX(Sheet2!A:E, MATCH(F_NP_excluded_Data!O2817,Sheet2!A:A),2)</f>
        <v>forest</v>
      </c>
      <c r="T2817" s="5">
        <v>5</v>
      </c>
      <c r="U2817" s="1">
        <v>2</v>
      </c>
      <c r="W2817" s="5">
        <v>1</v>
      </c>
      <c r="X2817" s="1" t="s">
        <v>29</v>
      </c>
    </row>
    <row r="2818" spans="1:24" x14ac:dyDescent="0.2">
      <c r="A2818" s="5">
        <v>3106</v>
      </c>
      <c r="B2818" s="6" t="s">
        <v>185</v>
      </c>
      <c r="C2818" s="19" t="s">
        <v>187</v>
      </c>
      <c r="D2818" s="6" t="str">
        <f t="shared" si="44"/>
        <v>Kemp_1B_1</v>
      </c>
      <c r="E2818" s="1">
        <v>2017</v>
      </c>
      <c r="F2818" s="10">
        <v>42913</v>
      </c>
      <c r="G2818" s="1" t="s">
        <v>25</v>
      </c>
      <c r="H2818" s="6">
        <v>3</v>
      </c>
      <c r="I2818" s="8">
        <v>0.30833333333333335</v>
      </c>
      <c r="J2818" s="6" t="s">
        <v>277</v>
      </c>
      <c r="K2818" s="6">
        <v>4</v>
      </c>
      <c r="L2818" s="1">
        <v>1</v>
      </c>
      <c r="M2818" s="6">
        <v>1</v>
      </c>
      <c r="O2818" s="1" t="s">
        <v>68</v>
      </c>
      <c r="P2818" s="1" t="str">
        <f>INDEX(Sheet2!A:E, MATCH(F_NP_excluded_Data!O2818,Sheet2!A:A),4)</f>
        <v>cavity</v>
      </c>
      <c r="Q2818" s="1" t="str">
        <f>INDEX(Sheet2!A:E, MATCH(F_NP_excluded_Data!O2818,Sheet2!A:A),5)</f>
        <v>ground forager</v>
      </c>
      <c r="R2818" s="1" t="str">
        <f>INDEX(Sheet2!A:E, MATCH(F_NP_excluded_Data!O2818,Sheet2!A:A),3)</f>
        <v>insects</v>
      </c>
      <c r="S2818" s="1" t="str">
        <f>INDEX(Sheet2!A:E, MATCH(F_NP_excluded_Data!O2818,Sheet2!A:A),2)</f>
        <v>open woodland</v>
      </c>
      <c r="T2818" s="5">
        <v>10</v>
      </c>
      <c r="U2818" s="1">
        <v>2</v>
      </c>
      <c r="W2818" s="5">
        <v>1</v>
      </c>
      <c r="X2818" s="1" t="s">
        <v>29</v>
      </c>
    </row>
    <row r="2819" spans="1:24" x14ac:dyDescent="0.2">
      <c r="A2819" s="5">
        <v>3107</v>
      </c>
      <c r="B2819" s="6" t="s">
        <v>185</v>
      </c>
      <c r="C2819" s="19" t="s">
        <v>187</v>
      </c>
      <c r="D2819" s="6" t="str">
        <f t="shared" si="44"/>
        <v>Kemp_1B_1</v>
      </c>
      <c r="E2819" s="1">
        <v>2017</v>
      </c>
      <c r="F2819" s="10">
        <v>42913</v>
      </c>
      <c r="G2819" s="1" t="s">
        <v>25</v>
      </c>
      <c r="H2819" s="6">
        <v>3</v>
      </c>
      <c r="I2819" s="8">
        <v>0.30833333333333335</v>
      </c>
      <c r="J2819" s="6" t="s">
        <v>277</v>
      </c>
      <c r="K2819" s="6">
        <v>4</v>
      </c>
      <c r="L2819" s="1">
        <v>1</v>
      </c>
      <c r="M2819" s="6">
        <v>1</v>
      </c>
      <c r="O2819" s="1" t="s">
        <v>48</v>
      </c>
      <c r="P2819" s="1" t="str">
        <f>INDEX(Sheet2!A:E, MATCH(F_NP_excluded_Data!O2819,Sheet2!A:A),4)</f>
        <v>tree</v>
      </c>
      <c r="Q2819" s="1" t="str">
        <f>INDEX(Sheet2!A:E, MATCH(F_NP_excluded_Data!O2819,Sheet2!A:A),5)</f>
        <v>ground forager</v>
      </c>
      <c r="R2819" s="1" t="str">
        <f>INDEX(Sheet2!A:E, MATCH(F_NP_excluded_Data!O2819,Sheet2!A:A),3)</f>
        <v>omnivore</v>
      </c>
      <c r="S2819" s="1" t="str">
        <f>INDEX(Sheet2!A:E, MATCH(F_NP_excluded_Data!O2819,Sheet2!A:A),2)</f>
        <v>forest</v>
      </c>
      <c r="T2819" s="5">
        <v>10</v>
      </c>
      <c r="U2819" s="1">
        <v>2</v>
      </c>
      <c r="W2819" s="5">
        <v>1</v>
      </c>
      <c r="X2819" s="1" t="s">
        <v>29</v>
      </c>
    </row>
    <row r="2820" spans="1:24" x14ac:dyDescent="0.2">
      <c r="A2820" s="5">
        <v>3109</v>
      </c>
      <c r="B2820" s="6" t="s">
        <v>185</v>
      </c>
      <c r="C2820" s="19" t="s">
        <v>187</v>
      </c>
      <c r="D2820" s="6" t="str">
        <f t="shared" si="44"/>
        <v>Kemp_1B_1</v>
      </c>
      <c r="E2820" s="1">
        <v>2017</v>
      </c>
      <c r="F2820" s="10">
        <v>42913</v>
      </c>
      <c r="G2820" s="1" t="s">
        <v>25</v>
      </c>
      <c r="H2820" s="6">
        <v>3</v>
      </c>
      <c r="I2820" s="8">
        <v>0.30833333333333335</v>
      </c>
      <c r="J2820" s="6" t="s">
        <v>277</v>
      </c>
      <c r="K2820" s="6">
        <v>4</v>
      </c>
      <c r="L2820" s="1">
        <v>1</v>
      </c>
      <c r="M2820" s="6">
        <v>1</v>
      </c>
      <c r="O2820" s="1" t="s">
        <v>63</v>
      </c>
      <c r="P2820" s="1" t="str">
        <f>INDEX(Sheet2!A:E, MATCH(F_NP_excluded_Data!O2820,Sheet2!A:A),4)</f>
        <v>cavity</v>
      </c>
      <c r="Q2820" s="1" t="str">
        <f>INDEX(Sheet2!A:E, MATCH(F_NP_excluded_Data!O2820,Sheet2!A:A),5)</f>
        <v>bark forager</v>
      </c>
      <c r="R2820" s="1" t="str">
        <f>INDEX(Sheet2!A:E, MATCH(F_NP_excluded_Data!O2820,Sheet2!A:A),3)</f>
        <v>insects</v>
      </c>
      <c r="S2820" s="1" t="str">
        <f>INDEX(Sheet2!A:E, MATCH(F_NP_excluded_Data!O2820,Sheet2!A:A),2)</f>
        <v>forest</v>
      </c>
      <c r="T2820" s="5">
        <v>5</v>
      </c>
      <c r="U2820" s="1">
        <v>3</v>
      </c>
      <c r="W2820" s="5">
        <v>4</v>
      </c>
      <c r="X2820" s="1" t="s">
        <v>29</v>
      </c>
    </row>
    <row r="2821" spans="1:24" x14ac:dyDescent="0.2">
      <c r="A2821" s="5">
        <v>3110</v>
      </c>
      <c r="B2821" s="6" t="s">
        <v>185</v>
      </c>
      <c r="C2821" s="19" t="s">
        <v>187</v>
      </c>
      <c r="D2821" s="6" t="str">
        <f t="shared" si="44"/>
        <v>Kemp_1B_1</v>
      </c>
      <c r="E2821" s="1">
        <v>2017</v>
      </c>
      <c r="F2821" s="10">
        <v>42913</v>
      </c>
      <c r="G2821" s="1" t="s">
        <v>25</v>
      </c>
      <c r="H2821" s="6">
        <v>3</v>
      </c>
      <c r="I2821" s="8">
        <v>0.30833333333333335</v>
      </c>
      <c r="J2821" s="6" t="s">
        <v>277</v>
      </c>
      <c r="K2821" s="6">
        <v>4</v>
      </c>
      <c r="L2821" s="1">
        <v>1</v>
      </c>
      <c r="M2821" s="6">
        <v>1</v>
      </c>
      <c r="O2821" s="1" t="s">
        <v>118</v>
      </c>
      <c r="P2821" s="1" t="str">
        <f>INDEX(Sheet2!A:E, MATCH(F_NP_excluded_Data!O2821,Sheet2!A:A),4)</f>
        <v>cavity</v>
      </c>
      <c r="Q2821" s="1" t="str">
        <f>INDEX(Sheet2!A:E, MATCH(F_NP_excluded_Data!O2821,Sheet2!A:A),5)</f>
        <v>ground forager</v>
      </c>
      <c r="R2821" s="1" t="str">
        <f>INDEX(Sheet2!A:E, MATCH(F_NP_excluded_Data!O2821,Sheet2!A:A),3)</f>
        <v>insects</v>
      </c>
      <c r="S2821" s="1" t="str">
        <f>INDEX(Sheet2!A:E, MATCH(F_NP_excluded_Data!O2821,Sheet2!A:A),2)</f>
        <v>grassland</v>
      </c>
      <c r="T2821" s="5">
        <v>5</v>
      </c>
      <c r="U2821" s="1">
        <v>3</v>
      </c>
      <c r="W2821" s="5">
        <v>1</v>
      </c>
      <c r="X2821" s="1" t="s">
        <v>29</v>
      </c>
    </row>
    <row r="2822" spans="1:24" x14ac:dyDescent="0.2">
      <c r="A2822" s="5">
        <v>3112</v>
      </c>
      <c r="B2822" s="6" t="s">
        <v>185</v>
      </c>
      <c r="C2822" s="19" t="s">
        <v>187</v>
      </c>
      <c r="D2822" s="6" t="str">
        <f t="shared" si="44"/>
        <v>Kemp_1B_1</v>
      </c>
      <c r="E2822" s="1">
        <v>2017</v>
      </c>
      <c r="F2822" s="10">
        <v>42913</v>
      </c>
      <c r="G2822" s="1" t="s">
        <v>25</v>
      </c>
      <c r="H2822" s="6">
        <v>3</v>
      </c>
      <c r="I2822" s="8">
        <v>0.30833333333333335</v>
      </c>
      <c r="J2822" s="6" t="s">
        <v>277</v>
      </c>
      <c r="K2822" s="6">
        <v>4</v>
      </c>
      <c r="L2822" s="1">
        <v>1</v>
      </c>
      <c r="M2822" s="6">
        <v>1</v>
      </c>
      <c r="O2822" s="1" t="s">
        <v>63</v>
      </c>
      <c r="P2822" s="1" t="str">
        <f>INDEX(Sheet2!A:E, MATCH(F_NP_excluded_Data!O2822,Sheet2!A:A),4)</f>
        <v>cavity</v>
      </c>
      <c r="Q2822" s="1" t="str">
        <f>INDEX(Sheet2!A:E, MATCH(F_NP_excluded_Data!O2822,Sheet2!A:A),5)</f>
        <v>bark forager</v>
      </c>
      <c r="R2822" s="1" t="str">
        <f>INDEX(Sheet2!A:E, MATCH(F_NP_excluded_Data!O2822,Sheet2!A:A),3)</f>
        <v>insects</v>
      </c>
      <c r="S2822" s="1" t="str">
        <f>INDEX(Sheet2!A:E, MATCH(F_NP_excluded_Data!O2822,Sheet2!A:A),2)</f>
        <v>forest</v>
      </c>
      <c r="T2822" s="5">
        <v>5</v>
      </c>
      <c r="U2822" s="1">
        <v>4</v>
      </c>
      <c r="W2822" s="5">
        <v>2</v>
      </c>
      <c r="X2822" s="1" t="s">
        <v>29</v>
      </c>
    </row>
    <row r="2823" spans="1:24" x14ac:dyDescent="0.2">
      <c r="A2823" s="5">
        <v>3113</v>
      </c>
      <c r="B2823" s="6" t="s">
        <v>185</v>
      </c>
      <c r="C2823" s="19" t="s">
        <v>186</v>
      </c>
      <c r="D2823" s="6" t="str">
        <f t="shared" si="44"/>
        <v>Kemp_2B_5</v>
      </c>
      <c r="E2823" s="1">
        <v>2017</v>
      </c>
      <c r="F2823" s="10">
        <v>42913</v>
      </c>
      <c r="G2823" s="1" t="s">
        <v>25</v>
      </c>
      <c r="H2823" s="6">
        <v>3</v>
      </c>
      <c r="I2823" s="8">
        <v>0.32500000000000001</v>
      </c>
      <c r="J2823" s="6" t="s">
        <v>43</v>
      </c>
      <c r="K2823" s="6">
        <v>3</v>
      </c>
      <c r="L2823" s="1">
        <v>1</v>
      </c>
      <c r="M2823" s="6">
        <v>1</v>
      </c>
      <c r="O2823" s="1" t="s">
        <v>99</v>
      </c>
      <c r="P2823" s="1" t="str">
        <f>INDEX(Sheet2!A:E, MATCH(F_NP_excluded_Data!O2823,Sheet2!A:A),4)</f>
        <v>ground</v>
      </c>
      <c r="Q2823" s="1" t="str">
        <f>INDEX(Sheet2!A:E, MATCH(F_NP_excluded_Data!O2823,Sheet2!A:A),5)</f>
        <v>ground forager</v>
      </c>
      <c r="R2823" s="1" t="str">
        <f>INDEX(Sheet2!A:E, MATCH(F_NP_excluded_Data!O2823,Sheet2!A:A),3)</f>
        <v>insects</v>
      </c>
      <c r="S2823" s="1" t="str">
        <f>INDEX(Sheet2!A:E, MATCH(F_NP_excluded_Data!O2823,Sheet2!A:A),2)</f>
        <v>forest</v>
      </c>
      <c r="T2823" s="5">
        <v>5</v>
      </c>
      <c r="U2823" s="1">
        <v>1</v>
      </c>
      <c r="W2823" s="5">
        <v>1</v>
      </c>
      <c r="X2823" s="1" t="s">
        <v>29</v>
      </c>
    </row>
    <row r="2824" spans="1:24" x14ac:dyDescent="0.2">
      <c r="A2824" s="5">
        <v>3114</v>
      </c>
      <c r="B2824" s="6" t="s">
        <v>185</v>
      </c>
      <c r="C2824" s="19" t="s">
        <v>186</v>
      </c>
      <c r="D2824" s="6" t="str">
        <f t="shared" si="44"/>
        <v>Kemp_2B_5</v>
      </c>
      <c r="E2824" s="1">
        <v>2017</v>
      </c>
      <c r="F2824" s="10">
        <v>42913</v>
      </c>
      <c r="G2824" s="1" t="s">
        <v>25</v>
      </c>
      <c r="H2824" s="6">
        <v>3</v>
      </c>
      <c r="I2824" s="8">
        <v>0.32500000000000001</v>
      </c>
      <c r="J2824" s="6" t="s">
        <v>43</v>
      </c>
      <c r="K2824" s="6">
        <v>3</v>
      </c>
      <c r="L2824" s="1">
        <v>1</v>
      </c>
      <c r="M2824" s="6">
        <v>1</v>
      </c>
      <c r="O2824" s="1" t="s">
        <v>27</v>
      </c>
      <c r="P2824" s="1" t="str">
        <f>INDEX(Sheet2!A:E, MATCH(F_NP_excluded_Data!O2824,Sheet2!A:A),4)</f>
        <v>shrub</v>
      </c>
      <c r="Q2824" s="1" t="str">
        <f>INDEX(Sheet2!A:E, MATCH(F_NP_excluded_Data!O2824,Sheet2!A:A),5)</f>
        <v>ground forager</v>
      </c>
      <c r="R2824" s="1" t="str">
        <f>INDEX(Sheet2!A:E, MATCH(F_NP_excluded_Data!O2824,Sheet2!A:A),3)</f>
        <v>seeds</v>
      </c>
      <c r="S2824" s="1" t="str">
        <f>INDEX(Sheet2!A:E, MATCH(F_NP_excluded_Data!O2824,Sheet2!A:A),2)</f>
        <v>open woodland</v>
      </c>
      <c r="T2824" s="5">
        <v>5</v>
      </c>
      <c r="U2824" s="1">
        <v>1</v>
      </c>
      <c r="W2824" s="5">
        <v>1</v>
      </c>
      <c r="X2824" s="1" t="s">
        <v>29</v>
      </c>
    </row>
    <row r="2825" spans="1:24" x14ac:dyDescent="0.2">
      <c r="A2825" s="5">
        <v>3115</v>
      </c>
      <c r="B2825" s="6" t="s">
        <v>185</v>
      </c>
      <c r="C2825" s="19" t="s">
        <v>186</v>
      </c>
      <c r="D2825" s="6" t="str">
        <f t="shared" si="44"/>
        <v>Kemp_2B_5</v>
      </c>
      <c r="E2825" s="1">
        <v>2017</v>
      </c>
      <c r="F2825" s="10">
        <v>42913</v>
      </c>
      <c r="G2825" s="1" t="s">
        <v>25</v>
      </c>
      <c r="H2825" s="6">
        <v>3</v>
      </c>
      <c r="I2825" s="8">
        <v>0.32500000000000001</v>
      </c>
      <c r="J2825" s="6" t="s">
        <v>43</v>
      </c>
      <c r="K2825" s="6">
        <v>3</v>
      </c>
      <c r="L2825" s="1">
        <v>1</v>
      </c>
      <c r="M2825" s="6">
        <v>1</v>
      </c>
      <c r="O2825" s="1" t="s">
        <v>33</v>
      </c>
      <c r="P2825" s="1" t="str">
        <f>INDEX(Sheet2!A:E, MATCH(F_NP_excluded_Data!O2825,Sheet2!A:A),4)</f>
        <v>tree</v>
      </c>
      <c r="Q2825" s="1" t="str">
        <f>INDEX(Sheet2!A:E, MATCH(F_NP_excluded_Data!O2825,Sheet2!A:A),5)</f>
        <v>foliage gleaner</v>
      </c>
      <c r="R2825" s="1" t="str">
        <f>INDEX(Sheet2!A:E, MATCH(F_NP_excluded_Data!O2825,Sheet2!A:A),3)</f>
        <v>insects</v>
      </c>
      <c r="S2825" s="1" t="str">
        <f>INDEX(Sheet2!A:E, MATCH(F_NP_excluded_Data!O2825,Sheet2!A:A),2)</f>
        <v>forest</v>
      </c>
      <c r="T2825" s="5">
        <v>5</v>
      </c>
      <c r="U2825" s="1">
        <v>1</v>
      </c>
      <c r="W2825" s="5">
        <v>1</v>
      </c>
      <c r="X2825" s="1" t="s">
        <v>29</v>
      </c>
    </row>
    <row r="2826" spans="1:24" x14ac:dyDescent="0.2">
      <c r="A2826" s="5">
        <v>3116</v>
      </c>
      <c r="B2826" s="6" t="s">
        <v>185</v>
      </c>
      <c r="C2826" s="19" t="s">
        <v>186</v>
      </c>
      <c r="D2826" s="6" t="str">
        <f t="shared" si="44"/>
        <v>Kemp_2B_5</v>
      </c>
      <c r="E2826" s="1">
        <v>2017</v>
      </c>
      <c r="F2826" s="10">
        <v>42913</v>
      </c>
      <c r="G2826" s="1" t="s">
        <v>25</v>
      </c>
      <c r="H2826" s="6">
        <v>3</v>
      </c>
      <c r="I2826" s="8">
        <v>0.32500000000000001</v>
      </c>
      <c r="J2826" s="6" t="s">
        <v>43</v>
      </c>
      <c r="K2826" s="6">
        <v>3</v>
      </c>
      <c r="L2826" s="1">
        <v>1</v>
      </c>
      <c r="M2826" s="6">
        <v>1</v>
      </c>
      <c r="O2826" s="1" t="s">
        <v>27</v>
      </c>
      <c r="P2826" s="1" t="str">
        <f>INDEX(Sheet2!A:E, MATCH(F_NP_excluded_Data!O2826,Sheet2!A:A),4)</f>
        <v>shrub</v>
      </c>
      <c r="Q2826" s="1" t="str">
        <f>INDEX(Sheet2!A:E, MATCH(F_NP_excluded_Data!O2826,Sheet2!A:A),5)</f>
        <v>ground forager</v>
      </c>
      <c r="R2826" s="1" t="str">
        <f>INDEX(Sheet2!A:E, MATCH(F_NP_excluded_Data!O2826,Sheet2!A:A),3)</f>
        <v>seeds</v>
      </c>
      <c r="S2826" s="1" t="str">
        <f>INDEX(Sheet2!A:E, MATCH(F_NP_excluded_Data!O2826,Sheet2!A:A),2)</f>
        <v>open woodland</v>
      </c>
      <c r="T2826" s="5">
        <v>10</v>
      </c>
      <c r="U2826" s="1">
        <v>1</v>
      </c>
      <c r="W2826" s="5">
        <v>1</v>
      </c>
      <c r="X2826" s="1" t="s">
        <v>29</v>
      </c>
    </row>
    <row r="2827" spans="1:24" x14ac:dyDescent="0.2">
      <c r="A2827" s="5">
        <v>3117</v>
      </c>
      <c r="B2827" s="6" t="s">
        <v>185</v>
      </c>
      <c r="C2827" s="19" t="s">
        <v>186</v>
      </c>
      <c r="D2827" s="6" t="str">
        <f t="shared" si="44"/>
        <v>Kemp_2B_5</v>
      </c>
      <c r="E2827" s="1">
        <v>2017</v>
      </c>
      <c r="F2827" s="10">
        <v>42913</v>
      </c>
      <c r="G2827" s="1" t="s">
        <v>25</v>
      </c>
      <c r="H2827" s="6">
        <v>3</v>
      </c>
      <c r="I2827" s="8">
        <v>0.32500000000000001</v>
      </c>
      <c r="J2827" s="6" t="s">
        <v>43</v>
      </c>
      <c r="K2827" s="6">
        <v>3</v>
      </c>
      <c r="L2827" s="1">
        <v>1</v>
      </c>
      <c r="M2827" s="6">
        <v>1</v>
      </c>
      <c r="O2827" s="1" t="s">
        <v>50</v>
      </c>
      <c r="P2827" s="1" t="str">
        <f>INDEX(Sheet2!A:E, MATCH(F_NP_excluded_Data!O2827,Sheet2!A:A),4)</f>
        <v>tree</v>
      </c>
      <c r="Q2827" s="1" t="str">
        <f>INDEX(Sheet2!A:E, MATCH(F_NP_excluded_Data!O2827,Sheet2!A:A),5)</f>
        <v>ground forager</v>
      </c>
      <c r="R2827" s="1" t="str">
        <f>INDEX(Sheet2!A:E, MATCH(F_NP_excluded_Data!O2827,Sheet2!A:A),3)</f>
        <v>omnivore</v>
      </c>
      <c r="S2827" s="1" t="str">
        <f>INDEX(Sheet2!A:E, MATCH(F_NP_excluded_Data!O2827,Sheet2!A:A),2)</f>
        <v>open woodland</v>
      </c>
      <c r="T2827" s="5">
        <v>10</v>
      </c>
      <c r="U2827" s="1">
        <v>1</v>
      </c>
      <c r="W2827" s="5">
        <v>1</v>
      </c>
      <c r="X2827" s="1" t="s">
        <v>29</v>
      </c>
    </row>
    <row r="2828" spans="1:24" x14ac:dyDescent="0.2">
      <c r="A2828" s="5">
        <v>3118</v>
      </c>
      <c r="B2828" s="6" t="s">
        <v>185</v>
      </c>
      <c r="C2828" s="19" t="s">
        <v>186</v>
      </c>
      <c r="D2828" s="6" t="str">
        <f t="shared" si="44"/>
        <v>Kemp_2B_5</v>
      </c>
      <c r="E2828" s="1">
        <v>2017</v>
      </c>
      <c r="F2828" s="10">
        <v>42913</v>
      </c>
      <c r="G2828" s="1" t="s">
        <v>25</v>
      </c>
      <c r="H2828" s="6">
        <v>3</v>
      </c>
      <c r="I2828" s="8">
        <v>0.32500000000000001</v>
      </c>
      <c r="J2828" s="6" t="s">
        <v>43</v>
      </c>
      <c r="K2828" s="6">
        <v>3</v>
      </c>
      <c r="L2828" s="1">
        <v>1</v>
      </c>
      <c r="M2828" s="6">
        <v>1</v>
      </c>
      <c r="O2828" s="1" t="s">
        <v>33</v>
      </c>
      <c r="P2828" s="1" t="str">
        <f>INDEX(Sheet2!A:E, MATCH(F_NP_excluded_Data!O2828,Sheet2!A:A),4)</f>
        <v>tree</v>
      </c>
      <c r="Q2828" s="1" t="str">
        <f>INDEX(Sheet2!A:E, MATCH(F_NP_excluded_Data!O2828,Sheet2!A:A),5)</f>
        <v>foliage gleaner</v>
      </c>
      <c r="R2828" s="1" t="str">
        <f>INDEX(Sheet2!A:E, MATCH(F_NP_excluded_Data!O2828,Sheet2!A:A),3)</f>
        <v>insects</v>
      </c>
      <c r="S2828" s="1" t="str">
        <f>INDEX(Sheet2!A:E, MATCH(F_NP_excluded_Data!O2828,Sheet2!A:A),2)</f>
        <v>forest</v>
      </c>
      <c r="T2828" s="5">
        <v>5</v>
      </c>
      <c r="U2828" s="1">
        <v>1</v>
      </c>
      <c r="W2828" s="5">
        <v>1</v>
      </c>
      <c r="X2828" s="1" t="s">
        <v>29</v>
      </c>
    </row>
    <row r="2829" spans="1:24" x14ac:dyDescent="0.2">
      <c r="A2829" s="5">
        <v>3119</v>
      </c>
      <c r="B2829" s="6" t="s">
        <v>185</v>
      </c>
      <c r="C2829" s="19" t="s">
        <v>186</v>
      </c>
      <c r="D2829" s="6" t="str">
        <f t="shared" si="44"/>
        <v>Kemp_2B_5</v>
      </c>
      <c r="E2829" s="1">
        <v>2017</v>
      </c>
      <c r="F2829" s="10">
        <v>42913</v>
      </c>
      <c r="G2829" s="1" t="s">
        <v>25</v>
      </c>
      <c r="H2829" s="6">
        <v>3</v>
      </c>
      <c r="I2829" s="8">
        <v>0.32500000000000001</v>
      </c>
      <c r="J2829" s="6" t="s">
        <v>43</v>
      </c>
      <c r="K2829" s="6">
        <v>3</v>
      </c>
      <c r="L2829" s="1">
        <v>1</v>
      </c>
      <c r="M2829" s="6">
        <v>1</v>
      </c>
      <c r="O2829" s="1" t="s">
        <v>172</v>
      </c>
      <c r="P2829" s="1" t="str">
        <f>INDEX(Sheet2!A:E, MATCH(F_NP_excluded_Data!O2829,Sheet2!A:A),4)</f>
        <v>ground</v>
      </c>
      <c r="Q2829" s="1" t="str">
        <f>INDEX(Sheet2!A:E, MATCH(F_NP_excluded_Data!O2829,Sheet2!A:A),5)</f>
        <v>ground forager</v>
      </c>
      <c r="R2829" s="1" t="str">
        <f>INDEX(Sheet2!A:E, MATCH(F_NP_excluded_Data!O2829,Sheet2!A:A),3)</f>
        <v>plants</v>
      </c>
      <c r="S2829" s="1" t="str">
        <f>INDEX(Sheet2!A:E, MATCH(F_NP_excluded_Data!O2829,Sheet2!A:A),2)</f>
        <v>grassland</v>
      </c>
      <c r="T2829" s="5">
        <v>10</v>
      </c>
      <c r="U2829" s="1">
        <v>1</v>
      </c>
      <c r="W2829" s="5">
        <v>1</v>
      </c>
      <c r="X2829" s="1" t="s">
        <v>29</v>
      </c>
    </row>
    <row r="2830" spans="1:24" x14ac:dyDescent="0.2">
      <c r="A2830" s="5">
        <v>3120</v>
      </c>
      <c r="B2830" s="6" t="s">
        <v>185</v>
      </c>
      <c r="C2830" s="19" t="s">
        <v>186</v>
      </c>
      <c r="D2830" s="6" t="str">
        <f t="shared" si="44"/>
        <v>Kemp_2B_5</v>
      </c>
      <c r="E2830" s="1">
        <v>2017</v>
      </c>
      <c r="F2830" s="10">
        <v>42913</v>
      </c>
      <c r="G2830" s="1" t="s">
        <v>25</v>
      </c>
      <c r="H2830" s="6">
        <v>3</v>
      </c>
      <c r="I2830" s="8">
        <v>0.32500000000000001</v>
      </c>
      <c r="J2830" s="6" t="s">
        <v>43</v>
      </c>
      <c r="K2830" s="6">
        <v>3</v>
      </c>
      <c r="L2830" s="1">
        <v>1</v>
      </c>
      <c r="M2830" s="6">
        <v>1</v>
      </c>
      <c r="O2830" s="1" t="s">
        <v>32</v>
      </c>
      <c r="P2830" s="1" t="str">
        <f>INDEX(Sheet2!A:E, MATCH(F_NP_excluded_Data!O2830,Sheet2!A:A),4)</f>
        <v>cavity</v>
      </c>
      <c r="Q2830" s="1" t="str">
        <f>INDEX(Sheet2!A:E, MATCH(F_NP_excluded_Data!O2830,Sheet2!A:A),5)</f>
        <v>ground forager</v>
      </c>
      <c r="R2830" s="1" t="str">
        <f>INDEX(Sheet2!A:E, MATCH(F_NP_excluded_Data!O2830,Sheet2!A:A),3)</f>
        <v>insects</v>
      </c>
      <c r="S2830" s="1" t="str">
        <f>INDEX(Sheet2!A:E, MATCH(F_NP_excluded_Data!O2830,Sheet2!A:A),2)</f>
        <v>open woodland</v>
      </c>
      <c r="T2830" s="5">
        <v>10</v>
      </c>
      <c r="U2830" s="1">
        <v>1</v>
      </c>
      <c r="W2830" s="5">
        <v>1</v>
      </c>
      <c r="X2830" s="1" t="s">
        <v>29</v>
      </c>
    </row>
    <row r="2831" spans="1:24" x14ac:dyDescent="0.2">
      <c r="A2831" s="5">
        <v>3121</v>
      </c>
      <c r="B2831" s="6" t="s">
        <v>185</v>
      </c>
      <c r="C2831" s="19" t="s">
        <v>186</v>
      </c>
      <c r="D2831" s="6" t="str">
        <f t="shared" si="44"/>
        <v>Kemp_2B_5</v>
      </c>
      <c r="E2831" s="1">
        <v>2017</v>
      </c>
      <c r="F2831" s="10">
        <v>42913</v>
      </c>
      <c r="G2831" s="1" t="s">
        <v>25</v>
      </c>
      <c r="H2831" s="6">
        <v>3</v>
      </c>
      <c r="I2831" s="8">
        <v>0.32500000000000001</v>
      </c>
      <c r="J2831" s="6" t="s">
        <v>43</v>
      </c>
      <c r="K2831" s="6">
        <v>3</v>
      </c>
      <c r="L2831" s="1">
        <v>1</v>
      </c>
      <c r="M2831" s="6">
        <v>1</v>
      </c>
      <c r="O2831" s="1" t="s">
        <v>38</v>
      </c>
      <c r="P2831" s="1" t="str">
        <f>INDEX(Sheet2!A:E, MATCH(F_NP_excluded_Data!O2831,Sheet2!A:A),4)</f>
        <v>cavity</v>
      </c>
      <c r="Q2831" s="1" t="str">
        <f>INDEX(Sheet2!A:E, MATCH(F_NP_excluded_Data!O2831,Sheet2!A:A),5)</f>
        <v>foliage gleaner</v>
      </c>
      <c r="R2831" s="1" t="str">
        <f>INDEX(Sheet2!A:E, MATCH(F_NP_excluded_Data!O2831,Sheet2!A:A),3)</f>
        <v>insects</v>
      </c>
      <c r="S2831" s="1" t="str">
        <f>INDEX(Sheet2!A:E, MATCH(F_NP_excluded_Data!O2831,Sheet2!A:A),2)</f>
        <v>forest</v>
      </c>
      <c r="T2831" s="5">
        <v>5</v>
      </c>
      <c r="U2831" s="1">
        <v>1</v>
      </c>
      <c r="W2831" s="5">
        <v>1</v>
      </c>
      <c r="X2831" s="1" t="s">
        <v>29</v>
      </c>
    </row>
    <row r="2832" spans="1:24" x14ac:dyDescent="0.2">
      <c r="A2832" s="5">
        <v>3122</v>
      </c>
      <c r="B2832" s="6" t="s">
        <v>185</v>
      </c>
      <c r="C2832" s="19" t="s">
        <v>186</v>
      </c>
      <c r="D2832" s="6" t="str">
        <f t="shared" si="44"/>
        <v>Kemp_2B_5</v>
      </c>
      <c r="E2832" s="1">
        <v>2017</v>
      </c>
      <c r="F2832" s="10">
        <v>42913</v>
      </c>
      <c r="G2832" s="1" t="s">
        <v>25</v>
      </c>
      <c r="H2832" s="6">
        <v>3</v>
      </c>
      <c r="I2832" s="8">
        <v>0.32500000000000001</v>
      </c>
      <c r="J2832" s="6" t="s">
        <v>43</v>
      </c>
      <c r="K2832" s="6">
        <v>3</v>
      </c>
      <c r="L2832" s="1">
        <v>1</v>
      </c>
      <c r="M2832" s="6">
        <v>1</v>
      </c>
      <c r="O2832" s="1" t="s">
        <v>40</v>
      </c>
      <c r="P2832" s="1" t="str">
        <f>INDEX(Sheet2!A:E, MATCH(F_NP_excluded_Data!O2832,Sheet2!A:A),4)</f>
        <v>ground</v>
      </c>
      <c r="Q2832" s="1" t="str">
        <f>INDEX(Sheet2!A:E, MATCH(F_NP_excluded_Data!O2832,Sheet2!A:A),5)</f>
        <v>ground forager</v>
      </c>
      <c r="R2832" s="1" t="str">
        <f>INDEX(Sheet2!A:E, MATCH(F_NP_excluded_Data!O2832,Sheet2!A:A),3)</f>
        <v>omnivore</v>
      </c>
      <c r="S2832" s="1" t="str">
        <f>INDEX(Sheet2!A:E, MATCH(F_NP_excluded_Data!O2832,Sheet2!A:A),2)</f>
        <v>scrub</v>
      </c>
      <c r="T2832" s="5">
        <v>5</v>
      </c>
      <c r="U2832" s="1">
        <v>1</v>
      </c>
      <c r="W2832" s="5">
        <v>1</v>
      </c>
      <c r="X2832" s="1" t="s">
        <v>29</v>
      </c>
    </row>
    <row r="2833" spans="1:25" x14ac:dyDescent="0.2">
      <c r="A2833" s="5">
        <v>3123</v>
      </c>
      <c r="B2833" s="6" t="s">
        <v>185</v>
      </c>
      <c r="C2833" s="19" t="s">
        <v>186</v>
      </c>
      <c r="D2833" s="6" t="str">
        <f t="shared" si="44"/>
        <v>Kemp_2B_5</v>
      </c>
      <c r="E2833" s="1">
        <v>2017</v>
      </c>
      <c r="F2833" s="10">
        <v>42913</v>
      </c>
      <c r="G2833" s="1" t="s">
        <v>25</v>
      </c>
      <c r="H2833" s="6">
        <v>3</v>
      </c>
      <c r="I2833" s="8">
        <v>0.32500000000000001</v>
      </c>
      <c r="J2833" s="6" t="s">
        <v>43</v>
      </c>
      <c r="K2833" s="6">
        <v>3</v>
      </c>
      <c r="L2833" s="1">
        <v>1</v>
      </c>
      <c r="M2833" s="6">
        <v>1</v>
      </c>
      <c r="O2833" s="1" t="s">
        <v>118</v>
      </c>
      <c r="P2833" s="1" t="str">
        <f>INDEX(Sheet2!A:E, MATCH(F_NP_excluded_Data!O2833,Sheet2!A:A),4)</f>
        <v>cavity</v>
      </c>
      <c r="Q2833" s="1" t="str">
        <f>INDEX(Sheet2!A:E, MATCH(F_NP_excluded_Data!O2833,Sheet2!A:A),5)</f>
        <v>ground forager</v>
      </c>
      <c r="R2833" s="1" t="str">
        <f>INDEX(Sheet2!A:E, MATCH(F_NP_excluded_Data!O2833,Sheet2!A:A),3)</f>
        <v>insects</v>
      </c>
      <c r="S2833" s="1" t="str">
        <f>INDEX(Sheet2!A:E, MATCH(F_NP_excluded_Data!O2833,Sheet2!A:A),2)</f>
        <v>grassland</v>
      </c>
      <c r="T2833" s="5">
        <v>5</v>
      </c>
      <c r="U2833" s="1">
        <v>1</v>
      </c>
      <c r="W2833" s="5">
        <v>1</v>
      </c>
      <c r="X2833" s="1" t="s">
        <v>29</v>
      </c>
    </row>
    <row r="2834" spans="1:25" x14ac:dyDescent="0.2">
      <c r="A2834" s="5">
        <v>3124</v>
      </c>
      <c r="B2834" s="6" t="s">
        <v>185</v>
      </c>
      <c r="C2834" s="19" t="s">
        <v>186</v>
      </c>
      <c r="D2834" s="6" t="str">
        <f t="shared" si="44"/>
        <v>Kemp_2B_5</v>
      </c>
      <c r="E2834" s="1">
        <v>2017</v>
      </c>
      <c r="F2834" s="10">
        <v>42913</v>
      </c>
      <c r="G2834" s="1" t="s">
        <v>25</v>
      </c>
      <c r="H2834" s="6">
        <v>3</v>
      </c>
      <c r="I2834" s="8">
        <v>0.32500000000000001</v>
      </c>
      <c r="J2834" s="6" t="s">
        <v>43</v>
      </c>
      <c r="K2834" s="6">
        <v>3</v>
      </c>
      <c r="L2834" s="1">
        <v>1</v>
      </c>
      <c r="M2834" s="6">
        <v>1</v>
      </c>
      <c r="O2834" s="1" t="s">
        <v>74</v>
      </c>
      <c r="P2834" s="1" t="str">
        <f>INDEX(Sheet2!A:E, MATCH(F_NP_excluded_Data!O2834,Sheet2!A:A),4)</f>
        <v>shrub</v>
      </c>
      <c r="Q2834" s="1" t="str">
        <f>INDEX(Sheet2!A:E, MATCH(F_NP_excluded_Data!O2834,Sheet2!A:A),5)</f>
        <v>foliage gleaner</v>
      </c>
      <c r="R2834" s="1" t="str">
        <f>INDEX(Sheet2!A:E, MATCH(F_NP_excluded_Data!O2834,Sheet2!A:A),3)</f>
        <v>insects</v>
      </c>
      <c r="S2834" s="1" t="str">
        <f>INDEX(Sheet2!A:E, MATCH(F_NP_excluded_Data!O2834,Sheet2!A:A),2)</f>
        <v>open woodland</v>
      </c>
      <c r="T2834" s="5">
        <v>5</v>
      </c>
      <c r="U2834" s="1">
        <v>2</v>
      </c>
      <c r="W2834" s="5">
        <v>1</v>
      </c>
      <c r="X2834" s="1" t="s">
        <v>29</v>
      </c>
    </row>
    <row r="2835" spans="1:25" x14ac:dyDescent="0.2">
      <c r="A2835" s="5">
        <v>3125</v>
      </c>
      <c r="B2835" s="6" t="s">
        <v>185</v>
      </c>
      <c r="C2835" s="19" t="s">
        <v>186</v>
      </c>
      <c r="D2835" s="6" t="str">
        <f t="shared" si="44"/>
        <v>Kemp_2B_5</v>
      </c>
      <c r="E2835" s="1">
        <v>2017</v>
      </c>
      <c r="F2835" s="10">
        <v>42913</v>
      </c>
      <c r="G2835" s="1" t="s">
        <v>25</v>
      </c>
      <c r="H2835" s="6">
        <v>3</v>
      </c>
      <c r="I2835" s="8">
        <v>0.32500000000000001</v>
      </c>
      <c r="J2835" s="6" t="s">
        <v>43</v>
      </c>
      <c r="K2835" s="6">
        <v>3</v>
      </c>
      <c r="L2835" s="1">
        <v>1</v>
      </c>
      <c r="M2835" s="6">
        <v>1</v>
      </c>
      <c r="O2835" s="1" t="s">
        <v>34</v>
      </c>
      <c r="P2835" s="1" t="str">
        <f>INDEX(Sheet2!A:E, MATCH(F_NP_excluded_Data!O2835,Sheet2!A:A),4)</f>
        <v>cavity</v>
      </c>
      <c r="Q2835" s="1" t="str">
        <f>INDEX(Sheet2!A:E, MATCH(F_NP_excluded_Data!O2835,Sheet2!A:A),5)</f>
        <v>foliage gleaner</v>
      </c>
      <c r="R2835" s="1" t="str">
        <f>INDEX(Sheet2!A:E, MATCH(F_NP_excluded_Data!O2835,Sheet2!A:A),3)</f>
        <v>insects</v>
      </c>
      <c r="S2835" s="1" t="str">
        <f>INDEX(Sheet2!A:E, MATCH(F_NP_excluded_Data!O2835,Sheet2!A:A),2)</f>
        <v>forest</v>
      </c>
      <c r="T2835" s="5">
        <v>5</v>
      </c>
      <c r="U2835" s="1">
        <v>2</v>
      </c>
      <c r="W2835" s="5">
        <v>1</v>
      </c>
      <c r="X2835" s="1" t="s">
        <v>29</v>
      </c>
    </row>
    <row r="2836" spans="1:25" x14ac:dyDescent="0.2">
      <c r="A2836" s="5">
        <v>3126</v>
      </c>
      <c r="B2836" s="6" t="s">
        <v>185</v>
      </c>
      <c r="C2836" s="19" t="s">
        <v>186</v>
      </c>
      <c r="D2836" s="6" t="str">
        <f t="shared" si="44"/>
        <v>Kemp_2B_5</v>
      </c>
      <c r="E2836" s="1">
        <v>2017</v>
      </c>
      <c r="F2836" s="10">
        <v>42913</v>
      </c>
      <c r="G2836" s="1" t="s">
        <v>25</v>
      </c>
      <c r="H2836" s="6">
        <v>3</v>
      </c>
      <c r="I2836" s="8">
        <v>0.32500000000000001</v>
      </c>
      <c r="J2836" s="6" t="s">
        <v>43</v>
      </c>
      <c r="K2836" s="6">
        <v>3</v>
      </c>
      <c r="L2836" s="1">
        <v>1</v>
      </c>
      <c r="M2836" s="6">
        <v>1</v>
      </c>
      <c r="O2836" s="1" t="s">
        <v>38</v>
      </c>
      <c r="P2836" s="1" t="str">
        <f>INDEX(Sheet2!A:E, MATCH(F_NP_excluded_Data!O2836,Sheet2!A:A),4)</f>
        <v>cavity</v>
      </c>
      <c r="Q2836" s="1" t="str">
        <f>INDEX(Sheet2!A:E, MATCH(F_NP_excluded_Data!O2836,Sheet2!A:A),5)</f>
        <v>foliage gleaner</v>
      </c>
      <c r="R2836" s="1" t="str">
        <f>INDEX(Sheet2!A:E, MATCH(F_NP_excluded_Data!O2836,Sheet2!A:A),3)</f>
        <v>insects</v>
      </c>
      <c r="S2836" s="1" t="str">
        <f>INDEX(Sheet2!A:E, MATCH(F_NP_excluded_Data!O2836,Sheet2!A:A),2)</f>
        <v>forest</v>
      </c>
      <c r="T2836" s="5">
        <v>10</v>
      </c>
      <c r="U2836" s="1">
        <v>2</v>
      </c>
      <c r="W2836" s="5">
        <v>1</v>
      </c>
      <c r="X2836" s="1" t="s">
        <v>29</v>
      </c>
    </row>
    <row r="2837" spans="1:25" x14ac:dyDescent="0.2">
      <c r="A2837" s="5">
        <v>3128</v>
      </c>
      <c r="B2837" s="6" t="s">
        <v>185</v>
      </c>
      <c r="C2837" s="19" t="s">
        <v>186</v>
      </c>
      <c r="D2837" s="6" t="str">
        <f t="shared" si="44"/>
        <v>Kemp_2B_5</v>
      </c>
      <c r="E2837" s="1">
        <v>2017</v>
      </c>
      <c r="F2837" s="10">
        <v>42913</v>
      </c>
      <c r="G2837" s="1" t="s">
        <v>25</v>
      </c>
      <c r="H2837" s="6">
        <v>3</v>
      </c>
      <c r="I2837" s="8">
        <v>0.32500000000000001</v>
      </c>
      <c r="J2837" s="6" t="s">
        <v>43</v>
      </c>
      <c r="K2837" s="6">
        <v>3</v>
      </c>
      <c r="L2837" s="1">
        <v>1</v>
      </c>
      <c r="M2837" s="6">
        <v>1</v>
      </c>
      <c r="O2837" s="1" t="s">
        <v>74</v>
      </c>
      <c r="P2837" s="1" t="str">
        <f>INDEX(Sheet2!A:E, MATCH(F_NP_excluded_Data!O2837,Sheet2!A:A),4)</f>
        <v>shrub</v>
      </c>
      <c r="Q2837" s="1" t="str">
        <f>INDEX(Sheet2!A:E, MATCH(F_NP_excluded_Data!O2837,Sheet2!A:A),5)</f>
        <v>foliage gleaner</v>
      </c>
      <c r="R2837" s="1" t="str">
        <f>INDEX(Sheet2!A:E, MATCH(F_NP_excluded_Data!O2837,Sheet2!A:A),3)</f>
        <v>insects</v>
      </c>
      <c r="S2837" s="1" t="str">
        <f>INDEX(Sheet2!A:E, MATCH(F_NP_excluded_Data!O2837,Sheet2!A:A),2)</f>
        <v>open woodland</v>
      </c>
      <c r="T2837" s="5">
        <v>5</v>
      </c>
      <c r="U2837" s="1">
        <v>3</v>
      </c>
      <c r="W2837" s="5">
        <v>4</v>
      </c>
      <c r="X2837" s="1" t="s">
        <v>29</v>
      </c>
    </row>
    <row r="2838" spans="1:25" x14ac:dyDescent="0.2">
      <c r="A2838" s="5">
        <v>3129</v>
      </c>
      <c r="B2838" s="6" t="s">
        <v>185</v>
      </c>
      <c r="C2838" s="19" t="s">
        <v>186</v>
      </c>
      <c r="D2838" s="6" t="str">
        <f t="shared" si="44"/>
        <v>Kemp_2B_5</v>
      </c>
      <c r="E2838" s="1">
        <v>2017</v>
      </c>
      <c r="F2838" s="10">
        <v>42913</v>
      </c>
      <c r="G2838" s="1" t="s">
        <v>25</v>
      </c>
      <c r="H2838" s="6">
        <v>3</v>
      </c>
      <c r="I2838" s="8">
        <v>0.32500000000000001</v>
      </c>
      <c r="J2838" s="6" t="s">
        <v>43</v>
      </c>
      <c r="K2838" s="6">
        <v>3</v>
      </c>
      <c r="L2838" s="1">
        <v>1</v>
      </c>
      <c r="M2838" s="6">
        <v>1</v>
      </c>
      <c r="O2838" s="1" t="s">
        <v>50</v>
      </c>
      <c r="P2838" s="1" t="str">
        <f>INDEX(Sheet2!A:E, MATCH(F_NP_excluded_Data!O2838,Sheet2!A:A),4)</f>
        <v>tree</v>
      </c>
      <c r="Q2838" s="1" t="str">
        <f>INDEX(Sheet2!A:E, MATCH(F_NP_excluded_Data!O2838,Sheet2!A:A),5)</f>
        <v>ground forager</v>
      </c>
      <c r="R2838" s="1" t="str">
        <f>INDEX(Sheet2!A:E, MATCH(F_NP_excluded_Data!O2838,Sheet2!A:A),3)</f>
        <v>omnivore</v>
      </c>
      <c r="S2838" s="1" t="str">
        <f>INDEX(Sheet2!A:E, MATCH(F_NP_excluded_Data!O2838,Sheet2!A:A),2)</f>
        <v>open woodland</v>
      </c>
      <c r="T2838" s="5">
        <v>10</v>
      </c>
      <c r="U2838" s="1">
        <v>4</v>
      </c>
      <c r="W2838" s="5">
        <v>1</v>
      </c>
      <c r="X2838" s="1" t="s">
        <v>29</v>
      </c>
      <c r="Y2838" s="1">
        <v>3</v>
      </c>
    </row>
    <row r="2839" spans="1:25" x14ac:dyDescent="0.2">
      <c r="A2839" s="5">
        <v>3130</v>
      </c>
      <c r="B2839" s="6" t="s">
        <v>185</v>
      </c>
      <c r="C2839" s="19" t="s">
        <v>186</v>
      </c>
      <c r="D2839" s="6" t="str">
        <f t="shared" si="44"/>
        <v>Kemp_2B_5</v>
      </c>
      <c r="E2839" s="1">
        <v>2017</v>
      </c>
      <c r="F2839" s="10">
        <v>42913</v>
      </c>
      <c r="G2839" s="1" t="s">
        <v>25</v>
      </c>
      <c r="H2839" s="6">
        <v>3</v>
      </c>
      <c r="I2839" s="8">
        <v>0.32500000000000001</v>
      </c>
      <c r="J2839" s="6" t="s">
        <v>43</v>
      </c>
      <c r="K2839" s="6">
        <v>3</v>
      </c>
      <c r="L2839" s="1">
        <v>1</v>
      </c>
      <c r="M2839" s="6">
        <v>1</v>
      </c>
      <c r="O2839" s="1" t="s">
        <v>88</v>
      </c>
      <c r="P2839" s="1" t="str">
        <f>INDEX(Sheet2!A:E, MATCH(F_NP_excluded_Data!O2839,Sheet2!A:A),4)</f>
        <v>tree</v>
      </c>
      <c r="Q2839" s="1" t="str">
        <f>INDEX(Sheet2!A:E, MATCH(F_NP_excluded_Data!O2839,Sheet2!A:A),5)</f>
        <v>ground forager</v>
      </c>
      <c r="R2839" s="1" t="str">
        <f>INDEX(Sheet2!A:E, MATCH(F_NP_excluded_Data!O2839,Sheet2!A:A),3)</f>
        <v>insects</v>
      </c>
      <c r="S2839" s="1" t="str">
        <f>INDEX(Sheet2!A:E, MATCH(F_NP_excluded_Data!O2839,Sheet2!A:A),2)</f>
        <v>open woodland</v>
      </c>
      <c r="T2839" s="5">
        <v>100</v>
      </c>
      <c r="U2839" s="1">
        <v>4</v>
      </c>
      <c r="W2839" s="5">
        <v>1</v>
      </c>
      <c r="X2839" s="1" t="s">
        <v>29</v>
      </c>
    </row>
    <row r="2840" spans="1:25" x14ac:dyDescent="0.2">
      <c r="A2840" s="5">
        <v>3131</v>
      </c>
      <c r="B2840" s="6" t="s">
        <v>164</v>
      </c>
      <c r="C2840" s="19" t="s">
        <v>165</v>
      </c>
      <c r="D2840" s="6" t="str">
        <f t="shared" si="44"/>
        <v>Creswell_2B_10</v>
      </c>
      <c r="E2840" s="1">
        <v>2017</v>
      </c>
      <c r="F2840" s="10">
        <v>42914</v>
      </c>
      <c r="G2840" s="1" t="s">
        <v>25</v>
      </c>
      <c r="H2840" s="6">
        <v>4</v>
      </c>
      <c r="I2840" s="8">
        <v>0.24652777777777779</v>
      </c>
      <c r="J2840" s="6" t="s">
        <v>26</v>
      </c>
      <c r="K2840" s="6">
        <v>1</v>
      </c>
      <c r="L2840" s="1">
        <v>0</v>
      </c>
      <c r="M2840" s="6">
        <v>1</v>
      </c>
      <c r="O2840" s="1" t="s">
        <v>63</v>
      </c>
      <c r="P2840" s="1" t="str">
        <f>INDEX(Sheet2!A:E, MATCH(F_NP_excluded_Data!O2840,Sheet2!A:A),4)</f>
        <v>cavity</v>
      </c>
      <c r="Q2840" s="1" t="str">
        <f>INDEX(Sheet2!A:E, MATCH(F_NP_excluded_Data!O2840,Sheet2!A:A),5)</f>
        <v>bark forager</v>
      </c>
      <c r="R2840" s="1" t="str">
        <f>INDEX(Sheet2!A:E, MATCH(F_NP_excluded_Data!O2840,Sheet2!A:A),3)</f>
        <v>insects</v>
      </c>
      <c r="S2840" s="1" t="str">
        <f>INDEX(Sheet2!A:E, MATCH(F_NP_excluded_Data!O2840,Sheet2!A:A),2)</f>
        <v>forest</v>
      </c>
      <c r="T2840" s="5">
        <v>5</v>
      </c>
      <c r="U2840" s="1">
        <v>1</v>
      </c>
      <c r="W2840" s="5">
        <v>1</v>
      </c>
      <c r="X2840" s="1" t="s">
        <v>29</v>
      </c>
    </row>
    <row r="2841" spans="1:25" x14ac:dyDescent="0.2">
      <c r="A2841" s="5">
        <v>3132</v>
      </c>
      <c r="B2841" s="6" t="s">
        <v>164</v>
      </c>
      <c r="C2841" s="19" t="s">
        <v>165</v>
      </c>
      <c r="D2841" s="6" t="str">
        <f t="shared" si="44"/>
        <v>Creswell_2B_10</v>
      </c>
      <c r="E2841" s="1">
        <v>2017</v>
      </c>
      <c r="F2841" s="10">
        <v>42914</v>
      </c>
      <c r="G2841" s="1" t="s">
        <v>25</v>
      </c>
      <c r="H2841" s="6">
        <v>4</v>
      </c>
      <c r="I2841" s="8">
        <v>0.24652777777777779</v>
      </c>
      <c r="J2841" s="6" t="s">
        <v>26</v>
      </c>
      <c r="K2841" s="6">
        <v>1</v>
      </c>
      <c r="L2841" s="1">
        <v>0</v>
      </c>
      <c r="M2841" s="6">
        <v>1</v>
      </c>
      <c r="O2841" s="1" t="s">
        <v>27</v>
      </c>
      <c r="P2841" s="1" t="str">
        <f>INDEX(Sheet2!A:E, MATCH(F_NP_excluded_Data!O2841,Sheet2!A:A),4)</f>
        <v>shrub</v>
      </c>
      <c r="Q2841" s="1" t="str">
        <f>INDEX(Sheet2!A:E, MATCH(F_NP_excluded_Data!O2841,Sheet2!A:A),5)</f>
        <v>ground forager</v>
      </c>
      <c r="R2841" s="1" t="str">
        <f>INDEX(Sheet2!A:E, MATCH(F_NP_excluded_Data!O2841,Sheet2!A:A),3)</f>
        <v>seeds</v>
      </c>
      <c r="S2841" s="1" t="str">
        <f>INDEX(Sheet2!A:E, MATCH(F_NP_excluded_Data!O2841,Sheet2!A:A),2)</f>
        <v>open woodland</v>
      </c>
      <c r="T2841" s="5">
        <v>5</v>
      </c>
      <c r="U2841" s="1">
        <v>1</v>
      </c>
      <c r="W2841" s="5">
        <v>1</v>
      </c>
      <c r="X2841" s="1" t="s">
        <v>29</v>
      </c>
    </row>
    <row r="2842" spans="1:25" x14ac:dyDescent="0.2">
      <c r="A2842" s="5">
        <v>3133</v>
      </c>
      <c r="B2842" s="6" t="s">
        <v>164</v>
      </c>
      <c r="C2842" s="19" t="s">
        <v>165</v>
      </c>
      <c r="D2842" s="6" t="str">
        <f t="shared" si="44"/>
        <v>Creswell_2B_10</v>
      </c>
      <c r="E2842" s="1">
        <v>2017</v>
      </c>
      <c r="F2842" s="10">
        <v>42914</v>
      </c>
      <c r="G2842" s="1" t="s">
        <v>25</v>
      </c>
      <c r="H2842" s="6">
        <v>4</v>
      </c>
      <c r="I2842" s="8">
        <v>0.24652777777777779</v>
      </c>
      <c r="J2842" s="6" t="s">
        <v>26</v>
      </c>
      <c r="K2842" s="6">
        <v>1</v>
      </c>
      <c r="L2842" s="1">
        <v>0</v>
      </c>
      <c r="M2842" s="6">
        <v>1</v>
      </c>
      <c r="O2842" s="1" t="s">
        <v>107</v>
      </c>
      <c r="P2842" s="1" t="str">
        <f>INDEX(Sheet2!A:E, MATCH(F_NP_excluded_Data!O2842,Sheet2!A:A),4)</f>
        <v>shrub</v>
      </c>
      <c r="Q2842" s="1" t="str">
        <f>INDEX(Sheet2!A:E, MATCH(F_NP_excluded_Data!O2842,Sheet2!A:A),5)</f>
        <v>ground forager</v>
      </c>
      <c r="R2842" s="1" t="str">
        <f>INDEX(Sheet2!A:E, MATCH(F_NP_excluded_Data!O2842,Sheet2!A:A),3)</f>
        <v>omnivore</v>
      </c>
      <c r="S2842" s="1" t="str">
        <f>INDEX(Sheet2!A:E, MATCH(F_NP_excluded_Data!O2842,Sheet2!A:A),2)</f>
        <v>town</v>
      </c>
      <c r="T2842" s="5">
        <v>5</v>
      </c>
      <c r="U2842" s="1">
        <v>1</v>
      </c>
      <c r="W2842" s="5">
        <v>1</v>
      </c>
      <c r="X2842" s="1" t="s">
        <v>29</v>
      </c>
    </row>
    <row r="2843" spans="1:25" x14ac:dyDescent="0.2">
      <c r="A2843" s="5">
        <v>3134</v>
      </c>
      <c r="B2843" s="6" t="s">
        <v>164</v>
      </c>
      <c r="C2843" s="19" t="s">
        <v>165</v>
      </c>
      <c r="D2843" s="6" t="str">
        <f t="shared" si="44"/>
        <v>Creswell_2B_10</v>
      </c>
      <c r="E2843" s="1">
        <v>2017</v>
      </c>
      <c r="F2843" s="10">
        <v>42914</v>
      </c>
      <c r="G2843" s="1" t="s">
        <v>25</v>
      </c>
      <c r="H2843" s="6">
        <v>4</v>
      </c>
      <c r="I2843" s="8">
        <v>0.24652777777777779</v>
      </c>
      <c r="J2843" s="6" t="s">
        <v>26</v>
      </c>
      <c r="K2843" s="6">
        <v>1</v>
      </c>
      <c r="L2843" s="1">
        <v>0</v>
      </c>
      <c r="M2843" s="6">
        <v>1</v>
      </c>
      <c r="O2843" s="1" t="s">
        <v>114</v>
      </c>
      <c r="P2843" s="1" t="str">
        <f>INDEX(Sheet2!A:E, MATCH(F_NP_excluded_Data!O2843,Sheet2!A:A),4)</f>
        <v>tree</v>
      </c>
      <c r="Q2843" s="1" t="str">
        <f>INDEX(Sheet2!A:E, MATCH(F_NP_excluded_Data!O2843,Sheet2!A:A),5)</f>
        <v>flycatching</v>
      </c>
      <c r="R2843" s="1" t="str">
        <f>INDEX(Sheet2!A:E, MATCH(F_NP_excluded_Data!O2843,Sheet2!A:A),3)</f>
        <v>insects</v>
      </c>
      <c r="S2843" s="1" t="str">
        <f>INDEX(Sheet2!A:E, MATCH(F_NP_excluded_Data!O2843,Sheet2!A:A),2)</f>
        <v>forest</v>
      </c>
      <c r="T2843" s="5">
        <v>10</v>
      </c>
      <c r="U2843" s="1">
        <v>1</v>
      </c>
      <c r="W2843" s="5">
        <v>1</v>
      </c>
      <c r="X2843" s="1" t="s">
        <v>29</v>
      </c>
    </row>
    <row r="2844" spans="1:25" x14ac:dyDescent="0.2">
      <c r="A2844" s="5">
        <v>3135</v>
      </c>
      <c r="B2844" s="6" t="s">
        <v>164</v>
      </c>
      <c r="C2844" s="19" t="s">
        <v>165</v>
      </c>
      <c r="D2844" s="6" t="str">
        <f t="shared" si="44"/>
        <v>Creswell_2B_10</v>
      </c>
      <c r="E2844" s="1">
        <v>2017</v>
      </c>
      <c r="F2844" s="10">
        <v>42914</v>
      </c>
      <c r="G2844" s="1" t="s">
        <v>25</v>
      </c>
      <c r="H2844" s="6">
        <v>4</v>
      </c>
      <c r="I2844" s="8">
        <v>0.24652777777777779</v>
      </c>
      <c r="J2844" s="6" t="s">
        <v>26</v>
      </c>
      <c r="K2844" s="6">
        <v>1</v>
      </c>
      <c r="L2844" s="1">
        <v>0</v>
      </c>
      <c r="M2844" s="6">
        <v>1</v>
      </c>
      <c r="O2844" s="1" t="s">
        <v>27</v>
      </c>
      <c r="P2844" s="1" t="str">
        <f>INDEX(Sheet2!A:E, MATCH(F_NP_excluded_Data!O2844,Sheet2!A:A),4)</f>
        <v>shrub</v>
      </c>
      <c r="Q2844" s="1" t="str">
        <f>INDEX(Sheet2!A:E, MATCH(F_NP_excluded_Data!O2844,Sheet2!A:A),5)</f>
        <v>ground forager</v>
      </c>
      <c r="R2844" s="1" t="str">
        <f>INDEX(Sheet2!A:E, MATCH(F_NP_excluded_Data!O2844,Sheet2!A:A),3)</f>
        <v>seeds</v>
      </c>
      <c r="S2844" s="1" t="str">
        <f>INDEX(Sheet2!A:E, MATCH(F_NP_excluded_Data!O2844,Sheet2!A:A),2)</f>
        <v>open woodland</v>
      </c>
      <c r="T2844" s="5">
        <v>10</v>
      </c>
      <c r="U2844" s="1">
        <v>1</v>
      </c>
      <c r="W2844" s="5">
        <v>1</v>
      </c>
      <c r="X2844" s="1" t="s">
        <v>29</v>
      </c>
    </row>
    <row r="2845" spans="1:25" x14ac:dyDescent="0.2">
      <c r="A2845" s="5">
        <v>3136</v>
      </c>
      <c r="B2845" s="6" t="s">
        <v>164</v>
      </c>
      <c r="C2845" s="19" t="s">
        <v>165</v>
      </c>
      <c r="D2845" s="6" t="str">
        <f t="shared" si="44"/>
        <v>Creswell_2B_10</v>
      </c>
      <c r="E2845" s="1">
        <v>2017</v>
      </c>
      <c r="F2845" s="10">
        <v>42914</v>
      </c>
      <c r="G2845" s="1" t="s">
        <v>25</v>
      </c>
      <c r="H2845" s="6">
        <v>4</v>
      </c>
      <c r="I2845" s="8">
        <v>0.24652777777777779</v>
      </c>
      <c r="J2845" s="6" t="s">
        <v>26</v>
      </c>
      <c r="K2845" s="6">
        <v>1</v>
      </c>
      <c r="L2845" s="1">
        <v>0</v>
      </c>
      <c r="M2845" s="6">
        <v>1</v>
      </c>
      <c r="O2845" s="1" t="s">
        <v>50</v>
      </c>
      <c r="P2845" s="1" t="str">
        <f>INDEX(Sheet2!A:E, MATCH(F_NP_excluded_Data!O2845,Sheet2!A:A),4)</f>
        <v>tree</v>
      </c>
      <c r="Q2845" s="1" t="str">
        <f>INDEX(Sheet2!A:E, MATCH(F_NP_excluded_Data!O2845,Sheet2!A:A),5)</f>
        <v>ground forager</v>
      </c>
      <c r="R2845" s="1" t="str">
        <f>INDEX(Sheet2!A:E, MATCH(F_NP_excluded_Data!O2845,Sheet2!A:A),3)</f>
        <v>omnivore</v>
      </c>
      <c r="S2845" s="1" t="str">
        <f>INDEX(Sheet2!A:E, MATCH(F_NP_excluded_Data!O2845,Sheet2!A:A),2)</f>
        <v>open woodland</v>
      </c>
      <c r="T2845" s="5">
        <v>100</v>
      </c>
      <c r="U2845" s="1">
        <v>1</v>
      </c>
      <c r="W2845" s="5">
        <v>1</v>
      </c>
      <c r="X2845" s="1" t="s">
        <v>29</v>
      </c>
    </row>
    <row r="2846" spans="1:25" x14ac:dyDescent="0.2">
      <c r="A2846" s="5">
        <v>3137</v>
      </c>
      <c r="B2846" s="6" t="s">
        <v>164</v>
      </c>
      <c r="C2846" s="19" t="s">
        <v>165</v>
      </c>
      <c r="D2846" s="6" t="str">
        <f t="shared" si="44"/>
        <v>Creswell_2B_10</v>
      </c>
      <c r="E2846" s="1">
        <v>2017</v>
      </c>
      <c r="F2846" s="10">
        <v>42914</v>
      </c>
      <c r="G2846" s="1" t="s">
        <v>25</v>
      </c>
      <c r="H2846" s="6">
        <v>4</v>
      </c>
      <c r="I2846" s="8">
        <v>0.24652777777777779</v>
      </c>
      <c r="J2846" s="6" t="s">
        <v>26</v>
      </c>
      <c r="K2846" s="6">
        <v>1</v>
      </c>
      <c r="L2846" s="1">
        <v>0</v>
      </c>
      <c r="M2846" s="6">
        <v>1</v>
      </c>
      <c r="O2846" s="1" t="s">
        <v>32</v>
      </c>
      <c r="P2846" s="1" t="str">
        <f>INDEX(Sheet2!A:E, MATCH(F_NP_excluded_Data!O2846,Sheet2!A:A),4)</f>
        <v>cavity</v>
      </c>
      <c r="Q2846" s="1" t="str">
        <f>INDEX(Sheet2!A:E, MATCH(F_NP_excluded_Data!O2846,Sheet2!A:A),5)</f>
        <v>ground forager</v>
      </c>
      <c r="R2846" s="1" t="str">
        <f>INDEX(Sheet2!A:E, MATCH(F_NP_excluded_Data!O2846,Sheet2!A:A),3)</f>
        <v>insects</v>
      </c>
      <c r="S2846" s="1" t="str">
        <f>INDEX(Sheet2!A:E, MATCH(F_NP_excluded_Data!O2846,Sheet2!A:A),2)</f>
        <v>open woodland</v>
      </c>
      <c r="T2846" s="5">
        <v>10</v>
      </c>
      <c r="U2846" s="1">
        <v>1</v>
      </c>
      <c r="W2846" s="5">
        <v>1</v>
      </c>
      <c r="X2846" s="1" t="s">
        <v>29</v>
      </c>
    </row>
    <row r="2847" spans="1:25" x14ac:dyDescent="0.2">
      <c r="A2847" s="5">
        <v>3138</v>
      </c>
      <c r="B2847" s="6" t="s">
        <v>164</v>
      </c>
      <c r="C2847" s="19" t="s">
        <v>165</v>
      </c>
      <c r="D2847" s="6" t="str">
        <f t="shared" si="44"/>
        <v>Creswell_2B_10</v>
      </c>
      <c r="E2847" s="1">
        <v>2017</v>
      </c>
      <c r="F2847" s="10">
        <v>42914</v>
      </c>
      <c r="G2847" s="1" t="s">
        <v>25</v>
      </c>
      <c r="H2847" s="6">
        <v>4</v>
      </c>
      <c r="I2847" s="8">
        <v>0.24652777777777779</v>
      </c>
      <c r="J2847" s="6" t="s">
        <v>26</v>
      </c>
      <c r="K2847" s="6">
        <v>1</v>
      </c>
      <c r="L2847" s="1">
        <v>0</v>
      </c>
      <c r="M2847" s="6">
        <v>1</v>
      </c>
      <c r="O2847" s="1" t="s">
        <v>34</v>
      </c>
      <c r="P2847" s="1" t="str">
        <f>INDEX(Sheet2!A:E, MATCH(F_NP_excluded_Data!O2847,Sheet2!A:A),4)</f>
        <v>cavity</v>
      </c>
      <c r="Q2847" s="1" t="str">
        <f>INDEX(Sheet2!A:E, MATCH(F_NP_excluded_Data!O2847,Sheet2!A:A),5)</f>
        <v>foliage gleaner</v>
      </c>
      <c r="R2847" s="1" t="str">
        <f>INDEX(Sheet2!A:E, MATCH(F_NP_excluded_Data!O2847,Sheet2!A:A),3)</f>
        <v>insects</v>
      </c>
      <c r="S2847" s="1" t="str">
        <f>INDEX(Sheet2!A:E, MATCH(F_NP_excluded_Data!O2847,Sheet2!A:A),2)</f>
        <v>forest</v>
      </c>
      <c r="T2847" s="5">
        <v>5</v>
      </c>
      <c r="U2847" s="1">
        <v>2</v>
      </c>
      <c r="W2847" s="5">
        <v>1</v>
      </c>
      <c r="X2847" s="1" t="s">
        <v>29</v>
      </c>
    </row>
    <row r="2848" spans="1:25" x14ac:dyDescent="0.2">
      <c r="A2848" s="5">
        <v>3140</v>
      </c>
      <c r="B2848" s="6" t="s">
        <v>164</v>
      </c>
      <c r="C2848" s="19" t="s">
        <v>165</v>
      </c>
      <c r="D2848" s="6" t="str">
        <f t="shared" si="44"/>
        <v>Creswell_2B_10</v>
      </c>
      <c r="E2848" s="1">
        <v>2017</v>
      </c>
      <c r="F2848" s="10">
        <v>42914</v>
      </c>
      <c r="G2848" s="1" t="s">
        <v>25</v>
      </c>
      <c r="H2848" s="6">
        <v>4</v>
      </c>
      <c r="I2848" s="8">
        <v>0.24652777777777779</v>
      </c>
      <c r="J2848" s="6" t="s">
        <v>26</v>
      </c>
      <c r="K2848" s="6">
        <v>1</v>
      </c>
      <c r="L2848" s="1">
        <v>0</v>
      </c>
      <c r="M2848" s="6">
        <v>1</v>
      </c>
      <c r="O2848" s="1" t="s">
        <v>38</v>
      </c>
      <c r="P2848" s="1" t="str">
        <f>INDEX(Sheet2!A:E, MATCH(F_NP_excluded_Data!O2848,Sheet2!A:A),4)</f>
        <v>cavity</v>
      </c>
      <c r="Q2848" s="1" t="str">
        <f>INDEX(Sheet2!A:E, MATCH(F_NP_excluded_Data!O2848,Sheet2!A:A),5)</f>
        <v>foliage gleaner</v>
      </c>
      <c r="R2848" s="1" t="str">
        <f>INDEX(Sheet2!A:E, MATCH(F_NP_excluded_Data!O2848,Sheet2!A:A),3)</f>
        <v>insects</v>
      </c>
      <c r="S2848" s="1" t="str">
        <f>INDEX(Sheet2!A:E, MATCH(F_NP_excluded_Data!O2848,Sheet2!A:A),2)</f>
        <v>forest</v>
      </c>
      <c r="T2848" s="5">
        <v>5</v>
      </c>
      <c r="U2848" s="1">
        <v>2</v>
      </c>
      <c r="W2848" s="5">
        <v>1</v>
      </c>
      <c r="X2848" s="1" t="s">
        <v>29</v>
      </c>
    </row>
    <row r="2849" spans="1:27" x14ac:dyDescent="0.2">
      <c r="A2849" s="5">
        <v>3141</v>
      </c>
      <c r="B2849" s="6" t="s">
        <v>164</v>
      </c>
      <c r="C2849" s="19" t="s">
        <v>165</v>
      </c>
      <c r="D2849" s="6" t="str">
        <f t="shared" si="44"/>
        <v>Creswell_2B_10</v>
      </c>
      <c r="E2849" s="1">
        <v>2017</v>
      </c>
      <c r="F2849" s="10">
        <v>42914</v>
      </c>
      <c r="G2849" s="1" t="s">
        <v>25</v>
      </c>
      <c r="H2849" s="6">
        <v>4</v>
      </c>
      <c r="I2849" s="8">
        <v>0.24652777777777779</v>
      </c>
      <c r="J2849" s="6" t="s">
        <v>26</v>
      </c>
      <c r="K2849" s="6">
        <v>1</v>
      </c>
      <c r="L2849" s="1">
        <v>0</v>
      </c>
      <c r="M2849" s="6">
        <v>1</v>
      </c>
      <c r="O2849" s="1" t="s">
        <v>32</v>
      </c>
      <c r="P2849" s="1" t="str">
        <f>INDEX(Sheet2!A:E, MATCH(F_NP_excluded_Data!O2849,Sheet2!A:A),4)</f>
        <v>cavity</v>
      </c>
      <c r="Q2849" s="1" t="str">
        <f>INDEX(Sheet2!A:E, MATCH(F_NP_excluded_Data!O2849,Sheet2!A:A),5)</f>
        <v>ground forager</v>
      </c>
      <c r="R2849" s="1" t="str">
        <f>INDEX(Sheet2!A:E, MATCH(F_NP_excluded_Data!O2849,Sheet2!A:A),3)</f>
        <v>insects</v>
      </c>
      <c r="S2849" s="1" t="str">
        <f>INDEX(Sheet2!A:E, MATCH(F_NP_excluded_Data!O2849,Sheet2!A:A),2)</f>
        <v>open woodland</v>
      </c>
      <c r="T2849" s="5">
        <v>10</v>
      </c>
      <c r="U2849" s="1">
        <v>2</v>
      </c>
      <c r="W2849" s="5">
        <v>1</v>
      </c>
      <c r="X2849" s="1" t="s">
        <v>29</v>
      </c>
    </row>
    <row r="2850" spans="1:27" x14ac:dyDescent="0.2">
      <c r="A2850" s="5">
        <v>3142</v>
      </c>
      <c r="B2850" s="6" t="s">
        <v>164</v>
      </c>
      <c r="C2850" s="19" t="s">
        <v>165</v>
      </c>
      <c r="D2850" s="6" t="str">
        <f t="shared" si="44"/>
        <v>Creswell_2B_10</v>
      </c>
      <c r="E2850" s="1">
        <v>2017</v>
      </c>
      <c r="F2850" s="10">
        <v>42914</v>
      </c>
      <c r="G2850" s="1" t="s">
        <v>25</v>
      </c>
      <c r="H2850" s="6">
        <v>4</v>
      </c>
      <c r="I2850" s="8">
        <v>0.24652777777777779</v>
      </c>
      <c r="J2850" s="6" t="s">
        <v>26</v>
      </c>
      <c r="K2850" s="6">
        <v>1</v>
      </c>
      <c r="L2850" s="1">
        <v>0</v>
      </c>
      <c r="M2850" s="6">
        <v>1</v>
      </c>
      <c r="N2850" s="1" t="s">
        <v>58</v>
      </c>
      <c r="O2850" s="1" t="s">
        <v>120</v>
      </c>
      <c r="P2850" s="1" t="str">
        <f>INDEX(Sheet2!A:E, MATCH(F_NP_excluded_Data!O2850,Sheet2!A:A),4)</f>
        <v>tree</v>
      </c>
      <c r="Q2850" s="1" t="str">
        <f>INDEX(Sheet2!A:E, MATCH(F_NP_excluded_Data!O2850,Sheet2!A:A),5)</f>
        <v>foliage gleaner</v>
      </c>
      <c r="R2850" s="1" t="str">
        <f>INDEX(Sheet2!A:E, MATCH(F_NP_excluded_Data!O2850,Sheet2!A:A),3)</f>
        <v>insects</v>
      </c>
      <c r="S2850" s="1" t="str">
        <f>INDEX(Sheet2!A:E, MATCH(F_NP_excluded_Data!O2850,Sheet2!A:A),2)</f>
        <v>open woodland</v>
      </c>
      <c r="T2850" s="5">
        <v>5</v>
      </c>
      <c r="U2850" s="1">
        <v>3</v>
      </c>
      <c r="W2850" s="5">
        <v>1</v>
      </c>
      <c r="X2850" s="1" t="s">
        <v>29</v>
      </c>
      <c r="AA2850" s="1" t="s">
        <v>280</v>
      </c>
    </row>
    <row r="2851" spans="1:27" x14ac:dyDescent="0.2">
      <c r="A2851" s="5">
        <v>3143</v>
      </c>
      <c r="B2851" s="6" t="s">
        <v>164</v>
      </c>
      <c r="C2851" s="19" t="s">
        <v>165</v>
      </c>
      <c r="D2851" s="6" t="str">
        <f t="shared" si="44"/>
        <v>Creswell_2B_10</v>
      </c>
      <c r="E2851" s="1">
        <v>2017</v>
      </c>
      <c r="F2851" s="10">
        <v>42914</v>
      </c>
      <c r="G2851" s="1" t="s">
        <v>25</v>
      </c>
      <c r="H2851" s="6">
        <v>4</v>
      </c>
      <c r="I2851" s="8">
        <v>0.24652777777777779</v>
      </c>
      <c r="J2851" s="6" t="s">
        <v>26</v>
      </c>
      <c r="K2851" s="6">
        <v>1</v>
      </c>
      <c r="L2851" s="1">
        <v>0</v>
      </c>
      <c r="M2851" s="6">
        <v>1</v>
      </c>
      <c r="O2851" s="1" t="s">
        <v>65</v>
      </c>
      <c r="P2851" s="1" t="str">
        <f>INDEX(Sheet2!A:E, MATCH(F_NP_excluded_Data!O2851,Sheet2!A:A),4)</f>
        <v>tree</v>
      </c>
      <c r="Q2851" s="1" t="str">
        <f>INDEX(Sheet2!A:E, MATCH(F_NP_excluded_Data!O2851,Sheet2!A:A),5)</f>
        <v>ground forager</v>
      </c>
      <c r="R2851" s="1" t="str">
        <f>INDEX(Sheet2!A:E, MATCH(F_NP_excluded_Data!O2851,Sheet2!A:A),3)</f>
        <v>seeds</v>
      </c>
      <c r="S2851" s="1" t="str">
        <f>INDEX(Sheet2!A:E, MATCH(F_NP_excluded_Data!O2851,Sheet2!A:A),2)</f>
        <v>open woodland</v>
      </c>
      <c r="T2851" s="5">
        <v>5</v>
      </c>
      <c r="U2851" s="1">
        <v>4</v>
      </c>
      <c r="W2851" s="5">
        <v>1</v>
      </c>
      <c r="X2851" s="1" t="s">
        <v>29</v>
      </c>
    </row>
    <row r="2852" spans="1:27" x14ac:dyDescent="0.2">
      <c r="A2852" s="5">
        <v>3144</v>
      </c>
      <c r="B2852" s="6" t="s">
        <v>164</v>
      </c>
      <c r="C2852" s="19" t="s">
        <v>165</v>
      </c>
      <c r="D2852" s="6" t="str">
        <f t="shared" si="44"/>
        <v>Creswell_2B_10</v>
      </c>
      <c r="E2852" s="1">
        <v>2017</v>
      </c>
      <c r="F2852" s="10">
        <v>42914</v>
      </c>
      <c r="G2852" s="1" t="s">
        <v>25</v>
      </c>
      <c r="H2852" s="6">
        <v>4</v>
      </c>
      <c r="I2852" s="8">
        <v>0.24652777777777779</v>
      </c>
      <c r="J2852" s="6" t="s">
        <v>26</v>
      </c>
      <c r="K2852" s="6">
        <v>1</v>
      </c>
      <c r="L2852" s="1">
        <v>0</v>
      </c>
      <c r="M2852" s="6">
        <v>1</v>
      </c>
      <c r="O2852" s="1" t="s">
        <v>65</v>
      </c>
      <c r="P2852" s="1" t="str">
        <f>INDEX(Sheet2!A:E, MATCH(F_NP_excluded_Data!O2852,Sheet2!A:A),4)</f>
        <v>tree</v>
      </c>
      <c r="Q2852" s="1" t="str">
        <f>INDEX(Sheet2!A:E, MATCH(F_NP_excluded_Data!O2852,Sheet2!A:A),5)</f>
        <v>ground forager</v>
      </c>
      <c r="R2852" s="1" t="str">
        <f>INDEX(Sheet2!A:E, MATCH(F_NP_excluded_Data!O2852,Sheet2!A:A),3)</f>
        <v>seeds</v>
      </c>
      <c r="S2852" s="1" t="str">
        <f>INDEX(Sheet2!A:E, MATCH(F_NP_excluded_Data!O2852,Sheet2!A:A),2)</f>
        <v>open woodland</v>
      </c>
      <c r="T2852" s="5">
        <v>100</v>
      </c>
      <c r="U2852" s="1">
        <v>4</v>
      </c>
      <c r="W2852" s="5">
        <v>1</v>
      </c>
      <c r="X2852" s="1" t="s">
        <v>29</v>
      </c>
    </row>
    <row r="2853" spans="1:27" x14ac:dyDescent="0.2">
      <c r="A2853" s="5">
        <v>3145</v>
      </c>
      <c r="B2853" s="6" t="s">
        <v>164</v>
      </c>
      <c r="C2853" s="19" t="s">
        <v>165</v>
      </c>
      <c r="D2853" s="6" t="str">
        <f t="shared" si="44"/>
        <v>Creswell_2B_10</v>
      </c>
      <c r="E2853" s="1">
        <v>2017</v>
      </c>
      <c r="F2853" s="10">
        <v>42914</v>
      </c>
      <c r="G2853" s="1" t="s">
        <v>25</v>
      </c>
      <c r="H2853" s="6">
        <v>4</v>
      </c>
      <c r="I2853" s="8">
        <v>0.24652777777777779</v>
      </c>
      <c r="J2853" s="6" t="s">
        <v>26</v>
      </c>
      <c r="K2853" s="6">
        <v>1</v>
      </c>
      <c r="L2853" s="1">
        <v>0</v>
      </c>
      <c r="M2853" s="6">
        <v>1</v>
      </c>
      <c r="O2853" s="1" t="s">
        <v>40</v>
      </c>
      <c r="P2853" s="1" t="str">
        <f>INDEX(Sheet2!A:E, MATCH(F_NP_excluded_Data!O2853,Sheet2!A:A),4)</f>
        <v>ground</v>
      </c>
      <c r="Q2853" s="1" t="str">
        <f>INDEX(Sheet2!A:E, MATCH(F_NP_excluded_Data!O2853,Sheet2!A:A),5)</f>
        <v>ground forager</v>
      </c>
      <c r="R2853" s="1" t="str">
        <f>INDEX(Sheet2!A:E, MATCH(F_NP_excluded_Data!O2853,Sheet2!A:A),3)</f>
        <v>omnivore</v>
      </c>
      <c r="S2853" s="1" t="str">
        <f>INDEX(Sheet2!A:E, MATCH(F_NP_excluded_Data!O2853,Sheet2!A:A),2)</f>
        <v>scrub</v>
      </c>
      <c r="T2853" s="5">
        <v>100</v>
      </c>
      <c r="U2853" s="1">
        <v>4</v>
      </c>
      <c r="W2853" s="5">
        <v>1</v>
      </c>
      <c r="X2853" s="1" t="s">
        <v>29</v>
      </c>
    </row>
    <row r="2854" spans="1:27" x14ac:dyDescent="0.2">
      <c r="A2854" s="5">
        <v>3147</v>
      </c>
      <c r="B2854" s="6" t="s">
        <v>164</v>
      </c>
      <c r="C2854" s="19" t="s">
        <v>167</v>
      </c>
      <c r="D2854" s="6" t="str">
        <f t="shared" si="44"/>
        <v>Creswell_0B_8</v>
      </c>
      <c r="E2854" s="1">
        <v>2017</v>
      </c>
      <c r="F2854" s="10">
        <v>42914</v>
      </c>
      <c r="G2854" s="1" t="s">
        <v>25</v>
      </c>
      <c r="H2854" s="6">
        <v>4</v>
      </c>
      <c r="I2854" s="8">
        <v>0.25833333333333336</v>
      </c>
      <c r="J2854" s="6" t="s">
        <v>247</v>
      </c>
      <c r="K2854" s="6">
        <v>2</v>
      </c>
      <c r="L2854" s="1">
        <v>0</v>
      </c>
      <c r="M2854" s="6">
        <v>1</v>
      </c>
      <c r="O2854" s="1" t="s">
        <v>50</v>
      </c>
      <c r="P2854" s="1" t="str">
        <f>INDEX(Sheet2!A:E, MATCH(F_NP_excluded_Data!O2854,Sheet2!A:A),4)</f>
        <v>tree</v>
      </c>
      <c r="Q2854" s="1" t="str">
        <f>INDEX(Sheet2!A:E, MATCH(F_NP_excluded_Data!O2854,Sheet2!A:A),5)</f>
        <v>ground forager</v>
      </c>
      <c r="R2854" s="1" t="str">
        <f>INDEX(Sheet2!A:E, MATCH(F_NP_excluded_Data!O2854,Sheet2!A:A),3)</f>
        <v>omnivore</v>
      </c>
      <c r="S2854" s="1" t="str">
        <f>INDEX(Sheet2!A:E, MATCH(F_NP_excluded_Data!O2854,Sheet2!A:A),2)</f>
        <v>open woodland</v>
      </c>
      <c r="T2854" s="5">
        <v>100</v>
      </c>
      <c r="U2854" s="1">
        <v>1</v>
      </c>
      <c r="W2854" s="5">
        <v>1</v>
      </c>
      <c r="X2854" s="1" t="s">
        <v>29</v>
      </c>
    </row>
    <row r="2855" spans="1:27" x14ac:dyDescent="0.2">
      <c r="A2855" s="5">
        <v>3149</v>
      </c>
      <c r="B2855" s="6" t="s">
        <v>164</v>
      </c>
      <c r="C2855" s="19" t="s">
        <v>167</v>
      </c>
      <c r="D2855" s="6" t="str">
        <f t="shared" si="44"/>
        <v>Creswell_0B_8</v>
      </c>
      <c r="E2855" s="1">
        <v>2017</v>
      </c>
      <c r="F2855" s="10">
        <v>42914</v>
      </c>
      <c r="G2855" s="1" t="s">
        <v>25</v>
      </c>
      <c r="H2855" s="6">
        <v>4</v>
      </c>
      <c r="I2855" s="8">
        <v>0.25833333333333336</v>
      </c>
      <c r="J2855" s="6" t="s">
        <v>247</v>
      </c>
      <c r="K2855" s="6">
        <v>2</v>
      </c>
      <c r="L2855" s="1">
        <v>0</v>
      </c>
      <c r="M2855" s="6">
        <v>1</v>
      </c>
      <c r="O2855" s="1" t="s">
        <v>199</v>
      </c>
      <c r="P2855" s="1" t="str">
        <f>INDEX(Sheet2!A:E, MATCH(F_NP_excluded_Data!O2855,Sheet2!A:A),4)</f>
        <v>ground</v>
      </c>
      <c r="Q2855" s="1" t="str">
        <f>INDEX(Sheet2!A:E, MATCH(F_NP_excluded_Data!O2855,Sheet2!A:A),5)</f>
        <v>aerial forager</v>
      </c>
      <c r="R2855" s="1" t="str">
        <f>INDEX(Sheet2!A:E, MATCH(F_NP_excluded_Data!O2855,Sheet2!A:A),3)</f>
        <v>insects</v>
      </c>
      <c r="S2855" s="1" t="str">
        <f>INDEX(Sheet2!A:E, MATCH(F_NP_excluded_Data!O2855,Sheet2!A:A),2)</f>
        <v>open woodland</v>
      </c>
      <c r="T2855" s="5">
        <v>10</v>
      </c>
      <c r="U2855" s="1">
        <v>1</v>
      </c>
      <c r="W2855" s="5">
        <v>1</v>
      </c>
      <c r="X2855" s="1" t="s">
        <v>29</v>
      </c>
    </row>
    <row r="2856" spans="1:27" x14ac:dyDescent="0.2">
      <c r="A2856" s="5">
        <v>3150</v>
      </c>
      <c r="B2856" s="6" t="s">
        <v>164</v>
      </c>
      <c r="C2856" s="19" t="s">
        <v>167</v>
      </c>
      <c r="D2856" s="6" t="str">
        <f t="shared" si="44"/>
        <v>Creswell_0B_8</v>
      </c>
      <c r="E2856" s="1">
        <v>2017</v>
      </c>
      <c r="F2856" s="10">
        <v>42914</v>
      </c>
      <c r="G2856" s="1" t="s">
        <v>25</v>
      </c>
      <c r="H2856" s="6">
        <v>4</v>
      </c>
      <c r="I2856" s="8">
        <v>0.25833333333333336</v>
      </c>
      <c r="J2856" s="6" t="s">
        <v>247</v>
      </c>
      <c r="K2856" s="6">
        <v>2</v>
      </c>
      <c r="L2856" s="1">
        <v>0</v>
      </c>
      <c r="M2856" s="6">
        <v>1</v>
      </c>
      <c r="O2856" s="1" t="s">
        <v>57</v>
      </c>
      <c r="P2856" s="1" t="str">
        <f>INDEX(Sheet2!A:E, MATCH(F_NP_excluded_Data!O2856,Sheet2!A:A),4)</f>
        <v>shrub</v>
      </c>
      <c r="Q2856" s="1" t="str">
        <f>INDEX(Sheet2!A:E, MATCH(F_NP_excluded_Data!O2856,Sheet2!A:A),5)</f>
        <v>ground forager</v>
      </c>
      <c r="R2856" s="1" t="str">
        <f>INDEX(Sheet2!A:E, MATCH(F_NP_excluded_Data!O2856,Sheet2!A:A),3)</f>
        <v>seeds</v>
      </c>
      <c r="S2856" s="1" t="str">
        <f>INDEX(Sheet2!A:E, MATCH(F_NP_excluded_Data!O2856,Sheet2!A:A),2)</f>
        <v>open woodland</v>
      </c>
      <c r="T2856" s="5">
        <v>10</v>
      </c>
      <c r="U2856" s="1">
        <v>1</v>
      </c>
      <c r="W2856" s="5">
        <v>1</v>
      </c>
      <c r="X2856" s="1" t="s">
        <v>29</v>
      </c>
    </row>
    <row r="2857" spans="1:27" x14ac:dyDescent="0.2">
      <c r="A2857" s="5">
        <v>3151</v>
      </c>
      <c r="B2857" s="6" t="s">
        <v>164</v>
      </c>
      <c r="C2857" s="19" t="s">
        <v>167</v>
      </c>
      <c r="D2857" s="6" t="str">
        <f t="shared" si="44"/>
        <v>Creswell_0B_8</v>
      </c>
      <c r="E2857" s="1">
        <v>2017</v>
      </c>
      <c r="F2857" s="10">
        <v>42914</v>
      </c>
      <c r="G2857" s="1" t="s">
        <v>25</v>
      </c>
      <c r="H2857" s="6">
        <v>4</v>
      </c>
      <c r="I2857" s="8">
        <v>0.25833333333333336</v>
      </c>
      <c r="J2857" s="6" t="s">
        <v>247</v>
      </c>
      <c r="K2857" s="6">
        <v>2</v>
      </c>
      <c r="L2857" s="1">
        <v>0</v>
      </c>
      <c r="M2857" s="6">
        <v>1</v>
      </c>
      <c r="O2857" s="1" t="s">
        <v>65</v>
      </c>
      <c r="P2857" s="1" t="str">
        <f>INDEX(Sheet2!A:E, MATCH(F_NP_excluded_Data!O2857,Sheet2!A:A),4)</f>
        <v>tree</v>
      </c>
      <c r="Q2857" s="1" t="str">
        <f>INDEX(Sheet2!A:E, MATCH(F_NP_excluded_Data!O2857,Sheet2!A:A),5)</f>
        <v>ground forager</v>
      </c>
      <c r="R2857" s="1" t="str">
        <f>INDEX(Sheet2!A:E, MATCH(F_NP_excluded_Data!O2857,Sheet2!A:A),3)</f>
        <v>seeds</v>
      </c>
      <c r="S2857" s="1" t="str">
        <f>INDEX(Sheet2!A:E, MATCH(F_NP_excluded_Data!O2857,Sheet2!A:A),2)</f>
        <v>open woodland</v>
      </c>
      <c r="T2857" s="5">
        <v>10</v>
      </c>
      <c r="U2857" s="1">
        <v>1</v>
      </c>
      <c r="W2857" s="5">
        <v>1</v>
      </c>
      <c r="X2857" s="1" t="s">
        <v>29</v>
      </c>
    </row>
    <row r="2858" spans="1:27" x14ac:dyDescent="0.2">
      <c r="A2858" s="5">
        <v>3152</v>
      </c>
      <c r="B2858" s="6" t="s">
        <v>164</v>
      </c>
      <c r="C2858" s="19" t="s">
        <v>167</v>
      </c>
      <c r="D2858" s="6" t="str">
        <f t="shared" si="44"/>
        <v>Creswell_0B_8</v>
      </c>
      <c r="E2858" s="1">
        <v>2017</v>
      </c>
      <c r="F2858" s="10">
        <v>42914</v>
      </c>
      <c r="G2858" s="1" t="s">
        <v>25</v>
      </c>
      <c r="H2858" s="6">
        <v>4</v>
      </c>
      <c r="I2858" s="8">
        <v>0.25833333333333336</v>
      </c>
      <c r="J2858" s="6" t="s">
        <v>247</v>
      </c>
      <c r="K2858" s="6">
        <v>2</v>
      </c>
      <c r="L2858" s="1">
        <v>0</v>
      </c>
      <c r="M2858" s="6">
        <v>1</v>
      </c>
      <c r="N2858" s="1" t="s">
        <v>58</v>
      </c>
      <c r="O2858" s="1" t="s">
        <v>108</v>
      </c>
      <c r="P2858" s="1" t="str">
        <f>INDEX(Sheet2!A:E, MATCH(F_NP_excluded_Data!O2858,Sheet2!A:A),4)</f>
        <v>-</v>
      </c>
      <c r="Q2858" s="1" t="str">
        <f>INDEX(Sheet2!A:E, MATCH(F_NP_excluded_Data!O2858,Sheet2!A:A),5)</f>
        <v>-</v>
      </c>
      <c r="R2858" s="1" t="str">
        <f>INDEX(Sheet2!A:E, MATCH(F_NP_excluded_Data!O2858,Sheet2!A:A),3)</f>
        <v>-</v>
      </c>
      <c r="S2858" s="1" t="str">
        <f>INDEX(Sheet2!A:E, MATCH(F_NP_excluded_Data!O2858,Sheet2!A:A),2)</f>
        <v>-</v>
      </c>
      <c r="T2858" s="5">
        <v>5</v>
      </c>
      <c r="U2858" s="1">
        <v>1</v>
      </c>
      <c r="W2858" s="5">
        <v>1</v>
      </c>
      <c r="X2858" s="1" t="s">
        <v>29</v>
      </c>
      <c r="AA2858" s="1" t="s">
        <v>281</v>
      </c>
    </row>
    <row r="2859" spans="1:27" x14ac:dyDescent="0.2">
      <c r="A2859" s="5">
        <v>3153</v>
      </c>
      <c r="B2859" s="6" t="s">
        <v>164</v>
      </c>
      <c r="C2859" s="19" t="s">
        <v>167</v>
      </c>
      <c r="D2859" s="6" t="str">
        <f t="shared" si="44"/>
        <v>Creswell_0B_8</v>
      </c>
      <c r="E2859" s="1">
        <v>2017</v>
      </c>
      <c r="F2859" s="10">
        <v>42914</v>
      </c>
      <c r="G2859" s="1" t="s">
        <v>25</v>
      </c>
      <c r="H2859" s="6">
        <v>4</v>
      </c>
      <c r="I2859" s="8">
        <v>0.25833333333333336</v>
      </c>
      <c r="J2859" s="6" t="s">
        <v>247</v>
      </c>
      <c r="K2859" s="6">
        <v>2</v>
      </c>
      <c r="L2859" s="1">
        <v>0</v>
      </c>
      <c r="M2859" s="6">
        <v>1</v>
      </c>
      <c r="N2859" s="1" t="s">
        <v>58</v>
      </c>
      <c r="O2859" s="1" t="s">
        <v>27</v>
      </c>
      <c r="P2859" s="1" t="str">
        <f>INDEX(Sheet2!A:E, MATCH(F_NP_excluded_Data!O2859,Sheet2!A:A),4)</f>
        <v>shrub</v>
      </c>
      <c r="Q2859" s="1" t="str">
        <f>INDEX(Sheet2!A:E, MATCH(F_NP_excluded_Data!O2859,Sheet2!A:A),5)</f>
        <v>ground forager</v>
      </c>
      <c r="R2859" s="1" t="str">
        <f>INDEX(Sheet2!A:E, MATCH(F_NP_excluded_Data!O2859,Sheet2!A:A),3)</f>
        <v>seeds</v>
      </c>
      <c r="S2859" s="1" t="str">
        <f>INDEX(Sheet2!A:E, MATCH(F_NP_excluded_Data!O2859,Sheet2!A:A),2)</f>
        <v>open woodland</v>
      </c>
      <c r="T2859" s="5">
        <v>5</v>
      </c>
      <c r="U2859" s="1">
        <v>2</v>
      </c>
      <c r="W2859" s="5">
        <v>1</v>
      </c>
      <c r="X2859" s="1" t="s">
        <v>29</v>
      </c>
      <c r="AA2859" s="1" t="s">
        <v>282</v>
      </c>
    </row>
    <row r="2860" spans="1:27" x14ac:dyDescent="0.2">
      <c r="A2860" s="5">
        <v>3155</v>
      </c>
      <c r="B2860" s="6" t="s">
        <v>164</v>
      </c>
      <c r="C2860" s="19" t="s">
        <v>167</v>
      </c>
      <c r="D2860" s="6" t="str">
        <f t="shared" si="44"/>
        <v>Creswell_0B_8</v>
      </c>
      <c r="E2860" s="1">
        <v>2017</v>
      </c>
      <c r="F2860" s="10">
        <v>42914</v>
      </c>
      <c r="G2860" s="1" t="s">
        <v>25</v>
      </c>
      <c r="H2860" s="6">
        <v>4</v>
      </c>
      <c r="I2860" s="8">
        <v>0.25833333333333336</v>
      </c>
      <c r="J2860" s="6" t="s">
        <v>247</v>
      </c>
      <c r="K2860" s="6">
        <v>2</v>
      </c>
      <c r="L2860" s="1">
        <v>0</v>
      </c>
      <c r="M2860" s="6">
        <v>1</v>
      </c>
      <c r="O2860" s="1" t="s">
        <v>51</v>
      </c>
      <c r="P2860" s="1" t="str">
        <f>INDEX(Sheet2!A:E, MATCH(F_NP_excluded_Data!O2860,Sheet2!A:A),4)</f>
        <v>shrub</v>
      </c>
      <c r="Q2860" s="1" t="str">
        <f>INDEX(Sheet2!A:E, MATCH(F_NP_excluded_Data!O2860,Sheet2!A:A),5)</f>
        <v>ground forager</v>
      </c>
      <c r="R2860" s="1" t="str">
        <f>INDEX(Sheet2!A:E, MATCH(F_NP_excluded_Data!O2860,Sheet2!A:A),3)</f>
        <v>omnivore</v>
      </c>
      <c r="S2860" s="1" t="str">
        <f>INDEX(Sheet2!A:E, MATCH(F_NP_excluded_Data!O2860,Sheet2!A:A),2)</f>
        <v>scrub</v>
      </c>
      <c r="T2860" s="5">
        <v>10</v>
      </c>
      <c r="U2860" s="1">
        <v>2</v>
      </c>
      <c r="W2860" s="5">
        <v>1</v>
      </c>
      <c r="X2860" s="1" t="s">
        <v>29</v>
      </c>
    </row>
    <row r="2861" spans="1:27" x14ac:dyDescent="0.2">
      <c r="A2861" s="5">
        <v>3156</v>
      </c>
      <c r="B2861" s="6" t="s">
        <v>164</v>
      </c>
      <c r="C2861" s="19" t="s">
        <v>167</v>
      </c>
      <c r="D2861" s="6" t="str">
        <f t="shared" si="44"/>
        <v>Creswell_0B_8</v>
      </c>
      <c r="E2861" s="1">
        <v>2017</v>
      </c>
      <c r="F2861" s="10">
        <v>42914</v>
      </c>
      <c r="G2861" s="1" t="s">
        <v>25</v>
      </c>
      <c r="H2861" s="6">
        <v>4</v>
      </c>
      <c r="I2861" s="8">
        <v>0.25833333333333336</v>
      </c>
      <c r="J2861" s="6" t="s">
        <v>247</v>
      </c>
      <c r="K2861" s="6">
        <v>2</v>
      </c>
      <c r="L2861" s="1">
        <v>0</v>
      </c>
      <c r="M2861" s="6">
        <v>1</v>
      </c>
      <c r="O2861" s="1" t="s">
        <v>32</v>
      </c>
      <c r="P2861" s="1" t="str">
        <f>INDEX(Sheet2!A:E, MATCH(F_NP_excluded_Data!O2861,Sheet2!A:A),4)</f>
        <v>cavity</v>
      </c>
      <c r="Q2861" s="1" t="str">
        <f>INDEX(Sheet2!A:E, MATCH(F_NP_excluded_Data!O2861,Sheet2!A:A),5)</f>
        <v>ground forager</v>
      </c>
      <c r="R2861" s="1" t="str">
        <f>INDEX(Sheet2!A:E, MATCH(F_NP_excluded_Data!O2861,Sheet2!A:A),3)</f>
        <v>insects</v>
      </c>
      <c r="S2861" s="1" t="str">
        <f>INDEX(Sheet2!A:E, MATCH(F_NP_excluded_Data!O2861,Sheet2!A:A),2)</f>
        <v>open woodland</v>
      </c>
      <c r="T2861" s="5">
        <v>10</v>
      </c>
      <c r="U2861" s="1">
        <v>2</v>
      </c>
      <c r="W2861" s="5">
        <v>1</v>
      </c>
      <c r="X2861" s="1" t="s">
        <v>29</v>
      </c>
    </row>
    <row r="2862" spans="1:27" x14ac:dyDescent="0.2">
      <c r="A2862" s="5">
        <v>3157</v>
      </c>
      <c r="B2862" s="6" t="s">
        <v>164</v>
      </c>
      <c r="C2862" s="19" t="s">
        <v>167</v>
      </c>
      <c r="D2862" s="6" t="str">
        <f t="shared" si="44"/>
        <v>Creswell_0B_8</v>
      </c>
      <c r="E2862" s="1">
        <v>2017</v>
      </c>
      <c r="F2862" s="10">
        <v>42914</v>
      </c>
      <c r="G2862" s="1" t="s">
        <v>25</v>
      </c>
      <c r="H2862" s="6">
        <v>4</v>
      </c>
      <c r="I2862" s="8">
        <v>0.25833333333333336</v>
      </c>
      <c r="J2862" s="6" t="s">
        <v>247</v>
      </c>
      <c r="K2862" s="6">
        <v>2</v>
      </c>
      <c r="L2862" s="1">
        <v>0</v>
      </c>
      <c r="M2862" s="6">
        <v>1</v>
      </c>
      <c r="O2862" s="1" t="s">
        <v>27</v>
      </c>
      <c r="P2862" s="1" t="str">
        <f>INDEX(Sheet2!A:E, MATCH(F_NP_excluded_Data!O2862,Sheet2!A:A),4)</f>
        <v>shrub</v>
      </c>
      <c r="Q2862" s="1" t="str">
        <f>INDEX(Sheet2!A:E, MATCH(F_NP_excluded_Data!O2862,Sheet2!A:A),5)</f>
        <v>ground forager</v>
      </c>
      <c r="R2862" s="1" t="str">
        <f>INDEX(Sheet2!A:E, MATCH(F_NP_excluded_Data!O2862,Sheet2!A:A),3)</f>
        <v>seeds</v>
      </c>
      <c r="S2862" s="1" t="str">
        <f>INDEX(Sheet2!A:E, MATCH(F_NP_excluded_Data!O2862,Sheet2!A:A),2)</f>
        <v>open woodland</v>
      </c>
      <c r="T2862" s="5">
        <v>10</v>
      </c>
      <c r="U2862" s="1">
        <v>2</v>
      </c>
      <c r="W2862" s="5">
        <v>1</v>
      </c>
      <c r="X2862" s="1" t="s">
        <v>29</v>
      </c>
    </row>
    <row r="2863" spans="1:27" x14ac:dyDescent="0.2">
      <c r="A2863" s="5">
        <v>3158</v>
      </c>
      <c r="B2863" s="6" t="s">
        <v>164</v>
      </c>
      <c r="C2863" s="19" t="s">
        <v>167</v>
      </c>
      <c r="D2863" s="6" t="str">
        <f t="shared" si="44"/>
        <v>Creswell_0B_8</v>
      </c>
      <c r="E2863" s="1">
        <v>2017</v>
      </c>
      <c r="F2863" s="10">
        <v>42914</v>
      </c>
      <c r="G2863" s="1" t="s">
        <v>25</v>
      </c>
      <c r="H2863" s="6">
        <v>4</v>
      </c>
      <c r="I2863" s="8">
        <v>0.25833333333333336</v>
      </c>
      <c r="J2863" s="6" t="s">
        <v>247</v>
      </c>
      <c r="K2863" s="6">
        <v>2</v>
      </c>
      <c r="L2863" s="1">
        <v>0</v>
      </c>
      <c r="M2863" s="6">
        <v>1</v>
      </c>
      <c r="O2863" s="1" t="s">
        <v>52</v>
      </c>
      <c r="P2863" s="1" t="str">
        <f>INDEX(Sheet2!A:E, MATCH(F_NP_excluded_Data!O2863,Sheet2!A:A),4)</f>
        <v>cavity</v>
      </c>
      <c r="Q2863" s="1" t="str">
        <f>INDEX(Sheet2!A:E, MATCH(F_NP_excluded_Data!O2863,Sheet2!A:A),5)</f>
        <v>bark forager</v>
      </c>
      <c r="R2863" s="1" t="str">
        <f>INDEX(Sheet2!A:E, MATCH(F_NP_excluded_Data!O2863,Sheet2!A:A),3)</f>
        <v>insects</v>
      </c>
      <c r="S2863" s="1" t="str">
        <f>INDEX(Sheet2!A:E, MATCH(F_NP_excluded_Data!O2863,Sheet2!A:A),2)</f>
        <v>forest</v>
      </c>
      <c r="T2863" s="5">
        <v>5</v>
      </c>
      <c r="U2863" s="1">
        <v>2</v>
      </c>
      <c r="W2863" s="5">
        <v>1</v>
      </c>
      <c r="X2863" s="1" t="s">
        <v>29</v>
      </c>
    </row>
    <row r="2864" spans="1:27" x14ac:dyDescent="0.2">
      <c r="A2864" s="5">
        <v>3159</v>
      </c>
      <c r="B2864" s="6" t="s">
        <v>164</v>
      </c>
      <c r="C2864" s="19" t="s">
        <v>167</v>
      </c>
      <c r="D2864" s="6" t="str">
        <f t="shared" si="44"/>
        <v>Creswell_0B_8</v>
      </c>
      <c r="E2864" s="1">
        <v>2017</v>
      </c>
      <c r="F2864" s="10">
        <v>42914</v>
      </c>
      <c r="G2864" s="1" t="s">
        <v>25</v>
      </c>
      <c r="H2864" s="6">
        <v>4</v>
      </c>
      <c r="I2864" s="8">
        <v>0.25833333333333336</v>
      </c>
      <c r="J2864" s="6" t="s">
        <v>247</v>
      </c>
      <c r="K2864" s="6">
        <v>2</v>
      </c>
      <c r="L2864" s="1">
        <v>0</v>
      </c>
      <c r="M2864" s="6">
        <v>1</v>
      </c>
      <c r="O2864" s="1" t="s">
        <v>40</v>
      </c>
      <c r="P2864" s="1" t="str">
        <f>INDEX(Sheet2!A:E, MATCH(F_NP_excluded_Data!O2864,Sheet2!A:A),4)</f>
        <v>ground</v>
      </c>
      <c r="Q2864" s="1" t="str">
        <f>INDEX(Sheet2!A:E, MATCH(F_NP_excluded_Data!O2864,Sheet2!A:A),5)</f>
        <v>ground forager</v>
      </c>
      <c r="R2864" s="1" t="str">
        <f>INDEX(Sheet2!A:E, MATCH(F_NP_excluded_Data!O2864,Sheet2!A:A),3)</f>
        <v>omnivore</v>
      </c>
      <c r="S2864" s="1" t="str">
        <f>INDEX(Sheet2!A:E, MATCH(F_NP_excluded_Data!O2864,Sheet2!A:A),2)</f>
        <v>scrub</v>
      </c>
      <c r="T2864" s="5">
        <v>10</v>
      </c>
      <c r="U2864" s="1">
        <v>3</v>
      </c>
      <c r="W2864" s="5">
        <v>1</v>
      </c>
      <c r="X2864" s="1" t="s">
        <v>29</v>
      </c>
    </row>
    <row r="2865" spans="1:27" x14ac:dyDescent="0.2">
      <c r="A2865" s="5">
        <v>3160</v>
      </c>
      <c r="B2865" s="6" t="s">
        <v>164</v>
      </c>
      <c r="C2865" s="19" t="s">
        <v>167</v>
      </c>
      <c r="D2865" s="6" t="str">
        <f t="shared" si="44"/>
        <v>Creswell_0B_8</v>
      </c>
      <c r="E2865" s="1">
        <v>2017</v>
      </c>
      <c r="F2865" s="10">
        <v>42914</v>
      </c>
      <c r="G2865" s="1" t="s">
        <v>25</v>
      </c>
      <c r="H2865" s="6">
        <v>4</v>
      </c>
      <c r="I2865" s="8">
        <v>0.25833333333333336</v>
      </c>
      <c r="J2865" s="6" t="s">
        <v>247</v>
      </c>
      <c r="K2865" s="6">
        <v>2</v>
      </c>
      <c r="L2865" s="1">
        <v>0</v>
      </c>
      <c r="M2865" s="6">
        <v>1</v>
      </c>
      <c r="O2865" s="1" t="s">
        <v>39</v>
      </c>
      <c r="P2865" s="1" t="str">
        <f>INDEX(Sheet2!A:E, MATCH(F_NP_excluded_Data!O2865,Sheet2!A:A),4)</f>
        <v>cavity</v>
      </c>
      <c r="Q2865" s="1" t="str">
        <f>INDEX(Sheet2!A:E, MATCH(F_NP_excluded_Data!O2865,Sheet2!A:A),5)</f>
        <v>bark forager</v>
      </c>
      <c r="R2865" s="1" t="str">
        <f>INDEX(Sheet2!A:E, MATCH(F_NP_excluded_Data!O2865,Sheet2!A:A),3)</f>
        <v>insects</v>
      </c>
      <c r="S2865" s="1" t="str">
        <f>INDEX(Sheet2!A:E, MATCH(F_NP_excluded_Data!O2865,Sheet2!A:A),2)</f>
        <v>forest</v>
      </c>
      <c r="T2865" s="5">
        <v>100</v>
      </c>
      <c r="U2865" s="1">
        <v>3</v>
      </c>
      <c r="W2865" s="5">
        <v>1</v>
      </c>
      <c r="X2865" s="1" t="s">
        <v>29</v>
      </c>
    </row>
    <row r="2866" spans="1:27" x14ac:dyDescent="0.2">
      <c r="A2866" s="5">
        <v>3161</v>
      </c>
      <c r="B2866" s="6" t="s">
        <v>164</v>
      </c>
      <c r="C2866" s="19" t="s">
        <v>167</v>
      </c>
      <c r="D2866" s="6" t="str">
        <f t="shared" si="44"/>
        <v>Creswell_0B_8</v>
      </c>
      <c r="E2866" s="1">
        <v>2017</v>
      </c>
      <c r="F2866" s="10">
        <v>42914</v>
      </c>
      <c r="G2866" s="1" t="s">
        <v>25</v>
      </c>
      <c r="H2866" s="6">
        <v>4</v>
      </c>
      <c r="I2866" s="8">
        <v>0.25833333333333336</v>
      </c>
      <c r="J2866" s="6" t="s">
        <v>247</v>
      </c>
      <c r="K2866" s="6">
        <v>2</v>
      </c>
      <c r="L2866" s="1">
        <v>0</v>
      </c>
      <c r="M2866" s="6">
        <v>1</v>
      </c>
      <c r="O2866" s="1" t="s">
        <v>82</v>
      </c>
      <c r="P2866" s="1" t="str">
        <f>INDEX(Sheet2!A:E, MATCH(F_NP_excluded_Data!O2866,Sheet2!A:A),4)</f>
        <v>tree</v>
      </c>
      <c r="Q2866" s="1" t="str">
        <f>INDEX(Sheet2!A:E, MATCH(F_NP_excluded_Data!O2866,Sheet2!A:A),5)</f>
        <v>foliage gleaner</v>
      </c>
      <c r="R2866" s="1" t="str">
        <f>INDEX(Sheet2!A:E, MATCH(F_NP_excluded_Data!O2866,Sheet2!A:A),3)</f>
        <v>insects</v>
      </c>
      <c r="S2866" s="1" t="str">
        <f>INDEX(Sheet2!A:E, MATCH(F_NP_excluded_Data!O2866,Sheet2!A:A),2)</f>
        <v>forest</v>
      </c>
      <c r="T2866" s="5">
        <v>10</v>
      </c>
      <c r="U2866" s="1">
        <v>4</v>
      </c>
      <c r="W2866" s="5">
        <v>1</v>
      </c>
      <c r="X2866" s="1" t="s">
        <v>29</v>
      </c>
    </row>
    <row r="2867" spans="1:27" x14ac:dyDescent="0.2">
      <c r="A2867" s="5">
        <v>3162</v>
      </c>
      <c r="B2867" s="6" t="s">
        <v>164</v>
      </c>
      <c r="C2867" s="19" t="s">
        <v>167</v>
      </c>
      <c r="D2867" s="6" t="str">
        <f t="shared" si="44"/>
        <v>Creswell_0B_8</v>
      </c>
      <c r="E2867" s="1">
        <v>2017</v>
      </c>
      <c r="F2867" s="10">
        <v>42914</v>
      </c>
      <c r="G2867" s="1" t="s">
        <v>25</v>
      </c>
      <c r="H2867" s="6">
        <v>4</v>
      </c>
      <c r="I2867" s="8">
        <v>0.25833333333333336</v>
      </c>
      <c r="J2867" s="6" t="s">
        <v>247</v>
      </c>
      <c r="K2867" s="6">
        <v>2</v>
      </c>
      <c r="L2867" s="1">
        <v>0</v>
      </c>
      <c r="M2867" s="6">
        <v>1</v>
      </c>
      <c r="O2867" s="1" t="s">
        <v>114</v>
      </c>
      <c r="P2867" s="1" t="str">
        <f>INDEX(Sheet2!A:E, MATCH(F_NP_excluded_Data!O2867,Sheet2!A:A),4)</f>
        <v>tree</v>
      </c>
      <c r="Q2867" s="1" t="str">
        <f>INDEX(Sheet2!A:E, MATCH(F_NP_excluded_Data!O2867,Sheet2!A:A),5)</f>
        <v>flycatching</v>
      </c>
      <c r="R2867" s="1" t="str">
        <f>INDEX(Sheet2!A:E, MATCH(F_NP_excluded_Data!O2867,Sheet2!A:A),3)</f>
        <v>insects</v>
      </c>
      <c r="S2867" s="1" t="str">
        <f>INDEX(Sheet2!A:E, MATCH(F_NP_excluded_Data!O2867,Sheet2!A:A),2)</f>
        <v>forest</v>
      </c>
      <c r="T2867" s="5">
        <v>5</v>
      </c>
      <c r="U2867" s="1">
        <v>4</v>
      </c>
      <c r="W2867" s="5">
        <v>1</v>
      </c>
      <c r="X2867" s="1" t="s">
        <v>29</v>
      </c>
    </row>
    <row r="2868" spans="1:27" x14ac:dyDescent="0.2">
      <c r="A2868" s="5">
        <v>3163</v>
      </c>
      <c r="B2868" s="6" t="s">
        <v>164</v>
      </c>
      <c r="C2868" s="19" t="s">
        <v>167</v>
      </c>
      <c r="D2868" s="6" t="str">
        <f t="shared" si="44"/>
        <v>Creswell_0B_8</v>
      </c>
      <c r="E2868" s="1">
        <v>2017</v>
      </c>
      <c r="F2868" s="10">
        <v>42914</v>
      </c>
      <c r="G2868" s="1" t="s">
        <v>25</v>
      </c>
      <c r="H2868" s="6">
        <v>4</v>
      </c>
      <c r="I2868" s="8">
        <v>0.25833333333333336</v>
      </c>
      <c r="J2868" s="6" t="s">
        <v>247</v>
      </c>
      <c r="K2868" s="6">
        <v>2</v>
      </c>
      <c r="L2868" s="1">
        <v>0</v>
      </c>
      <c r="M2868" s="6">
        <v>1</v>
      </c>
      <c r="N2868" s="1" t="s">
        <v>58</v>
      </c>
      <c r="O2868" s="1" t="s">
        <v>137</v>
      </c>
      <c r="P2868" s="1" t="str">
        <f>INDEX(Sheet2!A:E, MATCH(F_NP_excluded_Data!O2868,Sheet2!A:A),4)</f>
        <v>shrub</v>
      </c>
      <c r="Q2868" s="1" t="str">
        <f>INDEX(Sheet2!A:E, MATCH(F_NP_excluded_Data!O2868,Sheet2!A:A),5)</f>
        <v>foliage gleaner</v>
      </c>
      <c r="R2868" s="1" t="str">
        <f>INDEX(Sheet2!A:E, MATCH(F_NP_excluded_Data!O2868,Sheet2!A:A),3)</f>
        <v>insects</v>
      </c>
      <c r="S2868" s="1" t="str">
        <f>INDEX(Sheet2!A:E, MATCH(F_NP_excluded_Data!O2868,Sheet2!A:A),2)</f>
        <v>open woodland</v>
      </c>
      <c r="T2868" s="5">
        <v>5</v>
      </c>
      <c r="U2868" s="1">
        <v>4</v>
      </c>
      <c r="W2868" s="5">
        <v>1</v>
      </c>
      <c r="X2868" s="1" t="s">
        <v>29</v>
      </c>
      <c r="AA2868" s="1" t="s">
        <v>283</v>
      </c>
    </row>
    <row r="2869" spans="1:27" x14ac:dyDescent="0.2">
      <c r="A2869" s="5">
        <v>3164</v>
      </c>
      <c r="B2869" s="6" t="s">
        <v>170</v>
      </c>
      <c r="C2869" s="19" t="s">
        <v>173</v>
      </c>
      <c r="D2869" s="6" t="str">
        <f t="shared" si="44"/>
        <v>Turkey_Rd_2B_6B</v>
      </c>
      <c r="E2869" s="1">
        <v>2017</v>
      </c>
      <c r="F2869" s="10">
        <v>42914</v>
      </c>
      <c r="G2869" s="1" t="s">
        <v>25</v>
      </c>
      <c r="H2869" s="6">
        <v>4</v>
      </c>
      <c r="I2869" s="8">
        <v>0.28055555555555556</v>
      </c>
      <c r="J2869" s="6" t="s">
        <v>247</v>
      </c>
      <c r="K2869" s="6">
        <v>2</v>
      </c>
      <c r="L2869" s="1">
        <v>1</v>
      </c>
      <c r="M2869" s="6">
        <v>0</v>
      </c>
      <c r="O2869" s="1" t="s">
        <v>34</v>
      </c>
      <c r="P2869" s="1" t="str">
        <f>INDEX(Sheet2!A:E, MATCH(F_NP_excluded_Data!O2869,Sheet2!A:A),4)</f>
        <v>cavity</v>
      </c>
      <c r="Q2869" s="1" t="str">
        <f>INDEX(Sheet2!A:E, MATCH(F_NP_excluded_Data!O2869,Sheet2!A:A),5)</f>
        <v>foliage gleaner</v>
      </c>
      <c r="R2869" s="1" t="str">
        <f>INDEX(Sheet2!A:E, MATCH(F_NP_excluded_Data!O2869,Sheet2!A:A),3)</f>
        <v>insects</v>
      </c>
      <c r="S2869" s="1" t="str">
        <f>INDEX(Sheet2!A:E, MATCH(F_NP_excluded_Data!O2869,Sheet2!A:A),2)</f>
        <v>forest</v>
      </c>
      <c r="T2869" s="5">
        <v>5</v>
      </c>
      <c r="U2869" s="1">
        <v>1</v>
      </c>
      <c r="W2869" s="5">
        <v>1</v>
      </c>
      <c r="X2869" s="1" t="s">
        <v>29</v>
      </c>
    </row>
    <row r="2870" spans="1:27" x14ac:dyDescent="0.2">
      <c r="A2870" s="5">
        <v>3165</v>
      </c>
      <c r="B2870" s="6" t="s">
        <v>170</v>
      </c>
      <c r="C2870" s="19" t="s">
        <v>173</v>
      </c>
      <c r="D2870" s="6" t="str">
        <f t="shared" si="44"/>
        <v>Turkey_Rd_2B_6B</v>
      </c>
      <c r="E2870" s="1">
        <v>2017</v>
      </c>
      <c r="F2870" s="10">
        <v>42914</v>
      </c>
      <c r="G2870" s="1" t="s">
        <v>25</v>
      </c>
      <c r="H2870" s="6">
        <v>4</v>
      </c>
      <c r="I2870" s="8">
        <v>0.28055555555555556</v>
      </c>
      <c r="J2870" s="6" t="s">
        <v>247</v>
      </c>
      <c r="K2870" s="6">
        <v>2</v>
      </c>
      <c r="L2870" s="1">
        <v>1</v>
      </c>
      <c r="M2870" s="6">
        <v>0</v>
      </c>
      <c r="O2870" s="1" t="s">
        <v>172</v>
      </c>
      <c r="P2870" s="1" t="str">
        <f>INDEX(Sheet2!A:E, MATCH(F_NP_excluded_Data!O2870,Sheet2!A:A),4)</f>
        <v>ground</v>
      </c>
      <c r="Q2870" s="1" t="str">
        <f>INDEX(Sheet2!A:E, MATCH(F_NP_excluded_Data!O2870,Sheet2!A:A),5)</f>
        <v>ground forager</v>
      </c>
      <c r="R2870" s="1" t="str">
        <f>INDEX(Sheet2!A:E, MATCH(F_NP_excluded_Data!O2870,Sheet2!A:A),3)</f>
        <v>plants</v>
      </c>
      <c r="S2870" s="1" t="str">
        <f>INDEX(Sheet2!A:E, MATCH(F_NP_excluded_Data!O2870,Sheet2!A:A),2)</f>
        <v>grassland</v>
      </c>
      <c r="T2870" s="5">
        <v>5</v>
      </c>
      <c r="U2870" s="1">
        <v>1</v>
      </c>
      <c r="W2870" s="5">
        <v>1</v>
      </c>
      <c r="X2870" s="1" t="s">
        <v>29</v>
      </c>
    </row>
    <row r="2871" spans="1:27" x14ac:dyDescent="0.2">
      <c r="A2871" s="5">
        <v>3166</v>
      </c>
      <c r="B2871" s="6" t="s">
        <v>170</v>
      </c>
      <c r="C2871" s="19" t="s">
        <v>173</v>
      </c>
      <c r="D2871" s="6" t="str">
        <f t="shared" si="44"/>
        <v>Turkey_Rd_2B_6B</v>
      </c>
      <c r="E2871" s="1">
        <v>2017</v>
      </c>
      <c r="F2871" s="10">
        <v>42914</v>
      </c>
      <c r="G2871" s="1" t="s">
        <v>25</v>
      </c>
      <c r="H2871" s="6">
        <v>4</v>
      </c>
      <c r="I2871" s="8">
        <v>0.28055555555555556</v>
      </c>
      <c r="J2871" s="6" t="s">
        <v>247</v>
      </c>
      <c r="K2871" s="6">
        <v>2</v>
      </c>
      <c r="L2871" s="1">
        <v>1</v>
      </c>
      <c r="M2871" s="6">
        <v>0</v>
      </c>
      <c r="O2871" s="1" t="s">
        <v>40</v>
      </c>
      <c r="P2871" s="1" t="str">
        <f>INDEX(Sheet2!A:E, MATCH(F_NP_excluded_Data!O2871,Sheet2!A:A),4)</f>
        <v>ground</v>
      </c>
      <c r="Q2871" s="1" t="str">
        <f>INDEX(Sheet2!A:E, MATCH(F_NP_excluded_Data!O2871,Sheet2!A:A),5)</f>
        <v>ground forager</v>
      </c>
      <c r="R2871" s="1" t="str">
        <f>INDEX(Sheet2!A:E, MATCH(F_NP_excluded_Data!O2871,Sheet2!A:A),3)</f>
        <v>omnivore</v>
      </c>
      <c r="S2871" s="1" t="str">
        <f>INDEX(Sheet2!A:E, MATCH(F_NP_excluded_Data!O2871,Sheet2!A:A),2)</f>
        <v>scrub</v>
      </c>
      <c r="T2871" s="5">
        <v>5</v>
      </c>
      <c r="U2871" s="1">
        <v>1</v>
      </c>
      <c r="V2871" s="1" t="s">
        <v>28</v>
      </c>
      <c r="W2871" s="5">
        <v>4</v>
      </c>
      <c r="X2871" s="1" t="s">
        <v>29</v>
      </c>
    </row>
    <row r="2872" spans="1:27" x14ac:dyDescent="0.2">
      <c r="A2872" s="5">
        <v>3167</v>
      </c>
      <c r="B2872" s="6" t="s">
        <v>170</v>
      </c>
      <c r="C2872" s="19" t="s">
        <v>173</v>
      </c>
      <c r="D2872" s="6" t="str">
        <f t="shared" si="44"/>
        <v>Turkey_Rd_2B_6B</v>
      </c>
      <c r="E2872" s="1">
        <v>2017</v>
      </c>
      <c r="F2872" s="10">
        <v>42914</v>
      </c>
      <c r="G2872" s="1" t="s">
        <v>25</v>
      </c>
      <c r="H2872" s="6">
        <v>4</v>
      </c>
      <c r="I2872" s="8">
        <v>0.28055555555555556</v>
      </c>
      <c r="J2872" s="6" t="s">
        <v>247</v>
      </c>
      <c r="K2872" s="6">
        <v>2</v>
      </c>
      <c r="L2872" s="1">
        <v>1</v>
      </c>
      <c r="M2872" s="6">
        <v>0</v>
      </c>
      <c r="O2872" s="1" t="s">
        <v>40</v>
      </c>
      <c r="P2872" s="1" t="str">
        <f>INDEX(Sheet2!A:E, MATCH(F_NP_excluded_Data!O2872,Sheet2!A:A),4)</f>
        <v>ground</v>
      </c>
      <c r="Q2872" s="1" t="str">
        <f>INDEX(Sheet2!A:E, MATCH(F_NP_excluded_Data!O2872,Sheet2!A:A),5)</f>
        <v>ground forager</v>
      </c>
      <c r="R2872" s="1" t="str">
        <f>INDEX(Sheet2!A:E, MATCH(F_NP_excluded_Data!O2872,Sheet2!A:A),3)</f>
        <v>omnivore</v>
      </c>
      <c r="S2872" s="1" t="str">
        <f>INDEX(Sheet2!A:E, MATCH(F_NP_excluded_Data!O2872,Sheet2!A:A),2)</f>
        <v>scrub</v>
      </c>
      <c r="T2872" s="5">
        <v>5</v>
      </c>
      <c r="U2872" s="1">
        <v>1</v>
      </c>
      <c r="V2872" s="1" t="s">
        <v>28</v>
      </c>
      <c r="W2872" s="5">
        <v>4</v>
      </c>
      <c r="X2872" s="1" t="s">
        <v>29</v>
      </c>
    </row>
    <row r="2873" spans="1:27" x14ac:dyDescent="0.2">
      <c r="A2873" s="5">
        <v>3168</v>
      </c>
      <c r="B2873" s="6" t="s">
        <v>170</v>
      </c>
      <c r="C2873" s="19" t="s">
        <v>173</v>
      </c>
      <c r="D2873" s="6" t="str">
        <f t="shared" si="44"/>
        <v>Turkey_Rd_2B_6B</v>
      </c>
      <c r="E2873" s="1">
        <v>2017</v>
      </c>
      <c r="F2873" s="10">
        <v>42914</v>
      </c>
      <c r="G2873" s="1" t="s">
        <v>25</v>
      </c>
      <c r="H2873" s="6">
        <v>4</v>
      </c>
      <c r="I2873" s="8">
        <v>0.28055555555555556</v>
      </c>
      <c r="J2873" s="6" t="s">
        <v>247</v>
      </c>
      <c r="K2873" s="6">
        <v>2</v>
      </c>
      <c r="L2873" s="1">
        <v>1</v>
      </c>
      <c r="M2873" s="6">
        <v>0</v>
      </c>
      <c r="O2873" s="1" t="s">
        <v>151</v>
      </c>
      <c r="P2873" s="1" t="str">
        <f>INDEX(Sheet2!A:E, MATCH(F_NP_excluded_Data!O2873,Sheet2!A:A),4)</f>
        <v>shrub</v>
      </c>
      <c r="Q2873" s="1" t="str">
        <f>INDEX(Sheet2!A:E, MATCH(F_NP_excluded_Data!O2873,Sheet2!A:A),5)</f>
        <v>foliage gleaner</v>
      </c>
      <c r="R2873" s="1" t="str">
        <f>INDEX(Sheet2!A:E, MATCH(F_NP_excluded_Data!O2873,Sheet2!A:A),3)</f>
        <v>insects</v>
      </c>
      <c r="S2873" s="1" t="str">
        <f>INDEX(Sheet2!A:E, MATCH(F_NP_excluded_Data!O2873,Sheet2!A:A),2)</f>
        <v>open woodland</v>
      </c>
      <c r="T2873" s="5">
        <v>5</v>
      </c>
      <c r="U2873" s="1">
        <v>1</v>
      </c>
      <c r="W2873" s="5">
        <v>4</v>
      </c>
      <c r="X2873" s="1" t="s">
        <v>29</v>
      </c>
    </row>
    <row r="2874" spans="1:27" x14ac:dyDescent="0.2">
      <c r="A2874" s="5">
        <v>3169</v>
      </c>
      <c r="B2874" s="6" t="s">
        <v>170</v>
      </c>
      <c r="C2874" s="19" t="s">
        <v>173</v>
      </c>
      <c r="D2874" s="6" t="str">
        <f t="shared" ref="D2874:D2937" si="45">_xlfn.CONCAT(B2874,C2874)</f>
        <v>Turkey_Rd_2B_6B</v>
      </c>
      <c r="E2874" s="1">
        <v>2017</v>
      </c>
      <c r="F2874" s="10">
        <v>42914</v>
      </c>
      <c r="G2874" s="1" t="s">
        <v>25</v>
      </c>
      <c r="H2874" s="6">
        <v>4</v>
      </c>
      <c r="I2874" s="8">
        <v>0.28055555555555556</v>
      </c>
      <c r="J2874" s="6" t="s">
        <v>247</v>
      </c>
      <c r="K2874" s="6">
        <v>2</v>
      </c>
      <c r="L2874" s="1">
        <v>1</v>
      </c>
      <c r="M2874" s="6">
        <v>0</v>
      </c>
      <c r="O2874" s="1" t="s">
        <v>50</v>
      </c>
      <c r="P2874" s="1" t="str">
        <f>INDEX(Sheet2!A:E, MATCH(F_NP_excluded_Data!O2874,Sheet2!A:A),4)</f>
        <v>tree</v>
      </c>
      <c r="Q2874" s="1" t="str">
        <f>INDEX(Sheet2!A:E, MATCH(F_NP_excluded_Data!O2874,Sheet2!A:A),5)</f>
        <v>ground forager</v>
      </c>
      <c r="R2874" s="1" t="str">
        <f>INDEX(Sheet2!A:E, MATCH(F_NP_excluded_Data!O2874,Sheet2!A:A),3)</f>
        <v>omnivore</v>
      </c>
      <c r="S2874" s="1" t="str">
        <f>INDEX(Sheet2!A:E, MATCH(F_NP_excluded_Data!O2874,Sheet2!A:A),2)</f>
        <v>open woodland</v>
      </c>
      <c r="T2874" s="5">
        <v>10</v>
      </c>
      <c r="U2874" s="1">
        <v>1</v>
      </c>
      <c r="W2874" s="5">
        <v>1</v>
      </c>
      <c r="X2874" s="1" t="s">
        <v>29</v>
      </c>
    </row>
    <row r="2875" spans="1:27" x14ac:dyDescent="0.2">
      <c r="A2875" s="5">
        <v>3170</v>
      </c>
      <c r="B2875" s="6" t="s">
        <v>170</v>
      </c>
      <c r="C2875" s="19" t="s">
        <v>173</v>
      </c>
      <c r="D2875" s="6" t="str">
        <f t="shared" si="45"/>
        <v>Turkey_Rd_2B_6B</v>
      </c>
      <c r="E2875" s="1">
        <v>2017</v>
      </c>
      <c r="F2875" s="10">
        <v>42914</v>
      </c>
      <c r="G2875" s="1" t="s">
        <v>25</v>
      </c>
      <c r="H2875" s="6">
        <v>4</v>
      </c>
      <c r="I2875" s="8">
        <v>0.28055555555555556</v>
      </c>
      <c r="J2875" s="6" t="s">
        <v>247</v>
      </c>
      <c r="K2875" s="6">
        <v>2</v>
      </c>
      <c r="L2875" s="1">
        <v>1</v>
      </c>
      <c r="M2875" s="6">
        <v>0</v>
      </c>
      <c r="O2875" s="1" t="s">
        <v>34</v>
      </c>
      <c r="P2875" s="1" t="str">
        <f>INDEX(Sheet2!A:E, MATCH(F_NP_excluded_Data!O2875,Sheet2!A:A),4)</f>
        <v>cavity</v>
      </c>
      <c r="Q2875" s="1" t="str">
        <f>INDEX(Sheet2!A:E, MATCH(F_NP_excluded_Data!O2875,Sheet2!A:A),5)</f>
        <v>foliage gleaner</v>
      </c>
      <c r="R2875" s="1" t="str">
        <f>INDEX(Sheet2!A:E, MATCH(F_NP_excluded_Data!O2875,Sheet2!A:A),3)</f>
        <v>insects</v>
      </c>
      <c r="S2875" s="1" t="str">
        <f>INDEX(Sheet2!A:E, MATCH(F_NP_excluded_Data!O2875,Sheet2!A:A),2)</f>
        <v>forest</v>
      </c>
      <c r="T2875" s="5">
        <v>10</v>
      </c>
      <c r="U2875" s="1">
        <v>1</v>
      </c>
      <c r="W2875" s="5">
        <v>1</v>
      </c>
      <c r="X2875" s="1" t="s">
        <v>29</v>
      </c>
    </row>
    <row r="2876" spans="1:27" x14ac:dyDescent="0.2">
      <c r="A2876" s="5">
        <v>3171</v>
      </c>
      <c r="B2876" s="6" t="s">
        <v>170</v>
      </c>
      <c r="C2876" s="19" t="s">
        <v>173</v>
      </c>
      <c r="D2876" s="6" t="str">
        <f t="shared" si="45"/>
        <v>Turkey_Rd_2B_6B</v>
      </c>
      <c r="E2876" s="1">
        <v>2017</v>
      </c>
      <c r="F2876" s="10">
        <v>42914</v>
      </c>
      <c r="G2876" s="1" t="s">
        <v>25</v>
      </c>
      <c r="H2876" s="6">
        <v>4</v>
      </c>
      <c r="I2876" s="8">
        <v>0.28055555555555556</v>
      </c>
      <c r="J2876" s="6" t="s">
        <v>247</v>
      </c>
      <c r="K2876" s="6">
        <v>2</v>
      </c>
      <c r="L2876" s="1">
        <v>1</v>
      </c>
      <c r="M2876" s="6">
        <v>0</v>
      </c>
      <c r="O2876" s="1" t="s">
        <v>78</v>
      </c>
      <c r="P2876" s="1" t="str">
        <f>INDEX(Sheet2!A:E, MATCH(F_NP_excluded_Data!O2876,Sheet2!A:A),4)</f>
        <v>cavity</v>
      </c>
      <c r="Q2876" s="1" t="str">
        <f>INDEX(Sheet2!A:E, MATCH(F_NP_excluded_Data!O2876,Sheet2!A:A),5)</f>
        <v>bark forager</v>
      </c>
      <c r="R2876" s="1" t="str">
        <f>INDEX(Sheet2!A:E, MATCH(F_NP_excluded_Data!O2876,Sheet2!A:A),3)</f>
        <v>insects</v>
      </c>
      <c r="S2876" s="1" t="str">
        <f>INDEX(Sheet2!A:E, MATCH(F_NP_excluded_Data!O2876,Sheet2!A:A),2)</f>
        <v>forest</v>
      </c>
      <c r="T2876" s="5">
        <v>10</v>
      </c>
      <c r="U2876" s="1">
        <v>1</v>
      </c>
      <c r="W2876" s="5">
        <v>1</v>
      </c>
      <c r="X2876" s="1" t="s">
        <v>29</v>
      </c>
    </row>
    <row r="2877" spans="1:27" x14ac:dyDescent="0.2">
      <c r="A2877" s="5">
        <v>3172</v>
      </c>
      <c r="B2877" s="6" t="s">
        <v>170</v>
      </c>
      <c r="C2877" s="19" t="s">
        <v>173</v>
      </c>
      <c r="D2877" s="6" t="str">
        <f t="shared" si="45"/>
        <v>Turkey_Rd_2B_6B</v>
      </c>
      <c r="E2877" s="1">
        <v>2017</v>
      </c>
      <c r="F2877" s="10">
        <v>42914</v>
      </c>
      <c r="G2877" s="1" t="s">
        <v>25</v>
      </c>
      <c r="H2877" s="6">
        <v>4</v>
      </c>
      <c r="I2877" s="8">
        <v>0.28055555555555556</v>
      </c>
      <c r="J2877" s="6" t="s">
        <v>247</v>
      </c>
      <c r="K2877" s="6">
        <v>2</v>
      </c>
      <c r="L2877" s="1">
        <v>1</v>
      </c>
      <c r="M2877" s="6">
        <v>0</v>
      </c>
      <c r="O2877" s="1" t="s">
        <v>74</v>
      </c>
      <c r="P2877" s="1" t="str">
        <f>INDEX(Sheet2!A:E, MATCH(F_NP_excluded_Data!O2877,Sheet2!A:A),4)</f>
        <v>shrub</v>
      </c>
      <c r="Q2877" s="1" t="str">
        <f>INDEX(Sheet2!A:E, MATCH(F_NP_excluded_Data!O2877,Sheet2!A:A),5)</f>
        <v>foliage gleaner</v>
      </c>
      <c r="R2877" s="1" t="str">
        <f>INDEX(Sheet2!A:E, MATCH(F_NP_excluded_Data!O2877,Sheet2!A:A),3)</f>
        <v>insects</v>
      </c>
      <c r="S2877" s="1" t="str">
        <f>INDEX(Sheet2!A:E, MATCH(F_NP_excluded_Data!O2877,Sheet2!A:A),2)</f>
        <v>open woodland</v>
      </c>
      <c r="T2877" s="5">
        <v>10</v>
      </c>
      <c r="U2877" s="1">
        <v>1</v>
      </c>
      <c r="W2877" s="5">
        <v>1</v>
      </c>
      <c r="X2877" s="1" t="s">
        <v>29</v>
      </c>
    </row>
    <row r="2878" spans="1:27" x14ac:dyDescent="0.2">
      <c r="A2878" s="5">
        <v>3173</v>
      </c>
      <c r="B2878" s="6" t="s">
        <v>170</v>
      </c>
      <c r="C2878" s="19" t="s">
        <v>173</v>
      </c>
      <c r="D2878" s="6" t="str">
        <f t="shared" si="45"/>
        <v>Turkey_Rd_2B_6B</v>
      </c>
      <c r="E2878" s="1">
        <v>2017</v>
      </c>
      <c r="F2878" s="10">
        <v>42914</v>
      </c>
      <c r="G2878" s="1" t="s">
        <v>25</v>
      </c>
      <c r="H2878" s="6">
        <v>4</v>
      </c>
      <c r="I2878" s="8">
        <v>0.28055555555555556</v>
      </c>
      <c r="J2878" s="6" t="s">
        <v>247</v>
      </c>
      <c r="K2878" s="6">
        <v>2</v>
      </c>
      <c r="L2878" s="1">
        <v>1</v>
      </c>
      <c r="M2878" s="6">
        <v>0</v>
      </c>
      <c r="O2878" s="1" t="s">
        <v>27</v>
      </c>
      <c r="P2878" s="1" t="str">
        <f>INDEX(Sheet2!A:E, MATCH(F_NP_excluded_Data!O2878,Sheet2!A:A),4)</f>
        <v>shrub</v>
      </c>
      <c r="Q2878" s="1" t="str">
        <f>INDEX(Sheet2!A:E, MATCH(F_NP_excluded_Data!O2878,Sheet2!A:A),5)</f>
        <v>ground forager</v>
      </c>
      <c r="R2878" s="1" t="str">
        <f>INDEX(Sheet2!A:E, MATCH(F_NP_excluded_Data!O2878,Sheet2!A:A),3)</f>
        <v>seeds</v>
      </c>
      <c r="S2878" s="1" t="str">
        <f>INDEX(Sheet2!A:E, MATCH(F_NP_excluded_Data!O2878,Sheet2!A:A),2)</f>
        <v>open woodland</v>
      </c>
      <c r="T2878" s="5">
        <v>10</v>
      </c>
      <c r="U2878" s="1">
        <v>1</v>
      </c>
      <c r="W2878" s="5">
        <v>1</v>
      </c>
      <c r="X2878" s="1" t="s">
        <v>29</v>
      </c>
    </row>
    <row r="2879" spans="1:27" x14ac:dyDescent="0.2">
      <c r="A2879" s="5">
        <v>3174</v>
      </c>
      <c r="B2879" s="6" t="s">
        <v>170</v>
      </c>
      <c r="C2879" s="19" t="s">
        <v>173</v>
      </c>
      <c r="D2879" s="6" t="str">
        <f t="shared" si="45"/>
        <v>Turkey_Rd_2B_6B</v>
      </c>
      <c r="E2879" s="1">
        <v>2017</v>
      </c>
      <c r="F2879" s="10">
        <v>42914</v>
      </c>
      <c r="G2879" s="1" t="s">
        <v>25</v>
      </c>
      <c r="H2879" s="6">
        <v>4</v>
      </c>
      <c r="I2879" s="8">
        <v>0.28055555555555556</v>
      </c>
      <c r="J2879" s="6" t="s">
        <v>247</v>
      </c>
      <c r="K2879" s="6">
        <v>2</v>
      </c>
      <c r="L2879" s="1">
        <v>1</v>
      </c>
      <c r="M2879" s="6">
        <v>0</v>
      </c>
      <c r="O2879" s="1" t="s">
        <v>65</v>
      </c>
      <c r="P2879" s="1" t="str">
        <f>INDEX(Sheet2!A:E, MATCH(F_NP_excluded_Data!O2879,Sheet2!A:A),4)</f>
        <v>tree</v>
      </c>
      <c r="Q2879" s="1" t="str">
        <f>INDEX(Sheet2!A:E, MATCH(F_NP_excluded_Data!O2879,Sheet2!A:A),5)</f>
        <v>ground forager</v>
      </c>
      <c r="R2879" s="1" t="str">
        <f>INDEX(Sheet2!A:E, MATCH(F_NP_excluded_Data!O2879,Sheet2!A:A),3)</f>
        <v>seeds</v>
      </c>
      <c r="S2879" s="1" t="str">
        <f>INDEX(Sheet2!A:E, MATCH(F_NP_excluded_Data!O2879,Sheet2!A:A),2)</f>
        <v>open woodland</v>
      </c>
      <c r="T2879" s="5">
        <v>100</v>
      </c>
      <c r="U2879" s="1">
        <v>1</v>
      </c>
      <c r="W2879" s="5">
        <v>1</v>
      </c>
      <c r="X2879" s="1" t="s">
        <v>29</v>
      </c>
    </row>
    <row r="2880" spans="1:27" x14ac:dyDescent="0.2">
      <c r="A2880" s="5">
        <v>3175</v>
      </c>
      <c r="B2880" s="6" t="s">
        <v>170</v>
      </c>
      <c r="C2880" s="19" t="s">
        <v>173</v>
      </c>
      <c r="D2880" s="6" t="str">
        <f t="shared" si="45"/>
        <v>Turkey_Rd_2B_6B</v>
      </c>
      <c r="E2880" s="1">
        <v>2017</v>
      </c>
      <c r="F2880" s="10">
        <v>42914</v>
      </c>
      <c r="G2880" s="1" t="s">
        <v>25</v>
      </c>
      <c r="H2880" s="6">
        <v>4</v>
      </c>
      <c r="I2880" s="8">
        <v>0.28055555555555556</v>
      </c>
      <c r="J2880" s="6" t="s">
        <v>247</v>
      </c>
      <c r="K2880" s="6">
        <v>2</v>
      </c>
      <c r="L2880" s="1">
        <v>1</v>
      </c>
      <c r="M2880" s="6">
        <v>0</v>
      </c>
      <c r="O2880" s="1" t="s">
        <v>120</v>
      </c>
      <c r="P2880" s="1" t="str">
        <f>INDEX(Sheet2!A:E, MATCH(F_NP_excluded_Data!O2880,Sheet2!A:A),4)</f>
        <v>tree</v>
      </c>
      <c r="Q2880" s="1" t="str">
        <f>INDEX(Sheet2!A:E, MATCH(F_NP_excluded_Data!O2880,Sheet2!A:A),5)</f>
        <v>foliage gleaner</v>
      </c>
      <c r="R2880" s="1" t="str">
        <f>INDEX(Sheet2!A:E, MATCH(F_NP_excluded_Data!O2880,Sheet2!A:A),3)</f>
        <v>insects</v>
      </c>
      <c r="S2880" s="1" t="str">
        <f>INDEX(Sheet2!A:E, MATCH(F_NP_excluded_Data!O2880,Sheet2!A:A),2)</f>
        <v>open woodland</v>
      </c>
      <c r="T2880" s="5">
        <v>5</v>
      </c>
      <c r="U2880" s="1">
        <v>2</v>
      </c>
      <c r="W2880" s="5">
        <v>4</v>
      </c>
      <c r="X2880" s="1" t="s">
        <v>29</v>
      </c>
    </row>
    <row r="2881" spans="1:24" x14ac:dyDescent="0.2">
      <c r="A2881" s="5">
        <v>3176</v>
      </c>
      <c r="B2881" s="6" t="s">
        <v>170</v>
      </c>
      <c r="C2881" s="19" t="s">
        <v>173</v>
      </c>
      <c r="D2881" s="6" t="str">
        <f t="shared" si="45"/>
        <v>Turkey_Rd_2B_6B</v>
      </c>
      <c r="E2881" s="1">
        <v>2017</v>
      </c>
      <c r="F2881" s="10">
        <v>42914</v>
      </c>
      <c r="G2881" s="1" t="s">
        <v>25</v>
      </c>
      <c r="H2881" s="6">
        <v>4</v>
      </c>
      <c r="I2881" s="8">
        <v>0.28055555555555556</v>
      </c>
      <c r="J2881" s="6" t="s">
        <v>247</v>
      </c>
      <c r="K2881" s="6">
        <v>2</v>
      </c>
      <c r="L2881" s="1">
        <v>1</v>
      </c>
      <c r="M2881" s="6">
        <v>0</v>
      </c>
      <c r="O2881" s="1" t="s">
        <v>172</v>
      </c>
      <c r="P2881" s="1" t="str">
        <f>INDEX(Sheet2!A:E, MATCH(F_NP_excluded_Data!O2881,Sheet2!A:A),4)</f>
        <v>ground</v>
      </c>
      <c r="Q2881" s="1" t="str">
        <f>INDEX(Sheet2!A:E, MATCH(F_NP_excluded_Data!O2881,Sheet2!A:A),5)</f>
        <v>ground forager</v>
      </c>
      <c r="R2881" s="1" t="str">
        <f>INDEX(Sheet2!A:E, MATCH(F_NP_excluded_Data!O2881,Sheet2!A:A),3)</f>
        <v>plants</v>
      </c>
      <c r="S2881" s="1" t="str">
        <f>INDEX(Sheet2!A:E, MATCH(F_NP_excluded_Data!O2881,Sheet2!A:A),2)</f>
        <v>grassland</v>
      </c>
      <c r="T2881" s="5">
        <v>100</v>
      </c>
      <c r="U2881" s="1">
        <v>2</v>
      </c>
      <c r="W2881" s="5">
        <v>1</v>
      </c>
      <c r="X2881" s="1" t="s">
        <v>29</v>
      </c>
    </row>
    <row r="2882" spans="1:24" x14ac:dyDescent="0.2">
      <c r="A2882" s="5">
        <v>3177</v>
      </c>
      <c r="B2882" s="6" t="s">
        <v>170</v>
      </c>
      <c r="C2882" s="19" t="s">
        <v>173</v>
      </c>
      <c r="D2882" s="6" t="str">
        <f t="shared" si="45"/>
        <v>Turkey_Rd_2B_6B</v>
      </c>
      <c r="E2882" s="1">
        <v>2017</v>
      </c>
      <c r="F2882" s="10">
        <v>42914</v>
      </c>
      <c r="G2882" s="1" t="s">
        <v>25</v>
      </c>
      <c r="H2882" s="6">
        <v>4</v>
      </c>
      <c r="I2882" s="8">
        <v>0.28055555555555556</v>
      </c>
      <c r="J2882" s="6" t="s">
        <v>247</v>
      </c>
      <c r="K2882" s="6">
        <v>2</v>
      </c>
      <c r="L2882" s="1">
        <v>1</v>
      </c>
      <c r="M2882" s="6">
        <v>0</v>
      </c>
      <c r="O2882" s="1" t="s">
        <v>125</v>
      </c>
      <c r="P2882" s="1" t="str">
        <f>INDEX(Sheet2!A:E, MATCH(F_NP_excluded_Data!O2882,Sheet2!A:A),4)</f>
        <v>shrub</v>
      </c>
      <c r="Q2882" s="1" t="str">
        <f>INDEX(Sheet2!A:E, MATCH(F_NP_excluded_Data!O2882,Sheet2!A:A),5)</f>
        <v>foliage gleaner</v>
      </c>
      <c r="R2882" s="1" t="str">
        <f>INDEX(Sheet2!A:E, MATCH(F_NP_excluded_Data!O2882,Sheet2!A:A),3)</f>
        <v>seeds</v>
      </c>
      <c r="S2882" s="1" t="str">
        <f>INDEX(Sheet2!A:E, MATCH(F_NP_excluded_Data!O2882,Sheet2!A:A),2)</f>
        <v>open woodland</v>
      </c>
      <c r="T2882" s="5">
        <v>5</v>
      </c>
      <c r="U2882" s="1">
        <v>2</v>
      </c>
      <c r="W2882" s="5">
        <v>4</v>
      </c>
      <c r="X2882" s="1" t="s">
        <v>29</v>
      </c>
    </row>
    <row r="2883" spans="1:24" x14ac:dyDescent="0.2">
      <c r="A2883" s="5">
        <v>3178</v>
      </c>
      <c r="B2883" s="6" t="s">
        <v>170</v>
      </c>
      <c r="C2883" s="19" t="s">
        <v>173</v>
      </c>
      <c r="D2883" s="6" t="str">
        <f t="shared" si="45"/>
        <v>Turkey_Rd_2B_6B</v>
      </c>
      <c r="E2883" s="1">
        <v>2017</v>
      </c>
      <c r="F2883" s="10">
        <v>42914</v>
      </c>
      <c r="G2883" s="1" t="s">
        <v>25</v>
      </c>
      <c r="H2883" s="6">
        <v>4</v>
      </c>
      <c r="I2883" s="8">
        <v>0.28055555555555556</v>
      </c>
      <c r="J2883" s="6" t="s">
        <v>247</v>
      </c>
      <c r="K2883" s="6">
        <v>2</v>
      </c>
      <c r="L2883" s="1">
        <v>1</v>
      </c>
      <c r="M2883" s="6">
        <v>0</v>
      </c>
      <c r="O2883" s="1" t="s">
        <v>50</v>
      </c>
      <c r="P2883" s="1" t="str">
        <f>INDEX(Sheet2!A:E, MATCH(F_NP_excluded_Data!O2883,Sheet2!A:A),4)</f>
        <v>tree</v>
      </c>
      <c r="Q2883" s="1" t="str">
        <f>INDEX(Sheet2!A:E, MATCH(F_NP_excluded_Data!O2883,Sheet2!A:A),5)</f>
        <v>ground forager</v>
      </c>
      <c r="R2883" s="1" t="str">
        <f>INDEX(Sheet2!A:E, MATCH(F_NP_excluded_Data!O2883,Sheet2!A:A),3)</f>
        <v>omnivore</v>
      </c>
      <c r="S2883" s="1" t="str">
        <f>INDEX(Sheet2!A:E, MATCH(F_NP_excluded_Data!O2883,Sheet2!A:A),2)</f>
        <v>open woodland</v>
      </c>
      <c r="T2883" s="5">
        <v>10</v>
      </c>
      <c r="U2883" s="1">
        <v>2</v>
      </c>
      <c r="W2883" s="5">
        <v>1</v>
      </c>
      <c r="X2883" s="1" t="s">
        <v>29</v>
      </c>
    </row>
    <row r="2884" spans="1:24" x14ac:dyDescent="0.2">
      <c r="A2884" s="5">
        <v>3179</v>
      </c>
      <c r="B2884" s="6" t="s">
        <v>170</v>
      </c>
      <c r="C2884" s="19" t="s">
        <v>173</v>
      </c>
      <c r="D2884" s="6" t="str">
        <f t="shared" si="45"/>
        <v>Turkey_Rd_2B_6B</v>
      </c>
      <c r="E2884" s="1">
        <v>2017</v>
      </c>
      <c r="F2884" s="10">
        <v>42914</v>
      </c>
      <c r="G2884" s="1" t="s">
        <v>25</v>
      </c>
      <c r="H2884" s="6">
        <v>4</v>
      </c>
      <c r="I2884" s="8">
        <v>0.28055555555555556</v>
      </c>
      <c r="J2884" s="6" t="s">
        <v>247</v>
      </c>
      <c r="K2884" s="6">
        <v>2</v>
      </c>
      <c r="L2884" s="1">
        <v>1</v>
      </c>
      <c r="M2884" s="6">
        <v>0</v>
      </c>
      <c r="O2884" s="1" t="s">
        <v>48</v>
      </c>
      <c r="P2884" s="1" t="str">
        <f>INDEX(Sheet2!A:E, MATCH(F_NP_excluded_Data!O2884,Sheet2!A:A),4)</f>
        <v>tree</v>
      </c>
      <c r="Q2884" s="1" t="str">
        <f>INDEX(Sheet2!A:E, MATCH(F_NP_excluded_Data!O2884,Sheet2!A:A),5)</f>
        <v>ground forager</v>
      </c>
      <c r="R2884" s="1" t="str">
        <f>INDEX(Sheet2!A:E, MATCH(F_NP_excluded_Data!O2884,Sheet2!A:A),3)</f>
        <v>omnivore</v>
      </c>
      <c r="S2884" s="1" t="str">
        <f>INDEX(Sheet2!A:E, MATCH(F_NP_excluded_Data!O2884,Sheet2!A:A),2)</f>
        <v>forest</v>
      </c>
      <c r="T2884" s="5">
        <v>100</v>
      </c>
      <c r="U2884" s="1">
        <v>2</v>
      </c>
      <c r="W2884" s="5">
        <v>1</v>
      </c>
      <c r="X2884" s="1" t="s">
        <v>29</v>
      </c>
    </row>
    <row r="2885" spans="1:24" x14ac:dyDescent="0.2">
      <c r="A2885" s="5">
        <v>3180</v>
      </c>
      <c r="B2885" s="6" t="s">
        <v>170</v>
      </c>
      <c r="C2885" s="19" t="s">
        <v>173</v>
      </c>
      <c r="D2885" s="6" t="str">
        <f t="shared" si="45"/>
        <v>Turkey_Rd_2B_6B</v>
      </c>
      <c r="E2885" s="1">
        <v>2017</v>
      </c>
      <c r="F2885" s="10">
        <v>42914</v>
      </c>
      <c r="G2885" s="1" t="s">
        <v>25</v>
      </c>
      <c r="H2885" s="6">
        <v>4</v>
      </c>
      <c r="I2885" s="8">
        <v>0.28055555555555556</v>
      </c>
      <c r="J2885" s="6" t="s">
        <v>247</v>
      </c>
      <c r="K2885" s="6">
        <v>2</v>
      </c>
      <c r="L2885" s="1">
        <v>1</v>
      </c>
      <c r="M2885" s="6">
        <v>0</v>
      </c>
      <c r="O2885" s="1" t="s">
        <v>38</v>
      </c>
      <c r="P2885" s="1" t="str">
        <f>INDEX(Sheet2!A:E, MATCH(F_NP_excluded_Data!O2885,Sheet2!A:A),4)</f>
        <v>cavity</v>
      </c>
      <c r="Q2885" s="1" t="str">
        <f>INDEX(Sheet2!A:E, MATCH(F_NP_excluded_Data!O2885,Sheet2!A:A),5)</f>
        <v>foliage gleaner</v>
      </c>
      <c r="R2885" s="1" t="str">
        <f>INDEX(Sheet2!A:E, MATCH(F_NP_excluded_Data!O2885,Sheet2!A:A),3)</f>
        <v>insects</v>
      </c>
      <c r="S2885" s="1" t="str">
        <f>INDEX(Sheet2!A:E, MATCH(F_NP_excluded_Data!O2885,Sheet2!A:A),2)</f>
        <v>forest</v>
      </c>
      <c r="T2885" s="5">
        <v>10</v>
      </c>
      <c r="U2885" s="1">
        <v>3</v>
      </c>
      <c r="W2885" s="5">
        <v>1</v>
      </c>
      <c r="X2885" s="1" t="s">
        <v>29</v>
      </c>
    </row>
    <row r="2886" spans="1:24" x14ac:dyDescent="0.2">
      <c r="A2886" s="5">
        <v>3181</v>
      </c>
      <c r="B2886" s="6" t="s">
        <v>170</v>
      </c>
      <c r="C2886" s="19" t="s">
        <v>173</v>
      </c>
      <c r="D2886" s="6" t="str">
        <f t="shared" si="45"/>
        <v>Turkey_Rd_2B_6B</v>
      </c>
      <c r="E2886" s="1">
        <v>2017</v>
      </c>
      <c r="F2886" s="10">
        <v>42914</v>
      </c>
      <c r="G2886" s="1" t="s">
        <v>25</v>
      </c>
      <c r="H2886" s="6">
        <v>4</v>
      </c>
      <c r="I2886" s="8">
        <v>0.28055555555555556</v>
      </c>
      <c r="J2886" s="6" t="s">
        <v>247</v>
      </c>
      <c r="K2886" s="6">
        <v>2</v>
      </c>
      <c r="L2886" s="1">
        <v>1</v>
      </c>
      <c r="M2886" s="6">
        <v>0</v>
      </c>
      <c r="O2886" s="1" t="s">
        <v>48</v>
      </c>
      <c r="P2886" s="1" t="str">
        <f>INDEX(Sheet2!A:E, MATCH(F_NP_excluded_Data!O2886,Sheet2!A:A),4)</f>
        <v>tree</v>
      </c>
      <c r="Q2886" s="1" t="str">
        <f>INDEX(Sheet2!A:E, MATCH(F_NP_excluded_Data!O2886,Sheet2!A:A),5)</f>
        <v>ground forager</v>
      </c>
      <c r="R2886" s="1" t="str">
        <f>INDEX(Sheet2!A:E, MATCH(F_NP_excluded_Data!O2886,Sheet2!A:A),3)</f>
        <v>omnivore</v>
      </c>
      <c r="S2886" s="1" t="str">
        <f>INDEX(Sheet2!A:E, MATCH(F_NP_excluded_Data!O2886,Sheet2!A:A),2)</f>
        <v>forest</v>
      </c>
      <c r="T2886" s="5">
        <v>10</v>
      </c>
      <c r="U2886" s="1">
        <v>3</v>
      </c>
      <c r="W2886" s="5">
        <v>1</v>
      </c>
      <c r="X2886" s="1" t="s">
        <v>29</v>
      </c>
    </row>
    <row r="2887" spans="1:24" x14ac:dyDescent="0.2">
      <c r="A2887" s="5">
        <v>3182</v>
      </c>
      <c r="B2887" s="6" t="s">
        <v>170</v>
      </c>
      <c r="C2887" s="19" t="s">
        <v>173</v>
      </c>
      <c r="D2887" s="6" t="str">
        <f t="shared" si="45"/>
        <v>Turkey_Rd_2B_6B</v>
      </c>
      <c r="E2887" s="1">
        <v>2017</v>
      </c>
      <c r="F2887" s="10">
        <v>42914</v>
      </c>
      <c r="G2887" s="1" t="s">
        <v>25</v>
      </c>
      <c r="H2887" s="6">
        <v>4</v>
      </c>
      <c r="I2887" s="8">
        <v>0.28055555555555556</v>
      </c>
      <c r="J2887" s="6" t="s">
        <v>247</v>
      </c>
      <c r="K2887" s="6">
        <v>2</v>
      </c>
      <c r="L2887" s="1">
        <v>1</v>
      </c>
      <c r="M2887" s="6">
        <v>0</v>
      </c>
      <c r="O2887" s="1" t="s">
        <v>74</v>
      </c>
      <c r="P2887" s="1" t="str">
        <f>INDEX(Sheet2!A:E, MATCH(F_NP_excluded_Data!O2887,Sheet2!A:A),4)</f>
        <v>shrub</v>
      </c>
      <c r="Q2887" s="1" t="str">
        <f>INDEX(Sheet2!A:E, MATCH(F_NP_excluded_Data!O2887,Sheet2!A:A),5)</f>
        <v>foliage gleaner</v>
      </c>
      <c r="R2887" s="1" t="str">
        <f>INDEX(Sheet2!A:E, MATCH(F_NP_excluded_Data!O2887,Sheet2!A:A),3)</f>
        <v>insects</v>
      </c>
      <c r="S2887" s="1" t="str">
        <f>INDEX(Sheet2!A:E, MATCH(F_NP_excluded_Data!O2887,Sheet2!A:A),2)</f>
        <v>open woodland</v>
      </c>
      <c r="T2887" s="5">
        <v>5</v>
      </c>
      <c r="U2887" s="1">
        <v>3</v>
      </c>
      <c r="W2887" s="5">
        <v>4</v>
      </c>
      <c r="X2887" s="1" t="s">
        <v>29</v>
      </c>
    </row>
    <row r="2888" spans="1:24" x14ac:dyDescent="0.2">
      <c r="A2888" s="5">
        <v>3183</v>
      </c>
      <c r="B2888" s="6" t="s">
        <v>170</v>
      </c>
      <c r="C2888" s="19" t="s">
        <v>173</v>
      </c>
      <c r="D2888" s="6" t="str">
        <f t="shared" si="45"/>
        <v>Turkey_Rd_2B_6B</v>
      </c>
      <c r="E2888" s="1">
        <v>2017</v>
      </c>
      <c r="F2888" s="10">
        <v>42914</v>
      </c>
      <c r="G2888" s="1" t="s">
        <v>25</v>
      </c>
      <c r="H2888" s="6">
        <v>4</v>
      </c>
      <c r="I2888" s="8">
        <v>0.28055555555555556</v>
      </c>
      <c r="J2888" s="6" t="s">
        <v>247</v>
      </c>
      <c r="K2888" s="6">
        <v>2</v>
      </c>
      <c r="L2888" s="1">
        <v>1</v>
      </c>
      <c r="M2888" s="6">
        <v>0</v>
      </c>
      <c r="O2888" s="1" t="s">
        <v>68</v>
      </c>
      <c r="P2888" s="1" t="str">
        <f>INDEX(Sheet2!A:E, MATCH(F_NP_excluded_Data!O2888,Sheet2!A:A),4)</f>
        <v>cavity</v>
      </c>
      <c r="Q2888" s="1" t="str">
        <f>INDEX(Sheet2!A:E, MATCH(F_NP_excluded_Data!O2888,Sheet2!A:A),5)</f>
        <v>ground forager</v>
      </c>
      <c r="R2888" s="1" t="str">
        <f>INDEX(Sheet2!A:E, MATCH(F_NP_excluded_Data!O2888,Sheet2!A:A),3)</f>
        <v>insects</v>
      </c>
      <c r="S2888" s="1" t="str">
        <f>INDEX(Sheet2!A:E, MATCH(F_NP_excluded_Data!O2888,Sheet2!A:A),2)</f>
        <v>open woodland</v>
      </c>
      <c r="T2888" s="5">
        <v>100</v>
      </c>
      <c r="U2888" s="1">
        <v>3</v>
      </c>
      <c r="W2888" s="5">
        <v>1</v>
      </c>
      <c r="X2888" s="1" t="s">
        <v>29</v>
      </c>
    </row>
    <row r="2889" spans="1:24" x14ac:dyDescent="0.2">
      <c r="A2889" s="5">
        <v>3184</v>
      </c>
      <c r="B2889" s="6" t="s">
        <v>170</v>
      </c>
      <c r="C2889" s="19" t="s">
        <v>173</v>
      </c>
      <c r="D2889" s="6" t="str">
        <f t="shared" si="45"/>
        <v>Turkey_Rd_2B_6B</v>
      </c>
      <c r="E2889" s="1">
        <v>2017</v>
      </c>
      <c r="F2889" s="10">
        <v>42914</v>
      </c>
      <c r="G2889" s="1" t="s">
        <v>25</v>
      </c>
      <c r="H2889" s="6">
        <v>4</v>
      </c>
      <c r="I2889" s="8">
        <v>0.28055555555555556</v>
      </c>
      <c r="J2889" s="6" t="s">
        <v>247</v>
      </c>
      <c r="K2889" s="6">
        <v>2</v>
      </c>
      <c r="L2889" s="1">
        <v>1</v>
      </c>
      <c r="M2889" s="6">
        <v>0</v>
      </c>
      <c r="O2889" s="1" t="s">
        <v>32</v>
      </c>
      <c r="P2889" s="1" t="str">
        <f>INDEX(Sheet2!A:E, MATCH(F_NP_excluded_Data!O2889,Sheet2!A:A),4)</f>
        <v>cavity</v>
      </c>
      <c r="Q2889" s="1" t="str">
        <f>INDEX(Sheet2!A:E, MATCH(F_NP_excluded_Data!O2889,Sheet2!A:A),5)</f>
        <v>ground forager</v>
      </c>
      <c r="R2889" s="1" t="str">
        <f>INDEX(Sheet2!A:E, MATCH(F_NP_excluded_Data!O2889,Sheet2!A:A),3)</f>
        <v>insects</v>
      </c>
      <c r="S2889" s="1" t="str">
        <f>INDEX(Sheet2!A:E, MATCH(F_NP_excluded_Data!O2889,Sheet2!A:A),2)</f>
        <v>open woodland</v>
      </c>
      <c r="T2889" s="5">
        <v>10</v>
      </c>
      <c r="U2889" s="1">
        <v>3</v>
      </c>
      <c r="W2889" s="5">
        <v>1</v>
      </c>
      <c r="X2889" s="1" t="s">
        <v>29</v>
      </c>
    </row>
    <row r="2890" spans="1:24" x14ac:dyDescent="0.2">
      <c r="A2890" s="5">
        <v>3185</v>
      </c>
      <c r="B2890" s="6" t="s">
        <v>170</v>
      </c>
      <c r="C2890" s="19" t="s">
        <v>173</v>
      </c>
      <c r="D2890" s="6" t="str">
        <f t="shared" si="45"/>
        <v>Turkey_Rd_2B_6B</v>
      </c>
      <c r="E2890" s="1">
        <v>2017</v>
      </c>
      <c r="F2890" s="10">
        <v>42914</v>
      </c>
      <c r="G2890" s="1" t="s">
        <v>25</v>
      </c>
      <c r="H2890" s="6">
        <v>4</v>
      </c>
      <c r="I2890" s="8">
        <v>0.28055555555555556</v>
      </c>
      <c r="J2890" s="6" t="s">
        <v>247</v>
      </c>
      <c r="K2890" s="6">
        <v>2</v>
      </c>
      <c r="L2890" s="1">
        <v>1</v>
      </c>
      <c r="M2890" s="6">
        <v>0</v>
      </c>
      <c r="O2890" s="1" t="s">
        <v>81</v>
      </c>
      <c r="P2890" s="1" t="str">
        <f>INDEX(Sheet2!A:E, MATCH(F_NP_excluded_Data!O2890,Sheet2!A:A),4)</f>
        <v>shrub</v>
      </c>
      <c r="Q2890" s="1" t="str">
        <f>INDEX(Sheet2!A:E, MATCH(F_NP_excluded_Data!O2890,Sheet2!A:A),5)</f>
        <v>foliage gleaner</v>
      </c>
      <c r="R2890" s="1" t="str">
        <f>INDEX(Sheet2!A:E, MATCH(F_NP_excluded_Data!O2890,Sheet2!A:A),3)</f>
        <v>insects</v>
      </c>
      <c r="S2890" s="1" t="str">
        <f>INDEX(Sheet2!A:E, MATCH(F_NP_excluded_Data!O2890,Sheet2!A:A),2)</f>
        <v>scrub</v>
      </c>
      <c r="T2890" s="5">
        <v>100</v>
      </c>
      <c r="U2890" s="1">
        <v>4</v>
      </c>
      <c r="W2890" s="5">
        <v>1</v>
      </c>
      <c r="X2890" s="1" t="s">
        <v>29</v>
      </c>
    </row>
    <row r="2891" spans="1:24" x14ac:dyDescent="0.2">
      <c r="A2891" s="5">
        <v>3186</v>
      </c>
      <c r="B2891" s="6" t="s">
        <v>170</v>
      </c>
      <c r="C2891" s="19" t="s">
        <v>171</v>
      </c>
      <c r="D2891" s="6" t="str">
        <f t="shared" si="45"/>
        <v>Turkey_Rd_2B_6A</v>
      </c>
      <c r="E2891" s="1">
        <v>2017</v>
      </c>
      <c r="F2891" s="10">
        <v>42914</v>
      </c>
      <c r="G2891" s="1" t="s">
        <v>25</v>
      </c>
      <c r="H2891" s="6">
        <v>4</v>
      </c>
      <c r="I2891" s="8">
        <v>0.29097222222222224</v>
      </c>
      <c r="J2891" s="6" t="s">
        <v>247</v>
      </c>
      <c r="K2891" s="6">
        <v>2</v>
      </c>
      <c r="L2891" s="1">
        <v>0</v>
      </c>
      <c r="M2891" s="6">
        <v>1</v>
      </c>
      <c r="O2891" s="1" t="s">
        <v>74</v>
      </c>
      <c r="P2891" s="1" t="str">
        <f>INDEX(Sheet2!A:E, MATCH(F_NP_excluded_Data!O2891,Sheet2!A:A),4)</f>
        <v>shrub</v>
      </c>
      <c r="Q2891" s="1" t="str">
        <f>INDEX(Sheet2!A:E, MATCH(F_NP_excluded_Data!O2891,Sheet2!A:A),5)</f>
        <v>foliage gleaner</v>
      </c>
      <c r="R2891" s="1" t="str">
        <f>INDEX(Sheet2!A:E, MATCH(F_NP_excluded_Data!O2891,Sheet2!A:A),3)</f>
        <v>insects</v>
      </c>
      <c r="S2891" s="1" t="str">
        <f>INDEX(Sheet2!A:E, MATCH(F_NP_excluded_Data!O2891,Sheet2!A:A),2)</f>
        <v>open woodland</v>
      </c>
      <c r="T2891" s="5">
        <v>5</v>
      </c>
      <c r="U2891" s="1">
        <v>1</v>
      </c>
      <c r="W2891" s="5">
        <v>1</v>
      </c>
      <c r="X2891" s="1" t="s">
        <v>29</v>
      </c>
    </row>
    <row r="2892" spans="1:24" x14ac:dyDescent="0.2">
      <c r="A2892" s="5">
        <v>3187</v>
      </c>
      <c r="B2892" s="6" t="s">
        <v>170</v>
      </c>
      <c r="C2892" s="19" t="s">
        <v>171</v>
      </c>
      <c r="D2892" s="6" t="str">
        <f t="shared" si="45"/>
        <v>Turkey_Rd_2B_6A</v>
      </c>
      <c r="E2892" s="1">
        <v>2017</v>
      </c>
      <c r="F2892" s="10">
        <v>42914</v>
      </c>
      <c r="G2892" s="1" t="s">
        <v>25</v>
      </c>
      <c r="H2892" s="6">
        <v>4</v>
      </c>
      <c r="I2892" s="8">
        <v>0.29097222222222224</v>
      </c>
      <c r="J2892" s="6" t="s">
        <v>247</v>
      </c>
      <c r="K2892" s="6">
        <v>2</v>
      </c>
      <c r="L2892" s="1">
        <v>0</v>
      </c>
      <c r="M2892" s="6">
        <v>1</v>
      </c>
      <c r="O2892" s="1" t="s">
        <v>74</v>
      </c>
      <c r="P2892" s="1" t="str">
        <f>INDEX(Sheet2!A:E, MATCH(F_NP_excluded_Data!O2892,Sheet2!A:A),4)</f>
        <v>shrub</v>
      </c>
      <c r="Q2892" s="1" t="str">
        <f>INDEX(Sheet2!A:E, MATCH(F_NP_excluded_Data!O2892,Sheet2!A:A),5)</f>
        <v>foliage gleaner</v>
      </c>
      <c r="R2892" s="1" t="str">
        <f>INDEX(Sheet2!A:E, MATCH(F_NP_excluded_Data!O2892,Sheet2!A:A),3)</f>
        <v>insects</v>
      </c>
      <c r="S2892" s="1" t="str">
        <f>INDEX(Sheet2!A:E, MATCH(F_NP_excluded_Data!O2892,Sheet2!A:A),2)</f>
        <v>open woodland</v>
      </c>
      <c r="T2892" s="5">
        <v>5</v>
      </c>
      <c r="U2892" s="1">
        <v>1</v>
      </c>
      <c r="W2892" s="5">
        <v>1</v>
      </c>
      <c r="X2892" s="1" t="s">
        <v>29</v>
      </c>
    </row>
    <row r="2893" spans="1:24" x14ac:dyDescent="0.2">
      <c r="A2893" s="5">
        <v>3188</v>
      </c>
      <c r="B2893" s="6" t="s">
        <v>170</v>
      </c>
      <c r="C2893" s="19" t="s">
        <v>171</v>
      </c>
      <c r="D2893" s="6" t="str">
        <f t="shared" si="45"/>
        <v>Turkey_Rd_2B_6A</v>
      </c>
      <c r="E2893" s="1">
        <v>2017</v>
      </c>
      <c r="F2893" s="10">
        <v>42914</v>
      </c>
      <c r="G2893" s="1" t="s">
        <v>25</v>
      </c>
      <c r="H2893" s="6">
        <v>4</v>
      </c>
      <c r="I2893" s="8">
        <v>0.29097222222222224</v>
      </c>
      <c r="J2893" s="6" t="s">
        <v>247</v>
      </c>
      <c r="K2893" s="6">
        <v>2</v>
      </c>
      <c r="L2893" s="1">
        <v>0</v>
      </c>
      <c r="M2893" s="6">
        <v>1</v>
      </c>
      <c r="O2893" s="1" t="s">
        <v>118</v>
      </c>
      <c r="P2893" s="1" t="str">
        <f>INDEX(Sheet2!A:E, MATCH(F_NP_excluded_Data!O2893,Sheet2!A:A),4)</f>
        <v>cavity</v>
      </c>
      <c r="Q2893" s="1" t="str">
        <f>INDEX(Sheet2!A:E, MATCH(F_NP_excluded_Data!O2893,Sheet2!A:A),5)</f>
        <v>ground forager</v>
      </c>
      <c r="R2893" s="1" t="str">
        <f>INDEX(Sheet2!A:E, MATCH(F_NP_excluded_Data!O2893,Sheet2!A:A),3)</f>
        <v>insects</v>
      </c>
      <c r="S2893" s="1" t="str">
        <f>INDEX(Sheet2!A:E, MATCH(F_NP_excluded_Data!O2893,Sheet2!A:A),2)</f>
        <v>grassland</v>
      </c>
      <c r="T2893" s="5">
        <v>5</v>
      </c>
      <c r="U2893" s="1">
        <v>1</v>
      </c>
      <c r="W2893" s="5">
        <v>4</v>
      </c>
      <c r="X2893" s="1" t="s">
        <v>29</v>
      </c>
    </row>
    <row r="2894" spans="1:24" x14ac:dyDescent="0.2">
      <c r="A2894" s="5">
        <v>3189</v>
      </c>
      <c r="B2894" s="6" t="s">
        <v>170</v>
      </c>
      <c r="C2894" s="19" t="s">
        <v>171</v>
      </c>
      <c r="D2894" s="6" t="str">
        <f t="shared" si="45"/>
        <v>Turkey_Rd_2B_6A</v>
      </c>
      <c r="E2894" s="1">
        <v>2017</v>
      </c>
      <c r="F2894" s="10">
        <v>42914</v>
      </c>
      <c r="G2894" s="1" t="s">
        <v>25</v>
      </c>
      <c r="H2894" s="6">
        <v>4</v>
      </c>
      <c r="I2894" s="8">
        <v>0.29097222222222224</v>
      </c>
      <c r="J2894" s="6" t="s">
        <v>247</v>
      </c>
      <c r="K2894" s="6">
        <v>2</v>
      </c>
      <c r="L2894" s="1">
        <v>0</v>
      </c>
      <c r="M2894" s="6">
        <v>1</v>
      </c>
      <c r="O2894" s="1" t="s">
        <v>172</v>
      </c>
      <c r="P2894" s="1" t="str">
        <f>INDEX(Sheet2!A:E, MATCH(F_NP_excluded_Data!O2894,Sheet2!A:A),4)</f>
        <v>ground</v>
      </c>
      <c r="Q2894" s="1" t="str">
        <f>INDEX(Sheet2!A:E, MATCH(F_NP_excluded_Data!O2894,Sheet2!A:A),5)</f>
        <v>ground forager</v>
      </c>
      <c r="R2894" s="1" t="str">
        <f>INDEX(Sheet2!A:E, MATCH(F_NP_excluded_Data!O2894,Sheet2!A:A),3)</f>
        <v>plants</v>
      </c>
      <c r="S2894" s="1" t="str">
        <f>INDEX(Sheet2!A:E, MATCH(F_NP_excluded_Data!O2894,Sheet2!A:A),2)</f>
        <v>grassland</v>
      </c>
      <c r="T2894" s="5">
        <v>100</v>
      </c>
      <c r="U2894" s="1">
        <v>1</v>
      </c>
      <c r="W2894" s="5">
        <v>1</v>
      </c>
      <c r="X2894" s="1" t="s">
        <v>29</v>
      </c>
    </row>
    <row r="2895" spans="1:24" x14ac:dyDescent="0.2">
      <c r="A2895" s="5">
        <v>3190</v>
      </c>
      <c r="B2895" s="6" t="s">
        <v>170</v>
      </c>
      <c r="C2895" s="19" t="s">
        <v>171</v>
      </c>
      <c r="D2895" s="6" t="str">
        <f t="shared" si="45"/>
        <v>Turkey_Rd_2B_6A</v>
      </c>
      <c r="E2895" s="1">
        <v>2017</v>
      </c>
      <c r="F2895" s="10">
        <v>42914</v>
      </c>
      <c r="G2895" s="1" t="s">
        <v>25</v>
      </c>
      <c r="H2895" s="6">
        <v>4</v>
      </c>
      <c r="I2895" s="8">
        <v>0.29097222222222224</v>
      </c>
      <c r="J2895" s="6" t="s">
        <v>247</v>
      </c>
      <c r="K2895" s="6">
        <v>2</v>
      </c>
      <c r="L2895" s="1">
        <v>0</v>
      </c>
      <c r="M2895" s="6">
        <v>1</v>
      </c>
      <c r="O2895" s="1" t="s">
        <v>81</v>
      </c>
      <c r="P2895" s="1" t="str">
        <f>INDEX(Sheet2!A:E, MATCH(F_NP_excluded_Data!O2895,Sheet2!A:A),4)</f>
        <v>shrub</v>
      </c>
      <c r="Q2895" s="1" t="str">
        <f>INDEX(Sheet2!A:E, MATCH(F_NP_excluded_Data!O2895,Sheet2!A:A),5)</f>
        <v>foliage gleaner</v>
      </c>
      <c r="R2895" s="1" t="str">
        <f>INDEX(Sheet2!A:E, MATCH(F_NP_excluded_Data!O2895,Sheet2!A:A),3)</f>
        <v>insects</v>
      </c>
      <c r="S2895" s="1" t="str">
        <f>INDEX(Sheet2!A:E, MATCH(F_NP_excluded_Data!O2895,Sheet2!A:A),2)</f>
        <v>scrub</v>
      </c>
      <c r="T2895" s="5">
        <v>5</v>
      </c>
      <c r="U2895" s="1">
        <v>1</v>
      </c>
      <c r="W2895" s="5">
        <v>4</v>
      </c>
      <c r="X2895" s="1" t="s">
        <v>29</v>
      </c>
    </row>
    <row r="2896" spans="1:24" x14ac:dyDescent="0.2">
      <c r="A2896" s="5">
        <v>3191</v>
      </c>
      <c r="B2896" s="6" t="s">
        <v>170</v>
      </c>
      <c r="C2896" s="19" t="s">
        <v>171</v>
      </c>
      <c r="D2896" s="6" t="str">
        <f t="shared" si="45"/>
        <v>Turkey_Rd_2B_6A</v>
      </c>
      <c r="E2896" s="1">
        <v>2017</v>
      </c>
      <c r="F2896" s="10">
        <v>42914</v>
      </c>
      <c r="G2896" s="1" t="s">
        <v>25</v>
      </c>
      <c r="H2896" s="6">
        <v>4</v>
      </c>
      <c r="I2896" s="8">
        <v>0.29097222222222224</v>
      </c>
      <c r="J2896" s="6" t="s">
        <v>247</v>
      </c>
      <c r="K2896" s="6">
        <v>2</v>
      </c>
      <c r="L2896" s="1">
        <v>0</v>
      </c>
      <c r="M2896" s="6">
        <v>1</v>
      </c>
      <c r="O2896" s="1" t="s">
        <v>50</v>
      </c>
      <c r="P2896" s="1" t="str">
        <f>INDEX(Sheet2!A:E, MATCH(F_NP_excluded_Data!O2896,Sheet2!A:A),4)</f>
        <v>tree</v>
      </c>
      <c r="Q2896" s="1" t="str">
        <f>INDEX(Sheet2!A:E, MATCH(F_NP_excluded_Data!O2896,Sheet2!A:A),5)</f>
        <v>ground forager</v>
      </c>
      <c r="R2896" s="1" t="str">
        <f>INDEX(Sheet2!A:E, MATCH(F_NP_excluded_Data!O2896,Sheet2!A:A),3)</f>
        <v>omnivore</v>
      </c>
      <c r="S2896" s="1" t="str">
        <f>INDEX(Sheet2!A:E, MATCH(F_NP_excluded_Data!O2896,Sheet2!A:A),2)</f>
        <v>open woodland</v>
      </c>
      <c r="T2896" s="5">
        <v>10</v>
      </c>
      <c r="U2896" s="1">
        <v>1</v>
      </c>
      <c r="W2896" s="5">
        <v>1</v>
      </c>
      <c r="X2896" s="1" t="s">
        <v>29</v>
      </c>
    </row>
    <row r="2897" spans="1:27" x14ac:dyDescent="0.2">
      <c r="A2897" s="5">
        <v>3192</v>
      </c>
      <c r="B2897" s="6" t="s">
        <v>170</v>
      </c>
      <c r="C2897" s="19" t="s">
        <v>171</v>
      </c>
      <c r="D2897" s="6" t="str">
        <f t="shared" si="45"/>
        <v>Turkey_Rd_2B_6A</v>
      </c>
      <c r="E2897" s="1">
        <v>2017</v>
      </c>
      <c r="F2897" s="10">
        <v>42914</v>
      </c>
      <c r="G2897" s="1" t="s">
        <v>25</v>
      </c>
      <c r="H2897" s="6">
        <v>4</v>
      </c>
      <c r="I2897" s="8">
        <v>0.29097222222222224</v>
      </c>
      <c r="J2897" s="6" t="s">
        <v>247</v>
      </c>
      <c r="K2897" s="6">
        <v>2</v>
      </c>
      <c r="L2897" s="1">
        <v>0</v>
      </c>
      <c r="M2897" s="6">
        <v>1</v>
      </c>
      <c r="O2897" s="1" t="s">
        <v>50</v>
      </c>
      <c r="P2897" s="1" t="str">
        <f>INDEX(Sheet2!A:E, MATCH(F_NP_excluded_Data!O2897,Sheet2!A:A),4)</f>
        <v>tree</v>
      </c>
      <c r="Q2897" s="1" t="str">
        <f>INDEX(Sheet2!A:E, MATCH(F_NP_excluded_Data!O2897,Sheet2!A:A),5)</f>
        <v>ground forager</v>
      </c>
      <c r="R2897" s="1" t="str">
        <f>INDEX(Sheet2!A:E, MATCH(F_NP_excluded_Data!O2897,Sheet2!A:A),3)</f>
        <v>omnivore</v>
      </c>
      <c r="S2897" s="1" t="str">
        <f>INDEX(Sheet2!A:E, MATCH(F_NP_excluded_Data!O2897,Sheet2!A:A),2)</f>
        <v>open woodland</v>
      </c>
      <c r="T2897" s="5">
        <v>10</v>
      </c>
      <c r="U2897" s="1">
        <v>1</v>
      </c>
      <c r="W2897" s="5">
        <v>1</v>
      </c>
      <c r="X2897" s="1" t="s">
        <v>29</v>
      </c>
    </row>
    <row r="2898" spans="1:27" x14ac:dyDescent="0.2">
      <c r="A2898" s="5">
        <v>3193</v>
      </c>
      <c r="B2898" s="6" t="s">
        <v>170</v>
      </c>
      <c r="C2898" s="19" t="s">
        <v>171</v>
      </c>
      <c r="D2898" s="6" t="str">
        <f t="shared" si="45"/>
        <v>Turkey_Rd_2B_6A</v>
      </c>
      <c r="E2898" s="1">
        <v>2017</v>
      </c>
      <c r="F2898" s="10">
        <v>42914</v>
      </c>
      <c r="G2898" s="1" t="s">
        <v>25</v>
      </c>
      <c r="H2898" s="6">
        <v>4</v>
      </c>
      <c r="I2898" s="8">
        <v>0.29097222222222224</v>
      </c>
      <c r="J2898" s="6" t="s">
        <v>247</v>
      </c>
      <c r="K2898" s="6">
        <v>2</v>
      </c>
      <c r="L2898" s="1">
        <v>0</v>
      </c>
      <c r="M2898" s="6">
        <v>1</v>
      </c>
      <c r="O2898" s="1" t="s">
        <v>99</v>
      </c>
      <c r="P2898" s="1" t="str">
        <f>INDEX(Sheet2!A:E, MATCH(F_NP_excluded_Data!O2898,Sheet2!A:A),4)</f>
        <v>ground</v>
      </c>
      <c r="Q2898" s="1" t="str">
        <f>INDEX(Sheet2!A:E, MATCH(F_NP_excluded_Data!O2898,Sheet2!A:A),5)</f>
        <v>ground forager</v>
      </c>
      <c r="R2898" s="1" t="str">
        <f>INDEX(Sheet2!A:E, MATCH(F_NP_excluded_Data!O2898,Sheet2!A:A),3)</f>
        <v>insects</v>
      </c>
      <c r="S2898" s="1" t="str">
        <f>INDEX(Sheet2!A:E, MATCH(F_NP_excluded_Data!O2898,Sheet2!A:A),2)</f>
        <v>forest</v>
      </c>
      <c r="T2898" s="5">
        <v>10</v>
      </c>
      <c r="U2898" s="1">
        <v>1</v>
      </c>
      <c r="W2898" s="5">
        <v>1</v>
      </c>
      <c r="X2898" s="1" t="s">
        <v>29</v>
      </c>
    </row>
    <row r="2899" spans="1:27" x14ac:dyDescent="0.2">
      <c r="A2899" s="5">
        <v>3194</v>
      </c>
      <c r="B2899" s="6" t="s">
        <v>170</v>
      </c>
      <c r="C2899" s="19" t="s">
        <v>171</v>
      </c>
      <c r="D2899" s="6" t="str">
        <f t="shared" si="45"/>
        <v>Turkey_Rd_2B_6A</v>
      </c>
      <c r="E2899" s="1">
        <v>2017</v>
      </c>
      <c r="F2899" s="10">
        <v>42914</v>
      </c>
      <c r="G2899" s="1" t="s">
        <v>25</v>
      </c>
      <c r="H2899" s="6">
        <v>4</v>
      </c>
      <c r="I2899" s="8">
        <v>0.29097222222222224</v>
      </c>
      <c r="J2899" s="6" t="s">
        <v>247</v>
      </c>
      <c r="K2899" s="6">
        <v>2</v>
      </c>
      <c r="L2899" s="1">
        <v>0</v>
      </c>
      <c r="M2899" s="6">
        <v>1</v>
      </c>
      <c r="O2899" s="1" t="s">
        <v>151</v>
      </c>
      <c r="P2899" s="1" t="str">
        <f>INDEX(Sheet2!A:E, MATCH(F_NP_excluded_Data!O2899,Sheet2!A:A),4)</f>
        <v>shrub</v>
      </c>
      <c r="Q2899" s="1" t="str">
        <f>INDEX(Sheet2!A:E, MATCH(F_NP_excluded_Data!O2899,Sheet2!A:A),5)</f>
        <v>foliage gleaner</v>
      </c>
      <c r="R2899" s="1" t="str">
        <f>INDEX(Sheet2!A:E, MATCH(F_NP_excluded_Data!O2899,Sheet2!A:A),3)</f>
        <v>insects</v>
      </c>
      <c r="S2899" s="1" t="str">
        <f>INDEX(Sheet2!A:E, MATCH(F_NP_excluded_Data!O2899,Sheet2!A:A),2)</f>
        <v>open woodland</v>
      </c>
      <c r="T2899" s="5">
        <v>5</v>
      </c>
      <c r="U2899" s="1">
        <v>1</v>
      </c>
      <c r="W2899" s="5">
        <v>1</v>
      </c>
      <c r="X2899" s="1" t="s">
        <v>29</v>
      </c>
    </row>
    <row r="2900" spans="1:27" x14ac:dyDescent="0.2">
      <c r="A2900" s="5">
        <v>3195</v>
      </c>
      <c r="B2900" s="6" t="s">
        <v>170</v>
      </c>
      <c r="C2900" s="19" t="s">
        <v>171</v>
      </c>
      <c r="D2900" s="6" t="str">
        <f t="shared" si="45"/>
        <v>Turkey_Rd_2B_6A</v>
      </c>
      <c r="E2900" s="1">
        <v>2017</v>
      </c>
      <c r="F2900" s="10">
        <v>42914</v>
      </c>
      <c r="G2900" s="1" t="s">
        <v>25</v>
      </c>
      <c r="H2900" s="6">
        <v>4</v>
      </c>
      <c r="I2900" s="8">
        <v>0.29097222222222224</v>
      </c>
      <c r="J2900" s="6" t="s">
        <v>247</v>
      </c>
      <c r="K2900" s="6">
        <v>2</v>
      </c>
      <c r="L2900" s="1">
        <v>0</v>
      </c>
      <c r="M2900" s="6">
        <v>1</v>
      </c>
      <c r="O2900" s="1" t="s">
        <v>65</v>
      </c>
      <c r="P2900" s="1" t="str">
        <f>INDEX(Sheet2!A:E, MATCH(F_NP_excluded_Data!O2900,Sheet2!A:A),4)</f>
        <v>tree</v>
      </c>
      <c r="Q2900" s="1" t="str">
        <f>INDEX(Sheet2!A:E, MATCH(F_NP_excluded_Data!O2900,Sheet2!A:A),5)</f>
        <v>ground forager</v>
      </c>
      <c r="R2900" s="1" t="str">
        <f>INDEX(Sheet2!A:E, MATCH(F_NP_excluded_Data!O2900,Sheet2!A:A),3)</f>
        <v>seeds</v>
      </c>
      <c r="S2900" s="1" t="str">
        <f>INDEX(Sheet2!A:E, MATCH(F_NP_excluded_Data!O2900,Sheet2!A:A),2)</f>
        <v>open woodland</v>
      </c>
      <c r="T2900" s="5">
        <v>100</v>
      </c>
      <c r="U2900" s="1">
        <v>1</v>
      </c>
      <c r="W2900" s="5">
        <v>1</v>
      </c>
      <c r="X2900" s="1" t="s">
        <v>29</v>
      </c>
    </row>
    <row r="2901" spans="1:27" x14ac:dyDescent="0.2">
      <c r="A2901" s="5">
        <v>3196</v>
      </c>
      <c r="B2901" s="6" t="s">
        <v>170</v>
      </c>
      <c r="C2901" s="19" t="s">
        <v>171</v>
      </c>
      <c r="D2901" s="6" t="str">
        <f t="shared" si="45"/>
        <v>Turkey_Rd_2B_6A</v>
      </c>
      <c r="E2901" s="1">
        <v>2017</v>
      </c>
      <c r="F2901" s="10">
        <v>42914</v>
      </c>
      <c r="G2901" s="1" t="s">
        <v>25</v>
      </c>
      <c r="H2901" s="6">
        <v>4</v>
      </c>
      <c r="I2901" s="8">
        <v>0.29097222222222224</v>
      </c>
      <c r="J2901" s="6" t="s">
        <v>247</v>
      </c>
      <c r="K2901" s="6">
        <v>2</v>
      </c>
      <c r="L2901" s="1">
        <v>0</v>
      </c>
      <c r="M2901" s="6">
        <v>1</v>
      </c>
      <c r="O2901" s="1" t="s">
        <v>81</v>
      </c>
      <c r="P2901" s="1" t="str">
        <f>INDEX(Sheet2!A:E, MATCH(F_NP_excluded_Data!O2901,Sheet2!A:A),4)</f>
        <v>shrub</v>
      </c>
      <c r="Q2901" s="1" t="str">
        <f>INDEX(Sheet2!A:E, MATCH(F_NP_excluded_Data!O2901,Sheet2!A:A),5)</f>
        <v>foliage gleaner</v>
      </c>
      <c r="R2901" s="1" t="str">
        <f>INDEX(Sheet2!A:E, MATCH(F_NP_excluded_Data!O2901,Sheet2!A:A),3)</f>
        <v>insects</v>
      </c>
      <c r="S2901" s="1" t="str">
        <f>INDEX(Sheet2!A:E, MATCH(F_NP_excluded_Data!O2901,Sheet2!A:A),2)</f>
        <v>scrub</v>
      </c>
      <c r="T2901" s="5">
        <v>10</v>
      </c>
      <c r="U2901" s="1">
        <v>1</v>
      </c>
      <c r="W2901" s="5">
        <v>1</v>
      </c>
      <c r="X2901" s="1" t="s">
        <v>29</v>
      </c>
    </row>
    <row r="2902" spans="1:27" x14ac:dyDescent="0.2">
      <c r="A2902" s="5">
        <v>3197</v>
      </c>
      <c r="B2902" s="6" t="s">
        <v>170</v>
      </c>
      <c r="C2902" s="19" t="s">
        <v>171</v>
      </c>
      <c r="D2902" s="6" t="str">
        <f t="shared" si="45"/>
        <v>Turkey_Rd_2B_6A</v>
      </c>
      <c r="E2902" s="1">
        <v>2017</v>
      </c>
      <c r="F2902" s="10">
        <v>42914</v>
      </c>
      <c r="G2902" s="1" t="s">
        <v>25</v>
      </c>
      <c r="H2902" s="6">
        <v>4</v>
      </c>
      <c r="I2902" s="8">
        <v>0.29097222222222224</v>
      </c>
      <c r="J2902" s="6" t="s">
        <v>247</v>
      </c>
      <c r="K2902" s="6">
        <v>2</v>
      </c>
      <c r="L2902" s="1">
        <v>0</v>
      </c>
      <c r="M2902" s="6">
        <v>1</v>
      </c>
      <c r="O2902" s="1" t="s">
        <v>64</v>
      </c>
      <c r="P2902" s="1" t="str">
        <f>INDEX(Sheet2!A:E, MATCH(F_NP_excluded_Data!O2902,Sheet2!A:A),4)</f>
        <v>tree</v>
      </c>
      <c r="Q2902" s="1" t="str">
        <f>INDEX(Sheet2!A:E, MATCH(F_NP_excluded_Data!O2902,Sheet2!A:A),5)</f>
        <v>flycatching</v>
      </c>
      <c r="R2902" s="1" t="str">
        <f>INDEX(Sheet2!A:E, MATCH(F_NP_excluded_Data!O2902,Sheet2!A:A),3)</f>
        <v>insects</v>
      </c>
      <c r="S2902" s="1" t="str">
        <f>INDEX(Sheet2!A:E, MATCH(F_NP_excluded_Data!O2902,Sheet2!A:A),2)</f>
        <v>forest</v>
      </c>
      <c r="T2902" s="5">
        <v>10</v>
      </c>
      <c r="U2902" s="1">
        <v>2</v>
      </c>
      <c r="W2902" s="5">
        <v>1</v>
      </c>
      <c r="X2902" s="1" t="s">
        <v>29</v>
      </c>
    </row>
    <row r="2903" spans="1:27" x14ac:dyDescent="0.2">
      <c r="A2903" s="5">
        <v>3198</v>
      </c>
      <c r="B2903" s="6" t="s">
        <v>170</v>
      </c>
      <c r="C2903" s="19" t="s">
        <v>171</v>
      </c>
      <c r="D2903" s="6" t="str">
        <f t="shared" si="45"/>
        <v>Turkey_Rd_2B_6A</v>
      </c>
      <c r="E2903" s="1">
        <v>2017</v>
      </c>
      <c r="F2903" s="10">
        <v>42914</v>
      </c>
      <c r="G2903" s="1" t="s">
        <v>25</v>
      </c>
      <c r="H2903" s="6">
        <v>4</v>
      </c>
      <c r="I2903" s="8">
        <v>0.29097222222222224</v>
      </c>
      <c r="J2903" s="6" t="s">
        <v>247</v>
      </c>
      <c r="K2903" s="6">
        <v>2</v>
      </c>
      <c r="L2903" s="1">
        <v>0</v>
      </c>
      <c r="M2903" s="6">
        <v>1</v>
      </c>
      <c r="O2903" s="1" t="s">
        <v>40</v>
      </c>
      <c r="P2903" s="1" t="str">
        <f>INDEX(Sheet2!A:E, MATCH(F_NP_excluded_Data!O2903,Sheet2!A:A),4)</f>
        <v>ground</v>
      </c>
      <c r="Q2903" s="1" t="str">
        <f>INDEX(Sheet2!A:E, MATCH(F_NP_excluded_Data!O2903,Sheet2!A:A),5)</f>
        <v>ground forager</v>
      </c>
      <c r="R2903" s="1" t="str">
        <f>INDEX(Sheet2!A:E, MATCH(F_NP_excluded_Data!O2903,Sheet2!A:A),3)</f>
        <v>omnivore</v>
      </c>
      <c r="S2903" s="1" t="str">
        <f>INDEX(Sheet2!A:E, MATCH(F_NP_excluded_Data!O2903,Sheet2!A:A),2)</f>
        <v>scrub</v>
      </c>
      <c r="T2903" s="5">
        <v>5</v>
      </c>
      <c r="U2903" s="1">
        <v>2</v>
      </c>
      <c r="W2903" s="5">
        <v>1</v>
      </c>
      <c r="X2903" s="1" t="s">
        <v>29</v>
      </c>
    </row>
    <row r="2904" spans="1:27" x14ac:dyDescent="0.2">
      <c r="A2904" s="5">
        <v>3199</v>
      </c>
      <c r="B2904" s="6" t="s">
        <v>170</v>
      </c>
      <c r="C2904" s="19" t="s">
        <v>171</v>
      </c>
      <c r="D2904" s="6" t="str">
        <f t="shared" si="45"/>
        <v>Turkey_Rd_2B_6A</v>
      </c>
      <c r="E2904" s="1">
        <v>2017</v>
      </c>
      <c r="F2904" s="10">
        <v>42914</v>
      </c>
      <c r="G2904" s="1" t="s">
        <v>25</v>
      </c>
      <c r="H2904" s="6">
        <v>4</v>
      </c>
      <c r="I2904" s="8">
        <v>0.29097222222222224</v>
      </c>
      <c r="J2904" s="6" t="s">
        <v>247</v>
      </c>
      <c r="K2904" s="6">
        <v>2</v>
      </c>
      <c r="L2904" s="1">
        <v>0</v>
      </c>
      <c r="M2904" s="6">
        <v>1</v>
      </c>
      <c r="O2904" s="1" t="s">
        <v>63</v>
      </c>
      <c r="P2904" s="1" t="str">
        <f>INDEX(Sheet2!A:E, MATCH(F_NP_excluded_Data!O2904,Sheet2!A:A),4)</f>
        <v>cavity</v>
      </c>
      <c r="Q2904" s="1" t="str">
        <f>INDEX(Sheet2!A:E, MATCH(F_NP_excluded_Data!O2904,Sheet2!A:A),5)</f>
        <v>bark forager</v>
      </c>
      <c r="R2904" s="1" t="str">
        <f>INDEX(Sheet2!A:E, MATCH(F_NP_excluded_Data!O2904,Sheet2!A:A),3)</f>
        <v>insects</v>
      </c>
      <c r="S2904" s="1" t="str">
        <f>INDEX(Sheet2!A:E, MATCH(F_NP_excluded_Data!O2904,Sheet2!A:A),2)</f>
        <v>forest</v>
      </c>
      <c r="T2904" s="5">
        <v>5</v>
      </c>
      <c r="U2904" s="1">
        <v>2</v>
      </c>
      <c r="W2904" s="5">
        <v>4</v>
      </c>
      <c r="X2904" s="1" t="s">
        <v>29</v>
      </c>
    </row>
    <row r="2905" spans="1:27" x14ac:dyDescent="0.2">
      <c r="A2905" s="5">
        <v>3200</v>
      </c>
      <c r="B2905" s="6" t="s">
        <v>170</v>
      </c>
      <c r="C2905" s="19" t="s">
        <v>171</v>
      </c>
      <c r="D2905" s="6" t="str">
        <f t="shared" si="45"/>
        <v>Turkey_Rd_2B_6A</v>
      </c>
      <c r="E2905" s="1">
        <v>2017</v>
      </c>
      <c r="F2905" s="10">
        <v>42914</v>
      </c>
      <c r="G2905" s="1" t="s">
        <v>25</v>
      </c>
      <c r="H2905" s="6">
        <v>4</v>
      </c>
      <c r="I2905" s="8">
        <v>0.29097222222222224</v>
      </c>
      <c r="J2905" s="6" t="s">
        <v>247</v>
      </c>
      <c r="K2905" s="6">
        <v>2</v>
      </c>
      <c r="L2905" s="1">
        <v>0</v>
      </c>
      <c r="M2905" s="6">
        <v>1</v>
      </c>
      <c r="O2905" s="1" t="s">
        <v>150</v>
      </c>
      <c r="P2905" s="1" t="str">
        <f>INDEX(Sheet2!A:E, MATCH(F_NP_excluded_Data!O2905,Sheet2!A:A),4)</f>
        <v>ground</v>
      </c>
      <c r="Q2905" s="1" t="str">
        <f>INDEX(Sheet2!A:E, MATCH(F_NP_excluded_Data!O2905,Sheet2!A:A),5)</f>
        <v>ground forager</v>
      </c>
      <c r="R2905" s="1" t="str">
        <f>INDEX(Sheet2!A:E, MATCH(F_NP_excluded_Data!O2905,Sheet2!A:A),3)</f>
        <v>insects</v>
      </c>
      <c r="S2905" s="1" t="str">
        <f>INDEX(Sheet2!A:E, MATCH(F_NP_excluded_Data!O2905,Sheet2!A:A),2)</f>
        <v>scrub</v>
      </c>
      <c r="T2905" s="5">
        <v>100</v>
      </c>
      <c r="U2905" s="1">
        <v>2</v>
      </c>
      <c r="W2905" s="5">
        <v>1</v>
      </c>
      <c r="X2905" s="1" t="s">
        <v>29</v>
      </c>
    </row>
    <row r="2906" spans="1:27" x14ac:dyDescent="0.2">
      <c r="A2906" s="5">
        <v>3201</v>
      </c>
      <c r="B2906" s="6" t="s">
        <v>170</v>
      </c>
      <c r="C2906" s="19" t="s">
        <v>171</v>
      </c>
      <c r="D2906" s="6" t="str">
        <f t="shared" si="45"/>
        <v>Turkey_Rd_2B_6A</v>
      </c>
      <c r="E2906" s="1">
        <v>2017</v>
      </c>
      <c r="F2906" s="10">
        <v>42914</v>
      </c>
      <c r="G2906" s="1" t="s">
        <v>25</v>
      </c>
      <c r="H2906" s="6">
        <v>4</v>
      </c>
      <c r="I2906" s="8">
        <v>0.29097222222222224</v>
      </c>
      <c r="J2906" s="6" t="s">
        <v>247</v>
      </c>
      <c r="K2906" s="6">
        <v>2</v>
      </c>
      <c r="L2906" s="1">
        <v>0</v>
      </c>
      <c r="M2906" s="6">
        <v>1</v>
      </c>
      <c r="O2906" s="1" t="s">
        <v>125</v>
      </c>
      <c r="P2906" s="1" t="str">
        <f>INDEX(Sheet2!A:E, MATCH(F_NP_excluded_Data!O2906,Sheet2!A:A),4)</f>
        <v>shrub</v>
      </c>
      <c r="Q2906" s="1" t="str">
        <f>INDEX(Sheet2!A:E, MATCH(F_NP_excluded_Data!O2906,Sheet2!A:A),5)</f>
        <v>foliage gleaner</v>
      </c>
      <c r="R2906" s="1" t="str">
        <f>INDEX(Sheet2!A:E, MATCH(F_NP_excluded_Data!O2906,Sheet2!A:A),3)</f>
        <v>seeds</v>
      </c>
      <c r="S2906" s="1" t="str">
        <f>INDEX(Sheet2!A:E, MATCH(F_NP_excluded_Data!O2906,Sheet2!A:A),2)</f>
        <v>open woodland</v>
      </c>
      <c r="T2906" s="5">
        <v>5</v>
      </c>
      <c r="U2906" s="1">
        <v>2</v>
      </c>
      <c r="W2906" s="5">
        <v>4</v>
      </c>
      <c r="X2906" s="1" t="s">
        <v>29</v>
      </c>
    </row>
    <row r="2907" spans="1:27" x14ac:dyDescent="0.2">
      <c r="A2907" s="5">
        <v>3202</v>
      </c>
      <c r="B2907" s="6" t="s">
        <v>170</v>
      </c>
      <c r="C2907" s="19" t="s">
        <v>171</v>
      </c>
      <c r="D2907" s="6" t="str">
        <f t="shared" si="45"/>
        <v>Turkey_Rd_2B_6A</v>
      </c>
      <c r="E2907" s="1">
        <v>2017</v>
      </c>
      <c r="F2907" s="10">
        <v>42914</v>
      </c>
      <c r="G2907" s="1" t="s">
        <v>25</v>
      </c>
      <c r="H2907" s="6">
        <v>4</v>
      </c>
      <c r="I2907" s="8">
        <v>0.29097222222222224</v>
      </c>
      <c r="J2907" s="6" t="s">
        <v>247</v>
      </c>
      <c r="K2907" s="6">
        <v>2</v>
      </c>
      <c r="L2907" s="1">
        <v>0</v>
      </c>
      <c r="M2907" s="6">
        <v>1</v>
      </c>
      <c r="O2907" s="1" t="s">
        <v>63</v>
      </c>
      <c r="P2907" s="1" t="str">
        <f>INDEX(Sheet2!A:E, MATCH(F_NP_excluded_Data!O2907,Sheet2!A:A),4)</f>
        <v>cavity</v>
      </c>
      <c r="Q2907" s="1" t="str">
        <f>INDEX(Sheet2!A:E, MATCH(F_NP_excluded_Data!O2907,Sheet2!A:A),5)</f>
        <v>bark forager</v>
      </c>
      <c r="R2907" s="1" t="str">
        <f>INDEX(Sheet2!A:E, MATCH(F_NP_excluded_Data!O2907,Sheet2!A:A),3)</f>
        <v>insects</v>
      </c>
      <c r="S2907" s="1" t="str">
        <f>INDEX(Sheet2!A:E, MATCH(F_NP_excluded_Data!O2907,Sheet2!A:A),2)</f>
        <v>forest</v>
      </c>
      <c r="T2907" s="5">
        <v>5</v>
      </c>
      <c r="U2907" s="1">
        <v>2</v>
      </c>
      <c r="W2907" s="5">
        <v>4</v>
      </c>
      <c r="X2907" s="1" t="s">
        <v>29</v>
      </c>
    </row>
    <row r="2908" spans="1:27" x14ac:dyDescent="0.2">
      <c r="A2908" s="5">
        <v>3203</v>
      </c>
      <c r="B2908" s="6" t="s">
        <v>170</v>
      </c>
      <c r="C2908" s="19" t="s">
        <v>171</v>
      </c>
      <c r="D2908" s="6" t="str">
        <f t="shared" si="45"/>
        <v>Turkey_Rd_2B_6A</v>
      </c>
      <c r="E2908" s="1">
        <v>2017</v>
      </c>
      <c r="F2908" s="10">
        <v>42914</v>
      </c>
      <c r="G2908" s="1" t="s">
        <v>25</v>
      </c>
      <c r="H2908" s="6">
        <v>4</v>
      </c>
      <c r="I2908" s="8">
        <v>0.29097222222222224</v>
      </c>
      <c r="J2908" s="6" t="s">
        <v>247</v>
      </c>
      <c r="K2908" s="6">
        <v>2</v>
      </c>
      <c r="L2908" s="1">
        <v>0</v>
      </c>
      <c r="M2908" s="6">
        <v>1</v>
      </c>
      <c r="O2908" s="1" t="s">
        <v>118</v>
      </c>
      <c r="P2908" s="1" t="str">
        <f>INDEX(Sheet2!A:E, MATCH(F_NP_excluded_Data!O2908,Sheet2!A:A),4)</f>
        <v>cavity</v>
      </c>
      <c r="Q2908" s="1" t="str">
        <f>INDEX(Sheet2!A:E, MATCH(F_NP_excluded_Data!O2908,Sheet2!A:A),5)</f>
        <v>ground forager</v>
      </c>
      <c r="R2908" s="1" t="str">
        <f>INDEX(Sheet2!A:E, MATCH(F_NP_excluded_Data!O2908,Sheet2!A:A),3)</f>
        <v>insects</v>
      </c>
      <c r="S2908" s="1" t="str">
        <f>INDEX(Sheet2!A:E, MATCH(F_NP_excluded_Data!O2908,Sheet2!A:A),2)</f>
        <v>grassland</v>
      </c>
      <c r="T2908" s="5">
        <v>100</v>
      </c>
      <c r="U2908" s="1">
        <v>2</v>
      </c>
      <c r="W2908" s="5">
        <v>1</v>
      </c>
      <c r="X2908" s="1" t="s">
        <v>29</v>
      </c>
    </row>
    <row r="2909" spans="1:27" x14ac:dyDescent="0.2">
      <c r="A2909" s="5">
        <v>3204</v>
      </c>
      <c r="B2909" s="6" t="s">
        <v>170</v>
      </c>
      <c r="C2909" s="19" t="s">
        <v>171</v>
      </c>
      <c r="D2909" s="6" t="str">
        <f t="shared" si="45"/>
        <v>Turkey_Rd_2B_6A</v>
      </c>
      <c r="E2909" s="1">
        <v>2017</v>
      </c>
      <c r="F2909" s="10">
        <v>42914</v>
      </c>
      <c r="G2909" s="1" t="s">
        <v>25</v>
      </c>
      <c r="H2909" s="6">
        <v>4</v>
      </c>
      <c r="I2909" s="8">
        <v>0.29097222222222224</v>
      </c>
      <c r="J2909" s="6" t="s">
        <v>247</v>
      </c>
      <c r="K2909" s="6">
        <v>2</v>
      </c>
      <c r="L2909" s="1">
        <v>0</v>
      </c>
      <c r="M2909" s="6">
        <v>1</v>
      </c>
      <c r="O2909" s="1" t="s">
        <v>244</v>
      </c>
      <c r="P2909" s="1" t="str">
        <f>INDEX(Sheet2!A:E, MATCH(F_NP_excluded_Data!O2909,Sheet2!A:A),4)</f>
        <v>shrub</v>
      </c>
      <c r="Q2909" s="1" t="str">
        <f>INDEX(Sheet2!A:E, MATCH(F_NP_excluded_Data!O2909,Sheet2!A:A),5)</f>
        <v>foliage gleaner</v>
      </c>
      <c r="R2909" s="1" t="str">
        <f>INDEX(Sheet2!A:E, MATCH(F_NP_excluded_Data!O2909,Sheet2!A:A),3)</f>
        <v>insects</v>
      </c>
      <c r="S2909" s="1" t="str">
        <f>INDEX(Sheet2!A:E, MATCH(F_NP_excluded_Data!O2909,Sheet2!A:A),2)</f>
        <v>scrub</v>
      </c>
      <c r="T2909" s="5">
        <v>10</v>
      </c>
      <c r="U2909" s="1">
        <v>3</v>
      </c>
      <c r="W2909" s="5">
        <v>1</v>
      </c>
      <c r="X2909" s="1" t="s">
        <v>29</v>
      </c>
    </row>
    <row r="2910" spans="1:27" x14ac:dyDescent="0.2">
      <c r="A2910" s="5">
        <v>3205</v>
      </c>
      <c r="B2910" s="6" t="s">
        <v>170</v>
      </c>
      <c r="C2910" s="19" t="s">
        <v>171</v>
      </c>
      <c r="D2910" s="6" t="str">
        <f t="shared" si="45"/>
        <v>Turkey_Rd_2B_6A</v>
      </c>
      <c r="E2910" s="1">
        <v>2017</v>
      </c>
      <c r="F2910" s="10">
        <v>42914</v>
      </c>
      <c r="G2910" s="1" t="s">
        <v>25</v>
      </c>
      <c r="H2910" s="6">
        <v>4</v>
      </c>
      <c r="I2910" s="8">
        <v>0.29097222222222224</v>
      </c>
      <c r="J2910" s="6" t="s">
        <v>247</v>
      </c>
      <c r="K2910" s="6">
        <v>2</v>
      </c>
      <c r="L2910" s="1">
        <v>0</v>
      </c>
      <c r="M2910" s="6">
        <v>1</v>
      </c>
      <c r="O2910" s="1" t="s">
        <v>125</v>
      </c>
      <c r="P2910" s="1" t="str">
        <f>INDEX(Sheet2!A:E, MATCH(F_NP_excluded_Data!O2910,Sheet2!A:A),4)</f>
        <v>shrub</v>
      </c>
      <c r="Q2910" s="1" t="str">
        <f>INDEX(Sheet2!A:E, MATCH(F_NP_excluded_Data!O2910,Sheet2!A:A),5)</f>
        <v>foliage gleaner</v>
      </c>
      <c r="R2910" s="1" t="str">
        <f>INDEX(Sheet2!A:E, MATCH(F_NP_excluded_Data!O2910,Sheet2!A:A),3)</f>
        <v>seeds</v>
      </c>
      <c r="S2910" s="1" t="str">
        <f>INDEX(Sheet2!A:E, MATCH(F_NP_excluded_Data!O2910,Sheet2!A:A),2)</f>
        <v>open woodland</v>
      </c>
      <c r="T2910" s="5">
        <v>5</v>
      </c>
      <c r="U2910" s="1">
        <v>3</v>
      </c>
      <c r="W2910" s="5">
        <v>1</v>
      </c>
      <c r="X2910" s="1" t="s">
        <v>29</v>
      </c>
    </row>
    <row r="2911" spans="1:27" x14ac:dyDescent="0.2">
      <c r="A2911" s="5">
        <v>3206</v>
      </c>
      <c r="B2911" s="6" t="s">
        <v>170</v>
      </c>
      <c r="C2911" s="19" t="s">
        <v>171</v>
      </c>
      <c r="D2911" s="6" t="str">
        <f t="shared" si="45"/>
        <v>Turkey_Rd_2B_6A</v>
      </c>
      <c r="E2911" s="1">
        <v>2017</v>
      </c>
      <c r="F2911" s="10">
        <v>42914</v>
      </c>
      <c r="G2911" s="1" t="s">
        <v>25</v>
      </c>
      <c r="H2911" s="6">
        <v>4</v>
      </c>
      <c r="I2911" s="8">
        <v>0.29097222222222224</v>
      </c>
      <c r="J2911" s="6" t="s">
        <v>247</v>
      </c>
      <c r="K2911" s="6">
        <v>2</v>
      </c>
      <c r="L2911" s="1">
        <v>0</v>
      </c>
      <c r="M2911" s="6">
        <v>1</v>
      </c>
      <c r="O2911" s="1" t="s">
        <v>40</v>
      </c>
      <c r="P2911" s="1" t="str">
        <f>INDEX(Sheet2!A:E, MATCH(F_NP_excluded_Data!O2911,Sheet2!A:A),4)</f>
        <v>ground</v>
      </c>
      <c r="Q2911" s="1" t="str">
        <f>INDEX(Sheet2!A:E, MATCH(F_NP_excluded_Data!O2911,Sheet2!A:A),5)</f>
        <v>ground forager</v>
      </c>
      <c r="R2911" s="1" t="str">
        <f>INDEX(Sheet2!A:E, MATCH(F_NP_excluded_Data!O2911,Sheet2!A:A),3)</f>
        <v>omnivore</v>
      </c>
      <c r="S2911" s="1" t="str">
        <f>INDEX(Sheet2!A:E, MATCH(F_NP_excluded_Data!O2911,Sheet2!A:A),2)</f>
        <v>scrub</v>
      </c>
      <c r="T2911" s="5">
        <v>10</v>
      </c>
      <c r="U2911" s="1">
        <v>3</v>
      </c>
      <c r="W2911" s="5">
        <v>1</v>
      </c>
      <c r="X2911" s="1" t="s">
        <v>29</v>
      </c>
    </row>
    <row r="2912" spans="1:27" x14ac:dyDescent="0.2">
      <c r="A2912" s="5">
        <v>3207</v>
      </c>
      <c r="B2912" s="6" t="s">
        <v>170</v>
      </c>
      <c r="C2912" s="19" t="s">
        <v>171</v>
      </c>
      <c r="D2912" s="6" t="str">
        <f t="shared" si="45"/>
        <v>Turkey_Rd_2B_6A</v>
      </c>
      <c r="E2912" s="1">
        <v>2017</v>
      </c>
      <c r="F2912" s="10">
        <v>42914</v>
      </c>
      <c r="G2912" s="1" t="s">
        <v>25</v>
      </c>
      <c r="H2912" s="6">
        <v>4</v>
      </c>
      <c r="I2912" s="8">
        <v>0.29097222222222224</v>
      </c>
      <c r="J2912" s="6" t="s">
        <v>247</v>
      </c>
      <c r="K2912" s="6">
        <v>2</v>
      </c>
      <c r="L2912" s="1">
        <v>0</v>
      </c>
      <c r="M2912" s="6">
        <v>1</v>
      </c>
      <c r="N2912" s="1" t="s">
        <v>58</v>
      </c>
      <c r="O2912" s="1" t="s">
        <v>229</v>
      </c>
      <c r="P2912" s="1" t="str">
        <f>INDEX(Sheet2!A:E, MATCH(F_NP_excluded_Data!O2912,Sheet2!A:A),4)</f>
        <v>-</v>
      </c>
      <c r="Q2912" s="1" t="str">
        <f>INDEX(Sheet2!A:E, MATCH(F_NP_excluded_Data!O2912,Sheet2!A:A),5)</f>
        <v>-</v>
      </c>
      <c r="R2912" s="1" t="str">
        <f>INDEX(Sheet2!A:E, MATCH(F_NP_excluded_Data!O2912,Sheet2!A:A),3)</f>
        <v>-</v>
      </c>
      <c r="S2912" s="1" t="str">
        <f>INDEX(Sheet2!A:E, MATCH(F_NP_excluded_Data!O2912,Sheet2!A:A),2)</f>
        <v>-</v>
      </c>
      <c r="T2912" s="5">
        <v>5</v>
      </c>
      <c r="U2912" s="1">
        <v>3</v>
      </c>
      <c r="W2912" s="5">
        <v>1</v>
      </c>
      <c r="X2912" s="1" t="s">
        <v>29</v>
      </c>
      <c r="AA2912" s="1" t="s">
        <v>284</v>
      </c>
    </row>
    <row r="2913" spans="1:25" x14ac:dyDescent="0.2">
      <c r="A2913" s="5">
        <v>3208</v>
      </c>
      <c r="B2913" s="6" t="s">
        <v>170</v>
      </c>
      <c r="C2913" s="19" t="s">
        <v>171</v>
      </c>
      <c r="D2913" s="6" t="str">
        <f t="shared" si="45"/>
        <v>Turkey_Rd_2B_6A</v>
      </c>
      <c r="E2913" s="1">
        <v>2017</v>
      </c>
      <c r="F2913" s="10">
        <v>42914</v>
      </c>
      <c r="G2913" s="1" t="s">
        <v>25</v>
      </c>
      <c r="H2913" s="6">
        <v>4</v>
      </c>
      <c r="I2913" s="8">
        <v>0.29097222222222224</v>
      </c>
      <c r="J2913" s="6" t="s">
        <v>247</v>
      </c>
      <c r="K2913" s="6">
        <v>2</v>
      </c>
      <c r="L2913" s="1">
        <v>0</v>
      </c>
      <c r="M2913" s="6">
        <v>1</v>
      </c>
      <c r="O2913" s="1" t="s">
        <v>63</v>
      </c>
      <c r="P2913" s="1" t="str">
        <f>INDEX(Sheet2!A:E, MATCH(F_NP_excluded_Data!O2913,Sheet2!A:A),4)</f>
        <v>cavity</v>
      </c>
      <c r="Q2913" s="1" t="str">
        <f>INDEX(Sheet2!A:E, MATCH(F_NP_excluded_Data!O2913,Sheet2!A:A),5)</f>
        <v>bark forager</v>
      </c>
      <c r="R2913" s="1" t="str">
        <f>INDEX(Sheet2!A:E, MATCH(F_NP_excluded_Data!O2913,Sheet2!A:A),3)</f>
        <v>insects</v>
      </c>
      <c r="S2913" s="1" t="str">
        <f>INDEX(Sheet2!A:E, MATCH(F_NP_excluded_Data!O2913,Sheet2!A:A),2)</f>
        <v>forest</v>
      </c>
      <c r="T2913" s="5">
        <v>5</v>
      </c>
      <c r="U2913" s="1">
        <v>4</v>
      </c>
      <c r="W2913" s="5">
        <v>1</v>
      </c>
      <c r="X2913" s="1" t="s">
        <v>29</v>
      </c>
    </row>
    <row r="2914" spans="1:25" x14ac:dyDescent="0.2">
      <c r="A2914" s="5">
        <v>3209</v>
      </c>
      <c r="B2914" s="6" t="s">
        <v>170</v>
      </c>
      <c r="C2914" s="19" t="s">
        <v>171</v>
      </c>
      <c r="D2914" s="6" t="str">
        <f t="shared" si="45"/>
        <v>Turkey_Rd_2B_6A</v>
      </c>
      <c r="E2914" s="1">
        <v>2017</v>
      </c>
      <c r="F2914" s="10">
        <v>42914</v>
      </c>
      <c r="G2914" s="1" t="s">
        <v>25</v>
      </c>
      <c r="H2914" s="6">
        <v>4</v>
      </c>
      <c r="I2914" s="8">
        <v>0.29097222222222224</v>
      </c>
      <c r="J2914" s="6" t="s">
        <v>247</v>
      </c>
      <c r="K2914" s="6">
        <v>2</v>
      </c>
      <c r="L2914" s="1">
        <v>0</v>
      </c>
      <c r="M2914" s="6">
        <v>1</v>
      </c>
      <c r="O2914" s="1" t="s">
        <v>172</v>
      </c>
      <c r="P2914" s="1" t="str">
        <f>INDEX(Sheet2!A:E, MATCH(F_NP_excluded_Data!O2914,Sheet2!A:A),4)</f>
        <v>ground</v>
      </c>
      <c r="Q2914" s="1" t="str">
        <f>INDEX(Sheet2!A:E, MATCH(F_NP_excluded_Data!O2914,Sheet2!A:A),5)</f>
        <v>ground forager</v>
      </c>
      <c r="R2914" s="1" t="str">
        <f>INDEX(Sheet2!A:E, MATCH(F_NP_excluded_Data!O2914,Sheet2!A:A),3)</f>
        <v>plants</v>
      </c>
      <c r="S2914" s="1" t="str">
        <f>INDEX(Sheet2!A:E, MATCH(F_NP_excluded_Data!O2914,Sheet2!A:A),2)</f>
        <v>grassland</v>
      </c>
      <c r="T2914" s="5">
        <v>10</v>
      </c>
      <c r="U2914" s="1">
        <v>4</v>
      </c>
      <c r="W2914" s="5">
        <v>1</v>
      </c>
      <c r="X2914" s="1" t="s">
        <v>29</v>
      </c>
    </row>
    <row r="2915" spans="1:25" x14ac:dyDescent="0.2">
      <c r="A2915" s="5">
        <v>3210</v>
      </c>
      <c r="B2915" s="6" t="s">
        <v>170</v>
      </c>
      <c r="C2915" s="19" t="s">
        <v>171</v>
      </c>
      <c r="D2915" s="6" t="str">
        <f t="shared" si="45"/>
        <v>Turkey_Rd_2B_6A</v>
      </c>
      <c r="E2915" s="1">
        <v>2017</v>
      </c>
      <c r="F2915" s="10">
        <v>42914</v>
      </c>
      <c r="G2915" s="1" t="s">
        <v>25</v>
      </c>
      <c r="H2915" s="6">
        <v>4</v>
      </c>
      <c r="I2915" s="8">
        <v>0.29097222222222224</v>
      </c>
      <c r="J2915" s="6" t="s">
        <v>247</v>
      </c>
      <c r="K2915" s="6">
        <v>2</v>
      </c>
      <c r="L2915" s="1">
        <v>0</v>
      </c>
      <c r="M2915" s="6">
        <v>1</v>
      </c>
      <c r="O2915" s="1" t="s">
        <v>78</v>
      </c>
      <c r="P2915" s="1" t="str">
        <f>INDEX(Sheet2!A:E, MATCH(F_NP_excluded_Data!O2915,Sheet2!A:A),4)</f>
        <v>cavity</v>
      </c>
      <c r="Q2915" s="1" t="str">
        <f>INDEX(Sheet2!A:E, MATCH(F_NP_excluded_Data!O2915,Sheet2!A:A),5)</f>
        <v>bark forager</v>
      </c>
      <c r="R2915" s="1" t="str">
        <f>INDEX(Sheet2!A:E, MATCH(F_NP_excluded_Data!O2915,Sheet2!A:A),3)</f>
        <v>insects</v>
      </c>
      <c r="S2915" s="1" t="str">
        <f>INDEX(Sheet2!A:E, MATCH(F_NP_excluded_Data!O2915,Sheet2!A:A),2)</f>
        <v>forest</v>
      </c>
      <c r="T2915" s="5">
        <v>10</v>
      </c>
      <c r="U2915" s="1">
        <v>4</v>
      </c>
      <c r="W2915" s="5">
        <v>1</v>
      </c>
      <c r="X2915" s="1" t="s">
        <v>29</v>
      </c>
    </row>
    <row r="2916" spans="1:25" x14ac:dyDescent="0.2">
      <c r="A2916" s="5">
        <v>3211</v>
      </c>
      <c r="B2916" s="6" t="s">
        <v>174</v>
      </c>
      <c r="C2916" s="19" t="s">
        <v>178</v>
      </c>
      <c r="D2916" s="6" t="str">
        <f t="shared" si="45"/>
        <v>Mathis_1B_7</v>
      </c>
      <c r="E2916" s="1">
        <v>2017</v>
      </c>
      <c r="F2916" s="10">
        <v>42914</v>
      </c>
      <c r="G2916" s="1" t="s">
        <v>25</v>
      </c>
      <c r="H2916" s="6">
        <v>4</v>
      </c>
      <c r="I2916" s="8">
        <v>0.3125</v>
      </c>
      <c r="J2916" s="6" t="s">
        <v>247</v>
      </c>
      <c r="K2916" s="6">
        <v>2</v>
      </c>
      <c r="L2916" s="1">
        <v>0</v>
      </c>
      <c r="M2916" s="6">
        <v>0</v>
      </c>
      <c r="O2916" s="1" t="s">
        <v>81</v>
      </c>
      <c r="P2916" s="1" t="str">
        <f>INDEX(Sheet2!A:E, MATCH(F_NP_excluded_Data!O2916,Sheet2!A:A),4)</f>
        <v>shrub</v>
      </c>
      <c r="Q2916" s="1" t="str">
        <f>INDEX(Sheet2!A:E, MATCH(F_NP_excluded_Data!O2916,Sheet2!A:A),5)</f>
        <v>foliage gleaner</v>
      </c>
      <c r="R2916" s="1" t="str">
        <f>INDEX(Sheet2!A:E, MATCH(F_NP_excluded_Data!O2916,Sheet2!A:A),3)</f>
        <v>insects</v>
      </c>
      <c r="S2916" s="1" t="str">
        <f>INDEX(Sheet2!A:E, MATCH(F_NP_excluded_Data!O2916,Sheet2!A:A),2)</f>
        <v>scrub</v>
      </c>
      <c r="T2916" s="5">
        <v>5</v>
      </c>
      <c r="U2916" s="1">
        <v>1</v>
      </c>
      <c r="W2916" s="5">
        <v>4</v>
      </c>
      <c r="X2916" s="1" t="s">
        <v>29</v>
      </c>
    </row>
    <row r="2917" spans="1:25" x14ac:dyDescent="0.2">
      <c r="A2917" s="5">
        <v>3212</v>
      </c>
      <c r="B2917" s="6" t="s">
        <v>174</v>
      </c>
      <c r="C2917" s="19" t="s">
        <v>178</v>
      </c>
      <c r="D2917" s="6" t="str">
        <f t="shared" si="45"/>
        <v>Mathis_1B_7</v>
      </c>
      <c r="E2917" s="1">
        <v>2017</v>
      </c>
      <c r="F2917" s="10">
        <v>42914</v>
      </c>
      <c r="G2917" s="1" t="s">
        <v>25</v>
      </c>
      <c r="H2917" s="6">
        <v>4</v>
      </c>
      <c r="I2917" s="8">
        <v>0.3125</v>
      </c>
      <c r="J2917" s="6" t="s">
        <v>247</v>
      </c>
      <c r="K2917" s="6">
        <v>2</v>
      </c>
      <c r="L2917" s="1">
        <v>0</v>
      </c>
      <c r="M2917" s="6">
        <v>0</v>
      </c>
      <c r="O2917" s="1" t="s">
        <v>40</v>
      </c>
      <c r="P2917" s="1" t="str">
        <f>INDEX(Sheet2!A:E, MATCH(F_NP_excluded_Data!O2917,Sheet2!A:A),4)</f>
        <v>ground</v>
      </c>
      <c r="Q2917" s="1" t="str">
        <f>INDEX(Sheet2!A:E, MATCH(F_NP_excluded_Data!O2917,Sheet2!A:A),5)</f>
        <v>ground forager</v>
      </c>
      <c r="R2917" s="1" t="str">
        <f>INDEX(Sheet2!A:E, MATCH(F_NP_excluded_Data!O2917,Sheet2!A:A),3)</f>
        <v>omnivore</v>
      </c>
      <c r="S2917" s="1" t="str">
        <f>INDEX(Sheet2!A:E, MATCH(F_NP_excluded_Data!O2917,Sheet2!A:A),2)</f>
        <v>scrub</v>
      </c>
      <c r="T2917" s="5">
        <v>5</v>
      </c>
      <c r="U2917" s="1">
        <v>1</v>
      </c>
      <c r="W2917" s="5">
        <v>1</v>
      </c>
      <c r="X2917" s="1" t="s">
        <v>29</v>
      </c>
    </row>
    <row r="2918" spans="1:25" x14ac:dyDescent="0.2">
      <c r="A2918" s="5">
        <v>3213</v>
      </c>
      <c r="B2918" s="6" t="s">
        <v>174</v>
      </c>
      <c r="C2918" s="19" t="s">
        <v>178</v>
      </c>
      <c r="D2918" s="6" t="str">
        <f t="shared" si="45"/>
        <v>Mathis_1B_7</v>
      </c>
      <c r="E2918" s="1">
        <v>2017</v>
      </c>
      <c r="F2918" s="10">
        <v>42914</v>
      </c>
      <c r="G2918" s="1" t="s">
        <v>25</v>
      </c>
      <c r="H2918" s="6">
        <v>4</v>
      </c>
      <c r="I2918" s="8">
        <v>0.3125</v>
      </c>
      <c r="J2918" s="6" t="s">
        <v>247</v>
      </c>
      <c r="K2918" s="6">
        <v>2</v>
      </c>
      <c r="L2918" s="1">
        <v>0</v>
      </c>
      <c r="M2918" s="6">
        <v>0</v>
      </c>
      <c r="O2918" s="1" t="s">
        <v>40</v>
      </c>
      <c r="P2918" s="1" t="str">
        <f>INDEX(Sheet2!A:E, MATCH(F_NP_excluded_Data!O2918,Sheet2!A:A),4)</f>
        <v>ground</v>
      </c>
      <c r="Q2918" s="1" t="str">
        <f>INDEX(Sheet2!A:E, MATCH(F_NP_excluded_Data!O2918,Sheet2!A:A),5)</f>
        <v>ground forager</v>
      </c>
      <c r="R2918" s="1" t="str">
        <f>INDEX(Sheet2!A:E, MATCH(F_NP_excluded_Data!O2918,Sheet2!A:A),3)</f>
        <v>omnivore</v>
      </c>
      <c r="S2918" s="1" t="str">
        <f>INDEX(Sheet2!A:E, MATCH(F_NP_excluded_Data!O2918,Sheet2!A:A),2)</f>
        <v>scrub</v>
      </c>
      <c r="T2918" s="5">
        <v>10</v>
      </c>
      <c r="U2918" s="1">
        <v>1</v>
      </c>
      <c r="W2918" s="5">
        <v>1</v>
      </c>
      <c r="X2918" s="1" t="s">
        <v>29</v>
      </c>
    </row>
    <row r="2919" spans="1:25" x14ac:dyDescent="0.2">
      <c r="A2919" s="5">
        <v>3214</v>
      </c>
      <c r="B2919" s="6" t="s">
        <v>174</v>
      </c>
      <c r="C2919" s="19" t="s">
        <v>178</v>
      </c>
      <c r="D2919" s="6" t="str">
        <f t="shared" si="45"/>
        <v>Mathis_1B_7</v>
      </c>
      <c r="E2919" s="1">
        <v>2017</v>
      </c>
      <c r="F2919" s="10">
        <v>42914</v>
      </c>
      <c r="G2919" s="1" t="s">
        <v>25</v>
      </c>
      <c r="H2919" s="6">
        <v>4</v>
      </c>
      <c r="I2919" s="8">
        <v>0.3125</v>
      </c>
      <c r="J2919" s="6" t="s">
        <v>247</v>
      </c>
      <c r="K2919" s="6">
        <v>2</v>
      </c>
      <c r="L2919" s="1">
        <v>0</v>
      </c>
      <c r="M2919" s="6">
        <v>0</v>
      </c>
      <c r="O2919" s="1" t="s">
        <v>81</v>
      </c>
      <c r="P2919" s="1" t="str">
        <f>INDEX(Sheet2!A:E, MATCH(F_NP_excluded_Data!O2919,Sheet2!A:A),4)</f>
        <v>shrub</v>
      </c>
      <c r="Q2919" s="1" t="str">
        <f>INDEX(Sheet2!A:E, MATCH(F_NP_excluded_Data!O2919,Sheet2!A:A),5)</f>
        <v>foliage gleaner</v>
      </c>
      <c r="R2919" s="1" t="str">
        <f>INDEX(Sheet2!A:E, MATCH(F_NP_excluded_Data!O2919,Sheet2!A:A),3)</f>
        <v>insects</v>
      </c>
      <c r="S2919" s="1" t="str">
        <f>INDEX(Sheet2!A:E, MATCH(F_NP_excluded_Data!O2919,Sheet2!A:A),2)</f>
        <v>scrub</v>
      </c>
      <c r="T2919" s="5">
        <v>5</v>
      </c>
      <c r="U2919" s="1">
        <v>1</v>
      </c>
      <c r="W2919" s="5">
        <v>1</v>
      </c>
      <c r="X2919" s="1" t="s">
        <v>29</v>
      </c>
    </row>
    <row r="2920" spans="1:25" x14ac:dyDescent="0.2">
      <c r="A2920" s="5">
        <v>3215</v>
      </c>
      <c r="B2920" s="6" t="s">
        <v>174</v>
      </c>
      <c r="C2920" s="19" t="s">
        <v>178</v>
      </c>
      <c r="D2920" s="6" t="str">
        <f t="shared" si="45"/>
        <v>Mathis_1B_7</v>
      </c>
      <c r="E2920" s="1">
        <v>2017</v>
      </c>
      <c r="F2920" s="10">
        <v>42914</v>
      </c>
      <c r="G2920" s="1" t="s">
        <v>25</v>
      </c>
      <c r="H2920" s="6">
        <v>4</v>
      </c>
      <c r="I2920" s="8">
        <v>0.3125</v>
      </c>
      <c r="J2920" s="6" t="s">
        <v>247</v>
      </c>
      <c r="K2920" s="6">
        <v>2</v>
      </c>
      <c r="L2920" s="1">
        <v>0</v>
      </c>
      <c r="M2920" s="6">
        <v>0</v>
      </c>
      <c r="O2920" s="1" t="s">
        <v>32</v>
      </c>
      <c r="P2920" s="1" t="str">
        <f>INDEX(Sheet2!A:E, MATCH(F_NP_excluded_Data!O2920,Sheet2!A:A),4)</f>
        <v>cavity</v>
      </c>
      <c r="Q2920" s="1" t="str">
        <f>INDEX(Sheet2!A:E, MATCH(F_NP_excluded_Data!O2920,Sheet2!A:A),5)</f>
        <v>ground forager</v>
      </c>
      <c r="R2920" s="1" t="str">
        <f>INDEX(Sheet2!A:E, MATCH(F_NP_excluded_Data!O2920,Sheet2!A:A),3)</f>
        <v>insects</v>
      </c>
      <c r="S2920" s="1" t="str">
        <f>INDEX(Sheet2!A:E, MATCH(F_NP_excluded_Data!O2920,Sheet2!A:A),2)</f>
        <v>open woodland</v>
      </c>
      <c r="T2920" s="5">
        <v>5</v>
      </c>
      <c r="U2920" s="1">
        <v>1</v>
      </c>
      <c r="W2920" s="5">
        <v>1</v>
      </c>
      <c r="X2920" s="1" t="s">
        <v>29</v>
      </c>
    </row>
    <row r="2921" spans="1:25" x14ac:dyDescent="0.2">
      <c r="A2921" s="5">
        <v>3216</v>
      </c>
      <c r="B2921" s="6" t="s">
        <v>174</v>
      </c>
      <c r="C2921" s="19" t="s">
        <v>178</v>
      </c>
      <c r="D2921" s="6" t="str">
        <f t="shared" si="45"/>
        <v>Mathis_1B_7</v>
      </c>
      <c r="E2921" s="1">
        <v>2017</v>
      </c>
      <c r="F2921" s="10">
        <v>42914</v>
      </c>
      <c r="G2921" s="1" t="s">
        <v>25</v>
      </c>
      <c r="H2921" s="6">
        <v>4</v>
      </c>
      <c r="I2921" s="8">
        <v>0.3125</v>
      </c>
      <c r="J2921" s="6" t="s">
        <v>247</v>
      </c>
      <c r="K2921" s="6">
        <v>2</v>
      </c>
      <c r="L2921" s="1">
        <v>0</v>
      </c>
      <c r="M2921" s="6">
        <v>0</v>
      </c>
      <c r="O2921" s="1" t="s">
        <v>50</v>
      </c>
      <c r="P2921" s="1" t="str">
        <f>INDEX(Sheet2!A:E, MATCH(F_NP_excluded_Data!O2921,Sheet2!A:A),4)</f>
        <v>tree</v>
      </c>
      <c r="Q2921" s="1" t="str">
        <f>INDEX(Sheet2!A:E, MATCH(F_NP_excluded_Data!O2921,Sheet2!A:A),5)</f>
        <v>ground forager</v>
      </c>
      <c r="R2921" s="1" t="str">
        <f>INDEX(Sheet2!A:E, MATCH(F_NP_excluded_Data!O2921,Sheet2!A:A),3)</f>
        <v>omnivore</v>
      </c>
      <c r="S2921" s="1" t="str">
        <f>INDEX(Sheet2!A:E, MATCH(F_NP_excluded_Data!O2921,Sheet2!A:A),2)</f>
        <v>open woodland</v>
      </c>
      <c r="T2921" s="5">
        <v>10</v>
      </c>
      <c r="U2921" s="1">
        <v>1</v>
      </c>
      <c r="W2921" s="5">
        <v>1</v>
      </c>
      <c r="X2921" s="1" t="s">
        <v>29</v>
      </c>
    </row>
    <row r="2922" spans="1:25" x14ac:dyDescent="0.2">
      <c r="A2922" s="5">
        <v>3217</v>
      </c>
      <c r="B2922" s="6" t="s">
        <v>174</v>
      </c>
      <c r="C2922" s="19" t="s">
        <v>178</v>
      </c>
      <c r="D2922" s="6" t="str">
        <f t="shared" si="45"/>
        <v>Mathis_1B_7</v>
      </c>
      <c r="E2922" s="1">
        <v>2017</v>
      </c>
      <c r="F2922" s="10">
        <v>42914</v>
      </c>
      <c r="G2922" s="1" t="s">
        <v>25</v>
      </c>
      <c r="H2922" s="6">
        <v>4</v>
      </c>
      <c r="I2922" s="8">
        <v>0.3125</v>
      </c>
      <c r="J2922" s="6" t="s">
        <v>247</v>
      </c>
      <c r="K2922" s="6">
        <v>2</v>
      </c>
      <c r="L2922" s="1">
        <v>0</v>
      </c>
      <c r="M2922" s="6">
        <v>0</v>
      </c>
      <c r="O2922" s="1" t="s">
        <v>244</v>
      </c>
      <c r="P2922" s="1" t="str">
        <f>INDEX(Sheet2!A:E, MATCH(F_NP_excluded_Data!O2922,Sheet2!A:A),4)</f>
        <v>shrub</v>
      </c>
      <c r="Q2922" s="1" t="str">
        <f>INDEX(Sheet2!A:E, MATCH(F_NP_excluded_Data!O2922,Sheet2!A:A),5)</f>
        <v>foliage gleaner</v>
      </c>
      <c r="R2922" s="1" t="str">
        <f>INDEX(Sheet2!A:E, MATCH(F_NP_excluded_Data!O2922,Sheet2!A:A),3)</f>
        <v>insects</v>
      </c>
      <c r="S2922" s="1" t="str">
        <f>INDEX(Sheet2!A:E, MATCH(F_NP_excluded_Data!O2922,Sheet2!A:A),2)</f>
        <v>scrub</v>
      </c>
      <c r="T2922" s="5">
        <v>5</v>
      </c>
      <c r="U2922" s="1">
        <v>1</v>
      </c>
      <c r="W2922" s="5">
        <v>1</v>
      </c>
      <c r="X2922" s="1" t="s">
        <v>29</v>
      </c>
    </row>
    <row r="2923" spans="1:25" x14ac:dyDescent="0.2">
      <c r="A2923" s="5">
        <v>3218</v>
      </c>
      <c r="B2923" s="6" t="s">
        <v>174</v>
      </c>
      <c r="C2923" s="19" t="s">
        <v>178</v>
      </c>
      <c r="D2923" s="6" t="str">
        <f t="shared" si="45"/>
        <v>Mathis_1B_7</v>
      </c>
      <c r="E2923" s="1">
        <v>2017</v>
      </c>
      <c r="F2923" s="10">
        <v>42914</v>
      </c>
      <c r="G2923" s="1" t="s">
        <v>25</v>
      </c>
      <c r="H2923" s="6">
        <v>4</v>
      </c>
      <c r="I2923" s="8">
        <v>0.3125</v>
      </c>
      <c r="J2923" s="6" t="s">
        <v>247</v>
      </c>
      <c r="K2923" s="6">
        <v>2</v>
      </c>
      <c r="L2923" s="1">
        <v>0</v>
      </c>
      <c r="M2923" s="6">
        <v>0</v>
      </c>
      <c r="O2923" s="1" t="s">
        <v>39</v>
      </c>
      <c r="P2923" s="1" t="str">
        <f>INDEX(Sheet2!A:E, MATCH(F_NP_excluded_Data!O2923,Sheet2!A:A),4)</f>
        <v>cavity</v>
      </c>
      <c r="Q2923" s="1" t="str">
        <f>INDEX(Sheet2!A:E, MATCH(F_NP_excluded_Data!O2923,Sheet2!A:A),5)</f>
        <v>bark forager</v>
      </c>
      <c r="R2923" s="1" t="str">
        <f>INDEX(Sheet2!A:E, MATCH(F_NP_excluded_Data!O2923,Sheet2!A:A),3)</f>
        <v>insects</v>
      </c>
      <c r="S2923" s="1" t="str">
        <f>INDEX(Sheet2!A:E, MATCH(F_NP_excluded_Data!O2923,Sheet2!A:A),2)</f>
        <v>forest</v>
      </c>
      <c r="T2923" s="5">
        <v>10</v>
      </c>
      <c r="U2923" s="1">
        <v>1</v>
      </c>
      <c r="W2923" s="5">
        <v>1</v>
      </c>
      <c r="X2923" s="1" t="s">
        <v>29</v>
      </c>
    </row>
    <row r="2924" spans="1:25" x14ac:dyDescent="0.2">
      <c r="A2924" s="5">
        <v>3219</v>
      </c>
      <c r="B2924" s="6" t="s">
        <v>174</v>
      </c>
      <c r="C2924" s="19" t="s">
        <v>178</v>
      </c>
      <c r="D2924" s="6" t="str">
        <f t="shared" si="45"/>
        <v>Mathis_1B_7</v>
      </c>
      <c r="E2924" s="1">
        <v>2017</v>
      </c>
      <c r="F2924" s="10">
        <v>42914</v>
      </c>
      <c r="G2924" s="1" t="s">
        <v>25</v>
      </c>
      <c r="H2924" s="6">
        <v>4</v>
      </c>
      <c r="I2924" s="8">
        <v>0.3125</v>
      </c>
      <c r="J2924" s="6" t="s">
        <v>247</v>
      </c>
      <c r="K2924" s="6">
        <v>2</v>
      </c>
      <c r="L2924" s="1">
        <v>0</v>
      </c>
      <c r="M2924" s="6">
        <v>0</v>
      </c>
      <c r="O2924" s="1" t="s">
        <v>50</v>
      </c>
      <c r="P2924" s="1" t="str">
        <f>INDEX(Sheet2!A:E, MATCH(F_NP_excluded_Data!O2924,Sheet2!A:A),4)</f>
        <v>tree</v>
      </c>
      <c r="Q2924" s="1" t="str">
        <f>INDEX(Sheet2!A:E, MATCH(F_NP_excluded_Data!O2924,Sheet2!A:A),5)</f>
        <v>ground forager</v>
      </c>
      <c r="R2924" s="1" t="str">
        <f>INDEX(Sheet2!A:E, MATCH(F_NP_excluded_Data!O2924,Sheet2!A:A),3)</f>
        <v>omnivore</v>
      </c>
      <c r="S2924" s="1" t="str">
        <f>INDEX(Sheet2!A:E, MATCH(F_NP_excluded_Data!O2924,Sheet2!A:A),2)</f>
        <v>open woodland</v>
      </c>
      <c r="T2924" s="5">
        <v>5</v>
      </c>
      <c r="U2924" s="1">
        <v>1</v>
      </c>
      <c r="W2924" s="5">
        <v>4</v>
      </c>
      <c r="X2924" s="1" t="s">
        <v>29</v>
      </c>
    </row>
    <row r="2925" spans="1:25" x14ac:dyDescent="0.2">
      <c r="A2925" s="5">
        <v>3220</v>
      </c>
      <c r="B2925" s="6" t="s">
        <v>174</v>
      </c>
      <c r="C2925" s="19" t="s">
        <v>178</v>
      </c>
      <c r="D2925" s="6" t="str">
        <f t="shared" si="45"/>
        <v>Mathis_1B_7</v>
      </c>
      <c r="E2925" s="1">
        <v>2017</v>
      </c>
      <c r="F2925" s="10">
        <v>42914</v>
      </c>
      <c r="G2925" s="1" t="s">
        <v>25</v>
      </c>
      <c r="H2925" s="6">
        <v>4</v>
      </c>
      <c r="I2925" s="8">
        <v>0.3125</v>
      </c>
      <c r="J2925" s="6" t="s">
        <v>247</v>
      </c>
      <c r="K2925" s="6">
        <v>2</v>
      </c>
      <c r="L2925" s="1">
        <v>0</v>
      </c>
      <c r="M2925" s="6">
        <v>0</v>
      </c>
      <c r="O2925" s="1" t="s">
        <v>39</v>
      </c>
      <c r="P2925" s="1" t="str">
        <f>INDEX(Sheet2!A:E, MATCH(F_NP_excluded_Data!O2925,Sheet2!A:A),4)</f>
        <v>cavity</v>
      </c>
      <c r="Q2925" s="1" t="str">
        <f>INDEX(Sheet2!A:E, MATCH(F_NP_excluded_Data!O2925,Sheet2!A:A),5)</f>
        <v>bark forager</v>
      </c>
      <c r="R2925" s="1" t="str">
        <f>INDEX(Sheet2!A:E, MATCH(F_NP_excluded_Data!O2925,Sheet2!A:A),3)</f>
        <v>insects</v>
      </c>
      <c r="S2925" s="1" t="str">
        <f>INDEX(Sheet2!A:E, MATCH(F_NP_excluded_Data!O2925,Sheet2!A:A),2)</f>
        <v>forest</v>
      </c>
      <c r="T2925" s="5">
        <v>5</v>
      </c>
      <c r="U2925" s="1">
        <v>2</v>
      </c>
      <c r="W2925" s="5">
        <v>2</v>
      </c>
      <c r="X2925" s="1" t="s">
        <v>29</v>
      </c>
    </row>
    <row r="2926" spans="1:25" x14ac:dyDescent="0.2">
      <c r="A2926" s="5">
        <v>3221</v>
      </c>
      <c r="B2926" s="6" t="s">
        <v>174</v>
      </c>
      <c r="C2926" s="19" t="s">
        <v>178</v>
      </c>
      <c r="D2926" s="6" t="str">
        <f t="shared" si="45"/>
        <v>Mathis_1B_7</v>
      </c>
      <c r="E2926" s="1">
        <v>2017</v>
      </c>
      <c r="F2926" s="10">
        <v>42914</v>
      </c>
      <c r="G2926" s="1" t="s">
        <v>25</v>
      </c>
      <c r="H2926" s="6">
        <v>4</v>
      </c>
      <c r="I2926" s="8">
        <v>0.3125</v>
      </c>
      <c r="J2926" s="6" t="s">
        <v>247</v>
      </c>
      <c r="K2926" s="6">
        <v>2</v>
      </c>
      <c r="L2926" s="1">
        <v>0</v>
      </c>
      <c r="M2926" s="6">
        <v>0</v>
      </c>
      <c r="O2926" s="1" t="s">
        <v>63</v>
      </c>
      <c r="P2926" s="1" t="str">
        <f>INDEX(Sheet2!A:E, MATCH(F_NP_excluded_Data!O2926,Sheet2!A:A),4)</f>
        <v>cavity</v>
      </c>
      <c r="Q2926" s="1" t="str">
        <f>INDEX(Sheet2!A:E, MATCH(F_NP_excluded_Data!O2926,Sheet2!A:A),5)</f>
        <v>bark forager</v>
      </c>
      <c r="R2926" s="1" t="str">
        <f>INDEX(Sheet2!A:E, MATCH(F_NP_excluded_Data!O2926,Sheet2!A:A),3)</f>
        <v>insects</v>
      </c>
      <c r="S2926" s="1" t="str">
        <f>INDEX(Sheet2!A:E, MATCH(F_NP_excluded_Data!O2926,Sheet2!A:A),2)</f>
        <v>forest</v>
      </c>
      <c r="T2926" s="5">
        <v>5</v>
      </c>
      <c r="U2926" s="1">
        <v>2</v>
      </c>
      <c r="W2926" s="5">
        <v>1</v>
      </c>
      <c r="X2926" s="1" t="s">
        <v>29</v>
      </c>
      <c r="Y2926" s="1">
        <v>2</v>
      </c>
    </row>
    <row r="2927" spans="1:25" x14ac:dyDescent="0.2">
      <c r="A2927" s="5">
        <v>3222</v>
      </c>
      <c r="B2927" s="6" t="s">
        <v>174</v>
      </c>
      <c r="C2927" s="19" t="s">
        <v>178</v>
      </c>
      <c r="D2927" s="6" t="str">
        <f t="shared" si="45"/>
        <v>Mathis_1B_7</v>
      </c>
      <c r="E2927" s="1">
        <v>2017</v>
      </c>
      <c r="F2927" s="10">
        <v>42914</v>
      </c>
      <c r="G2927" s="1" t="s">
        <v>25</v>
      </c>
      <c r="H2927" s="6">
        <v>4</v>
      </c>
      <c r="I2927" s="8">
        <v>0.3125</v>
      </c>
      <c r="J2927" s="6" t="s">
        <v>247</v>
      </c>
      <c r="K2927" s="6">
        <v>2</v>
      </c>
      <c r="L2927" s="1">
        <v>0</v>
      </c>
      <c r="M2927" s="6">
        <v>0</v>
      </c>
      <c r="O2927" s="1" t="s">
        <v>74</v>
      </c>
      <c r="P2927" s="1" t="str">
        <f>INDEX(Sheet2!A:E, MATCH(F_NP_excluded_Data!O2927,Sheet2!A:A),4)</f>
        <v>shrub</v>
      </c>
      <c r="Q2927" s="1" t="str">
        <f>INDEX(Sheet2!A:E, MATCH(F_NP_excluded_Data!O2927,Sheet2!A:A),5)</f>
        <v>foliage gleaner</v>
      </c>
      <c r="R2927" s="1" t="str">
        <f>INDEX(Sheet2!A:E, MATCH(F_NP_excluded_Data!O2927,Sheet2!A:A),3)</f>
        <v>insects</v>
      </c>
      <c r="S2927" s="1" t="str">
        <f>INDEX(Sheet2!A:E, MATCH(F_NP_excluded_Data!O2927,Sheet2!A:A),2)</f>
        <v>open woodland</v>
      </c>
      <c r="T2927" s="5">
        <v>5</v>
      </c>
      <c r="U2927" s="1">
        <v>2</v>
      </c>
      <c r="W2927" s="5">
        <v>1</v>
      </c>
      <c r="X2927" s="1" t="s">
        <v>29</v>
      </c>
    </row>
    <row r="2928" spans="1:25" x14ac:dyDescent="0.2">
      <c r="A2928" s="5">
        <v>3223</v>
      </c>
      <c r="B2928" s="6" t="s">
        <v>174</v>
      </c>
      <c r="C2928" s="19" t="s">
        <v>178</v>
      </c>
      <c r="D2928" s="6" t="str">
        <f t="shared" si="45"/>
        <v>Mathis_1B_7</v>
      </c>
      <c r="E2928" s="1">
        <v>2017</v>
      </c>
      <c r="F2928" s="10">
        <v>42914</v>
      </c>
      <c r="G2928" s="1" t="s">
        <v>25</v>
      </c>
      <c r="H2928" s="6">
        <v>4</v>
      </c>
      <c r="I2928" s="8">
        <v>0.3125</v>
      </c>
      <c r="J2928" s="6" t="s">
        <v>247</v>
      </c>
      <c r="K2928" s="6">
        <v>2</v>
      </c>
      <c r="L2928" s="1">
        <v>0</v>
      </c>
      <c r="M2928" s="6">
        <v>0</v>
      </c>
      <c r="O2928" s="1" t="s">
        <v>182</v>
      </c>
      <c r="P2928" s="1" t="str">
        <f>INDEX(Sheet2!A:E, MATCH(F_NP_excluded_Data!O2928,Sheet2!A:A),4)</f>
        <v>tree</v>
      </c>
      <c r="Q2928" s="1" t="str">
        <f>INDEX(Sheet2!A:E, MATCH(F_NP_excluded_Data!O2928,Sheet2!A:A),5)</f>
        <v>foliage gleaner</v>
      </c>
      <c r="R2928" s="1" t="str">
        <f>INDEX(Sheet2!A:E, MATCH(F_NP_excluded_Data!O2928,Sheet2!A:A),3)</f>
        <v>insects</v>
      </c>
      <c r="S2928" s="1" t="str">
        <f>INDEX(Sheet2!A:E, MATCH(F_NP_excluded_Data!O2928,Sheet2!A:A),2)</f>
        <v>open woodland</v>
      </c>
      <c r="T2928" s="5">
        <v>100</v>
      </c>
      <c r="U2928" s="1">
        <v>2</v>
      </c>
      <c r="W2928" s="5">
        <v>1</v>
      </c>
      <c r="X2928" s="1" t="s">
        <v>29</v>
      </c>
    </row>
    <row r="2929" spans="1:24" x14ac:dyDescent="0.2">
      <c r="A2929" s="5">
        <v>3224</v>
      </c>
      <c r="B2929" s="6" t="s">
        <v>174</v>
      </c>
      <c r="C2929" s="19" t="s">
        <v>178</v>
      </c>
      <c r="D2929" s="6" t="str">
        <f t="shared" si="45"/>
        <v>Mathis_1B_7</v>
      </c>
      <c r="E2929" s="1">
        <v>2017</v>
      </c>
      <c r="F2929" s="10">
        <v>42914</v>
      </c>
      <c r="G2929" s="1" t="s">
        <v>25</v>
      </c>
      <c r="H2929" s="6">
        <v>4</v>
      </c>
      <c r="I2929" s="8">
        <v>0.3125</v>
      </c>
      <c r="J2929" s="6" t="s">
        <v>247</v>
      </c>
      <c r="K2929" s="6">
        <v>2</v>
      </c>
      <c r="L2929" s="1">
        <v>0</v>
      </c>
      <c r="M2929" s="6">
        <v>0</v>
      </c>
      <c r="O2929" s="1" t="s">
        <v>38</v>
      </c>
      <c r="P2929" s="1" t="str">
        <f>INDEX(Sheet2!A:E, MATCH(F_NP_excluded_Data!O2929,Sheet2!A:A),4)</f>
        <v>cavity</v>
      </c>
      <c r="Q2929" s="1" t="str">
        <f>INDEX(Sheet2!A:E, MATCH(F_NP_excluded_Data!O2929,Sheet2!A:A),5)</f>
        <v>foliage gleaner</v>
      </c>
      <c r="R2929" s="1" t="str">
        <f>INDEX(Sheet2!A:E, MATCH(F_NP_excluded_Data!O2929,Sheet2!A:A),3)</f>
        <v>insects</v>
      </c>
      <c r="S2929" s="1" t="str">
        <f>INDEX(Sheet2!A:E, MATCH(F_NP_excluded_Data!O2929,Sheet2!A:A),2)</f>
        <v>forest</v>
      </c>
      <c r="T2929" s="5">
        <v>10</v>
      </c>
      <c r="U2929" s="1">
        <v>3</v>
      </c>
      <c r="W2929" s="5">
        <v>1</v>
      </c>
      <c r="X2929" s="1" t="s">
        <v>29</v>
      </c>
    </row>
    <row r="2930" spans="1:24" x14ac:dyDescent="0.2">
      <c r="A2930" s="5">
        <v>3225</v>
      </c>
      <c r="B2930" s="6" t="s">
        <v>174</v>
      </c>
      <c r="C2930" s="19" t="s">
        <v>178</v>
      </c>
      <c r="D2930" s="6" t="str">
        <f t="shared" si="45"/>
        <v>Mathis_1B_7</v>
      </c>
      <c r="E2930" s="1">
        <v>2017</v>
      </c>
      <c r="F2930" s="10">
        <v>42914</v>
      </c>
      <c r="G2930" s="1" t="s">
        <v>25</v>
      </c>
      <c r="H2930" s="6">
        <v>4</v>
      </c>
      <c r="I2930" s="8">
        <v>0.3125</v>
      </c>
      <c r="J2930" s="6" t="s">
        <v>247</v>
      </c>
      <c r="K2930" s="6">
        <v>2</v>
      </c>
      <c r="L2930" s="1">
        <v>0</v>
      </c>
      <c r="M2930" s="6">
        <v>0</v>
      </c>
      <c r="O2930" s="1" t="s">
        <v>285</v>
      </c>
      <c r="P2930" s="1" t="str">
        <f>INDEX(Sheet2!A:E, MATCH(F_NP_excluded_Data!O2930,Sheet2!A:A),4)</f>
        <v>tree</v>
      </c>
      <c r="Q2930" s="1" t="str">
        <f>INDEX(Sheet2!A:E, MATCH(F_NP_excluded_Data!O2930,Sheet2!A:A),5)</f>
        <v>hovering</v>
      </c>
      <c r="R2930" s="1" t="str">
        <f>INDEX(Sheet2!A:E, MATCH(F_NP_excluded_Data!O2930,Sheet2!A:A),3)</f>
        <v>nectar</v>
      </c>
      <c r="S2930" s="1" t="str">
        <f>INDEX(Sheet2!A:E, MATCH(F_NP_excluded_Data!O2930,Sheet2!A:A),2)</f>
        <v>open woodland</v>
      </c>
      <c r="T2930" s="5">
        <v>5</v>
      </c>
      <c r="U2930" s="1">
        <v>3</v>
      </c>
      <c r="W2930" s="5">
        <v>2</v>
      </c>
      <c r="X2930" s="1" t="s">
        <v>29</v>
      </c>
    </row>
    <row r="2931" spans="1:24" x14ac:dyDescent="0.2">
      <c r="A2931" s="5">
        <v>3226</v>
      </c>
      <c r="B2931" s="6" t="s">
        <v>174</v>
      </c>
      <c r="C2931" s="19" t="s">
        <v>178</v>
      </c>
      <c r="D2931" s="6" t="str">
        <f t="shared" si="45"/>
        <v>Mathis_1B_7</v>
      </c>
      <c r="E2931" s="1">
        <v>2017</v>
      </c>
      <c r="F2931" s="10">
        <v>42914</v>
      </c>
      <c r="G2931" s="1" t="s">
        <v>25</v>
      </c>
      <c r="H2931" s="6">
        <v>4</v>
      </c>
      <c r="I2931" s="8">
        <v>0.3125</v>
      </c>
      <c r="J2931" s="6" t="s">
        <v>247</v>
      </c>
      <c r="K2931" s="6">
        <v>2</v>
      </c>
      <c r="L2931" s="1">
        <v>0</v>
      </c>
      <c r="M2931" s="6">
        <v>0</v>
      </c>
      <c r="O2931" s="1" t="s">
        <v>81</v>
      </c>
      <c r="P2931" s="1" t="str">
        <f>INDEX(Sheet2!A:E, MATCH(F_NP_excluded_Data!O2931,Sheet2!A:A),4)</f>
        <v>shrub</v>
      </c>
      <c r="Q2931" s="1" t="str">
        <f>INDEX(Sheet2!A:E, MATCH(F_NP_excluded_Data!O2931,Sheet2!A:A),5)</f>
        <v>foliage gleaner</v>
      </c>
      <c r="R2931" s="1" t="str">
        <f>INDEX(Sheet2!A:E, MATCH(F_NP_excluded_Data!O2931,Sheet2!A:A),3)</f>
        <v>insects</v>
      </c>
      <c r="S2931" s="1" t="str">
        <f>INDEX(Sheet2!A:E, MATCH(F_NP_excluded_Data!O2931,Sheet2!A:A),2)</f>
        <v>scrub</v>
      </c>
      <c r="T2931" s="5">
        <v>5</v>
      </c>
      <c r="U2931" s="1">
        <v>3</v>
      </c>
      <c r="W2931" s="5">
        <v>4</v>
      </c>
      <c r="X2931" s="1" t="s">
        <v>29</v>
      </c>
    </row>
    <row r="2932" spans="1:24" x14ac:dyDescent="0.2">
      <c r="A2932" s="5">
        <v>3227</v>
      </c>
      <c r="B2932" s="6" t="s">
        <v>174</v>
      </c>
      <c r="C2932" s="19" t="s">
        <v>178</v>
      </c>
      <c r="D2932" s="6" t="str">
        <f t="shared" si="45"/>
        <v>Mathis_1B_7</v>
      </c>
      <c r="E2932" s="1">
        <v>2017</v>
      </c>
      <c r="F2932" s="10">
        <v>42914</v>
      </c>
      <c r="G2932" s="1" t="s">
        <v>25</v>
      </c>
      <c r="H2932" s="6">
        <v>4</v>
      </c>
      <c r="I2932" s="8">
        <v>0.3125</v>
      </c>
      <c r="J2932" s="6" t="s">
        <v>247</v>
      </c>
      <c r="K2932" s="6">
        <v>2</v>
      </c>
      <c r="L2932" s="1">
        <v>0</v>
      </c>
      <c r="M2932" s="6">
        <v>0</v>
      </c>
      <c r="O2932" s="1" t="s">
        <v>52</v>
      </c>
      <c r="P2932" s="1" t="str">
        <f>INDEX(Sheet2!A:E, MATCH(F_NP_excluded_Data!O2932,Sheet2!A:A),4)</f>
        <v>cavity</v>
      </c>
      <c r="Q2932" s="1" t="str">
        <f>INDEX(Sheet2!A:E, MATCH(F_NP_excluded_Data!O2932,Sheet2!A:A),5)</f>
        <v>bark forager</v>
      </c>
      <c r="R2932" s="1" t="str">
        <f>INDEX(Sheet2!A:E, MATCH(F_NP_excluded_Data!O2932,Sheet2!A:A),3)</f>
        <v>insects</v>
      </c>
      <c r="S2932" s="1" t="str">
        <f>INDEX(Sheet2!A:E, MATCH(F_NP_excluded_Data!O2932,Sheet2!A:A),2)</f>
        <v>forest</v>
      </c>
      <c r="T2932" s="5">
        <v>10</v>
      </c>
      <c r="U2932" s="1">
        <v>3</v>
      </c>
      <c r="W2932" s="5">
        <v>1</v>
      </c>
      <c r="X2932" s="1" t="s">
        <v>29</v>
      </c>
    </row>
    <row r="2933" spans="1:24" x14ac:dyDescent="0.2">
      <c r="A2933" s="5">
        <v>3228</v>
      </c>
      <c r="B2933" s="6" t="s">
        <v>174</v>
      </c>
      <c r="C2933" s="19" t="s">
        <v>178</v>
      </c>
      <c r="D2933" s="6" t="str">
        <f t="shared" si="45"/>
        <v>Mathis_1B_7</v>
      </c>
      <c r="E2933" s="1">
        <v>2017</v>
      </c>
      <c r="F2933" s="10">
        <v>42914</v>
      </c>
      <c r="G2933" s="1" t="s">
        <v>25</v>
      </c>
      <c r="H2933" s="6">
        <v>4</v>
      </c>
      <c r="I2933" s="8">
        <v>0.3125</v>
      </c>
      <c r="J2933" s="6" t="s">
        <v>247</v>
      </c>
      <c r="K2933" s="6">
        <v>2</v>
      </c>
      <c r="L2933" s="1">
        <v>0</v>
      </c>
      <c r="M2933" s="6">
        <v>0</v>
      </c>
      <c r="O2933" s="1" t="s">
        <v>27</v>
      </c>
      <c r="P2933" s="1" t="str">
        <f>INDEX(Sheet2!A:E, MATCH(F_NP_excluded_Data!O2933,Sheet2!A:A),4)</f>
        <v>shrub</v>
      </c>
      <c r="Q2933" s="1" t="str">
        <f>INDEX(Sheet2!A:E, MATCH(F_NP_excluded_Data!O2933,Sheet2!A:A),5)</f>
        <v>ground forager</v>
      </c>
      <c r="R2933" s="1" t="str">
        <f>INDEX(Sheet2!A:E, MATCH(F_NP_excluded_Data!O2933,Sheet2!A:A),3)</f>
        <v>seeds</v>
      </c>
      <c r="S2933" s="1" t="str">
        <f>INDEX(Sheet2!A:E, MATCH(F_NP_excluded_Data!O2933,Sheet2!A:A),2)</f>
        <v>open woodland</v>
      </c>
      <c r="T2933" s="5">
        <v>10</v>
      </c>
      <c r="U2933" s="1">
        <v>4</v>
      </c>
      <c r="W2933" s="5">
        <v>1</v>
      </c>
      <c r="X2933" s="1" t="s">
        <v>29</v>
      </c>
    </row>
    <row r="2934" spans="1:24" x14ac:dyDescent="0.2">
      <c r="A2934" s="5">
        <v>3229</v>
      </c>
      <c r="B2934" s="6" t="s">
        <v>174</v>
      </c>
      <c r="C2934" s="19" t="s">
        <v>178</v>
      </c>
      <c r="D2934" s="6" t="str">
        <f t="shared" si="45"/>
        <v>Mathis_1B_7</v>
      </c>
      <c r="E2934" s="1">
        <v>2017</v>
      </c>
      <c r="F2934" s="10">
        <v>42914</v>
      </c>
      <c r="G2934" s="1" t="s">
        <v>25</v>
      </c>
      <c r="H2934" s="6">
        <v>4</v>
      </c>
      <c r="I2934" s="8">
        <v>0.3125</v>
      </c>
      <c r="J2934" s="6" t="s">
        <v>247</v>
      </c>
      <c r="K2934" s="6">
        <v>2</v>
      </c>
      <c r="L2934" s="1">
        <v>0</v>
      </c>
      <c r="M2934" s="6">
        <v>0</v>
      </c>
      <c r="O2934" s="1" t="s">
        <v>244</v>
      </c>
      <c r="P2934" s="1" t="str">
        <f>INDEX(Sheet2!A:E, MATCH(F_NP_excluded_Data!O2934,Sheet2!A:A),4)</f>
        <v>shrub</v>
      </c>
      <c r="Q2934" s="1" t="str">
        <f>INDEX(Sheet2!A:E, MATCH(F_NP_excluded_Data!O2934,Sheet2!A:A),5)</f>
        <v>foliage gleaner</v>
      </c>
      <c r="R2934" s="1" t="str">
        <f>INDEX(Sheet2!A:E, MATCH(F_NP_excluded_Data!O2934,Sheet2!A:A),3)</f>
        <v>insects</v>
      </c>
      <c r="S2934" s="1" t="str">
        <f>INDEX(Sheet2!A:E, MATCH(F_NP_excluded_Data!O2934,Sheet2!A:A),2)</f>
        <v>scrub</v>
      </c>
      <c r="T2934" s="5">
        <v>10</v>
      </c>
      <c r="U2934" s="1">
        <v>4</v>
      </c>
      <c r="W2934" s="5">
        <v>4</v>
      </c>
      <c r="X2934" s="1" t="s">
        <v>29</v>
      </c>
    </row>
    <row r="2935" spans="1:24" x14ac:dyDescent="0.2">
      <c r="A2935" s="5">
        <v>3230</v>
      </c>
      <c r="B2935" s="6" t="s">
        <v>174</v>
      </c>
      <c r="C2935" s="19" t="s">
        <v>178</v>
      </c>
      <c r="D2935" s="6" t="str">
        <f t="shared" si="45"/>
        <v>Mathis_1B_7</v>
      </c>
      <c r="E2935" s="1">
        <v>2017</v>
      </c>
      <c r="F2935" s="10">
        <v>42914</v>
      </c>
      <c r="G2935" s="1" t="s">
        <v>25</v>
      </c>
      <c r="H2935" s="6">
        <v>4</v>
      </c>
      <c r="I2935" s="8">
        <v>0.3125</v>
      </c>
      <c r="J2935" s="6" t="s">
        <v>247</v>
      </c>
      <c r="K2935" s="6">
        <v>2</v>
      </c>
      <c r="L2935" s="1">
        <v>0</v>
      </c>
      <c r="M2935" s="6">
        <v>0</v>
      </c>
      <c r="O2935" s="1" t="s">
        <v>78</v>
      </c>
      <c r="P2935" s="1" t="str">
        <f>INDEX(Sheet2!A:E, MATCH(F_NP_excluded_Data!O2935,Sheet2!A:A),4)</f>
        <v>cavity</v>
      </c>
      <c r="Q2935" s="1" t="str">
        <f>INDEX(Sheet2!A:E, MATCH(F_NP_excluded_Data!O2935,Sheet2!A:A),5)</f>
        <v>bark forager</v>
      </c>
      <c r="R2935" s="1" t="str">
        <f>INDEX(Sheet2!A:E, MATCH(F_NP_excluded_Data!O2935,Sheet2!A:A),3)</f>
        <v>insects</v>
      </c>
      <c r="S2935" s="1" t="str">
        <f>INDEX(Sheet2!A:E, MATCH(F_NP_excluded_Data!O2935,Sheet2!A:A),2)</f>
        <v>forest</v>
      </c>
      <c r="T2935" s="5">
        <v>10</v>
      </c>
      <c r="U2935" s="1">
        <v>4</v>
      </c>
      <c r="W2935" s="5">
        <v>1</v>
      </c>
      <c r="X2935" s="1" t="s">
        <v>29</v>
      </c>
    </row>
    <row r="2936" spans="1:24" x14ac:dyDescent="0.2">
      <c r="A2936" s="5">
        <v>3231</v>
      </c>
      <c r="B2936" s="6" t="s">
        <v>174</v>
      </c>
      <c r="C2936" s="19" t="s">
        <v>178</v>
      </c>
      <c r="D2936" s="6" t="str">
        <f t="shared" si="45"/>
        <v>Mathis_1B_7</v>
      </c>
      <c r="E2936" s="1">
        <v>2017</v>
      </c>
      <c r="F2936" s="10">
        <v>42914</v>
      </c>
      <c r="G2936" s="1" t="s">
        <v>25</v>
      </c>
      <c r="H2936" s="6">
        <v>4</v>
      </c>
      <c r="I2936" s="8">
        <v>0.3125</v>
      </c>
      <c r="J2936" s="6" t="s">
        <v>247</v>
      </c>
      <c r="K2936" s="6">
        <v>2</v>
      </c>
      <c r="L2936" s="1">
        <v>0</v>
      </c>
      <c r="M2936" s="6">
        <v>0</v>
      </c>
      <c r="O2936" s="1" t="s">
        <v>50</v>
      </c>
      <c r="P2936" s="1" t="str">
        <f>INDEX(Sheet2!A:E, MATCH(F_NP_excluded_Data!O2936,Sheet2!A:A),4)</f>
        <v>tree</v>
      </c>
      <c r="Q2936" s="1" t="str">
        <f>INDEX(Sheet2!A:E, MATCH(F_NP_excluded_Data!O2936,Sheet2!A:A),5)</f>
        <v>ground forager</v>
      </c>
      <c r="R2936" s="1" t="str">
        <f>INDEX(Sheet2!A:E, MATCH(F_NP_excluded_Data!O2936,Sheet2!A:A),3)</f>
        <v>omnivore</v>
      </c>
      <c r="S2936" s="1" t="str">
        <f>INDEX(Sheet2!A:E, MATCH(F_NP_excluded_Data!O2936,Sheet2!A:A),2)</f>
        <v>open woodland</v>
      </c>
      <c r="T2936" s="5">
        <v>100</v>
      </c>
      <c r="U2936" s="1">
        <v>4</v>
      </c>
      <c r="W2936" s="5">
        <v>1</v>
      </c>
      <c r="X2936" s="1" t="s">
        <v>29</v>
      </c>
    </row>
    <row r="2937" spans="1:24" x14ac:dyDescent="0.2">
      <c r="A2937" s="5">
        <v>3232</v>
      </c>
      <c r="B2937" s="6" t="s">
        <v>174</v>
      </c>
      <c r="C2937" s="19" t="s">
        <v>175</v>
      </c>
      <c r="D2937" s="6" t="str">
        <f t="shared" si="45"/>
        <v>Mathis_1B_6</v>
      </c>
      <c r="E2937" s="1">
        <v>2017</v>
      </c>
      <c r="F2937" s="10">
        <v>42914</v>
      </c>
      <c r="G2937" s="1" t="s">
        <v>25</v>
      </c>
      <c r="H2937" s="6">
        <v>4</v>
      </c>
      <c r="I2937" s="8">
        <v>0.32847222222222222</v>
      </c>
      <c r="J2937" s="6" t="s">
        <v>26</v>
      </c>
      <c r="K2937" s="6">
        <v>1</v>
      </c>
      <c r="L2937" s="1">
        <v>0</v>
      </c>
      <c r="M2937" s="6">
        <v>0</v>
      </c>
      <c r="O2937" s="1" t="s">
        <v>150</v>
      </c>
      <c r="P2937" s="1" t="str">
        <f>INDEX(Sheet2!A:E, MATCH(F_NP_excluded_Data!O2937,Sheet2!A:A),4)</f>
        <v>ground</v>
      </c>
      <c r="Q2937" s="1" t="str">
        <f>INDEX(Sheet2!A:E, MATCH(F_NP_excluded_Data!O2937,Sheet2!A:A),5)</f>
        <v>ground forager</v>
      </c>
      <c r="R2937" s="1" t="str">
        <f>INDEX(Sheet2!A:E, MATCH(F_NP_excluded_Data!O2937,Sheet2!A:A),3)</f>
        <v>insects</v>
      </c>
      <c r="S2937" s="1" t="str">
        <f>INDEX(Sheet2!A:E, MATCH(F_NP_excluded_Data!O2937,Sheet2!A:A),2)</f>
        <v>scrub</v>
      </c>
      <c r="T2937" s="5">
        <v>10</v>
      </c>
      <c r="U2937" s="1">
        <v>1</v>
      </c>
      <c r="W2937" s="5">
        <v>1</v>
      </c>
      <c r="X2937" s="1" t="s">
        <v>29</v>
      </c>
    </row>
    <row r="2938" spans="1:24" x14ac:dyDescent="0.2">
      <c r="A2938" s="5">
        <v>3233</v>
      </c>
      <c r="B2938" s="6" t="s">
        <v>174</v>
      </c>
      <c r="C2938" s="19" t="s">
        <v>175</v>
      </c>
      <c r="D2938" s="6" t="str">
        <f t="shared" ref="D2938:D3001" si="46">_xlfn.CONCAT(B2938,C2938)</f>
        <v>Mathis_1B_6</v>
      </c>
      <c r="E2938" s="1">
        <v>2017</v>
      </c>
      <c r="F2938" s="10">
        <v>42914</v>
      </c>
      <c r="G2938" s="1" t="s">
        <v>25</v>
      </c>
      <c r="H2938" s="6">
        <v>4</v>
      </c>
      <c r="I2938" s="8">
        <v>0.32847222222222222</v>
      </c>
      <c r="J2938" s="6" t="s">
        <v>26</v>
      </c>
      <c r="K2938" s="6">
        <v>1</v>
      </c>
      <c r="L2938" s="1">
        <v>0</v>
      </c>
      <c r="M2938" s="6">
        <v>0</v>
      </c>
      <c r="O2938" s="1" t="s">
        <v>74</v>
      </c>
      <c r="P2938" s="1" t="str">
        <f>INDEX(Sheet2!A:E, MATCH(F_NP_excluded_Data!O2938,Sheet2!A:A),4)</f>
        <v>shrub</v>
      </c>
      <c r="Q2938" s="1" t="str">
        <f>INDEX(Sheet2!A:E, MATCH(F_NP_excluded_Data!O2938,Sheet2!A:A),5)</f>
        <v>foliage gleaner</v>
      </c>
      <c r="R2938" s="1" t="str">
        <f>INDEX(Sheet2!A:E, MATCH(F_NP_excluded_Data!O2938,Sheet2!A:A),3)</f>
        <v>insects</v>
      </c>
      <c r="S2938" s="1" t="str">
        <f>INDEX(Sheet2!A:E, MATCH(F_NP_excluded_Data!O2938,Sheet2!A:A),2)</f>
        <v>open woodland</v>
      </c>
      <c r="T2938" s="5">
        <v>5</v>
      </c>
      <c r="U2938" s="1">
        <v>1</v>
      </c>
      <c r="W2938" s="5">
        <v>4</v>
      </c>
      <c r="X2938" s="1" t="s">
        <v>29</v>
      </c>
    </row>
    <row r="2939" spans="1:24" x14ac:dyDescent="0.2">
      <c r="A2939" s="5">
        <v>3234</v>
      </c>
      <c r="B2939" s="6" t="s">
        <v>174</v>
      </c>
      <c r="C2939" s="19" t="s">
        <v>175</v>
      </c>
      <c r="D2939" s="6" t="str">
        <f t="shared" si="46"/>
        <v>Mathis_1B_6</v>
      </c>
      <c r="E2939" s="1">
        <v>2017</v>
      </c>
      <c r="F2939" s="10">
        <v>42914</v>
      </c>
      <c r="G2939" s="1" t="s">
        <v>25</v>
      </c>
      <c r="H2939" s="6">
        <v>4</v>
      </c>
      <c r="I2939" s="8">
        <v>0.32847222222222222</v>
      </c>
      <c r="J2939" s="6" t="s">
        <v>26</v>
      </c>
      <c r="K2939" s="6">
        <v>1</v>
      </c>
      <c r="L2939" s="1">
        <v>0</v>
      </c>
      <c r="M2939" s="6">
        <v>0</v>
      </c>
      <c r="O2939" s="1" t="s">
        <v>32</v>
      </c>
      <c r="P2939" s="1" t="str">
        <f>INDEX(Sheet2!A:E, MATCH(F_NP_excluded_Data!O2939,Sheet2!A:A),4)</f>
        <v>cavity</v>
      </c>
      <c r="Q2939" s="1" t="str">
        <f>INDEX(Sheet2!A:E, MATCH(F_NP_excluded_Data!O2939,Sheet2!A:A),5)</f>
        <v>ground forager</v>
      </c>
      <c r="R2939" s="1" t="str">
        <f>INDEX(Sheet2!A:E, MATCH(F_NP_excluded_Data!O2939,Sheet2!A:A),3)</f>
        <v>insects</v>
      </c>
      <c r="S2939" s="1" t="str">
        <f>INDEX(Sheet2!A:E, MATCH(F_NP_excluded_Data!O2939,Sheet2!A:A),2)</f>
        <v>open woodland</v>
      </c>
      <c r="T2939" s="5">
        <v>5</v>
      </c>
      <c r="U2939" s="1">
        <v>1</v>
      </c>
      <c r="W2939" s="5">
        <v>1</v>
      </c>
      <c r="X2939" s="1" t="s">
        <v>29</v>
      </c>
    </row>
    <row r="2940" spans="1:24" x14ac:dyDescent="0.2">
      <c r="A2940" s="5">
        <v>3235</v>
      </c>
      <c r="B2940" s="6" t="s">
        <v>174</v>
      </c>
      <c r="C2940" s="19" t="s">
        <v>175</v>
      </c>
      <c r="D2940" s="6" t="str">
        <f t="shared" si="46"/>
        <v>Mathis_1B_6</v>
      </c>
      <c r="E2940" s="1">
        <v>2017</v>
      </c>
      <c r="F2940" s="10">
        <v>42914</v>
      </c>
      <c r="G2940" s="1" t="s">
        <v>25</v>
      </c>
      <c r="H2940" s="6">
        <v>4</v>
      </c>
      <c r="I2940" s="8">
        <v>0.32847222222222222</v>
      </c>
      <c r="J2940" s="6" t="s">
        <v>26</v>
      </c>
      <c r="K2940" s="6">
        <v>1</v>
      </c>
      <c r="L2940" s="1">
        <v>0</v>
      </c>
      <c r="M2940" s="6">
        <v>0</v>
      </c>
      <c r="O2940" s="1" t="s">
        <v>172</v>
      </c>
      <c r="P2940" s="1" t="str">
        <f>INDEX(Sheet2!A:E, MATCH(F_NP_excluded_Data!O2940,Sheet2!A:A),4)</f>
        <v>ground</v>
      </c>
      <c r="Q2940" s="1" t="str">
        <f>INDEX(Sheet2!A:E, MATCH(F_NP_excluded_Data!O2940,Sheet2!A:A),5)</f>
        <v>ground forager</v>
      </c>
      <c r="R2940" s="1" t="str">
        <f>INDEX(Sheet2!A:E, MATCH(F_NP_excluded_Data!O2940,Sheet2!A:A),3)</f>
        <v>plants</v>
      </c>
      <c r="S2940" s="1" t="str">
        <f>INDEX(Sheet2!A:E, MATCH(F_NP_excluded_Data!O2940,Sheet2!A:A),2)</f>
        <v>grassland</v>
      </c>
      <c r="T2940" s="5">
        <v>10</v>
      </c>
      <c r="U2940" s="1">
        <v>1</v>
      </c>
      <c r="W2940" s="5">
        <v>1</v>
      </c>
      <c r="X2940" s="1" t="s">
        <v>29</v>
      </c>
    </row>
    <row r="2941" spans="1:24" x14ac:dyDescent="0.2">
      <c r="A2941" s="5">
        <v>3236</v>
      </c>
      <c r="B2941" s="6" t="s">
        <v>174</v>
      </c>
      <c r="C2941" s="19" t="s">
        <v>175</v>
      </c>
      <c r="D2941" s="6" t="str">
        <f t="shared" si="46"/>
        <v>Mathis_1B_6</v>
      </c>
      <c r="E2941" s="1">
        <v>2017</v>
      </c>
      <c r="F2941" s="10">
        <v>42914</v>
      </c>
      <c r="G2941" s="1" t="s">
        <v>25</v>
      </c>
      <c r="H2941" s="6">
        <v>4</v>
      </c>
      <c r="I2941" s="8">
        <v>0.32847222222222222</v>
      </c>
      <c r="J2941" s="6" t="s">
        <v>26</v>
      </c>
      <c r="K2941" s="6">
        <v>1</v>
      </c>
      <c r="L2941" s="1">
        <v>0</v>
      </c>
      <c r="M2941" s="6">
        <v>0</v>
      </c>
      <c r="O2941" s="1" t="s">
        <v>172</v>
      </c>
      <c r="P2941" s="1" t="str">
        <f>INDEX(Sheet2!A:E, MATCH(F_NP_excluded_Data!O2941,Sheet2!A:A),4)</f>
        <v>ground</v>
      </c>
      <c r="Q2941" s="1" t="str">
        <f>INDEX(Sheet2!A:E, MATCH(F_NP_excluded_Data!O2941,Sheet2!A:A),5)</f>
        <v>ground forager</v>
      </c>
      <c r="R2941" s="1" t="str">
        <f>INDEX(Sheet2!A:E, MATCH(F_NP_excluded_Data!O2941,Sheet2!A:A),3)</f>
        <v>plants</v>
      </c>
      <c r="S2941" s="1" t="str">
        <f>INDEX(Sheet2!A:E, MATCH(F_NP_excluded_Data!O2941,Sheet2!A:A),2)</f>
        <v>grassland</v>
      </c>
      <c r="T2941" s="5">
        <v>100</v>
      </c>
      <c r="U2941" s="1">
        <v>1</v>
      </c>
      <c r="W2941" s="5">
        <v>1</v>
      </c>
      <c r="X2941" s="1" t="s">
        <v>29</v>
      </c>
    </row>
    <row r="2942" spans="1:24" x14ac:dyDescent="0.2">
      <c r="A2942" s="5">
        <v>3237</v>
      </c>
      <c r="B2942" s="6" t="s">
        <v>174</v>
      </c>
      <c r="C2942" s="19" t="s">
        <v>175</v>
      </c>
      <c r="D2942" s="6" t="str">
        <f t="shared" si="46"/>
        <v>Mathis_1B_6</v>
      </c>
      <c r="E2942" s="1">
        <v>2017</v>
      </c>
      <c r="F2942" s="10">
        <v>42914</v>
      </c>
      <c r="G2942" s="1" t="s">
        <v>25</v>
      </c>
      <c r="H2942" s="6">
        <v>4</v>
      </c>
      <c r="I2942" s="8">
        <v>0.32847222222222222</v>
      </c>
      <c r="J2942" s="6" t="s">
        <v>26</v>
      </c>
      <c r="K2942" s="6">
        <v>1</v>
      </c>
      <c r="L2942" s="1">
        <v>0</v>
      </c>
      <c r="M2942" s="6">
        <v>0</v>
      </c>
      <c r="O2942" s="1" t="s">
        <v>40</v>
      </c>
      <c r="P2942" s="1" t="str">
        <f>INDEX(Sheet2!A:E, MATCH(F_NP_excluded_Data!O2942,Sheet2!A:A),4)</f>
        <v>ground</v>
      </c>
      <c r="Q2942" s="1" t="str">
        <f>INDEX(Sheet2!A:E, MATCH(F_NP_excluded_Data!O2942,Sheet2!A:A),5)</f>
        <v>ground forager</v>
      </c>
      <c r="R2942" s="1" t="str">
        <f>INDEX(Sheet2!A:E, MATCH(F_NP_excluded_Data!O2942,Sheet2!A:A),3)</f>
        <v>omnivore</v>
      </c>
      <c r="S2942" s="1" t="str">
        <f>INDEX(Sheet2!A:E, MATCH(F_NP_excluded_Data!O2942,Sheet2!A:A),2)</f>
        <v>scrub</v>
      </c>
      <c r="T2942" s="5">
        <v>10</v>
      </c>
      <c r="U2942" s="1">
        <v>1</v>
      </c>
      <c r="W2942" s="5">
        <v>1</v>
      </c>
      <c r="X2942" s="1" t="s">
        <v>29</v>
      </c>
    </row>
    <row r="2943" spans="1:24" x14ac:dyDescent="0.2">
      <c r="A2943" s="5">
        <v>3238</v>
      </c>
      <c r="B2943" s="6" t="s">
        <v>174</v>
      </c>
      <c r="C2943" s="19" t="s">
        <v>175</v>
      </c>
      <c r="D2943" s="6" t="str">
        <f t="shared" si="46"/>
        <v>Mathis_1B_6</v>
      </c>
      <c r="E2943" s="1">
        <v>2017</v>
      </c>
      <c r="F2943" s="10">
        <v>42914</v>
      </c>
      <c r="G2943" s="1" t="s">
        <v>25</v>
      </c>
      <c r="H2943" s="6">
        <v>4</v>
      </c>
      <c r="I2943" s="8">
        <v>0.32847222222222222</v>
      </c>
      <c r="J2943" s="6" t="s">
        <v>26</v>
      </c>
      <c r="K2943" s="6">
        <v>1</v>
      </c>
      <c r="L2943" s="1">
        <v>0</v>
      </c>
      <c r="M2943" s="6">
        <v>0</v>
      </c>
      <c r="O2943" s="1" t="s">
        <v>120</v>
      </c>
      <c r="P2943" s="1" t="str">
        <f>INDEX(Sheet2!A:E, MATCH(F_NP_excluded_Data!O2943,Sheet2!A:A),4)</f>
        <v>tree</v>
      </c>
      <c r="Q2943" s="1" t="str">
        <f>INDEX(Sheet2!A:E, MATCH(F_NP_excluded_Data!O2943,Sheet2!A:A),5)</f>
        <v>foliage gleaner</v>
      </c>
      <c r="R2943" s="1" t="str">
        <f>INDEX(Sheet2!A:E, MATCH(F_NP_excluded_Data!O2943,Sheet2!A:A),3)</f>
        <v>insects</v>
      </c>
      <c r="S2943" s="1" t="str">
        <f>INDEX(Sheet2!A:E, MATCH(F_NP_excluded_Data!O2943,Sheet2!A:A),2)</f>
        <v>open woodland</v>
      </c>
      <c r="T2943" s="5">
        <v>5</v>
      </c>
      <c r="U2943" s="1">
        <v>1</v>
      </c>
      <c r="W2943" s="5">
        <v>1</v>
      </c>
      <c r="X2943" s="1" t="s">
        <v>29</v>
      </c>
    </row>
    <row r="2944" spans="1:24" x14ac:dyDescent="0.2">
      <c r="A2944" s="5">
        <v>3239</v>
      </c>
      <c r="B2944" s="6" t="s">
        <v>174</v>
      </c>
      <c r="C2944" s="19" t="s">
        <v>175</v>
      </c>
      <c r="D2944" s="6" t="str">
        <f t="shared" si="46"/>
        <v>Mathis_1B_6</v>
      </c>
      <c r="E2944" s="1">
        <v>2017</v>
      </c>
      <c r="F2944" s="10">
        <v>42914</v>
      </c>
      <c r="G2944" s="1" t="s">
        <v>25</v>
      </c>
      <c r="H2944" s="6">
        <v>4</v>
      </c>
      <c r="I2944" s="8">
        <v>0.32847222222222222</v>
      </c>
      <c r="J2944" s="6" t="s">
        <v>26</v>
      </c>
      <c r="K2944" s="6">
        <v>1</v>
      </c>
      <c r="L2944" s="1">
        <v>0</v>
      </c>
      <c r="M2944" s="6">
        <v>0</v>
      </c>
      <c r="O2944" s="1" t="s">
        <v>38</v>
      </c>
      <c r="P2944" s="1" t="str">
        <f>INDEX(Sheet2!A:E, MATCH(F_NP_excluded_Data!O2944,Sheet2!A:A),4)</f>
        <v>cavity</v>
      </c>
      <c r="Q2944" s="1" t="str">
        <f>INDEX(Sheet2!A:E, MATCH(F_NP_excluded_Data!O2944,Sheet2!A:A),5)</f>
        <v>foliage gleaner</v>
      </c>
      <c r="R2944" s="1" t="str">
        <f>INDEX(Sheet2!A:E, MATCH(F_NP_excluded_Data!O2944,Sheet2!A:A),3)</f>
        <v>insects</v>
      </c>
      <c r="S2944" s="1" t="str">
        <f>INDEX(Sheet2!A:E, MATCH(F_NP_excluded_Data!O2944,Sheet2!A:A),2)</f>
        <v>forest</v>
      </c>
      <c r="T2944" s="5">
        <v>10</v>
      </c>
      <c r="U2944" s="1">
        <v>1</v>
      </c>
      <c r="W2944" s="5">
        <v>1</v>
      </c>
      <c r="X2944" s="1" t="s">
        <v>29</v>
      </c>
    </row>
    <row r="2945" spans="1:25" x14ac:dyDescent="0.2">
      <c r="A2945" s="5">
        <v>3240</v>
      </c>
      <c r="B2945" s="6" t="s">
        <v>174</v>
      </c>
      <c r="C2945" s="19" t="s">
        <v>175</v>
      </c>
      <c r="D2945" s="6" t="str">
        <f t="shared" si="46"/>
        <v>Mathis_1B_6</v>
      </c>
      <c r="E2945" s="1">
        <v>2017</v>
      </c>
      <c r="F2945" s="10">
        <v>42914</v>
      </c>
      <c r="G2945" s="1" t="s">
        <v>25</v>
      </c>
      <c r="H2945" s="6">
        <v>4</v>
      </c>
      <c r="I2945" s="8">
        <v>0.32847222222222222</v>
      </c>
      <c r="J2945" s="6" t="s">
        <v>26</v>
      </c>
      <c r="K2945" s="6">
        <v>1</v>
      </c>
      <c r="L2945" s="1">
        <v>0</v>
      </c>
      <c r="M2945" s="6">
        <v>0</v>
      </c>
      <c r="O2945" s="1" t="s">
        <v>50</v>
      </c>
      <c r="P2945" s="1" t="str">
        <f>INDEX(Sheet2!A:E, MATCH(F_NP_excluded_Data!O2945,Sheet2!A:A),4)</f>
        <v>tree</v>
      </c>
      <c r="Q2945" s="1" t="str">
        <f>INDEX(Sheet2!A:E, MATCH(F_NP_excluded_Data!O2945,Sheet2!A:A),5)</f>
        <v>ground forager</v>
      </c>
      <c r="R2945" s="1" t="str">
        <f>INDEX(Sheet2!A:E, MATCH(F_NP_excluded_Data!O2945,Sheet2!A:A),3)</f>
        <v>omnivore</v>
      </c>
      <c r="S2945" s="1" t="str">
        <f>INDEX(Sheet2!A:E, MATCH(F_NP_excluded_Data!O2945,Sheet2!A:A),2)</f>
        <v>open woodland</v>
      </c>
      <c r="T2945" s="5">
        <v>10</v>
      </c>
      <c r="U2945" s="1">
        <v>1</v>
      </c>
      <c r="W2945" s="5">
        <v>1</v>
      </c>
      <c r="X2945" s="1" t="s">
        <v>29</v>
      </c>
    </row>
    <row r="2946" spans="1:25" x14ac:dyDescent="0.2">
      <c r="A2946" s="5">
        <v>3241</v>
      </c>
      <c r="B2946" s="6" t="s">
        <v>174</v>
      </c>
      <c r="C2946" s="19" t="s">
        <v>175</v>
      </c>
      <c r="D2946" s="6" t="str">
        <f t="shared" si="46"/>
        <v>Mathis_1B_6</v>
      </c>
      <c r="E2946" s="1">
        <v>2017</v>
      </c>
      <c r="F2946" s="10">
        <v>42914</v>
      </c>
      <c r="G2946" s="1" t="s">
        <v>25</v>
      </c>
      <c r="H2946" s="6">
        <v>4</v>
      </c>
      <c r="I2946" s="8">
        <v>0.32847222222222222</v>
      </c>
      <c r="J2946" s="6" t="s">
        <v>26</v>
      </c>
      <c r="K2946" s="6">
        <v>1</v>
      </c>
      <c r="L2946" s="1">
        <v>0</v>
      </c>
      <c r="M2946" s="6">
        <v>0</v>
      </c>
      <c r="O2946" s="1" t="s">
        <v>33</v>
      </c>
      <c r="P2946" s="1" t="str">
        <f>INDEX(Sheet2!A:E, MATCH(F_NP_excluded_Data!O2946,Sheet2!A:A),4)</f>
        <v>tree</v>
      </c>
      <c r="Q2946" s="1" t="str">
        <f>INDEX(Sheet2!A:E, MATCH(F_NP_excluded_Data!O2946,Sheet2!A:A),5)</f>
        <v>foliage gleaner</v>
      </c>
      <c r="R2946" s="1" t="str">
        <f>INDEX(Sheet2!A:E, MATCH(F_NP_excluded_Data!O2946,Sheet2!A:A),3)</f>
        <v>insects</v>
      </c>
      <c r="S2946" s="1" t="str">
        <f>INDEX(Sheet2!A:E, MATCH(F_NP_excluded_Data!O2946,Sheet2!A:A),2)</f>
        <v>forest</v>
      </c>
      <c r="T2946" s="5">
        <v>5</v>
      </c>
      <c r="U2946" s="1">
        <v>1</v>
      </c>
      <c r="W2946" s="5">
        <v>4</v>
      </c>
      <c r="X2946" s="1" t="s">
        <v>29</v>
      </c>
    </row>
    <row r="2947" spans="1:25" x14ac:dyDescent="0.2">
      <c r="A2947" s="5">
        <v>3242</v>
      </c>
      <c r="B2947" s="6" t="s">
        <v>174</v>
      </c>
      <c r="C2947" s="19" t="s">
        <v>175</v>
      </c>
      <c r="D2947" s="6" t="str">
        <f t="shared" si="46"/>
        <v>Mathis_1B_6</v>
      </c>
      <c r="E2947" s="1">
        <v>2017</v>
      </c>
      <c r="F2947" s="10">
        <v>42914</v>
      </c>
      <c r="G2947" s="1" t="s">
        <v>25</v>
      </c>
      <c r="H2947" s="6">
        <v>4</v>
      </c>
      <c r="I2947" s="8">
        <v>0.32847222222222222</v>
      </c>
      <c r="J2947" s="6" t="s">
        <v>26</v>
      </c>
      <c r="K2947" s="6">
        <v>1</v>
      </c>
      <c r="L2947" s="1">
        <v>0</v>
      </c>
      <c r="M2947" s="6">
        <v>0</v>
      </c>
      <c r="O2947" s="1" t="s">
        <v>103</v>
      </c>
      <c r="P2947" s="1" t="str">
        <f>INDEX(Sheet2!A:E, MATCH(F_NP_excluded_Data!O2947,Sheet2!A:A),4)</f>
        <v>tree</v>
      </c>
      <c r="Q2947" s="1" t="str">
        <f>INDEX(Sheet2!A:E, MATCH(F_NP_excluded_Data!O2947,Sheet2!A:A),5)</f>
        <v>ground forager</v>
      </c>
      <c r="R2947" s="1" t="str">
        <f>INDEX(Sheet2!A:E, MATCH(F_NP_excluded_Data!O2947,Sheet2!A:A),3)</f>
        <v>seeds</v>
      </c>
      <c r="S2947" s="1" t="str">
        <f>INDEX(Sheet2!A:E, MATCH(F_NP_excluded_Data!O2947,Sheet2!A:A),2)</f>
        <v>grassland</v>
      </c>
      <c r="T2947" s="5">
        <v>5</v>
      </c>
      <c r="U2947" s="1">
        <v>2</v>
      </c>
      <c r="V2947" s="1" t="s">
        <v>28</v>
      </c>
      <c r="W2947" s="5">
        <v>4</v>
      </c>
      <c r="X2947" s="1" t="s">
        <v>29</v>
      </c>
    </row>
    <row r="2948" spans="1:25" x14ac:dyDescent="0.2">
      <c r="A2948" s="5">
        <v>3243</v>
      </c>
      <c r="B2948" s="6" t="s">
        <v>174</v>
      </c>
      <c r="C2948" s="19" t="s">
        <v>175</v>
      </c>
      <c r="D2948" s="6" t="str">
        <f t="shared" si="46"/>
        <v>Mathis_1B_6</v>
      </c>
      <c r="E2948" s="1">
        <v>2017</v>
      </c>
      <c r="F2948" s="10">
        <v>42914</v>
      </c>
      <c r="G2948" s="1" t="s">
        <v>25</v>
      </c>
      <c r="H2948" s="6">
        <v>4</v>
      </c>
      <c r="I2948" s="8">
        <v>0.32847222222222222</v>
      </c>
      <c r="J2948" s="6" t="s">
        <v>26</v>
      </c>
      <c r="K2948" s="6">
        <v>1</v>
      </c>
      <c r="L2948" s="1">
        <v>0</v>
      </c>
      <c r="M2948" s="6">
        <v>0</v>
      </c>
      <c r="O2948" s="1" t="s">
        <v>40</v>
      </c>
      <c r="P2948" s="1" t="str">
        <f>INDEX(Sheet2!A:E, MATCH(F_NP_excluded_Data!O2948,Sheet2!A:A),4)</f>
        <v>ground</v>
      </c>
      <c r="Q2948" s="1" t="str">
        <f>INDEX(Sheet2!A:E, MATCH(F_NP_excluded_Data!O2948,Sheet2!A:A),5)</f>
        <v>ground forager</v>
      </c>
      <c r="R2948" s="1" t="str">
        <f>INDEX(Sheet2!A:E, MATCH(F_NP_excluded_Data!O2948,Sheet2!A:A),3)</f>
        <v>omnivore</v>
      </c>
      <c r="S2948" s="1" t="str">
        <f>INDEX(Sheet2!A:E, MATCH(F_NP_excluded_Data!O2948,Sheet2!A:A),2)</f>
        <v>scrub</v>
      </c>
      <c r="T2948" s="5">
        <v>10</v>
      </c>
      <c r="U2948" s="1">
        <v>2</v>
      </c>
      <c r="W2948" s="5">
        <v>1</v>
      </c>
      <c r="X2948" s="1" t="s">
        <v>29</v>
      </c>
    </row>
    <row r="2949" spans="1:25" x14ac:dyDescent="0.2">
      <c r="A2949" s="5">
        <v>3244</v>
      </c>
      <c r="B2949" s="6" t="s">
        <v>174</v>
      </c>
      <c r="C2949" s="19" t="s">
        <v>175</v>
      </c>
      <c r="D2949" s="6" t="str">
        <f t="shared" si="46"/>
        <v>Mathis_1B_6</v>
      </c>
      <c r="E2949" s="1">
        <v>2017</v>
      </c>
      <c r="F2949" s="10">
        <v>42914</v>
      </c>
      <c r="G2949" s="1" t="s">
        <v>25</v>
      </c>
      <c r="H2949" s="6">
        <v>4</v>
      </c>
      <c r="I2949" s="8">
        <v>0.32847222222222222</v>
      </c>
      <c r="J2949" s="6" t="s">
        <v>26</v>
      </c>
      <c r="K2949" s="6">
        <v>1</v>
      </c>
      <c r="L2949" s="1">
        <v>0</v>
      </c>
      <c r="M2949" s="6">
        <v>0</v>
      </c>
      <c r="O2949" s="1" t="s">
        <v>81</v>
      </c>
      <c r="P2949" s="1" t="str">
        <f>INDEX(Sheet2!A:E, MATCH(F_NP_excluded_Data!O2949,Sheet2!A:A),4)</f>
        <v>shrub</v>
      </c>
      <c r="Q2949" s="1" t="str">
        <f>INDEX(Sheet2!A:E, MATCH(F_NP_excluded_Data!O2949,Sheet2!A:A),5)</f>
        <v>foliage gleaner</v>
      </c>
      <c r="R2949" s="1" t="str">
        <f>INDEX(Sheet2!A:E, MATCH(F_NP_excluded_Data!O2949,Sheet2!A:A),3)</f>
        <v>insects</v>
      </c>
      <c r="S2949" s="1" t="str">
        <f>INDEX(Sheet2!A:E, MATCH(F_NP_excluded_Data!O2949,Sheet2!A:A),2)</f>
        <v>scrub</v>
      </c>
      <c r="T2949" s="5">
        <v>5</v>
      </c>
      <c r="U2949" s="1">
        <v>2</v>
      </c>
      <c r="W2949" s="5">
        <v>1</v>
      </c>
      <c r="X2949" s="1" t="s">
        <v>29</v>
      </c>
    </row>
    <row r="2950" spans="1:25" x14ac:dyDescent="0.2">
      <c r="A2950" s="5">
        <v>3245</v>
      </c>
      <c r="B2950" s="6" t="s">
        <v>174</v>
      </c>
      <c r="C2950" s="19" t="s">
        <v>175</v>
      </c>
      <c r="D2950" s="6" t="str">
        <f t="shared" si="46"/>
        <v>Mathis_1B_6</v>
      </c>
      <c r="E2950" s="1">
        <v>2017</v>
      </c>
      <c r="F2950" s="10">
        <v>42914</v>
      </c>
      <c r="G2950" s="1" t="s">
        <v>25</v>
      </c>
      <c r="H2950" s="6">
        <v>4</v>
      </c>
      <c r="I2950" s="8">
        <v>0.32847222222222222</v>
      </c>
      <c r="J2950" s="6" t="s">
        <v>26</v>
      </c>
      <c r="K2950" s="6">
        <v>1</v>
      </c>
      <c r="L2950" s="1">
        <v>0</v>
      </c>
      <c r="M2950" s="6">
        <v>0</v>
      </c>
      <c r="O2950" s="1" t="s">
        <v>81</v>
      </c>
      <c r="P2950" s="1" t="str">
        <f>INDEX(Sheet2!A:E, MATCH(F_NP_excluded_Data!O2950,Sheet2!A:A),4)</f>
        <v>shrub</v>
      </c>
      <c r="Q2950" s="1" t="str">
        <f>INDEX(Sheet2!A:E, MATCH(F_NP_excluded_Data!O2950,Sheet2!A:A),5)</f>
        <v>foliage gleaner</v>
      </c>
      <c r="R2950" s="1" t="str">
        <f>INDEX(Sheet2!A:E, MATCH(F_NP_excluded_Data!O2950,Sheet2!A:A),3)</f>
        <v>insects</v>
      </c>
      <c r="S2950" s="1" t="str">
        <f>INDEX(Sheet2!A:E, MATCH(F_NP_excluded_Data!O2950,Sheet2!A:A),2)</f>
        <v>scrub</v>
      </c>
      <c r="T2950" s="5">
        <v>10</v>
      </c>
      <c r="U2950" s="1">
        <v>2</v>
      </c>
      <c r="W2950" s="5">
        <v>1</v>
      </c>
      <c r="X2950" s="1" t="s">
        <v>29</v>
      </c>
    </row>
    <row r="2951" spans="1:25" x14ac:dyDescent="0.2">
      <c r="A2951" s="5">
        <v>3246</v>
      </c>
      <c r="B2951" s="6" t="s">
        <v>174</v>
      </c>
      <c r="C2951" s="19" t="s">
        <v>175</v>
      </c>
      <c r="D2951" s="6" t="str">
        <f t="shared" si="46"/>
        <v>Mathis_1B_6</v>
      </c>
      <c r="E2951" s="1">
        <v>2017</v>
      </c>
      <c r="F2951" s="10">
        <v>42914</v>
      </c>
      <c r="G2951" s="1" t="s">
        <v>25</v>
      </c>
      <c r="H2951" s="6">
        <v>4</v>
      </c>
      <c r="I2951" s="8">
        <v>0.32847222222222222</v>
      </c>
      <c r="J2951" s="6" t="s">
        <v>26</v>
      </c>
      <c r="K2951" s="6">
        <v>1</v>
      </c>
      <c r="L2951" s="1">
        <v>0</v>
      </c>
      <c r="M2951" s="6">
        <v>0</v>
      </c>
      <c r="O2951" s="1" t="s">
        <v>48</v>
      </c>
      <c r="P2951" s="1" t="str">
        <f>INDEX(Sheet2!A:E, MATCH(F_NP_excluded_Data!O2951,Sheet2!A:A),4)</f>
        <v>tree</v>
      </c>
      <c r="Q2951" s="1" t="str">
        <f>INDEX(Sheet2!A:E, MATCH(F_NP_excluded_Data!O2951,Sheet2!A:A),5)</f>
        <v>ground forager</v>
      </c>
      <c r="R2951" s="1" t="str">
        <f>INDEX(Sheet2!A:E, MATCH(F_NP_excluded_Data!O2951,Sheet2!A:A),3)</f>
        <v>omnivore</v>
      </c>
      <c r="S2951" s="1" t="str">
        <f>INDEX(Sheet2!A:E, MATCH(F_NP_excluded_Data!O2951,Sheet2!A:A),2)</f>
        <v>forest</v>
      </c>
      <c r="T2951" s="5">
        <v>100</v>
      </c>
      <c r="U2951" s="1">
        <v>2</v>
      </c>
      <c r="W2951" s="5">
        <v>1</v>
      </c>
      <c r="X2951" s="1" t="s">
        <v>29</v>
      </c>
    </row>
    <row r="2952" spans="1:25" x14ac:dyDescent="0.2">
      <c r="A2952" s="5">
        <v>3247</v>
      </c>
      <c r="B2952" s="6" t="s">
        <v>174</v>
      </c>
      <c r="C2952" s="19" t="s">
        <v>175</v>
      </c>
      <c r="D2952" s="6" t="str">
        <f t="shared" si="46"/>
        <v>Mathis_1B_6</v>
      </c>
      <c r="E2952" s="1">
        <v>2017</v>
      </c>
      <c r="F2952" s="10">
        <v>42914</v>
      </c>
      <c r="G2952" s="1" t="s">
        <v>25</v>
      </c>
      <c r="H2952" s="6">
        <v>4</v>
      </c>
      <c r="I2952" s="8">
        <v>0.32847222222222222</v>
      </c>
      <c r="J2952" s="6" t="s">
        <v>26</v>
      </c>
      <c r="K2952" s="6">
        <v>1</v>
      </c>
      <c r="L2952" s="1">
        <v>0</v>
      </c>
      <c r="M2952" s="6">
        <v>0</v>
      </c>
      <c r="O2952" s="1" t="s">
        <v>50</v>
      </c>
      <c r="P2952" s="1" t="str">
        <f>INDEX(Sheet2!A:E, MATCH(F_NP_excluded_Data!O2952,Sheet2!A:A),4)</f>
        <v>tree</v>
      </c>
      <c r="Q2952" s="1" t="str">
        <f>INDEX(Sheet2!A:E, MATCH(F_NP_excluded_Data!O2952,Sheet2!A:A),5)</f>
        <v>ground forager</v>
      </c>
      <c r="R2952" s="1" t="str">
        <f>INDEX(Sheet2!A:E, MATCH(F_NP_excluded_Data!O2952,Sheet2!A:A),3)</f>
        <v>omnivore</v>
      </c>
      <c r="S2952" s="1" t="str">
        <f>INDEX(Sheet2!A:E, MATCH(F_NP_excluded_Data!O2952,Sheet2!A:A),2)</f>
        <v>open woodland</v>
      </c>
      <c r="T2952" s="5">
        <v>100</v>
      </c>
      <c r="U2952" s="1">
        <v>2</v>
      </c>
      <c r="W2952" s="5">
        <v>1</v>
      </c>
      <c r="X2952" s="1" t="s">
        <v>29</v>
      </c>
      <c r="Y2952" s="1">
        <v>3</v>
      </c>
    </row>
    <row r="2953" spans="1:25" x14ac:dyDescent="0.2">
      <c r="A2953" s="5">
        <v>3248</v>
      </c>
      <c r="B2953" s="6" t="s">
        <v>174</v>
      </c>
      <c r="C2953" s="19" t="s">
        <v>175</v>
      </c>
      <c r="D2953" s="6" t="str">
        <f t="shared" si="46"/>
        <v>Mathis_1B_6</v>
      </c>
      <c r="E2953" s="1">
        <v>2017</v>
      </c>
      <c r="F2953" s="10">
        <v>42914</v>
      </c>
      <c r="G2953" s="1" t="s">
        <v>25</v>
      </c>
      <c r="H2953" s="6">
        <v>4</v>
      </c>
      <c r="I2953" s="8">
        <v>0.32847222222222222</v>
      </c>
      <c r="J2953" s="6" t="s">
        <v>26</v>
      </c>
      <c r="K2953" s="6">
        <v>1</v>
      </c>
      <c r="L2953" s="1">
        <v>0</v>
      </c>
      <c r="M2953" s="6">
        <v>0</v>
      </c>
      <c r="O2953" s="1" t="s">
        <v>34</v>
      </c>
      <c r="P2953" s="1" t="str">
        <f>INDEX(Sheet2!A:E, MATCH(F_NP_excluded_Data!O2953,Sheet2!A:A),4)</f>
        <v>cavity</v>
      </c>
      <c r="Q2953" s="1" t="str">
        <f>INDEX(Sheet2!A:E, MATCH(F_NP_excluded_Data!O2953,Sheet2!A:A),5)</f>
        <v>foliage gleaner</v>
      </c>
      <c r="R2953" s="1" t="str">
        <f>INDEX(Sheet2!A:E, MATCH(F_NP_excluded_Data!O2953,Sheet2!A:A),3)</f>
        <v>insects</v>
      </c>
      <c r="S2953" s="1" t="str">
        <f>INDEX(Sheet2!A:E, MATCH(F_NP_excluded_Data!O2953,Sheet2!A:A),2)</f>
        <v>forest</v>
      </c>
      <c r="T2953" s="5">
        <v>5</v>
      </c>
      <c r="U2953" s="1">
        <v>2</v>
      </c>
      <c r="W2953" s="5">
        <v>1</v>
      </c>
      <c r="X2953" s="1" t="s">
        <v>29</v>
      </c>
    </row>
    <row r="2954" spans="1:25" x14ac:dyDescent="0.2">
      <c r="A2954" s="5">
        <v>3249</v>
      </c>
      <c r="B2954" s="6" t="s">
        <v>174</v>
      </c>
      <c r="C2954" s="19" t="s">
        <v>175</v>
      </c>
      <c r="D2954" s="6" t="str">
        <f t="shared" si="46"/>
        <v>Mathis_1B_6</v>
      </c>
      <c r="E2954" s="1">
        <v>2017</v>
      </c>
      <c r="F2954" s="10">
        <v>42914</v>
      </c>
      <c r="G2954" s="1" t="s">
        <v>25</v>
      </c>
      <c r="H2954" s="6">
        <v>4</v>
      </c>
      <c r="I2954" s="8">
        <v>0.32847222222222222</v>
      </c>
      <c r="J2954" s="6" t="s">
        <v>26</v>
      </c>
      <c r="K2954" s="6">
        <v>1</v>
      </c>
      <c r="L2954" s="1">
        <v>0</v>
      </c>
      <c r="M2954" s="6">
        <v>0</v>
      </c>
      <c r="O2954" s="1" t="s">
        <v>88</v>
      </c>
      <c r="P2954" s="1" t="str">
        <f>INDEX(Sheet2!A:E, MATCH(F_NP_excluded_Data!O2954,Sheet2!A:A),4)</f>
        <v>tree</v>
      </c>
      <c r="Q2954" s="1" t="str">
        <f>INDEX(Sheet2!A:E, MATCH(F_NP_excluded_Data!O2954,Sheet2!A:A),5)</f>
        <v>ground forager</v>
      </c>
      <c r="R2954" s="1" t="str">
        <f>INDEX(Sheet2!A:E, MATCH(F_NP_excluded_Data!O2954,Sheet2!A:A),3)</f>
        <v>insects</v>
      </c>
      <c r="S2954" s="1" t="str">
        <f>INDEX(Sheet2!A:E, MATCH(F_NP_excluded_Data!O2954,Sheet2!A:A),2)</f>
        <v>open woodland</v>
      </c>
      <c r="T2954" s="5">
        <v>10</v>
      </c>
      <c r="U2954" s="1">
        <v>3</v>
      </c>
      <c r="W2954" s="5">
        <v>4</v>
      </c>
      <c r="X2954" s="1" t="s">
        <v>29</v>
      </c>
    </row>
    <row r="2955" spans="1:25" x14ac:dyDescent="0.2">
      <c r="A2955" s="5">
        <v>3250</v>
      </c>
      <c r="B2955" s="6" t="s">
        <v>174</v>
      </c>
      <c r="C2955" s="19" t="s">
        <v>175</v>
      </c>
      <c r="D2955" s="6" t="str">
        <f t="shared" si="46"/>
        <v>Mathis_1B_6</v>
      </c>
      <c r="E2955" s="1">
        <v>2017</v>
      </c>
      <c r="F2955" s="10">
        <v>42914</v>
      </c>
      <c r="G2955" s="1" t="s">
        <v>25</v>
      </c>
      <c r="H2955" s="6">
        <v>4</v>
      </c>
      <c r="I2955" s="8">
        <v>0.32847222222222222</v>
      </c>
      <c r="J2955" s="6" t="s">
        <v>26</v>
      </c>
      <c r="K2955" s="6">
        <v>1</v>
      </c>
      <c r="L2955" s="1">
        <v>0</v>
      </c>
      <c r="M2955" s="6">
        <v>0</v>
      </c>
      <c r="O2955" s="1" t="s">
        <v>64</v>
      </c>
      <c r="P2955" s="1" t="str">
        <f>INDEX(Sheet2!A:E, MATCH(F_NP_excluded_Data!O2955,Sheet2!A:A),4)</f>
        <v>tree</v>
      </c>
      <c r="Q2955" s="1" t="str">
        <f>INDEX(Sheet2!A:E, MATCH(F_NP_excluded_Data!O2955,Sheet2!A:A),5)</f>
        <v>flycatching</v>
      </c>
      <c r="R2955" s="1" t="str">
        <f>INDEX(Sheet2!A:E, MATCH(F_NP_excluded_Data!O2955,Sheet2!A:A),3)</f>
        <v>insects</v>
      </c>
      <c r="S2955" s="1" t="str">
        <f>INDEX(Sheet2!A:E, MATCH(F_NP_excluded_Data!O2955,Sheet2!A:A),2)</f>
        <v>forest</v>
      </c>
      <c r="T2955" s="5">
        <v>10</v>
      </c>
      <c r="U2955" s="1">
        <v>3</v>
      </c>
      <c r="W2955" s="5">
        <v>1</v>
      </c>
      <c r="X2955" s="1" t="s">
        <v>29</v>
      </c>
    </row>
    <row r="2956" spans="1:25" x14ac:dyDescent="0.2">
      <c r="A2956" s="5">
        <v>3251</v>
      </c>
      <c r="B2956" s="6" t="s">
        <v>174</v>
      </c>
      <c r="C2956" s="19" t="s">
        <v>175</v>
      </c>
      <c r="D2956" s="6" t="str">
        <f t="shared" si="46"/>
        <v>Mathis_1B_6</v>
      </c>
      <c r="E2956" s="1">
        <v>2017</v>
      </c>
      <c r="F2956" s="10">
        <v>42914</v>
      </c>
      <c r="G2956" s="1" t="s">
        <v>25</v>
      </c>
      <c r="H2956" s="6">
        <v>4</v>
      </c>
      <c r="I2956" s="8">
        <v>0.32847222222222222</v>
      </c>
      <c r="J2956" s="6" t="s">
        <v>26</v>
      </c>
      <c r="K2956" s="6">
        <v>1</v>
      </c>
      <c r="L2956" s="1">
        <v>0</v>
      </c>
      <c r="M2956" s="6">
        <v>0</v>
      </c>
      <c r="O2956" s="1" t="s">
        <v>118</v>
      </c>
      <c r="P2956" s="1" t="str">
        <f>INDEX(Sheet2!A:E, MATCH(F_NP_excluded_Data!O2956,Sheet2!A:A),4)</f>
        <v>cavity</v>
      </c>
      <c r="Q2956" s="1" t="str">
        <f>INDEX(Sheet2!A:E, MATCH(F_NP_excluded_Data!O2956,Sheet2!A:A),5)</f>
        <v>ground forager</v>
      </c>
      <c r="R2956" s="1" t="str">
        <f>INDEX(Sheet2!A:E, MATCH(F_NP_excluded_Data!O2956,Sheet2!A:A),3)</f>
        <v>insects</v>
      </c>
      <c r="S2956" s="1" t="str">
        <f>INDEX(Sheet2!A:E, MATCH(F_NP_excluded_Data!O2956,Sheet2!A:A),2)</f>
        <v>grassland</v>
      </c>
      <c r="T2956" s="5">
        <v>5</v>
      </c>
      <c r="U2956" s="1">
        <v>3</v>
      </c>
      <c r="W2956" s="5">
        <v>1</v>
      </c>
      <c r="X2956" s="1" t="s">
        <v>29</v>
      </c>
    </row>
    <row r="2957" spans="1:25" x14ac:dyDescent="0.2">
      <c r="A2957" s="5">
        <v>3252</v>
      </c>
      <c r="B2957" s="6" t="s">
        <v>174</v>
      </c>
      <c r="C2957" s="19" t="s">
        <v>175</v>
      </c>
      <c r="D2957" s="6" t="str">
        <f t="shared" si="46"/>
        <v>Mathis_1B_6</v>
      </c>
      <c r="E2957" s="1">
        <v>2017</v>
      </c>
      <c r="F2957" s="10">
        <v>42914</v>
      </c>
      <c r="G2957" s="1" t="s">
        <v>25</v>
      </c>
      <c r="H2957" s="6">
        <v>4</v>
      </c>
      <c r="I2957" s="8">
        <v>0.32847222222222222</v>
      </c>
      <c r="J2957" s="6" t="s">
        <v>26</v>
      </c>
      <c r="K2957" s="6">
        <v>1</v>
      </c>
      <c r="L2957" s="1">
        <v>0</v>
      </c>
      <c r="M2957" s="6">
        <v>0</v>
      </c>
      <c r="O2957" s="1" t="s">
        <v>65</v>
      </c>
      <c r="P2957" s="1" t="str">
        <f>INDEX(Sheet2!A:E, MATCH(F_NP_excluded_Data!O2957,Sheet2!A:A),4)</f>
        <v>tree</v>
      </c>
      <c r="Q2957" s="1" t="str">
        <f>INDEX(Sheet2!A:E, MATCH(F_NP_excluded_Data!O2957,Sheet2!A:A),5)</f>
        <v>ground forager</v>
      </c>
      <c r="R2957" s="1" t="str">
        <f>INDEX(Sheet2!A:E, MATCH(F_NP_excluded_Data!O2957,Sheet2!A:A),3)</f>
        <v>seeds</v>
      </c>
      <c r="S2957" s="1" t="str">
        <f>INDEX(Sheet2!A:E, MATCH(F_NP_excluded_Data!O2957,Sheet2!A:A),2)</f>
        <v>open woodland</v>
      </c>
      <c r="T2957" s="5">
        <v>10</v>
      </c>
      <c r="U2957" s="1">
        <v>3</v>
      </c>
      <c r="W2957" s="5">
        <v>1</v>
      </c>
      <c r="X2957" s="1" t="s">
        <v>29</v>
      </c>
    </row>
    <row r="2958" spans="1:25" x14ac:dyDescent="0.2">
      <c r="A2958" s="5">
        <v>3253</v>
      </c>
      <c r="B2958" s="6" t="s">
        <v>174</v>
      </c>
      <c r="C2958" s="19" t="s">
        <v>175</v>
      </c>
      <c r="D2958" s="6" t="str">
        <f t="shared" si="46"/>
        <v>Mathis_1B_6</v>
      </c>
      <c r="E2958" s="1">
        <v>2017</v>
      </c>
      <c r="F2958" s="10">
        <v>42914</v>
      </c>
      <c r="G2958" s="1" t="s">
        <v>25</v>
      </c>
      <c r="H2958" s="6">
        <v>4</v>
      </c>
      <c r="I2958" s="8">
        <v>0.32847222222222222</v>
      </c>
      <c r="J2958" s="6" t="s">
        <v>26</v>
      </c>
      <c r="K2958" s="6">
        <v>1</v>
      </c>
      <c r="L2958" s="1">
        <v>0</v>
      </c>
      <c r="M2958" s="6">
        <v>0</v>
      </c>
      <c r="O2958" s="1" t="s">
        <v>151</v>
      </c>
      <c r="P2958" s="1" t="str">
        <f>INDEX(Sheet2!A:E, MATCH(F_NP_excluded_Data!O2958,Sheet2!A:A),4)</f>
        <v>shrub</v>
      </c>
      <c r="Q2958" s="1" t="str">
        <f>INDEX(Sheet2!A:E, MATCH(F_NP_excluded_Data!O2958,Sheet2!A:A),5)</f>
        <v>foliage gleaner</v>
      </c>
      <c r="R2958" s="1" t="str">
        <f>INDEX(Sheet2!A:E, MATCH(F_NP_excluded_Data!O2958,Sheet2!A:A),3)</f>
        <v>insects</v>
      </c>
      <c r="S2958" s="1" t="str">
        <f>INDEX(Sheet2!A:E, MATCH(F_NP_excluded_Data!O2958,Sheet2!A:A),2)</f>
        <v>open woodland</v>
      </c>
      <c r="T2958" s="5">
        <v>100</v>
      </c>
      <c r="U2958" s="1">
        <v>4</v>
      </c>
      <c r="W2958" s="5">
        <v>1</v>
      </c>
      <c r="X2958" s="1" t="s">
        <v>29</v>
      </c>
    </row>
    <row r="2959" spans="1:25" x14ac:dyDescent="0.2">
      <c r="A2959" s="5">
        <v>3254</v>
      </c>
      <c r="B2959" s="6" t="s">
        <v>174</v>
      </c>
      <c r="C2959" s="19" t="s">
        <v>175</v>
      </c>
      <c r="D2959" s="6" t="str">
        <f t="shared" si="46"/>
        <v>Mathis_1B_6</v>
      </c>
      <c r="E2959" s="1">
        <v>2017</v>
      </c>
      <c r="F2959" s="10">
        <v>42914</v>
      </c>
      <c r="G2959" s="1" t="s">
        <v>25</v>
      </c>
      <c r="H2959" s="6">
        <v>4</v>
      </c>
      <c r="I2959" s="8">
        <v>0.32847222222222222</v>
      </c>
      <c r="J2959" s="6" t="s">
        <v>26</v>
      </c>
      <c r="K2959" s="6">
        <v>1</v>
      </c>
      <c r="L2959" s="1">
        <v>0</v>
      </c>
      <c r="M2959" s="6">
        <v>0</v>
      </c>
      <c r="O2959" s="1" t="s">
        <v>179</v>
      </c>
      <c r="P2959" s="1" t="str">
        <f>INDEX(Sheet2!A:E, MATCH(F_NP_excluded_Data!O2959,Sheet2!A:A),4)</f>
        <v>shrub</v>
      </c>
      <c r="Q2959" s="1" t="str">
        <f>INDEX(Sheet2!A:E, MATCH(F_NP_excluded_Data!O2959,Sheet2!A:A),5)</f>
        <v>foliage gleaner</v>
      </c>
      <c r="R2959" s="1" t="str">
        <f>INDEX(Sheet2!A:E, MATCH(F_NP_excluded_Data!O2959,Sheet2!A:A),3)</f>
        <v>insects</v>
      </c>
      <c r="S2959" s="1" t="str">
        <f>INDEX(Sheet2!A:E, MATCH(F_NP_excluded_Data!O2959,Sheet2!A:A),2)</f>
        <v>scrub</v>
      </c>
      <c r="T2959" s="5">
        <v>10</v>
      </c>
      <c r="U2959" s="1">
        <v>4</v>
      </c>
      <c r="W2959" s="5">
        <v>1</v>
      </c>
      <c r="X2959" s="1" t="s">
        <v>29</v>
      </c>
    </row>
    <row r="2960" spans="1:25" x14ac:dyDescent="0.2">
      <c r="A2960" s="5">
        <v>3255</v>
      </c>
      <c r="B2960" s="6" t="s">
        <v>101</v>
      </c>
      <c r="C2960" s="19" t="s">
        <v>102</v>
      </c>
      <c r="D2960" s="6" t="str">
        <f t="shared" si="46"/>
        <v>Bryson_3B_E_B</v>
      </c>
      <c r="E2960" s="1">
        <v>2017</v>
      </c>
      <c r="F2960" s="10">
        <v>42915</v>
      </c>
      <c r="G2960" s="1" t="s">
        <v>25</v>
      </c>
      <c r="H2960" s="6">
        <v>4</v>
      </c>
      <c r="I2960" s="8">
        <v>0.25208333333333333</v>
      </c>
      <c r="J2960" s="6" t="s">
        <v>277</v>
      </c>
      <c r="K2960" s="6">
        <v>4</v>
      </c>
      <c r="L2960" s="1">
        <v>0</v>
      </c>
      <c r="M2960" s="6">
        <v>0</v>
      </c>
      <c r="O2960" s="1" t="s">
        <v>133</v>
      </c>
      <c r="P2960" s="1" t="str">
        <f>INDEX(Sheet2!A:E, MATCH(F_NP_excluded_Data!O2960,Sheet2!A:A),4)</f>
        <v>tree</v>
      </c>
      <c r="Q2960" s="1" t="str">
        <f>INDEX(Sheet2!A:E, MATCH(F_NP_excluded_Data!O2960,Sheet2!A:A),5)</f>
        <v>soaring</v>
      </c>
      <c r="R2960" s="1" t="str">
        <f>INDEX(Sheet2!A:E, MATCH(F_NP_excluded_Data!O2960,Sheet2!A:A),3)</f>
        <v>small animals</v>
      </c>
      <c r="S2960" s="1" t="str">
        <f>INDEX(Sheet2!A:E, MATCH(F_NP_excluded_Data!O2960,Sheet2!A:A),2)</f>
        <v>open woodland</v>
      </c>
      <c r="T2960" s="5">
        <v>5</v>
      </c>
      <c r="U2960" s="1">
        <v>1</v>
      </c>
      <c r="W2960" s="5">
        <v>4</v>
      </c>
      <c r="X2960" s="1" t="s">
        <v>29</v>
      </c>
    </row>
    <row r="2961" spans="1:27" x14ac:dyDescent="0.2">
      <c r="A2961" s="5">
        <v>3256</v>
      </c>
      <c r="B2961" s="6" t="s">
        <v>101</v>
      </c>
      <c r="C2961" s="19" t="s">
        <v>102</v>
      </c>
      <c r="D2961" s="6" t="str">
        <f t="shared" si="46"/>
        <v>Bryson_3B_E_B</v>
      </c>
      <c r="E2961" s="1">
        <v>2017</v>
      </c>
      <c r="F2961" s="10">
        <v>42915</v>
      </c>
      <c r="G2961" s="1" t="s">
        <v>25</v>
      </c>
      <c r="H2961" s="6">
        <v>4</v>
      </c>
      <c r="I2961" s="8">
        <v>0.25208333333333333</v>
      </c>
      <c r="J2961" s="6" t="s">
        <v>277</v>
      </c>
      <c r="K2961" s="6">
        <v>4</v>
      </c>
      <c r="L2961" s="1">
        <v>0</v>
      </c>
      <c r="M2961" s="6">
        <v>0</v>
      </c>
      <c r="O2961" s="1" t="s">
        <v>30</v>
      </c>
      <c r="P2961" s="1" t="str">
        <f>INDEX(Sheet2!A:E, MATCH(F_NP_excluded_Data!O2961,Sheet2!A:A),4)</f>
        <v>tree</v>
      </c>
      <c r="Q2961" s="1" t="str">
        <f>INDEX(Sheet2!A:E, MATCH(F_NP_excluded_Data!O2961,Sheet2!A:A),5)</f>
        <v>bark forager</v>
      </c>
      <c r="R2961" s="1" t="str">
        <f>INDEX(Sheet2!A:E, MATCH(F_NP_excluded_Data!O2961,Sheet2!A:A),3)</f>
        <v>insects</v>
      </c>
      <c r="S2961" s="1" t="str">
        <f>INDEX(Sheet2!A:E, MATCH(F_NP_excluded_Data!O2961,Sheet2!A:A),2)</f>
        <v>forest</v>
      </c>
      <c r="T2961" s="5">
        <v>5</v>
      </c>
      <c r="U2961" s="1">
        <v>1</v>
      </c>
      <c r="W2961" s="5">
        <v>1</v>
      </c>
      <c r="X2961" s="1" t="s">
        <v>29</v>
      </c>
    </row>
    <row r="2962" spans="1:27" x14ac:dyDescent="0.2">
      <c r="A2962" s="5">
        <v>3257</v>
      </c>
      <c r="B2962" s="6" t="s">
        <v>101</v>
      </c>
      <c r="C2962" s="19" t="s">
        <v>102</v>
      </c>
      <c r="D2962" s="6" t="str">
        <f t="shared" si="46"/>
        <v>Bryson_3B_E_B</v>
      </c>
      <c r="E2962" s="1">
        <v>2017</v>
      </c>
      <c r="F2962" s="10">
        <v>42915</v>
      </c>
      <c r="G2962" s="1" t="s">
        <v>25</v>
      </c>
      <c r="H2962" s="6">
        <v>4</v>
      </c>
      <c r="I2962" s="8">
        <v>0.25208333333333333</v>
      </c>
      <c r="J2962" s="6" t="s">
        <v>277</v>
      </c>
      <c r="K2962" s="6">
        <v>4</v>
      </c>
      <c r="L2962" s="1">
        <v>0</v>
      </c>
      <c r="M2962" s="6">
        <v>0</v>
      </c>
      <c r="O2962" s="1" t="s">
        <v>30</v>
      </c>
      <c r="P2962" s="1" t="str">
        <f>INDEX(Sheet2!A:E, MATCH(F_NP_excluded_Data!O2962,Sheet2!A:A),4)</f>
        <v>tree</v>
      </c>
      <c r="Q2962" s="1" t="str">
        <f>INDEX(Sheet2!A:E, MATCH(F_NP_excluded_Data!O2962,Sheet2!A:A),5)</f>
        <v>bark forager</v>
      </c>
      <c r="R2962" s="1" t="str">
        <f>INDEX(Sheet2!A:E, MATCH(F_NP_excluded_Data!O2962,Sheet2!A:A),3)</f>
        <v>insects</v>
      </c>
      <c r="S2962" s="1" t="str">
        <f>INDEX(Sheet2!A:E, MATCH(F_NP_excluded_Data!O2962,Sheet2!A:A),2)</f>
        <v>forest</v>
      </c>
      <c r="T2962" s="5">
        <v>5</v>
      </c>
      <c r="U2962" s="1">
        <v>1</v>
      </c>
      <c r="V2962" s="1" t="s">
        <v>28</v>
      </c>
      <c r="W2962" s="5">
        <v>4</v>
      </c>
      <c r="X2962" s="1" t="s">
        <v>29</v>
      </c>
    </row>
    <row r="2963" spans="1:27" x14ac:dyDescent="0.2">
      <c r="A2963" s="5">
        <v>3258</v>
      </c>
      <c r="B2963" s="6" t="s">
        <v>101</v>
      </c>
      <c r="C2963" s="19" t="s">
        <v>102</v>
      </c>
      <c r="D2963" s="6" t="str">
        <f t="shared" si="46"/>
        <v>Bryson_3B_E_B</v>
      </c>
      <c r="E2963" s="1">
        <v>2017</v>
      </c>
      <c r="F2963" s="10">
        <v>42915</v>
      </c>
      <c r="G2963" s="1" t="s">
        <v>25</v>
      </c>
      <c r="H2963" s="6">
        <v>4</v>
      </c>
      <c r="I2963" s="8">
        <v>0.25208333333333333</v>
      </c>
      <c r="J2963" s="6" t="s">
        <v>277</v>
      </c>
      <c r="K2963" s="6">
        <v>4</v>
      </c>
      <c r="L2963" s="1">
        <v>0</v>
      </c>
      <c r="M2963" s="6">
        <v>0</v>
      </c>
      <c r="O2963" s="1" t="s">
        <v>118</v>
      </c>
      <c r="P2963" s="1" t="str">
        <f>INDEX(Sheet2!A:E, MATCH(F_NP_excluded_Data!O2963,Sheet2!A:A),4)</f>
        <v>cavity</v>
      </c>
      <c r="Q2963" s="1" t="str">
        <f>INDEX(Sheet2!A:E, MATCH(F_NP_excluded_Data!O2963,Sheet2!A:A),5)</f>
        <v>ground forager</v>
      </c>
      <c r="R2963" s="1" t="str">
        <f>INDEX(Sheet2!A:E, MATCH(F_NP_excluded_Data!O2963,Sheet2!A:A),3)</f>
        <v>insects</v>
      </c>
      <c r="S2963" s="1" t="str">
        <f>INDEX(Sheet2!A:E, MATCH(F_NP_excluded_Data!O2963,Sheet2!A:A),2)</f>
        <v>grassland</v>
      </c>
      <c r="T2963" s="5">
        <v>5</v>
      </c>
      <c r="U2963" s="1">
        <v>1</v>
      </c>
      <c r="W2963" s="5">
        <v>4</v>
      </c>
      <c r="X2963" s="1" t="s">
        <v>29</v>
      </c>
    </row>
    <row r="2964" spans="1:27" x14ac:dyDescent="0.2">
      <c r="A2964" s="5">
        <v>3259</v>
      </c>
      <c r="B2964" s="6" t="s">
        <v>101</v>
      </c>
      <c r="C2964" s="19" t="s">
        <v>102</v>
      </c>
      <c r="D2964" s="6" t="str">
        <f t="shared" si="46"/>
        <v>Bryson_3B_E_B</v>
      </c>
      <c r="E2964" s="1">
        <v>2017</v>
      </c>
      <c r="F2964" s="10">
        <v>42915</v>
      </c>
      <c r="G2964" s="1" t="s">
        <v>25</v>
      </c>
      <c r="H2964" s="6">
        <v>4</v>
      </c>
      <c r="I2964" s="8">
        <v>0.25208333333333333</v>
      </c>
      <c r="J2964" s="6" t="s">
        <v>277</v>
      </c>
      <c r="K2964" s="6">
        <v>4</v>
      </c>
      <c r="L2964" s="1">
        <v>0</v>
      </c>
      <c r="M2964" s="6">
        <v>0</v>
      </c>
      <c r="O2964" s="1" t="s">
        <v>27</v>
      </c>
      <c r="P2964" s="1" t="str">
        <f>INDEX(Sheet2!A:E, MATCH(F_NP_excluded_Data!O2964,Sheet2!A:A),4)</f>
        <v>shrub</v>
      </c>
      <c r="Q2964" s="1" t="str">
        <f>INDEX(Sheet2!A:E, MATCH(F_NP_excluded_Data!O2964,Sheet2!A:A),5)</f>
        <v>ground forager</v>
      </c>
      <c r="R2964" s="1" t="str">
        <f>INDEX(Sheet2!A:E, MATCH(F_NP_excluded_Data!O2964,Sheet2!A:A),3)</f>
        <v>seeds</v>
      </c>
      <c r="S2964" s="1" t="str">
        <f>INDEX(Sheet2!A:E, MATCH(F_NP_excluded_Data!O2964,Sheet2!A:A),2)</f>
        <v>open woodland</v>
      </c>
      <c r="T2964" s="5">
        <v>10</v>
      </c>
      <c r="U2964" s="1">
        <v>1</v>
      </c>
      <c r="W2964" s="5">
        <v>1</v>
      </c>
      <c r="X2964" s="1" t="s">
        <v>29</v>
      </c>
    </row>
    <row r="2965" spans="1:27" x14ac:dyDescent="0.2">
      <c r="A2965" s="5">
        <v>3260</v>
      </c>
      <c r="B2965" s="6" t="s">
        <v>101</v>
      </c>
      <c r="C2965" s="19" t="s">
        <v>102</v>
      </c>
      <c r="D2965" s="6" t="str">
        <f t="shared" si="46"/>
        <v>Bryson_3B_E_B</v>
      </c>
      <c r="E2965" s="1">
        <v>2017</v>
      </c>
      <c r="F2965" s="10">
        <v>42915</v>
      </c>
      <c r="G2965" s="1" t="s">
        <v>25</v>
      </c>
      <c r="H2965" s="6">
        <v>4</v>
      </c>
      <c r="I2965" s="8">
        <v>0.25208333333333333</v>
      </c>
      <c r="J2965" s="6" t="s">
        <v>277</v>
      </c>
      <c r="K2965" s="6">
        <v>4</v>
      </c>
      <c r="L2965" s="1">
        <v>0</v>
      </c>
      <c r="M2965" s="6">
        <v>0</v>
      </c>
      <c r="O2965" s="1" t="s">
        <v>32</v>
      </c>
      <c r="P2965" s="1" t="str">
        <f>INDEX(Sheet2!A:E, MATCH(F_NP_excluded_Data!O2965,Sheet2!A:A),4)</f>
        <v>cavity</v>
      </c>
      <c r="Q2965" s="1" t="str">
        <f>INDEX(Sheet2!A:E, MATCH(F_NP_excluded_Data!O2965,Sheet2!A:A),5)</f>
        <v>ground forager</v>
      </c>
      <c r="R2965" s="1" t="str">
        <f>INDEX(Sheet2!A:E, MATCH(F_NP_excluded_Data!O2965,Sheet2!A:A),3)</f>
        <v>insects</v>
      </c>
      <c r="S2965" s="1" t="str">
        <f>INDEX(Sheet2!A:E, MATCH(F_NP_excluded_Data!O2965,Sheet2!A:A),2)</f>
        <v>open woodland</v>
      </c>
      <c r="T2965" s="5">
        <v>10</v>
      </c>
      <c r="U2965" s="1">
        <v>1</v>
      </c>
      <c r="W2965" s="5">
        <v>1</v>
      </c>
      <c r="X2965" s="1" t="s">
        <v>29</v>
      </c>
    </row>
    <row r="2966" spans="1:27" x14ac:dyDescent="0.2">
      <c r="A2966" s="5">
        <v>3261</v>
      </c>
      <c r="B2966" s="6" t="s">
        <v>101</v>
      </c>
      <c r="C2966" s="19" t="s">
        <v>102</v>
      </c>
      <c r="D2966" s="6" t="str">
        <f t="shared" si="46"/>
        <v>Bryson_3B_E_B</v>
      </c>
      <c r="E2966" s="1">
        <v>2017</v>
      </c>
      <c r="F2966" s="10">
        <v>42915</v>
      </c>
      <c r="G2966" s="1" t="s">
        <v>25</v>
      </c>
      <c r="H2966" s="6">
        <v>4</v>
      </c>
      <c r="I2966" s="8">
        <v>0.25208333333333333</v>
      </c>
      <c r="J2966" s="6" t="s">
        <v>277</v>
      </c>
      <c r="K2966" s="6">
        <v>4</v>
      </c>
      <c r="L2966" s="1">
        <v>0</v>
      </c>
      <c r="M2966" s="6">
        <v>0</v>
      </c>
      <c r="O2966" s="1" t="s">
        <v>64</v>
      </c>
      <c r="P2966" s="1" t="str">
        <f>INDEX(Sheet2!A:E, MATCH(F_NP_excluded_Data!O2966,Sheet2!A:A),4)</f>
        <v>tree</v>
      </c>
      <c r="Q2966" s="1" t="str">
        <f>INDEX(Sheet2!A:E, MATCH(F_NP_excluded_Data!O2966,Sheet2!A:A),5)</f>
        <v>flycatching</v>
      </c>
      <c r="R2966" s="1" t="str">
        <f>INDEX(Sheet2!A:E, MATCH(F_NP_excluded_Data!O2966,Sheet2!A:A),3)</f>
        <v>insects</v>
      </c>
      <c r="S2966" s="1" t="str">
        <f>INDEX(Sheet2!A:E, MATCH(F_NP_excluded_Data!O2966,Sheet2!A:A),2)</f>
        <v>forest</v>
      </c>
      <c r="T2966" s="5">
        <v>5</v>
      </c>
      <c r="U2966" s="1">
        <v>1</v>
      </c>
      <c r="W2966" s="5">
        <v>1</v>
      </c>
      <c r="X2966" s="1" t="s">
        <v>29</v>
      </c>
    </row>
    <row r="2967" spans="1:27" x14ac:dyDescent="0.2">
      <c r="A2967" s="5">
        <v>3262</v>
      </c>
      <c r="B2967" s="6" t="s">
        <v>101</v>
      </c>
      <c r="C2967" s="19" t="s">
        <v>102</v>
      </c>
      <c r="D2967" s="6" t="str">
        <f t="shared" si="46"/>
        <v>Bryson_3B_E_B</v>
      </c>
      <c r="E2967" s="1">
        <v>2017</v>
      </c>
      <c r="F2967" s="10">
        <v>42915</v>
      </c>
      <c r="G2967" s="1" t="s">
        <v>25</v>
      </c>
      <c r="H2967" s="6">
        <v>4</v>
      </c>
      <c r="I2967" s="8">
        <v>0.25208333333333333</v>
      </c>
      <c r="J2967" s="6" t="s">
        <v>277</v>
      </c>
      <c r="K2967" s="6">
        <v>4</v>
      </c>
      <c r="L2967" s="1">
        <v>0</v>
      </c>
      <c r="M2967" s="6">
        <v>0</v>
      </c>
      <c r="O2967" s="1" t="s">
        <v>30</v>
      </c>
      <c r="P2967" s="1" t="str">
        <f>INDEX(Sheet2!A:E, MATCH(F_NP_excluded_Data!O2967,Sheet2!A:A),4)</f>
        <v>tree</v>
      </c>
      <c r="Q2967" s="1" t="str">
        <f>INDEX(Sheet2!A:E, MATCH(F_NP_excluded_Data!O2967,Sheet2!A:A),5)</f>
        <v>bark forager</v>
      </c>
      <c r="R2967" s="1" t="str">
        <f>INDEX(Sheet2!A:E, MATCH(F_NP_excluded_Data!O2967,Sheet2!A:A),3)</f>
        <v>insects</v>
      </c>
      <c r="S2967" s="1" t="str">
        <f>INDEX(Sheet2!A:E, MATCH(F_NP_excluded_Data!O2967,Sheet2!A:A),2)</f>
        <v>forest</v>
      </c>
      <c r="T2967" s="5">
        <v>10</v>
      </c>
      <c r="U2967" s="1">
        <v>1</v>
      </c>
      <c r="W2967" s="5">
        <v>1</v>
      </c>
      <c r="X2967" s="1" t="s">
        <v>29</v>
      </c>
    </row>
    <row r="2968" spans="1:27" x14ac:dyDescent="0.2">
      <c r="A2968" s="5">
        <v>3264</v>
      </c>
      <c r="B2968" s="6" t="s">
        <v>101</v>
      </c>
      <c r="C2968" s="19" t="s">
        <v>102</v>
      </c>
      <c r="D2968" s="6" t="str">
        <f t="shared" si="46"/>
        <v>Bryson_3B_E_B</v>
      </c>
      <c r="E2968" s="1">
        <v>2017</v>
      </c>
      <c r="F2968" s="10">
        <v>42915</v>
      </c>
      <c r="G2968" s="1" t="s">
        <v>25</v>
      </c>
      <c r="H2968" s="6">
        <v>4</v>
      </c>
      <c r="I2968" s="8">
        <v>0.25208333333333333</v>
      </c>
      <c r="J2968" s="6" t="s">
        <v>277</v>
      </c>
      <c r="K2968" s="6">
        <v>4</v>
      </c>
      <c r="L2968" s="1">
        <v>0</v>
      </c>
      <c r="M2968" s="6">
        <v>0</v>
      </c>
      <c r="N2968" s="1" t="s">
        <v>58</v>
      </c>
      <c r="O2968" s="1" t="s">
        <v>88</v>
      </c>
      <c r="P2968" s="1" t="str">
        <f>INDEX(Sheet2!A:E, MATCH(F_NP_excluded_Data!O2968,Sheet2!A:A),4)</f>
        <v>tree</v>
      </c>
      <c r="Q2968" s="1" t="str">
        <f>INDEX(Sheet2!A:E, MATCH(F_NP_excluded_Data!O2968,Sheet2!A:A),5)</f>
        <v>ground forager</v>
      </c>
      <c r="R2968" s="1" t="str">
        <f>INDEX(Sheet2!A:E, MATCH(F_NP_excluded_Data!O2968,Sheet2!A:A),3)</f>
        <v>insects</v>
      </c>
      <c r="S2968" s="1" t="str">
        <f>INDEX(Sheet2!A:E, MATCH(F_NP_excluded_Data!O2968,Sheet2!A:A),2)</f>
        <v>open woodland</v>
      </c>
      <c r="T2968" s="5">
        <v>10</v>
      </c>
      <c r="U2968" s="1">
        <v>1</v>
      </c>
      <c r="W2968" s="5">
        <v>1</v>
      </c>
      <c r="X2968" s="1" t="s">
        <v>29</v>
      </c>
      <c r="AA2968" s="1" t="s">
        <v>286</v>
      </c>
    </row>
    <row r="2969" spans="1:27" x14ac:dyDescent="0.2">
      <c r="A2969" s="5">
        <v>3265</v>
      </c>
      <c r="B2969" s="6" t="s">
        <v>101</v>
      </c>
      <c r="C2969" s="19" t="s">
        <v>102</v>
      </c>
      <c r="D2969" s="6" t="str">
        <f t="shared" si="46"/>
        <v>Bryson_3B_E_B</v>
      </c>
      <c r="E2969" s="1">
        <v>2017</v>
      </c>
      <c r="F2969" s="10">
        <v>42915</v>
      </c>
      <c r="G2969" s="1" t="s">
        <v>25</v>
      </c>
      <c r="H2969" s="6">
        <v>4</v>
      </c>
      <c r="I2969" s="8">
        <v>0.25208333333333333</v>
      </c>
      <c r="J2969" s="6" t="s">
        <v>277</v>
      </c>
      <c r="K2969" s="6">
        <v>4</v>
      </c>
      <c r="L2969" s="1">
        <v>0</v>
      </c>
      <c r="M2969" s="6">
        <v>0</v>
      </c>
      <c r="O2969" s="1" t="s">
        <v>65</v>
      </c>
      <c r="P2969" s="1" t="str">
        <f>INDEX(Sheet2!A:E, MATCH(F_NP_excluded_Data!O2969,Sheet2!A:A),4)</f>
        <v>tree</v>
      </c>
      <c r="Q2969" s="1" t="str">
        <f>INDEX(Sheet2!A:E, MATCH(F_NP_excluded_Data!O2969,Sheet2!A:A),5)</f>
        <v>ground forager</v>
      </c>
      <c r="R2969" s="1" t="str">
        <f>INDEX(Sheet2!A:E, MATCH(F_NP_excluded_Data!O2969,Sheet2!A:A),3)</f>
        <v>seeds</v>
      </c>
      <c r="S2969" s="1" t="str">
        <f>INDEX(Sheet2!A:E, MATCH(F_NP_excluded_Data!O2969,Sheet2!A:A),2)</f>
        <v>open woodland</v>
      </c>
      <c r="T2969" s="5">
        <v>100</v>
      </c>
      <c r="U2969" s="1">
        <v>2</v>
      </c>
      <c r="W2969" s="5">
        <v>1</v>
      </c>
      <c r="X2969" s="1" t="s">
        <v>29</v>
      </c>
    </row>
    <row r="2970" spans="1:27" x14ac:dyDescent="0.2">
      <c r="A2970" s="5">
        <v>3266</v>
      </c>
      <c r="B2970" s="6" t="s">
        <v>101</v>
      </c>
      <c r="C2970" s="19" t="s">
        <v>102</v>
      </c>
      <c r="D2970" s="6" t="str">
        <f t="shared" si="46"/>
        <v>Bryson_3B_E_B</v>
      </c>
      <c r="E2970" s="1">
        <v>2017</v>
      </c>
      <c r="F2970" s="10">
        <v>42915</v>
      </c>
      <c r="G2970" s="1" t="s">
        <v>25</v>
      </c>
      <c r="H2970" s="6">
        <v>4</v>
      </c>
      <c r="I2970" s="8">
        <v>0.25208333333333333</v>
      </c>
      <c r="J2970" s="6" t="s">
        <v>277</v>
      </c>
      <c r="K2970" s="6">
        <v>4</v>
      </c>
      <c r="L2970" s="1">
        <v>0</v>
      </c>
      <c r="M2970" s="6">
        <v>0</v>
      </c>
      <c r="O2970" s="1" t="s">
        <v>88</v>
      </c>
      <c r="P2970" s="1" t="str">
        <f>INDEX(Sheet2!A:E, MATCH(F_NP_excluded_Data!O2970,Sheet2!A:A),4)</f>
        <v>tree</v>
      </c>
      <c r="Q2970" s="1" t="str">
        <f>INDEX(Sheet2!A:E, MATCH(F_NP_excluded_Data!O2970,Sheet2!A:A),5)</f>
        <v>ground forager</v>
      </c>
      <c r="R2970" s="1" t="str">
        <f>INDEX(Sheet2!A:E, MATCH(F_NP_excluded_Data!O2970,Sheet2!A:A),3)</f>
        <v>insects</v>
      </c>
      <c r="S2970" s="1" t="str">
        <f>INDEX(Sheet2!A:E, MATCH(F_NP_excluded_Data!O2970,Sheet2!A:A),2)</f>
        <v>open woodland</v>
      </c>
      <c r="T2970" s="5">
        <v>5</v>
      </c>
      <c r="U2970" s="1">
        <v>2</v>
      </c>
      <c r="W2970" s="5">
        <v>4</v>
      </c>
      <c r="X2970" s="1" t="s">
        <v>29</v>
      </c>
    </row>
    <row r="2971" spans="1:27" x14ac:dyDescent="0.2">
      <c r="A2971" s="5">
        <v>3267</v>
      </c>
      <c r="B2971" s="6" t="s">
        <v>101</v>
      </c>
      <c r="C2971" s="19" t="s">
        <v>102</v>
      </c>
      <c r="D2971" s="6" t="str">
        <f t="shared" si="46"/>
        <v>Bryson_3B_E_B</v>
      </c>
      <c r="E2971" s="1">
        <v>2017</v>
      </c>
      <c r="F2971" s="10">
        <v>42915</v>
      </c>
      <c r="G2971" s="1" t="s">
        <v>25</v>
      </c>
      <c r="H2971" s="6">
        <v>4</v>
      </c>
      <c r="I2971" s="8">
        <v>0.25208333333333333</v>
      </c>
      <c r="J2971" s="6" t="s">
        <v>277</v>
      </c>
      <c r="K2971" s="6">
        <v>4</v>
      </c>
      <c r="L2971" s="1">
        <v>0</v>
      </c>
      <c r="M2971" s="6">
        <v>0</v>
      </c>
      <c r="O2971" s="1" t="s">
        <v>34</v>
      </c>
      <c r="P2971" s="1" t="str">
        <f>INDEX(Sheet2!A:E, MATCH(F_NP_excluded_Data!O2971,Sheet2!A:A),4)</f>
        <v>cavity</v>
      </c>
      <c r="Q2971" s="1" t="str">
        <f>INDEX(Sheet2!A:E, MATCH(F_NP_excluded_Data!O2971,Sheet2!A:A),5)</f>
        <v>foliage gleaner</v>
      </c>
      <c r="R2971" s="1" t="str">
        <f>INDEX(Sheet2!A:E, MATCH(F_NP_excluded_Data!O2971,Sheet2!A:A),3)</f>
        <v>insects</v>
      </c>
      <c r="S2971" s="1" t="str">
        <f>INDEX(Sheet2!A:E, MATCH(F_NP_excluded_Data!O2971,Sheet2!A:A),2)</f>
        <v>forest</v>
      </c>
      <c r="T2971" s="5">
        <v>10</v>
      </c>
      <c r="U2971" s="1">
        <v>2</v>
      </c>
      <c r="W2971" s="5">
        <v>1</v>
      </c>
      <c r="X2971" s="1" t="s">
        <v>29</v>
      </c>
    </row>
    <row r="2972" spans="1:27" x14ac:dyDescent="0.2">
      <c r="A2972" s="5">
        <v>3268</v>
      </c>
      <c r="B2972" s="6" t="s">
        <v>101</v>
      </c>
      <c r="C2972" s="19" t="s">
        <v>102</v>
      </c>
      <c r="D2972" s="6" t="str">
        <f t="shared" si="46"/>
        <v>Bryson_3B_E_B</v>
      </c>
      <c r="E2972" s="1">
        <v>2017</v>
      </c>
      <c r="F2972" s="10">
        <v>42915</v>
      </c>
      <c r="G2972" s="1" t="s">
        <v>25</v>
      </c>
      <c r="H2972" s="6">
        <v>4</v>
      </c>
      <c r="I2972" s="8">
        <v>0.25208333333333333</v>
      </c>
      <c r="J2972" s="6" t="s">
        <v>277</v>
      </c>
      <c r="K2972" s="6">
        <v>4</v>
      </c>
      <c r="L2972" s="1">
        <v>0</v>
      </c>
      <c r="M2972" s="6">
        <v>0</v>
      </c>
      <c r="O2972" s="1" t="s">
        <v>52</v>
      </c>
      <c r="P2972" s="1" t="str">
        <f>INDEX(Sheet2!A:E, MATCH(F_NP_excluded_Data!O2972,Sheet2!A:A),4)</f>
        <v>cavity</v>
      </c>
      <c r="Q2972" s="1" t="str">
        <f>INDEX(Sheet2!A:E, MATCH(F_NP_excluded_Data!O2972,Sheet2!A:A),5)</f>
        <v>bark forager</v>
      </c>
      <c r="R2972" s="1" t="str">
        <f>INDEX(Sheet2!A:E, MATCH(F_NP_excluded_Data!O2972,Sheet2!A:A),3)</f>
        <v>insects</v>
      </c>
      <c r="S2972" s="1" t="str">
        <f>INDEX(Sheet2!A:E, MATCH(F_NP_excluded_Data!O2972,Sheet2!A:A),2)</f>
        <v>forest</v>
      </c>
      <c r="T2972" s="5">
        <v>10</v>
      </c>
      <c r="U2972" s="1">
        <v>2</v>
      </c>
      <c r="W2972" s="5">
        <v>1</v>
      </c>
      <c r="X2972" s="1" t="s">
        <v>29</v>
      </c>
    </row>
    <row r="2973" spans="1:27" x14ac:dyDescent="0.2">
      <c r="A2973" s="5">
        <v>3269</v>
      </c>
      <c r="B2973" s="6" t="s">
        <v>101</v>
      </c>
      <c r="C2973" s="19" t="s">
        <v>102</v>
      </c>
      <c r="D2973" s="6" t="str">
        <f t="shared" si="46"/>
        <v>Bryson_3B_E_B</v>
      </c>
      <c r="E2973" s="1">
        <v>2017</v>
      </c>
      <c r="F2973" s="10">
        <v>42915</v>
      </c>
      <c r="G2973" s="1" t="s">
        <v>25</v>
      </c>
      <c r="H2973" s="6">
        <v>4</v>
      </c>
      <c r="I2973" s="8">
        <v>0.25208333333333333</v>
      </c>
      <c r="J2973" s="6" t="s">
        <v>277</v>
      </c>
      <c r="K2973" s="6">
        <v>4</v>
      </c>
      <c r="L2973" s="1">
        <v>0</v>
      </c>
      <c r="M2973" s="6">
        <v>0</v>
      </c>
      <c r="O2973" s="1" t="s">
        <v>34</v>
      </c>
      <c r="P2973" s="1" t="str">
        <f>INDEX(Sheet2!A:E, MATCH(F_NP_excluded_Data!O2973,Sheet2!A:A),4)</f>
        <v>cavity</v>
      </c>
      <c r="Q2973" s="1" t="str">
        <f>INDEX(Sheet2!A:E, MATCH(F_NP_excluded_Data!O2973,Sheet2!A:A),5)</f>
        <v>foliage gleaner</v>
      </c>
      <c r="R2973" s="1" t="str">
        <f>INDEX(Sheet2!A:E, MATCH(F_NP_excluded_Data!O2973,Sheet2!A:A),3)</f>
        <v>insects</v>
      </c>
      <c r="S2973" s="1" t="str">
        <f>INDEX(Sheet2!A:E, MATCH(F_NP_excluded_Data!O2973,Sheet2!A:A),2)</f>
        <v>forest</v>
      </c>
      <c r="T2973" s="5">
        <v>5</v>
      </c>
      <c r="U2973" s="1">
        <v>3</v>
      </c>
      <c r="W2973" s="5">
        <v>4</v>
      </c>
      <c r="X2973" s="1" t="s">
        <v>29</v>
      </c>
      <c r="Y2973" s="1">
        <v>2</v>
      </c>
    </row>
    <row r="2974" spans="1:27" x14ac:dyDescent="0.2">
      <c r="A2974" s="5">
        <v>3270</v>
      </c>
      <c r="B2974" s="6" t="s">
        <v>101</v>
      </c>
      <c r="C2974" s="19" t="s">
        <v>102</v>
      </c>
      <c r="D2974" s="6" t="str">
        <f t="shared" si="46"/>
        <v>Bryson_3B_E_B</v>
      </c>
      <c r="E2974" s="1">
        <v>2017</v>
      </c>
      <c r="F2974" s="10">
        <v>42915</v>
      </c>
      <c r="G2974" s="1" t="s">
        <v>25</v>
      </c>
      <c r="H2974" s="6">
        <v>4</v>
      </c>
      <c r="I2974" s="8">
        <v>0.25208333333333333</v>
      </c>
      <c r="J2974" s="6" t="s">
        <v>277</v>
      </c>
      <c r="K2974" s="6">
        <v>4</v>
      </c>
      <c r="L2974" s="1">
        <v>0</v>
      </c>
      <c r="M2974" s="6">
        <v>0</v>
      </c>
      <c r="O2974" s="1" t="s">
        <v>32</v>
      </c>
      <c r="P2974" s="1" t="str">
        <f>INDEX(Sheet2!A:E, MATCH(F_NP_excluded_Data!O2974,Sheet2!A:A),4)</f>
        <v>cavity</v>
      </c>
      <c r="Q2974" s="1" t="str">
        <f>INDEX(Sheet2!A:E, MATCH(F_NP_excluded_Data!O2974,Sheet2!A:A),5)</f>
        <v>ground forager</v>
      </c>
      <c r="R2974" s="1" t="str">
        <f>INDEX(Sheet2!A:E, MATCH(F_NP_excluded_Data!O2974,Sheet2!A:A),3)</f>
        <v>insects</v>
      </c>
      <c r="S2974" s="1" t="str">
        <f>INDEX(Sheet2!A:E, MATCH(F_NP_excluded_Data!O2974,Sheet2!A:A),2)</f>
        <v>open woodland</v>
      </c>
      <c r="T2974" s="5">
        <v>10</v>
      </c>
      <c r="U2974" s="1">
        <v>3</v>
      </c>
      <c r="W2974" s="5">
        <v>1</v>
      </c>
      <c r="X2974" s="1" t="s">
        <v>29</v>
      </c>
    </row>
    <row r="2975" spans="1:27" x14ac:dyDescent="0.2">
      <c r="A2975" s="5">
        <v>3271</v>
      </c>
      <c r="B2975" s="6" t="s">
        <v>101</v>
      </c>
      <c r="C2975" s="19" t="s">
        <v>102</v>
      </c>
      <c r="D2975" s="6" t="str">
        <f t="shared" si="46"/>
        <v>Bryson_3B_E_B</v>
      </c>
      <c r="E2975" s="1">
        <v>2017</v>
      </c>
      <c r="F2975" s="10">
        <v>42915</v>
      </c>
      <c r="G2975" s="1" t="s">
        <v>25</v>
      </c>
      <c r="H2975" s="6">
        <v>4</v>
      </c>
      <c r="I2975" s="8">
        <v>0.25208333333333333</v>
      </c>
      <c r="J2975" s="6" t="s">
        <v>277</v>
      </c>
      <c r="K2975" s="6">
        <v>4</v>
      </c>
      <c r="L2975" s="1">
        <v>0</v>
      </c>
      <c r="M2975" s="6">
        <v>0</v>
      </c>
      <c r="O2975" s="1" t="s">
        <v>38</v>
      </c>
      <c r="P2975" s="1" t="str">
        <f>INDEX(Sheet2!A:E, MATCH(F_NP_excluded_Data!O2975,Sheet2!A:A),4)</f>
        <v>cavity</v>
      </c>
      <c r="Q2975" s="1" t="str">
        <f>INDEX(Sheet2!A:E, MATCH(F_NP_excluded_Data!O2975,Sheet2!A:A),5)</f>
        <v>foliage gleaner</v>
      </c>
      <c r="R2975" s="1" t="str">
        <f>INDEX(Sheet2!A:E, MATCH(F_NP_excluded_Data!O2975,Sheet2!A:A),3)</f>
        <v>insects</v>
      </c>
      <c r="S2975" s="1" t="str">
        <f>INDEX(Sheet2!A:E, MATCH(F_NP_excluded_Data!O2975,Sheet2!A:A),2)</f>
        <v>forest</v>
      </c>
      <c r="T2975" s="5">
        <v>10</v>
      </c>
      <c r="U2975" s="1">
        <v>3</v>
      </c>
      <c r="W2975" s="5">
        <v>1</v>
      </c>
      <c r="X2975" s="1" t="s">
        <v>29</v>
      </c>
    </row>
    <row r="2976" spans="1:27" x14ac:dyDescent="0.2">
      <c r="A2976" s="5">
        <v>3272</v>
      </c>
      <c r="B2976" s="6" t="s">
        <v>101</v>
      </c>
      <c r="C2976" s="19" t="s">
        <v>102</v>
      </c>
      <c r="D2976" s="6" t="str">
        <f t="shared" si="46"/>
        <v>Bryson_3B_E_B</v>
      </c>
      <c r="E2976" s="1">
        <v>2017</v>
      </c>
      <c r="F2976" s="10">
        <v>42915</v>
      </c>
      <c r="G2976" s="1" t="s">
        <v>25</v>
      </c>
      <c r="H2976" s="6">
        <v>4</v>
      </c>
      <c r="I2976" s="8">
        <v>0.25208333333333333</v>
      </c>
      <c r="J2976" s="6" t="s">
        <v>277</v>
      </c>
      <c r="K2976" s="6">
        <v>4</v>
      </c>
      <c r="L2976" s="1">
        <v>0</v>
      </c>
      <c r="M2976" s="6">
        <v>0</v>
      </c>
      <c r="O2976" s="1" t="s">
        <v>63</v>
      </c>
      <c r="P2976" s="1" t="str">
        <f>INDEX(Sheet2!A:E, MATCH(F_NP_excluded_Data!O2976,Sheet2!A:A),4)</f>
        <v>cavity</v>
      </c>
      <c r="Q2976" s="1" t="str">
        <f>INDEX(Sheet2!A:E, MATCH(F_NP_excluded_Data!O2976,Sheet2!A:A),5)</f>
        <v>bark forager</v>
      </c>
      <c r="R2976" s="1" t="str">
        <f>INDEX(Sheet2!A:E, MATCH(F_NP_excluded_Data!O2976,Sheet2!A:A),3)</f>
        <v>insects</v>
      </c>
      <c r="S2976" s="1" t="str">
        <f>INDEX(Sheet2!A:E, MATCH(F_NP_excluded_Data!O2976,Sheet2!A:A),2)</f>
        <v>forest</v>
      </c>
      <c r="T2976" s="5">
        <v>5</v>
      </c>
      <c r="U2976" s="1">
        <v>4</v>
      </c>
      <c r="W2976" s="5">
        <v>4</v>
      </c>
      <c r="X2976" s="1" t="s">
        <v>29</v>
      </c>
      <c r="Y2976" s="1">
        <v>2</v>
      </c>
    </row>
    <row r="2977" spans="1:25" x14ac:dyDescent="0.2">
      <c r="A2977" s="5">
        <v>3274</v>
      </c>
      <c r="B2977" s="6" t="s">
        <v>101</v>
      </c>
      <c r="C2977" s="19" t="s">
        <v>106</v>
      </c>
      <c r="D2977" s="6" t="str">
        <f t="shared" si="46"/>
        <v>Bryson_1B_9</v>
      </c>
      <c r="E2977" s="1">
        <v>2017</v>
      </c>
      <c r="F2977" s="10">
        <v>42915</v>
      </c>
      <c r="G2977" s="1" t="s">
        <v>25</v>
      </c>
      <c r="H2977" s="6">
        <v>4</v>
      </c>
      <c r="I2977" s="8">
        <v>0.26180555555555557</v>
      </c>
      <c r="J2977" s="6" t="s">
        <v>43</v>
      </c>
      <c r="K2977" s="6">
        <v>3</v>
      </c>
      <c r="L2977" s="1">
        <v>0</v>
      </c>
      <c r="M2977" s="6">
        <v>0</v>
      </c>
      <c r="O2977" s="1" t="s">
        <v>50</v>
      </c>
      <c r="P2977" s="1" t="str">
        <f>INDEX(Sheet2!A:E, MATCH(F_NP_excluded_Data!O2977,Sheet2!A:A),4)</f>
        <v>tree</v>
      </c>
      <c r="Q2977" s="1" t="str">
        <f>INDEX(Sheet2!A:E, MATCH(F_NP_excluded_Data!O2977,Sheet2!A:A),5)</f>
        <v>ground forager</v>
      </c>
      <c r="R2977" s="1" t="str">
        <f>INDEX(Sheet2!A:E, MATCH(F_NP_excluded_Data!O2977,Sheet2!A:A),3)</f>
        <v>omnivore</v>
      </c>
      <c r="S2977" s="1" t="str">
        <f>INDEX(Sheet2!A:E, MATCH(F_NP_excluded_Data!O2977,Sheet2!A:A),2)</f>
        <v>open woodland</v>
      </c>
      <c r="T2977" s="5">
        <v>5</v>
      </c>
      <c r="U2977" s="1">
        <v>1</v>
      </c>
      <c r="W2977" s="5">
        <v>4</v>
      </c>
      <c r="X2977" s="1" t="s">
        <v>29</v>
      </c>
      <c r="Y2977" s="1">
        <v>5</v>
      </c>
    </row>
    <row r="2978" spans="1:25" x14ac:dyDescent="0.2">
      <c r="A2978" s="5">
        <v>3275</v>
      </c>
      <c r="B2978" s="6" t="s">
        <v>101</v>
      </c>
      <c r="C2978" s="19" t="s">
        <v>106</v>
      </c>
      <c r="D2978" s="6" t="str">
        <f t="shared" si="46"/>
        <v>Bryson_1B_9</v>
      </c>
      <c r="E2978" s="1">
        <v>2017</v>
      </c>
      <c r="F2978" s="10">
        <v>42915</v>
      </c>
      <c r="G2978" s="1" t="s">
        <v>25</v>
      </c>
      <c r="H2978" s="6">
        <v>4</v>
      </c>
      <c r="I2978" s="8">
        <v>0.26180555555555557</v>
      </c>
      <c r="J2978" s="6" t="s">
        <v>43</v>
      </c>
      <c r="K2978" s="6">
        <v>3</v>
      </c>
      <c r="L2978" s="1">
        <v>0</v>
      </c>
      <c r="M2978" s="6">
        <v>0</v>
      </c>
      <c r="O2978" s="1" t="s">
        <v>120</v>
      </c>
      <c r="P2978" s="1" t="str">
        <f>INDEX(Sheet2!A:E, MATCH(F_NP_excluded_Data!O2978,Sheet2!A:A),4)</f>
        <v>tree</v>
      </c>
      <c r="Q2978" s="1" t="str">
        <f>INDEX(Sheet2!A:E, MATCH(F_NP_excluded_Data!O2978,Sheet2!A:A),5)</f>
        <v>foliage gleaner</v>
      </c>
      <c r="R2978" s="1" t="str">
        <f>INDEX(Sheet2!A:E, MATCH(F_NP_excluded_Data!O2978,Sheet2!A:A),3)</f>
        <v>insects</v>
      </c>
      <c r="S2978" s="1" t="str">
        <f>INDEX(Sheet2!A:E, MATCH(F_NP_excluded_Data!O2978,Sheet2!A:A),2)</f>
        <v>open woodland</v>
      </c>
      <c r="T2978" s="5">
        <v>5</v>
      </c>
      <c r="U2978" s="1">
        <v>1</v>
      </c>
      <c r="W2978" s="5">
        <v>4</v>
      </c>
      <c r="X2978" s="1" t="s">
        <v>29</v>
      </c>
    </row>
    <row r="2979" spans="1:25" x14ac:dyDescent="0.2">
      <c r="A2979" s="5">
        <v>3276</v>
      </c>
      <c r="B2979" s="6" t="s">
        <v>101</v>
      </c>
      <c r="C2979" s="19" t="s">
        <v>106</v>
      </c>
      <c r="D2979" s="6" t="str">
        <f t="shared" si="46"/>
        <v>Bryson_1B_9</v>
      </c>
      <c r="E2979" s="1">
        <v>2017</v>
      </c>
      <c r="F2979" s="10">
        <v>42915</v>
      </c>
      <c r="G2979" s="1" t="s">
        <v>25</v>
      </c>
      <c r="H2979" s="6">
        <v>4</v>
      </c>
      <c r="I2979" s="8">
        <v>0.26180555555555557</v>
      </c>
      <c r="J2979" s="6" t="s">
        <v>43</v>
      </c>
      <c r="K2979" s="6">
        <v>3</v>
      </c>
      <c r="L2979" s="1">
        <v>0</v>
      </c>
      <c r="M2979" s="6">
        <v>0</v>
      </c>
      <c r="O2979" s="1" t="s">
        <v>74</v>
      </c>
      <c r="P2979" s="1" t="str">
        <f>INDEX(Sheet2!A:E, MATCH(F_NP_excluded_Data!O2979,Sheet2!A:A),4)</f>
        <v>shrub</v>
      </c>
      <c r="Q2979" s="1" t="str">
        <f>INDEX(Sheet2!A:E, MATCH(F_NP_excluded_Data!O2979,Sheet2!A:A),5)</f>
        <v>foliage gleaner</v>
      </c>
      <c r="R2979" s="1" t="str">
        <f>INDEX(Sheet2!A:E, MATCH(F_NP_excluded_Data!O2979,Sheet2!A:A),3)</f>
        <v>insects</v>
      </c>
      <c r="S2979" s="1" t="str">
        <f>INDEX(Sheet2!A:E, MATCH(F_NP_excluded_Data!O2979,Sheet2!A:A),2)</f>
        <v>open woodland</v>
      </c>
      <c r="T2979" s="5">
        <v>5</v>
      </c>
      <c r="U2979" s="1">
        <v>1</v>
      </c>
      <c r="W2979" s="5">
        <v>1</v>
      </c>
      <c r="X2979" s="1" t="s">
        <v>29</v>
      </c>
    </row>
    <row r="2980" spans="1:25" x14ac:dyDescent="0.2">
      <c r="A2980" s="5">
        <v>3277</v>
      </c>
      <c r="B2980" s="6" t="s">
        <v>101</v>
      </c>
      <c r="C2980" s="19" t="s">
        <v>106</v>
      </c>
      <c r="D2980" s="6" t="str">
        <f t="shared" si="46"/>
        <v>Bryson_1B_9</v>
      </c>
      <c r="E2980" s="1">
        <v>2017</v>
      </c>
      <c r="F2980" s="10">
        <v>42915</v>
      </c>
      <c r="G2980" s="1" t="s">
        <v>25</v>
      </c>
      <c r="H2980" s="6">
        <v>4</v>
      </c>
      <c r="I2980" s="8">
        <v>0.26180555555555557</v>
      </c>
      <c r="J2980" s="6" t="s">
        <v>43</v>
      </c>
      <c r="K2980" s="6">
        <v>3</v>
      </c>
      <c r="L2980" s="1">
        <v>0</v>
      </c>
      <c r="M2980" s="6">
        <v>0</v>
      </c>
      <c r="O2980" s="1" t="s">
        <v>30</v>
      </c>
      <c r="P2980" s="1" t="str">
        <f>INDEX(Sheet2!A:E, MATCH(F_NP_excluded_Data!O2980,Sheet2!A:A),4)</f>
        <v>tree</v>
      </c>
      <c r="Q2980" s="1" t="str">
        <f>INDEX(Sheet2!A:E, MATCH(F_NP_excluded_Data!O2980,Sheet2!A:A),5)</f>
        <v>bark forager</v>
      </c>
      <c r="R2980" s="1" t="str">
        <f>INDEX(Sheet2!A:E, MATCH(F_NP_excluded_Data!O2980,Sheet2!A:A),3)</f>
        <v>insects</v>
      </c>
      <c r="S2980" s="1" t="str">
        <f>INDEX(Sheet2!A:E, MATCH(F_NP_excluded_Data!O2980,Sheet2!A:A),2)</f>
        <v>forest</v>
      </c>
      <c r="T2980" s="5">
        <v>5</v>
      </c>
      <c r="U2980" s="1">
        <v>1</v>
      </c>
      <c r="W2980" s="5">
        <v>1</v>
      </c>
      <c r="X2980" s="1" t="s">
        <v>29</v>
      </c>
    </row>
    <row r="2981" spans="1:25" x14ac:dyDescent="0.2">
      <c r="A2981" s="5">
        <v>3278</v>
      </c>
      <c r="B2981" s="6" t="s">
        <v>101</v>
      </c>
      <c r="C2981" s="19" t="s">
        <v>106</v>
      </c>
      <c r="D2981" s="6" t="str">
        <f t="shared" si="46"/>
        <v>Bryson_1B_9</v>
      </c>
      <c r="E2981" s="1">
        <v>2017</v>
      </c>
      <c r="F2981" s="10">
        <v>42915</v>
      </c>
      <c r="G2981" s="1" t="s">
        <v>25</v>
      </c>
      <c r="H2981" s="6">
        <v>4</v>
      </c>
      <c r="I2981" s="8">
        <v>0.26180555555555557</v>
      </c>
      <c r="J2981" s="6" t="s">
        <v>43</v>
      </c>
      <c r="K2981" s="6">
        <v>3</v>
      </c>
      <c r="L2981" s="1">
        <v>0</v>
      </c>
      <c r="M2981" s="6">
        <v>0</v>
      </c>
      <c r="O2981" s="1" t="s">
        <v>38</v>
      </c>
      <c r="P2981" s="1" t="str">
        <f>INDEX(Sheet2!A:E, MATCH(F_NP_excluded_Data!O2981,Sheet2!A:A),4)</f>
        <v>cavity</v>
      </c>
      <c r="Q2981" s="1" t="str">
        <f>INDEX(Sheet2!A:E, MATCH(F_NP_excluded_Data!O2981,Sheet2!A:A),5)</f>
        <v>foliage gleaner</v>
      </c>
      <c r="R2981" s="1" t="str">
        <f>INDEX(Sheet2!A:E, MATCH(F_NP_excluded_Data!O2981,Sheet2!A:A),3)</f>
        <v>insects</v>
      </c>
      <c r="S2981" s="1" t="str">
        <f>INDEX(Sheet2!A:E, MATCH(F_NP_excluded_Data!O2981,Sheet2!A:A),2)</f>
        <v>forest</v>
      </c>
      <c r="T2981" s="5">
        <v>10</v>
      </c>
      <c r="U2981" s="1">
        <v>1</v>
      </c>
      <c r="W2981" s="5">
        <v>1</v>
      </c>
      <c r="X2981" s="1" t="s">
        <v>29</v>
      </c>
    </row>
    <row r="2982" spans="1:25" x14ac:dyDescent="0.2">
      <c r="A2982" s="5">
        <v>3279</v>
      </c>
      <c r="B2982" s="6" t="s">
        <v>101</v>
      </c>
      <c r="C2982" s="19" t="s">
        <v>106</v>
      </c>
      <c r="D2982" s="6" t="str">
        <f t="shared" si="46"/>
        <v>Bryson_1B_9</v>
      </c>
      <c r="E2982" s="1">
        <v>2017</v>
      </c>
      <c r="F2982" s="10">
        <v>42915</v>
      </c>
      <c r="G2982" s="1" t="s">
        <v>25</v>
      </c>
      <c r="H2982" s="6">
        <v>4</v>
      </c>
      <c r="I2982" s="8">
        <v>0.26180555555555557</v>
      </c>
      <c r="J2982" s="6" t="s">
        <v>43</v>
      </c>
      <c r="K2982" s="6">
        <v>3</v>
      </c>
      <c r="L2982" s="1">
        <v>0</v>
      </c>
      <c r="M2982" s="6">
        <v>0</v>
      </c>
      <c r="O2982" s="1" t="s">
        <v>38</v>
      </c>
      <c r="P2982" s="1" t="str">
        <f>INDEX(Sheet2!A:E, MATCH(F_NP_excluded_Data!O2982,Sheet2!A:A),4)</f>
        <v>cavity</v>
      </c>
      <c r="Q2982" s="1" t="str">
        <f>INDEX(Sheet2!A:E, MATCH(F_NP_excluded_Data!O2982,Sheet2!A:A),5)</f>
        <v>foliage gleaner</v>
      </c>
      <c r="R2982" s="1" t="str">
        <f>INDEX(Sheet2!A:E, MATCH(F_NP_excluded_Data!O2982,Sheet2!A:A),3)</f>
        <v>insects</v>
      </c>
      <c r="S2982" s="1" t="str">
        <f>INDEX(Sheet2!A:E, MATCH(F_NP_excluded_Data!O2982,Sheet2!A:A),2)</f>
        <v>forest</v>
      </c>
      <c r="T2982" s="5">
        <v>10</v>
      </c>
      <c r="U2982" s="1">
        <v>1</v>
      </c>
      <c r="W2982" s="5">
        <v>1</v>
      </c>
      <c r="X2982" s="1" t="s">
        <v>29</v>
      </c>
    </row>
    <row r="2983" spans="1:25" x14ac:dyDescent="0.2">
      <c r="A2983" s="5">
        <v>3280</v>
      </c>
      <c r="B2983" s="6" t="s">
        <v>101</v>
      </c>
      <c r="C2983" s="19" t="s">
        <v>106</v>
      </c>
      <c r="D2983" s="6" t="str">
        <f t="shared" si="46"/>
        <v>Bryson_1B_9</v>
      </c>
      <c r="E2983" s="1">
        <v>2017</v>
      </c>
      <c r="F2983" s="10">
        <v>42915</v>
      </c>
      <c r="G2983" s="1" t="s">
        <v>25</v>
      </c>
      <c r="H2983" s="6">
        <v>4</v>
      </c>
      <c r="I2983" s="8">
        <v>0.26180555555555557</v>
      </c>
      <c r="J2983" s="6" t="s">
        <v>43</v>
      </c>
      <c r="K2983" s="6">
        <v>3</v>
      </c>
      <c r="L2983" s="1">
        <v>0</v>
      </c>
      <c r="M2983" s="6">
        <v>0</v>
      </c>
      <c r="O2983" s="1" t="s">
        <v>74</v>
      </c>
      <c r="P2983" s="1" t="str">
        <f>INDEX(Sheet2!A:E, MATCH(F_NP_excluded_Data!O2983,Sheet2!A:A),4)</f>
        <v>shrub</v>
      </c>
      <c r="Q2983" s="1" t="str">
        <f>INDEX(Sheet2!A:E, MATCH(F_NP_excluded_Data!O2983,Sheet2!A:A),5)</f>
        <v>foliage gleaner</v>
      </c>
      <c r="R2983" s="1" t="str">
        <f>INDEX(Sheet2!A:E, MATCH(F_NP_excluded_Data!O2983,Sheet2!A:A),3)</f>
        <v>insects</v>
      </c>
      <c r="S2983" s="1" t="str">
        <f>INDEX(Sheet2!A:E, MATCH(F_NP_excluded_Data!O2983,Sheet2!A:A),2)</f>
        <v>open woodland</v>
      </c>
      <c r="T2983" s="5">
        <v>10</v>
      </c>
      <c r="U2983" s="1">
        <v>1</v>
      </c>
      <c r="W2983" s="5">
        <v>1</v>
      </c>
      <c r="X2983" s="1" t="s">
        <v>29</v>
      </c>
    </row>
    <row r="2984" spans="1:25" x14ac:dyDescent="0.2">
      <c r="A2984" s="5">
        <v>3281</v>
      </c>
      <c r="B2984" s="6" t="s">
        <v>101</v>
      </c>
      <c r="C2984" s="19" t="s">
        <v>106</v>
      </c>
      <c r="D2984" s="6" t="str">
        <f t="shared" si="46"/>
        <v>Bryson_1B_9</v>
      </c>
      <c r="E2984" s="1">
        <v>2017</v>
      </c>
      <c r="F2984" s="10">
        <v>42915</v>
      </c>
      <c r="G2984" s="1" t="s">
        <v>25</v>
      </c>
      <c r="H2984" s="6">
        <v>4</v>
      </c>
      <c r="I2984" s="8">
        <v>0.26180555555555557</v>
      </c>
      <c r="J2984" s="6" t="s">
        <v>43</v>
      </c>
      <c r="K2984" s="6">
        <v>3</v>
      </c>
      <c r="L2984" s="1">
        <v>0</v>
      </c>
      <c r="M2984" s="6">
        <v>0</v>
      </c>
      <c r="O2984" s="1" t="s">
        <v>27</v>
      </c>
      <c r="P2984" s="1" t="str">
        <f>INDEX(Sheet2!A:E, MATCH(F_NP_excluded_Data!O2984,Sheet2!A:A),4)</f>
        <v>shrub</v>
      </c>
      <c r="Q2984" s="1" t="str">
        <f>INDEX(Sheet2!A:E, MATCH(F_NP_excluded_Data!O2984,Sheet2!A:A),5)</f>
        <v>ground forager</v>
      </c>
      <c r="R2984" s="1" t="str">
        <f>INDEX(Sheet2!A:E, MATCH(F_NP_excluded_Data!O2984,Sheet2!A:A),3)</f>
        <v>seeds</v>
      </c>
      <c r="S2984" s="1" t="str">
        <f>INDEX(Sheet2!A:E, MATCH(F_NP_excluded_Data!O2984,Sheet2!A:A),2)</f>
        <v>open woodland</v>
      </c>
      <c r="T2984" s="5">
        <v>10</v>
      </c>
      <c r="U2984" s="1">
        <v>1</v>
      </c>
      <c r="W2984" s="5">
        <v>1</v>
      </c>
      <c r="X2984" s="1" t="s">
        <v>29</v>
      </c>
    </row>
    <row r="2985" spans="1:25" x14ac:dyDescent="0.2">
      <c r="A2985" s="5">
        <v>3282</v>
      </c>
      <c r="B2985" s="6" t="s">
        <v>101</v>
      </c>
      <c r="C2985" s="19" t="s">
        <v>106</v>
      </c>
      <c r="D2985" s="6" t="str">
        <f t="shared" si="46"/>
        <v>Bryson_1B_9</v>
      </c>
      <c r="E2985" s="1">
        <v>2017</v>
      </c>
      <c r="F2985" s="10">
        <v>42915</v>
      </c>
      <c r="G2985" s="1" t="s">
        <v>25</v>
      </c>
      <c r="H2985" s="6">
        <v>4</v>
      </c>
      <c r="I2985" s="8">
        <v>0.26180555555555557</v>
      </c>
      <c r="J2985" s="6" t="s">
        <v>43</v>
      </c>
      <c r="K2985" s="6">
        <v>3</v>
      </c>
      <c r="L2985" s="1">
        <v>0</v>
      </c>
      <c r="M2985" s="6">
        <v>0</v>
      </c>
      <c r="O2985" s="1" t="s">
        <v>65</v>
      </c>
      <c r="P2985" s="1" t="str">
        <f>INDEX(Sheet2!A:E, MATCH(F_NP_excluded_Data!O2985,Sheet2!A:A),4)</f>
        <v>tree</v>
      </c>
      <c r="Q2985" s="1" t="str">
        <f>INDEX(Sheet2!A:E, MATCH(F_NP_excluded_Data!O2985,Sheet2!A:A),5)</f>
        <v>ground forager</v>
      </c>
      <c r="R2985" s="1" t="str">
        <f>INDEX(Sheet2!A:E, MATCH(F_NP_excluded_Data!O2985,Sheet2!A:A),3)</f>
        <v>seeds</v>
      </c>
      <c r="S2985" s="1" t="str">
        <f>INDEX(Sheet2!A:E, MATCH(F_NP_excluded_Data!O2985,Sheet2!A:A),2)</f>
        <v>open woodland</v>
      </c>
      <c r="T2985" s="5">
        <v>100</v>
      </c>
      <c r="U2985" s="1">
        <v>1</v>
      </c>
      <c r="W2985" s="5">
        <v>1</v>
      </c>
      <c r="X2985" s="1" t="s">
        <v>29</v>
      </c>
    </row>
    <row r="2986" spans="1:25" x14ac:dyDescent="0.2">
      <c r="A2986" s="5">
        <v>3283</v>
      </c>
      <c r="B2986" s="6" t="s">
        <v>101</v>
      </c>
      <c r="C2986" s="19" t="s">
        <v>106</v>
      </c>
      <c r="D2986" s="6" t="str">
        <f t="shared" si="46"/>
        <v>Bryson_1B_9</v>
      </c>
      <c r="E2986" s="1">
        <v>2017</v>
      </c>
      <c r="F2986" s="10">
        <v>42915</v>
      </c>
      <c r="G2986" s="1" t="s">
        <v>25</v>
      </c>
      <c r="H2986" s="6">
        <v>4</v>
      </c>
      <c r="I2986" s="8">
        <v>0.26180555555555557</v>
      </c>
      <c r="J2986" s="6" t="s">
        <v>43</v>
      </c>
      <c r="K2986" s="6">
        <v>3</v>
      </c>
      <c r="L2986" s="1">
        <v>0</v>
      </c>
      <c r="M2986" s="6">
        <v>0</v>
      </c>
      <c r="O2986" s="1" t="s">
        <v>34</v>
      </c>
      <c r="P2986" s="1" t="str">
        <f>INDEX(Sheet2!A:E, MATCH(F_NP_excluded_Data!O2986,Sheet2!A:A),4)</f>
        <v>cavity</v>
      </c>
      <c r="Q2986" s="1" t="str">
        <f>INDEX(Sheet2!A:E, MATCH(F_NP_excluded_Data!O2986,Sheet2!A:A),5)</f>
        <v>foliage gleaner</v>
      </c>
      <c r="R2986" s="1" t="str">
        <f>INDEX(Sheet2!A:E, MATCH(F_NP_excluded_Data!O2986,Sheet2!A:A),3)</f>
        <v>insects</v>
      </c>
      <c r="S2986" s="1" t="str">
        <f>INDEX(Sheet2!A:E, MATCH(F_NP_excluded_Data!O2986,Sheet2!A:A),2)</f>
        <v>forest</v>
      </c>
      <c r="T2986" s="5">
        <v>5</v>
      </c>
      <c r="U2986" s="1">
        <v>1</v>
      </c>
      <c r="W2986" s="5">
        <v>1</v>
      </c>
      <c r="X2986" s="1" t="s">
        <v>29</v>
      </c>
    </row>
    <row r="2987" spans="1:25" x14ac:dyDescent="0.2">
      <c r="A2987" s="5">
        <v>3284</v>
      </c>
      <c r="B2987" s="6" t="s">
        <v>101</v>
      </c>
      <c r="C2987" s="19" t="s">
        <v>106</v>
      </c>
      <c r="D2987" s="6" t="str">
        <f t="shared" si="46"/>
        <v>Bryson_1B_9</v>
      </c>
      <c r="E2987" s="1">
        <v>2017</v>
      </c>
      <c r="F2987" s="10">
        <v>42915</v>
      </c>
      <c r="G2987" s="1" t="s">
        <v>25</v>
      </c>
      <c r="H2987" s="6">
        <v>4</v>
      </c>
      <c r="I2987" s="8">
        <v>0.26180555555555557</v>
      </c>
      <c r="J2987" s="6" t="s">
        <v>43</v>
      </c>
      <c r="K2987" s="6">
        <v>3</v>
      </c>
      <c r="L2987" s="1">
        <v>0</v>
      </c>
      <c r="M2987" s="6">
        <v>0</v>
      </c>
      <c r="O2987" s="1" t="s">
        <v>30</v>
      </c>
      <c r="P2987" s="1" t="str">
        <f>INDEX(Sheet2!A:E, MATCH(F_NP_excluded_Data!O2987,Sheet2!A:A),4)</f>
        <v>tree</v>
      </c>
      <c r="Q2987" s="1" t="str">
        <f>INDEX(Sheet2!A:E, MATCH(F_NP_excluded_Data!O2987,Sheet2!A:A),5)</f>
        <v>bark forager</v>
      </c>
      <c r="R2987" s="1" t="str">
        <f>INDEX(Sheet2!A:E, MATCH(F_NP_excluded_Data!O2987,Sheet2!A:A),3)</f>
        <v>insects</v>
      </c>
      <c r="S2987" s="1" t="str">
        <f>INDEX(Sheet2!A:E, MATCH(F_NP_excluded_Data!O2987,Sheet2!A:A),2)</f>
        <v>forest</v>
      </c>
      <c r="T2987" s="5">
        <v>10</v>
      </c>
      <c r="U2987" s="1">
        <v>2</v>
      </c>
      <c r="W2987" s="5">
        <v>1</v>
      </c>
      <c r="X2987" s="1" t="s">
        <v>29</v>
      </c>
    </row>
    <row r="2988" spans="1:25" x14ac:dyDescent="0.2">
      <c r="A2988" s="5">
        <v>3286</v>
      </c>
      <c r="B2988" s="6" t="s">
        <v>101</v>
      </c>
      <c r="C2988" s="19" t="s">
        <v>106</v>
      </c>
      <c r="D2988" s="6" t="str">
        <f t="shared" si="46"/>
        <v>Bryson_1B_9</v>
      </c>
      <c r="E2988" s="1">
        <v>2017</v>
      </c>
      <c r="F2988" s="10">
        <v>42915</v>
      </c>
      <c r="G2988" s="1" t="s">
        <v>25</v>
      </c>
      <c r="H2988" s="6">
        <v>4</v>
      </c>
      <c r="I2988" s="8">
        <v>0.26180555555555557</v>
      </c>
      <c r="J2988" s="6" t="s">
        <v>43</v>
      </c>
      <c r="K2988" s="6">
        <v>3</v>
      </c>
      <c r="L2988" s="1">
        <v>0</v>
      </c>
      <c r="M2988" s="6">
        <v>0</v>
      </c>
      <c r="O2988" s="1" t="s">
        <v>33</v>
      </c>
      <c r="P2988" s="1" t="str">
        <f>INDEX(Sheet2!A:E, MATCH(F_NP_excluded_Data!O2988,Sheet2!A:A),4)</f>
        <v>tree</v>
      </c>
      <c r="Q2988" s="1" t="str">
        <f>INDEX(Sheet2!A:E, MATCH(F_NP_excluded_Data!O2988,Sheet2!A:A),5)</f>
        <v>foliage gleaner</v>
      </c>
      <c r="R2988" s="1" t="str">
        <f>INDEX(Sheet2!A:E, MATCH(F_NP_excluded_Data!O2988,Sheet2!A:A),3)</f>
        <v>insects</v>
      </c>
      <c r="S2988" s="1" t="str">
        <f>INDEX(Sheet2!A:E, MATCH(F_NP_excluded_Data!O2988,Sheet2!A:A),2)</f>
        <v>forest</v>
      </c>
      <c r="T2988" s="5">
        <v>5</v>
      </c>
      <c r="U2988" s="1">
        <v>2</v>
      </c>
      <c r="W2988" s="5">
        <v>4</v>
      </c>
      <c r="X2988" s="1" t="s">
        <v>29</v>
      </c>
    </row>
    <row r="2989" spans="1:25" x14ac:dyDescent="0.2">
      <c r="A2989" s="5">
        <v>3287</v>
      </c>
      <c r="B2989" s="6" t="s">
        <v>101</v>
      </c>
      <c r="C2989" s="19" t="s">
        <v>106</v>
      </c>
      <c r="D2989" s="6" t="str">
        <f t="shared" si="46"/>
        <v>Bryson_1B_9</v>
      </c>
      <c r="E2989" s="1">
        <v>2017</v>
      </c>
      <c r="F2989" s="10">
        <v>42915</v>
      </c>
      <c r="G2989" s="1" t="s">
        <v>25</v>
      </c>
      <c r="H2989" s="6">
        <v>4</v>
      </c>
      <c r="I2989" s="8">
        <v>0.26180555555555557</v>
      </c>
      <c r="J2989" s="6" t="s">
        <v>43</v>
      </c>
      <c r="K2989" s="6">
        <v>3</v>
      </c>
      <c r="L2989" s="1">
        <v>0</v>
      </c>
      <c r="M2989" s="6">
        <v>0</v>
      </c>
      <c r="O2989" s="1" t="s">
        <v>32</v>
      </c>
      <c r="P2989" s="1" t="str">
        <f>INDEX(Sheet2!A:E, MATCH(F_NP_excluded_Data!O2989,Sheet2!A:A),4)</f>
        <v>cavity</v>
      </c>
      <c r="Q2989" s="1" t="str">
        <f>INDEX(Sheet2!A:E, MATCH(F_NP_excluded_Data!O2989,Sheet2!A:A),5)</f>
        <v>ground forager</v>
      </c>
      <c r="R2989" s="1" t="str">
        <f>INDEX(Sheet2!A:E, MATCH(F_NP_excluded_Data!O2989,Sheet2!A:A),3)</f>
        <v>insects</v>
      </c>
      <c r="S2989" s="1" t="str">
        <f>INDEX(Sheet2!A:E, MATCH(F_NP_excluded_Data!O2989,Sheet2!A:A),2)</f>
        <v>open woodland</v>
      </c>
      <c r="T2989" s="5">
        <v>10</v>
      </c>
      <c r="U2989" s="1">
        <v>2</v>
      </c>
      <c r="W2989" s="5">
        <v>1</v>
      </c>
      <c r="X2989" s="1" t="s">
        <v>29</v>
      </c>
    </row>
    <row r="2990" spans="1:25" x14ac:dyDescent="0.2">
      <c r="A2990" s="5">
        <v>3288</v>
      </c>
      <c r="B2990" s="6" t="s">
        <v>101</v>
      </c>
      <c r="C2990" s="19" t="s">
        <v>106</v>
      </c>
      <c r="D2990" s="6" t="str">
        <f t="shared" si="46"/>
        <v>Bryson_1B_9</v>
      </c>
      <c r="E2990" s="1">
        <v>2017</v>
      </c>
      <c r="F2990" s="10">
        <v>42915</v>
      </c>
      <c r="G2990" s="1" t="s">
        <v>25</v>
      </c>
      <c r="H2990" s="6">
        <v>4</v>
      </c>
      <c r="I2990" s="8">
        <v>0.26180555555555557</v>
      </c>
      <c r="J2990" s="6" t="s">
        <v>43</v>
      </c>
      <c r="K2990" s="6">
        <v>3</v>
      </c>
      <c r="L2990" s="1">
        <v>0</v>
      </c>
      <c r="M2990" s="6">
        <v>0</v>
      </c>
      <c r="O2990" s="1" t="s">
        <v>63</v>
      </c>
      <c r="P2990" s="1" t="str">
        <f>INDEX(Sheet2!A:E, MATCH(F_NP_excluded_Data!O2990,Sheet2!A:A),4)</f>
        <v>cavity</v>
      </c>
      <c r="Q2990" s="1" t="str">
        <f>INDEX(Sheet2!A:E, MATCH(F_NP_excluded_Data!O2990,Sheet2!A:A),5)</f>
        <v>bark forager</v>
      </c>
      <c r="R2990" s="1" t="str">
        <f>INDEX(Sheet2!A:E, MATCH(F_NP_excluded_Data!O2990,Sheet2!A:A),3)</f>
        <v>insects</v>
      </c>
      <c r="S2990" s="1" t="str">
        <f>INDEX(Sheet2!A:E, MATCH(F_NP_excluded_Data!O2990,Sheet2!A:A),2)</f>
        <v>forest</v>
      </c>
      <c r="T2990" s="5">
        <v>5</v>
      </c>
      <c r="U2990" s="1">
        <v>3</v>
      </c>
      <c r="W2990" s="5">
        <v>1</v>
      </c>
      <c r="X2990" s="1" t="s">
        <v>29</v>
      </c>
      <c r="Y2990" s="1">
        <v>3</v>
      </c>
    </row>
    <row r="2991" spans="1:25" x14ac:dyDescent="0.2">
      <c r="A2991" s="5">
        <v>3289</v>
      </c>
      <c r="B2991" s="6" t="s">
        <v>101</v>
      </c>
      <c r="C2991" s="19" t="s">
        <v>106</v>
      </c>
      <c r="D2991" s="6" t="str">
        <f t="shared" si="46"/>
        <v>Bryson_1B_9</v>
      </c>
      <c r="E2991" s="1">
        <v>2017</v>
      </c>
      <c r="F2991" s="10">
        <v>42915</v>
      </c>
      <c r="G2991" s="1" t="s">
        <v>25</v>
      </c>
      <c r="H2991" s="6">
        <v>4</v>
      </c>
      <c r="I2991" s="8">
        <v>0.26180555555555557</v>
      </c>
      <c r="J2991" s="6" t="s">
        <v>43</v>
      </c>
      <c r="K2991" s="6">
        <v>3</v>
      </c>
      <c r="L2991" s="1">
        <v>0</v>
      </c>
      <c r="M2991" s="6">
        <v>0</v>
      </c>
      <c r="O2991" s="1" t="s">
        <v>40</v>
      </c>
      <c r="P2991" s="1" t="str">
        <f>INDEX(Sheet2!A:E, MATCH(F_NP_excluded_Data!O2991,Sheet2!A:A),4)</f>
        <v>ground</v>
      </c>
      <c r="Q2991" s="1" t="str">
        <f>INDEX(Sheet2!A:E, MATCH(F_NP_excluded_Data!O2991,Sheet2!A:A),5)</f>
        <v>ground forager</v>
      </c>
      <c r="R2991" s="1" t="str">
        <f>INDEX(Sheet2!A:E, MATCH(F_NP_excluded_Data!O2991,Sheet2!A:A),3)</f>
        <v>omnivore</v>
      </c>
      <c r="S2991" s="1" t="str">
        <f>INDEX(Sheet2!A:E, MATCH(F_NP_excluded_Data!O2991,Sheet2!A:A),2)</f>
        <v>scrub</v>
      </c>
      <c r="T2991" s="5">
        <v>10</v>
      </c>
      <c r="U2991" s="1">
        <v>4</v>
      </c>
      <c r="W2991" s="5">
        <v>1</v>
      </c>
      <c r="X2991" s="1" t="s">
        <v>29</v>
      </c>
    </row>
    <row r="2992" spans="1:25" x14ac:dyDescent="0.2">
      <c r="A2992" s="5">
        <v>3290</v>
      </c>
      <c r="B2992" s="6" t="s">
        <v>101</v>
      </c>
      <c r="C2992" s="19" t="s">
        <v>106</v>
      </c>
      <c r="D2992" s="6" t="str">
        <f t="shared" si="46"/>
        <v>Bryson_1B_9</v>
      </c>
      <c r="E2992" s="1">
        <v>2017</v>
      </c>
      <c r="F2992" s="10">
        <v>42915</v>
      </c>
      <c r="G2992" s="1" t="s">
        <v>25</v>
      </c>
      <c r="H2992" s="6">
        <v>4</v>
      </c>
      <c r="I2992" s="8">
        <v>0.26180555555555557</v>
      </c>
      <c r="J2992" s="6" t="s">
        <v>43</v>
      </c>
      <c r="K2992" s="6">
        <v>3</v>
      </c>
      <c r="L2992" s="1">
        <v>0</v>
      </c>
      <c r="M2992" s="6">
        <v>0</v>
      </c>
      <c r="O2992" s="1" t="s">
        <v>118</v>
      </c>
      <c r="P2992" s="1" t="str">
        <f>INDEX(Sheet2!A:E, MATCH(F_NP_excluded_Data!O2992,Sheet2!A:A),4)</f>
        <v>cavity</v>
      </c>
      <c r="Q2992" s="1" t="str">
        <f>INDEX(Sheet2!A:E, MATCH(F_NP_excluded_Data!O2992,Sheet2!A:A),5)</f>
        <v>ground forager</v>
      </c>
      <c r="R2992" s="1" t="str">
        <f>INDEX(Sheet2!A:E, MATCH(F_NP_excluded_Data!O2992,Sheet2!A:A),3)</f>
        <v>insects</v>
      </c>
      <c r="S2992" s="1" t="str">
        <f>INDEX(Sheet2!A:E, MATCH(F_NP_excluded_Data!O2992,Sheet2!A:A),2)</f>
        <v>grassland</v>
      </c>
      <c r="T2992" s="5">
        <v>100</v>
      </c>
      <c r="U2992" s="1">
        <v>4</v>
      </c>
      <c r="W2992" s="5">
        <v>1</v>
      </c>
      <c r="X2992" s="1" t="s">
        <v>29</v>
      </c>
    </row>
    <row r="2993" spans="1:27" x14ac:dyDescent="0.2">
      <c r="A2993" s="5">
        <v>3291</v>
      </c>
      <c r="B2993" s="6" t="s">
        <v>101</v>
      </c>
      <c r="C2993" s="19" t="s">
        <v>110</v>
      </c>
      <c r="D2993" s="6" t="str">
        <f t="shared" si="46"/>
        <v>Bryson_2B_9</v>
      </c>
      <c r="E2993" s="1">
        <v>2017</v>
      </c>
      <c r="F2993" s="10">
        <v>42915</v>
      </c>
      <c r="G2993" s="1" t="s">
        <v>25</v>
      </c>
      <c r="H2993" s="6">
        <v>4</v>
      </c>
      <c r="I2993" s="8">
        <v>0.27847222222222223</v>
      </c>
      <c r="J2993" s="6" t="s">
        <v>43</v>
      </c>
      <c r="K2993" s="6">
        <v>3</v>
      </c>
      <c r="L2993" s="1">
        <v>0</v>
      </c>
      <c r="M2993" s="6">
        <v>0</v>
      </c>
      <c r="O2993" s="1" t="s">
        <v>82</v>
      </c>
      <c r="P2993" s="1" t="str">
        <f>INDEX(Sheet2!A:E, MATCH(F_NP_excluded_Data!O2993,Sheet2!A:A),4)</f>
        <v>tree</v>
      </c>
      <c r="Q2993" s="1" t="str">
        <f>INDEX(Sheet2!A:E, MATCH(F_NP_excluded_Data!O2993,Sheet2!A:A),5)</f>
        <v>foliage gleaner</v>
      </c>
      <c r="R2993" s="1" t="str">
        <f>INDEX(Sheet2!A:E, MATCH(F_NP_excluded_Data!O2993,Sheet2!A:A),3)</f>
        <v>insects</v>
      </c>
      <c r="S2993" s="1" t="str">
        <f>INDEX(Sheet2!A:E, MATCH(F_NP_excluded_Data!O2993,Sheet2!A:A),2)</f>
        <v>forest</v>
      </c>
      <c r="T2993" s="5">
        <v>5</v>
      </c>
      <c r="U2993" s="1">
        <v>1</v>
      </c>
      <c r="W2993" s="5">
        <v>1</v>
      </c>
      <c r="X2993" s="1" t="s">
        <v>29</v>
      </c>
    </row>
    <row r="2994" spans="1:27" x14ac:dyDescent="0.2">
      <c r="A2994" s="5">
        <v>3292</v>
      </c>
      <c r="B2994" s="6" t="s">
        <v>101</v>
      </c>
      <c r="C2994" s="19" t="s">
        <v>110</v>
      </c>
      <c r="D2994" s="6" t="str">
        <f t="shared" si="46"/>
        <v>Bryson_2B_9</v>
      </c>
      <c r="E2994" s="1">
        <v>2017</v>
      </c>
      <c r="F2994" s="10">
        <v>42915</v>
      </c>
      <c r="G2994" s="1" t="s">
        <v>25</v>
      </c>
      <c r="H2994" s="6">
        <v>4</v>
      </c>
      <c r="I2994" s="8">
        <v>0.27847222222222223</v>
      </c>
      <c r="J2994" s="6" t="s">
        <v>43</v>
      </c>
      <c r="K2994" s="6">
        <v>3</v>
      </c>
      <c r="L2994" s="1">
        <v>0</v>
      </c>
      <c r="M2994" s="6">
        <v>0</v>
      </c>
      <c r="O2994" s="1" t="s">
        <v>120</v>
      </c>
      <c r="P2994" s="1" t="str">
        <f>INDEX(Sheet2!A:E, MATCH(F_NP_excluded_Data!O2994,Sheet2!A:A),4)</f>
        <v>tree</v>
      </c>
      <c r="Q2994" s="1" t="str">
        <f>INDEX(Sheet2!A:E, MATCH(F_NP_excluded_Data!O2994,Sheet2!A:A),5)</f>
        <v>foliage gleaner</v>
      </c>
      <c r="R2994" s="1" t="str">
        <f>INDEX(Sheet2!A:E, MATCH(F_NP_excluded_Data!O2994,Sheet2!A:A),3)</f>
        <v>insects</v>
      </c>
      <c r="S2994" s="1" t="str">
        <f>INDEX(Sheet2!A:E, MATCH(F_NP_excluded_Data!O2994,Sheet2!A:A),2)</f>
        <v>open woodland</v>
      </c>
      <c r="T2994" s="5">
        <v>5</v>
      </c>
      <c r="U2994" s="1">
        <v>1</v>
      </c>
      <c r="W2994" s="5">
        <v>1</v>
      </c>
      <c r="X2994" s="1" t="s">
        <v>29</v>
      </c>
    </row>
    <row r="2995" spans="1:27" x14ac:dyDescent="0.2">
      <c r="A2995" s="5">
        <v>3293</v>
      </c>
      <c r="B2995" s="6" t="s">
        <v>101</v>
      </c>
      <c r="C2995" s="19" t="s">
        <v>110</v>
      </c>
      <c r="D2995" s="6" t="str">
        <f t="shared" si="46"/>
        <v>Bryson_2B_9</v>
      </c>
      <c r="E2995" s="1">
        <v>2017</v>
      </c>
      <c r="F2995" s="10">
        <v>42915</v>
      </c>
      <c r="G2995" s="1" t="s">
        <v>25</v>
      </c>
      <c r="H2995" s="6">
        <v>4</v>
      </c>
      <c r="I2995" s="8">
        <v>0.27847222222222223</v>
      </c>
      <c r="J2995" s="6" t="s">
        <v>43</v>
      </c>
      <c r="K2995" s="6">
        <v>3</v>
      </c>
      <c r="L2995" s="1">
        <v>0</v>
      </c>
      <c r="M2995" s="6">
        <v>0</v>
      </c>
      <c r="O2995" s="1" t="s">
        <v>120</v>
      </c>
      <c r="P2995" s="1" t="str">
        <f>INDEX(Sheet2!A:E, MATCH(F_NP_excluded_Data!O2995,Sheet2!A:A),4)</f>
        <v>tree</v>
      </c>
      <c r="Q2995" s="1" t="str">
        <f>INDEX(Sheet2!A:E, MATCH(F_NP_excluded_Data!O2995,Sheet2!A:A),5)</f>
        <v>foliage gleaner</v>
      </c>
      <c r="R2995" s="1" t="str">
        <f>INDEX(Sheet2!A:E, MATCH(F_NP_excluded_Data!O2995,Sheet2!A:A),3)</f>
        <v>insects</v>
      </c>
      <c r="S2995" s="1" t="str">
        <f>INDEX(Sheet2!A:E, MATCH(F_NP_excluded_Data!O2995,Sheet2!A:A),2)</f>
        <v>open woodland</v>
      </c>
      <c r="T2995" s="5">
        <v>10</v>
      </c>
      <c r="U2995" s="1">
        <v>1</v>
      </c>
      <c r="W2995" s="5">
        <v>1</v>
      </c>
      <c r="X2995" s="1" t="s">
        <v>29</v>
      </c>
    </row>
    <row r="2996" spans="1:27" x14ac:dyDescent="0.2">
      <c r="A2996" s="5">
        <v>3294</v>
      </c>
      <c r="B2996" s="6" t="s">
        <v>101</v>
      </c>
      <c r="C2996" s="19" t="s">
        <v>110</v>
      </c>
      <c r="D2996" s="6" t="str">
        <f t="shared" si="46"/>
        <v>Bryson_2B_9</v>
      </c>
      <c r="E2996" s="1">
        <v>2017</v>
      </c>
      <c r="F2996" s="10">
        <v>42915</v>
      </c>
      <c r="G2996" s="1" t="s">
        <v>25</v>
      </c>
      <c r="H2996" s="6">
        <v>4</v>
      </c>
      <c r="I2996" s="8">
        <v>0.27847222222222223</v>
      </c>
      <c r="J2996" s="6" t="s">
        <v>43</v>
      </c>
      <c r="K2996" s="6">
        <v>3</v>
      </c>
      <c r="L2996" s="1">
        <v>0</v>
      </c>
      <c r="M2996" s="6">
        <v>0</v>
      </c>
      <c r="N2996" s="1" t="s">
        <v>58</v>
      </c>
      <c r="O2996" s="1" t="s">
        <v>108</v>
      </c>
      <c r="P2996" s="1" t="str">
        <f>INDEX(Sheet2!A:E, MATCH(F_NP_excluded_Data!O2996,Sheet2!A:A),4)</f>
        <v>-</v>
      </c>
      <c r="Q2996" s="1" t="str">
        <f>INDEX(Sheet2!A:E, MATCH(F_NP_excluded_Data!O2996,Sheet2!A:A),5)</f>
        <v>-</v>
      </c>
      <c r="R2996" s="1" t="str">
        <f>INDEX(Sheet2!A:E, MATCH(F_NP_excluded_Data!O2996,Sheet2!A:A),3)</f>
        <v>-</v>
      </c>
      <c r="S2996" s="1" t="str">
        <f>INDEX(Sheet2!A:E, MATCH(F_NP_excluded_Data!O2996,Sheet2!A:A),2)</f>
        <v>-</v>
      </c>
      <c r="T2996" s="5">
        <v>5</v>
      </c>
      <c r="U2996" s="1">
        <v>1</v>
      </c>
      <c r="W2996" s="5">
        <v>1</v>
      </c>
      <c r="X2996" s="1" t="s">
        <v>29</v>
      </c>
      <c r="AA2996" s="1" t="s">
        <v>287</v>
      </c>
    </row>
    <row r="2997" spans="1:27" x14ac:dyDescent="0.2">
      <c r="A2997" s="5">
        <v>3295</v>
      </c>
      <c r="B2997" s="6" t="s">
        <v>101</v>
      </c>
      <c r="C2997" s="19" t="s">
        <v>110</v>
      </c>
      <c r="D2997" s="6" t="str">
        <f t="shared" si="46"/>
        <v>Bryson_2B_9</v>
      </c>
      <c r="E2997" s="1">
        <v>2017</v>
      </c>
      <c r="F2997" s="10">
        <v>42915</v>
      </c>
      <c r="G2997" s="1" t="s">
        <v>25</v>
      </c>
      <c r="H2997" s="6">
        <v>4</v>
      </c>
      <c r="I2997" s="8">
        <v>0.27847222222222223</v>
      </c>
      <c r="J2997" s="6" t="s">
        <v>43</v>
      </c>
      <c r="K2997" s="6">
        <v>3</v>
      </c>
      <c r="L2997" s="1">
        <v>0</v>
      </c>
      <c r="M2997" s="6">
        <v>0</v>
      </c>
      <c r="O2997" s="1" t="s">
        <v>38</v>
      </c>
      <c r="P2997" s="1" t="str">
        <f>INDEX(Sheet2!A:E, MATCH(F_NP_excluded_Data!O2997,Sheet2!A:A),4)</f>
        <v>cavity</v>
      </c>
      <c r="Q2997" s="1" t="str">
        <f>INDEX(Sheet2!A:E, MATCH(F_NP_excluded_Data!O2997,Sheet2!A:A),5)</f>
        <v>foliage gleaner</v>
      </c>
      <c r="R2997" s="1" t="str">
        <f>INDEX(Sheet2!A:E, MATCH(F_NP_excluded_Data!O2997,Sheet2!A:A),3)</f>
        <v>insects</v>
      </c>
      <c r="S2997" s="1" t="str">
        <f>INDEX(Sheet2!A:E, MATCH(F_NP_excluded_Data!O2997,Sheet2!A:A),2)</f>
        <v>forest</v>
      </c>
      <c r="T2997" s="5">
        <v>100</v>
      </c>
      <c r="U2997" s="1">
        <v>1</v>
      </c>
      <c r="W2997" s="5">
        <v>1</v>
      </c>
      <c r="X2997" s="1" t="s">
        <v>29</v>
      </c>
    </row>
    <row r="2998" spans="1:27" x14ac:dyDescent="0.2">
      <c r="A2998" s="5">
        <v>3296</v>
      </c>
      <c r="B2998" s="6" t="s">
        <v>101</v>
      </c>
      <c r="C2998" s="19" t="s">
        <v>110</v>
      </c>
      <c r="D2998" s="6" t="str">
        <f t="shared" si="46"/>
        <v>Bryson_2B_9</v>
      </c>
      <c r="E2998" s="1">
        <v>2017</v>
      </c>
      <c r="F2998" s="10">
        <v>42915</v>
      </c>
      <c r="G2998" s="1" t="s">
        <v>25</v>
      </c>
      <c r="H2998" s="6">
        <v>4</v>
      </c>
      <c r="I2998" s="8">
        <v>0.27847222222222223</v>
      </c>
      <c r="J2998" s="6" t="s">
        <v>43</v>
      </c>
      <c r="K2998" s="6">
        <v>3</v>
      </c>
      <c r="L2998" s="1">
        <v>0</v>
      </c>
      <c r="M2998" s="6">
        <v>0</v>
      </c>
      <c r="O2998" s="1" t="s">
        <v>27</v>
      </c>
      <c r="P2998" s="1" t="str">
        <f>INDEX(Sheet2!A:E, MATCH(F_NP_excluded_Data!O2998,Sheet2!A:A),4)</f>
        <v>shrub</v>
      </c>
      <c r="Q2998" s="1" t="str">
        <f>INDEX(Sheet2!A:E, MATCH(F_NP_excluded_Data!O2998,Sheet2!A:A),5)</f>
        <v>ground forager</v>
      </c>
      <c r="R2998" s="1" t="str">
        <f>INDEX(Sheet2!A:E, MATCH(F_NP_excluded_Data!O2998,Sheet2!A:A),3)</f>
        <v>seeds</v>
      </c>
      <c r="S2998" s="1" t="str">
        <f>INDEX(Sheet2!A:E, MATCH(F_NP_excluded_Data!O2998,Sheet2!A:A),2)</f>
        <v>open woodland</v>
      </c>
      <c r="T2998" s="5">
        <v>100</v>
      </c>
      <c r="U2998" s="1">
        <v>2</v>
      </c>
      <c r="W2998" s="5">
        <v>1</v>
      </c>
      <c r="X2998" s="1" t="s">
        <v>29</v>
      </c>
    </row>
    <row r="2999" spans="1:27" x14ac:dyDescent="0.2">
      <c r="A2999" s="5">
        <v>3297</v>
      </c>
      <c r="B2999" s="6" t="s">
        <v>101</v>
      </c>
      <c r="C2999" s="19" t="s">
        <v>110</v>
      </c>
      <c r="D2999" s="6" t="str">
        <f t="shared" si="46"/>
        <v>Bryson_2B_9</v>
      </c>
      <c r="E2999" s="1">
        <v>2017</v>
      </c>
      <c r="F2999" s="10">
        <v>42915</v>
      </c>
      <c r="G2999" s="1" t="s">
        <v>25</v>
      </c>
      <c r="H2999" s="6">
        <v>4</v>
      </c>
      <c r="I2999" s="8">
        <v>0.27847222222222223</v>
      </c>
      <c r="J2999" s="6" t="s">
        <v>43</v>
      </c>
      <c r="K2999" s="6">
        <v>3</v>
      </c>
      <c r="L2999" s="1">
        <v>0</v>
      </c>
      <c r="M2999" s="6">
        <v>0</v>
      </c>
      <c r="O2999" s="1" t="s">
        <v>32</v>
      </c>
      <c r="P2999" s="1" t="str">
        <f>INDEX(Sheet2!A:E, MATCH(F_NP_excluded_Data!O2999,Sheet2!A:A),4)</f>
        <v>cavity</v>
      </c>
      <c r="Q2999" s="1" t="str">
        <f>INDEX(Sheet2!A:E, MATCH(F_NP_excluded_Data!O2999,Sheet2!A:A),5)</f>
        <v>ground forager</v>
      </c>
      <c r="R2999" s="1" t="str">
        <f>INDEX(Sheet2!A:E, MATCH(F_NP_excluded_Data!O2999,Sheet2!A:A),3)</f>
        <v>insects</v>
      </c>
      <c r="S2999" s="1" t="str">
        <f>INDEX(Sheet2!A:E, MATCH(F_NP_excluded_Data!O2999,Sheet2!A:A),2)</f>
        <v>open woodland</v>
      </c>
      <c r="T2999" s="5">
        <v>10</v>
      </c>
      <c r="U2999" s="1">
        <v>2</v>
      </c>
      <c r="W2999" s="5">
        <v>1</v>
      </c>
      <c r="X2999" s="1" t="s">
        <v>29</v>
      </c>
    </row>
    <row r="3000" spans="1:27" x14ac:dyDescent="0.2">
      <c r="A3000" s="5">
        <v>3298</v>
      </c>
      <c r="B3000" s="6" t="s">
        <v>101</v>
      </c>
      <c r="C3000" s="19" t="s">
        <v>110</v>
      </c>
      <c r="D3000" s="6" t="str">
        <f t="shared" si="46"/>
        <v>Bryson_2B_9</v>
      </c>
      <c r="E3000" s="1">
        <v>2017</v>
      </c>
      <c r="F3000" s="10">
        <v>42915</v>
      </c>
      <c r="G3000" s="1" t="s">
        <v>25</v>
      </c>
      <c r="H3000" s="6">
        <v>4</v>
      </c>
      <c r="I3000" s="8">
        <v>0.27847222222222223</v>
      </c>
      <c r="J3000" s="6" t="s">
        <v>43</v>
      </c>
      <c r="K3000" s="6">
        <v>3</v>
      </c>
      <c r="L3000" s="1">
        <v>0</v>
      </c>
      <c r="M3000" s="6">
        <v>0</v>
      </c>
      <c r="O3000" s="1" t="s">
        <v>40</v>
      </c>
      <c r="P3000" s="1" t="str">
        <f>INDEX(Sheet2!A:E, MATCH(F_NP_excluded_Data!O3000,Sheet2!A:A),4)</f>
        <v>ground</v>
      </c>
      <c r="Q3000" s="1" t="str">
        <f>INDEX(Sheet2!A:E, MATCH(F_NP_excluded_Data!O3000,Sheet2!A:A),5)</f>
        <v>ground forager</v>
      </c>
      <c r="R3000" s="1" t="str">
        <f>INDEX(Sheet2!A:E, MATCH(F_NP_excluded_Data!O3000,Sheet2!A:A),3)</f>
        <v>omnivore</v>
      </c>
      <c r="S3000" s="1" t="str">
        <f>INDEX(Sheet2!A:E, MATCH(F_NP_excluded_Data!O3000,Sheet2!A:A),2)</f>
        <v>scrub</v>
      </c>
      <c r="T3000" s="5">
        <v>100</v>
      </c>
      <c r="U3000" s="1">
        <v>3</v>
      </c>
      <c r="W3000" s="5">
        <v>1</v>
      </c>
      <c r="X3000" s="1" t="s">
        <v>29</v>
      </c>
    </row>
    <row r="3001" spans="1:27" x14ac:dyDescent="0.2">
      <c r="A3001" s="5">
        <v>3299</v>
      </c>
      <c r="B3001" s="6" t="s">
        <v>101</v>
      </c>
      <c r="C3001" s="19" t="s">
        <v>110</v>
      </c>
      <c r="D3001" s="6" t="str">
        <f t="shared" si="46"/>
        <v>Bryson_2B_9</v>
      </c>
      <c r="E3001" s="1">
        <v>2017</v>
      </c>
      <c r="F3001" s="10">
        <v>42915</v>
      </c>
      <c r="G3001" s="1" t="s">
        <v>25</v>
      </c>
      <c r="H3001" s="6">
        <v>4</v>
      </c>
      <c r="I3001" s="8">
        <v>0.27847222222222223</v>
      </c>
      <c r="J3001" s="6" t="s">
        <v>43</v>
      </c>
      <c r="K3001" s="6">
        <v>3</v>
      </c>
      <c r="L3001" s="1">
        <v>0</v>
      </c>
      <c r="M3001" s="6">
        <v>0</v>
      </c>
      <c r="O3001" s="1" t="s">
        <v>125</v>
      </c>
      <c r="P3001" s="1" t="str">
        <f>INDEX(Sheet2!A:E, MATCH(F_NP_excluded_Data!O3001,Sheet2!A:A),4)</f>
        <v>shrub</v>
      </c>
      <c r="Q3001" s="1" t="str">
        <f>INDEX(Sheet2!A:E, MATCH(F_NP_excluded_Data!O3001,Sheet2!A:A),5)</f>
        <v>foliage gleaner</v>
      </c>
      <c r="R3001" s="1" t="str">
        <f>INDEX(Sheet2!A:E, MATCH(F_NP_excluded_Data!O3001,Sheet2!A:A),3)</f>
        <v>seeds</v>
      </c>
      <c r="S3001" s="1" t="str">
        <f>INDEX(Sheet2!A:E, MATCH(F_NP_excluded_Data!O3001,Sheet2!A:A),2)</f>
        <v>open woodland</v>
      </c>
      <c r="T3001" s="5">
        <v>5</v>
      </c>
      <c r="U3001" s="1">
        <v>4</v>
      </c>
      <c r="W3001" s="5">
        <v>4</v>
      </c>
      <c r="X3001" s="1" t="s">
        <v>29</v>
      </c>
      <c r="Y3001" s="1">
        <v>3</v>
      </c>
    </row>
    <row r="3002" spans="1:27" x14ac:dyDescent="0.2">
      <c r="A3002" s="5">
        <v>3300</v>
      </c>
      <c r="B3002" s="6" t="s">
        <v>101</v>
      </c>
      <c r="C3002" s="19" t="s">
        <v>110</v>
      </c>
      <c r="D3002" s="6" t="str">
        <f t="shared" ref="D3002:D3065" si="47">_xlfn.CONCAT(B3002,C3002)</f>
        <v>Bryson_2B_9</v>
      </c>
      <c r="E3002" s="1">
        <v>2017</v>
      </c>
      <c r="F3002" s="10">
        <v>42915</v>
      </c>
      <c r="G3002" s="1" t="s">
        <v>25</v>
      </c>
      <c r="H3002" s="6">
        <v>4</v>
      </c>
      <c r="I3002" s="8">
        <v>0.27847222222222223</v>
      </c>
      <c r="J3002" s="6" t="s">
        <v>43</v>
      </c>
      <c r="K3002" s="6">
        <v>3</v>
      </c>
      <c r="L3002" s="1">
        <v>0</v>
      </c>
      <c r="M3002" s="6">
        <v>0</v>
      </c>
      <c r="O3002" s="1" t="s">
        <v>38</v>
      </c>
      <c r="P3002" s="1" t="str">
        <f>INDEX(Sheet2!A:E, MATCH(F_NP_excluded_Data!O3002,Sheet2!A:A),4)</f>
        <v>cavity</v>
      </c>
      <c r="Q3002" s="1" t="str">
        <f>INDEX(Sheet2!A:E, MATCH(F_NP_excluded_Data!O3002,Sheet2!A:A),5)</f>
        <v>foliage gleaner</v>
      </c>
      <c r="R3002" s="1" t="str">
        <f>INDEX(Sheet2!A:E, MATCH(F_NP_excluded_Data!O3002,Sheet2!A:A),3)</f>
        <v>insects</v>
      </c>
      <c r="S3002" s="1" t="str">
        <f>INDEX(Sheet2!A:E, MATCH(F_NP_excluded_Data!O3002,Sheet2!A:A),2)</f>
        <v>forest</v>
      </c>
      <c r="T3002" s="5">
        <v>10</v>
      </c>
      <c r="U3002" s="1">
        <v>4</v>
      </c>
      <c r="W3002" s="5">
        <v>1</v>
      </c>
      <c r="X3002" s="1" t="s">
        <v>29</v>
      </c>
    </row>
    <row r="3003" spans="1:27" x14ac:dyDescent="0.2">
      <c r="A3003" s="5">
        <v>3301</v>
      </c>
      <c r="B3003" s="6" t="s">
        <v>191</v>
      </c>
      <c r="C3003" s="19" t="s">
        <v>196</v>
      </c>
      <c r="D3003" s="6" t="str">
        <f t="shared" si="47"/>
        <v>Mills_1B_4</v>
      </c>
      <c r="E3003" s="1">
        <v>2017</v>
      </c>
      <c r="F3003" s="10">
        <v>42918</v>
      </c>
      <c r="G3003" s="1" t="s">
        <v>25</v>
      </c>
      <c r="H3003" s="6">
        <v>4</v>
      </c>
      <c r="I3003" s="8">
        <v>0.25277777777777777</v>
      </c>
      <c r="J3003" s="6" t="s">
        <v>247</v>
      </c>
      <c r="K3003" s="6">
        <v>2</v>
      </c>
      <c r="L3003" s="1">
        <v>0</v>
      </c>
      <c r="M3003" s="6">
        <v>1</v>
      </c>
      <c r="O3003" s="1" t="s">
        <v>27</v>
      </c>
      <c r="P3003" s="1" t="str">
        <f>INDEX(Sheet2!A:E, MATCH(F_NP_excluded_Data!O3003,Sheet2!A:A),4)</f>
        <v>shrub</v>
      </c>
      <c r="Q3003" s="1" t="str">
        <f>INDEX(Sheet2!A:E, MATCH(F_NP_excluded_Data!O3003,Sheet2!A:A),5)</f>
        <v>ground forager</v>
      </c>
      <c r="R3003" s="1" t="str">
        <f>INDEX(Sheet2!A:E, MATCH(F_NP_excluded_Data!O3003,Sheet2!A:A),3)</f>
        <v>seeds</v>
      </c>
      <c r="S3003" s="1" t="str">
        <f>INDEX(Sheet2!A:E, MATCH(F_NP_excluded_Data!O3003,Sheet2!A:A),2)</f>
        <v>open woodland</v>
      </c>
      <c r="T3003" s="5">
        <v>5</v>
      </c>
      <c r="U3003" s="1">
        <v>1</v>
      </c>
      <c r="W3003" s="5">
        <v>1</v>
      </c>
      <c r="X3003" s="1" t="s">
        <v>29</v>
      </c>
    </row>
    <row r="3004" spans="1:27" x14ac:dyDescent="0.2">
      <c r="A3004" s="5">
        <v>3302</v>
      </c>
      <c r="B3004" s="6" t="s">
        <v>191</v>
      </c>
      <c r="C3004" s="19" t="s">
        <v>196</v>
      </c>
      <c r="D3004" s="6" t="str">
        <f t="shared" si="47"/>
        <v>Mills_1B_4</v>
      </c>
      <c r="E3004" s="1">
        <v>2017</v>
      </c>
      <c r="F3004" s="10">
        <v>42918</v>
      </c>
      <c r="G3004" s="1" t="s">
        <v>25</v>
      </c>
      <c r="H3004" s="6">
        <v>4</v>
      </c>
      <c r="I3004" s="8">
        <v>0.25277777777777777</v>
      </c>
      <c r="J3004" s="6" t="s">
        <v>247</v>
      </c>
      <c r="K3004" s="6">
        <v>2</v>
      </c>
      <c r="L3004" s="1">
        <v>0</v>
      </c>
      <c r="M3004" s="6">
        <v>1</v>
      </c>
      <c r="O3004" s="1" t="s">
        <v>40</v>
      </c>
      <c r="P3004" s="1" t="str">
        <f>INDEX(Sheet2!A:E, MATCH(F_NP_excluded_Data!O3004,Sheet2!A:A),4)</f>
        <v>ground</v>
      </c>
      <c r="Q3004" s="1" t="str">
        <f>INDEX(Sheet2!A:E, MATCH(F_NP_excluded_Data!O3004,Sheet2!A:A),5)</f>
        <v>ground forager</v>
      </c>
      <c r="R3004" s="1" t="str">
        <f>INDEX(Sheet2!A:E, MATCH(F_NP_excluded_Data!O3004,Sheet2!A:A),3)</f>
        <v>omnivore</v>
      </c>
      <c r="S3004" s="1" t="str">
        <f>INDEX(Sheet2!A:E, MATCH(F_NP_excluded_Data!O3004,Sheet2!A:A),2)</f>
        <v>scrub</v>
      </c>
      <c r="T3004" s="5">
        <v>5</v>
      </c>
      <c r="U3004" s="1">
        <v>1</v>
      </c>
      <c r="W3004" s="5">
        <v>1</v>
      </c>
      <c r="X3004" s="1" t="s">
        <v>29</v>
      </c>
    </row>
    <row r="3005" spans="1:27" x14ac:dyDescent="0.2">
      <c r="A3005" s="5">
        <v>3303</v>
      </c>
      <c r="B3005" s="6" t="s">
        <v>191</v>
      </c>
      <c r="C3005" s="19" t="s">
        <v>196</v>
      </c>
      <c r="D3005" s="6" t="str">
        <f t="shared" si="47"/>
        <v>Mills_1B_4</v>
      </c>
      <c r="E3005" s="1">
        <v>2017</v>
      </c>
      <c r="F3005" s="10">
        <v>42918</v>
      </c>
      <c r="G3005" s="1" t="s">
        <v>25</v>
      </c>
      <c r="H3005" s="6">
        <v>4</v>
      </c>
      <c r="I3005" s="8">
        <v>0.25277777777777777</v>
      </c>
      <c r="J3005" s="6" t="s">
        <v>247</v>
      </c>
      <c r="K3005" s="6">
        <v>2</v>
      </c>
      <c r="L3005" s="1">
        <v>0</v>
      </c>
      <c r="M3005" s="6">
        <v>1</v>
      </c>
      <c r="O3005" s="1" t="s">
        <v>74</v>
      </c>
      <c r="P3005" s="1" t="str">
        <f>INDEX(Sheet2!A:E, MATCH(F_NP_excluded_Data!O3005,Sheet2!A:A),4)</f>
        <v>shrub</v>
      </c>
      <c r="Q3005" s="1" t="str">
        <f>INDEX(Sheet2!A:E, MATCH(F_NP_excluded_Data!O3005,Sheet2!A:A),5)</f>
        <v>foliage gleaner</v>
      </c>
      <c r="R3005" s="1" t="str">
        <f>INDEX(Sheet2!A:E, MATCH(F_NP_excluded_Data!O3005,Sheet2!A:A),3)</f>
        <v>insects</v>
      </c>
      <c r="S3005" s="1" t="str">
        <f>INDEX(Sheet2!A:E, MATCH(F_NP_excluded_Data!O3005,Sheet2!A:A),2)</f>
        <v>open woodland</v>
      </c>
      <c r="T3005" s="5">
        <v>5</v>
      </c>
      <c r="U3005" s="1">
        <v>1</v>
      </c>
      <c r="W3005" s="5">
        <v>1</v>
      </c>
      <c r="X3005" s="1" t="s">
        <v>29</v>
      </c>
    </row>
    <row r="3006" spans="1:27" x14ac:dyDescent="0.2">
      <c r="A3006" s="5">
        <v>3304</v>
      </c>
      <c r="B3006" s="6" t="s">
        <v>191</v>
      </c>
      <c r="C3006" s="19" t="s">
        <v>196</v>
      </c>
      <c r="D3006" s="6" t="str">
        <f t="shared" si="47"/>
        <v>Mills_1B_4</v>
      </c>
      <c r="E3006" s="1">
        <v>2017</v>
      </c>
      <c r="F3006" s="10">
        <v>42918</v>
      </c>
      <c r="G3006" s="1" t="s">
        <v>25</v>
      </c>
      <c r="H3006" s="6">
        <v>4</v>
      </c>
      <c r="I3006" s="8">
        <v>0.25277777777777777</v>
      </c>
      <c r="J3006" s="6" t="s">
        <v>247</v>
      </c>
      <c r="K3006" s="6">
        <v>2</v>
      </c>
      <c r="L3006" s="1">
        <v>0</v>
      </c>
      <c r="M3006" s="6">
        <v>1</v>
      </c>
      <c r="O3006" s="1" t="s">
        <v>64</v>
      </c>
      <c r="P3006" s="1" t="str">
        <f>INDEX(Sheet2!A:E, MATCH(F_NP_excluded_Data!O3006,Sheet2!A:A),4)</f>
        <v>tree</v>
      </c>
      <c r="Q3006" s="1" t="str">
        <f>INDEX(Sheet2!A:E, MATCH(F_NP_excluded_Data!O3006,Sheet2!A:A),5)</f>
        <v>flycatching</v>
      </c>
      <c r="R3006" s="1" t="str">
        <f>INDEX(Sheet2!A:E, MATCH(F_NP_excluded_Data!O3006,Sheet2!A:A),3)</f>
        <v>insects</v>
      </c>
      <c r="S3006" s="1" t="str">
        <f>INDEX(Sheet2!A:E, MATCH(F_NP_excluded_Data!O3006,Sheet2!A:A),2)</f>
        <v>forest</v>
      </c>
      <c r="T3006" s="5">
        <v>5</v>
      </c>
      <c r="U3006" s="1">
        <v>1</v>
      </c>
      <c r="W3006" s="5">
        <v>4</v>
      </c>
      <c r="X3006" s="1" t="s">
        <v>29</v>
      </c>
    </row>
    <row r="3007" spans="1:27" x14ac:dyDescent="0.2">
      <c r="A3007" s="5">
        <v>3305</v>
      </c>
      <c r="B3007" s="6" t="s">
        <v>191</v>
      </c>
      <c r="C3007" s="19" t="s">
        <v>196</v>
      </c>
      <c r="D3007" s="6" t="str">
        <f t="shared" si="47"/>
        <v>Mills_1B_4</v>
      </c>
      <c r="E3007" s="1">
        <v>2017</v>
      </c>
      <c r="F3007" s="10">
        <v>42918</v>
      </c>
      <c r="G3007" s="1" t="s">
        <v>25</v>
      </c>
      <c r="H3007" s="6">
        <v>4</v>
      </c>
      <c r="I3007" s="8">
        <v>0.25277777777777777</v>
      </c>
      <c r="J3007" s="6" t="s">
        <v>247</v>
      </c>
      <c r="K3007" s="6">
        <v>2</v>
      </c>
      <c r="L3007" s="1">
        <v>0</v>
      </c>
      <c r="M3007" s="6">
        <v>1</v>
      </c>
      <c r="O3007" s="1" t="s">
        <v>32</v>
      </c>
      <c r="P3007" s="1" t="str">
        <f>INDEX(Sheet2!A:E, MATCH(F_NP_excluded_Data!O3007,Sheet2!A:A),4)</f>
        <v>cavity</v>
      </c>
      <c r="Q3007" s="1" t="str">
        <f>INDEX(Sheet2!A:E, MATCH(F_NP_excluded_Data!O3007,Sheet2!A:A),5)</f>
        <v>ground forager</v>
      </c>
      <c r="R3007" s="1" t="str">
        <f>INDEX(Sheet2!A:E, MATCH(F_NP_excluded_Data!O3007,Sheet2!A:A),3)</f>
        <v>insects</v>
      </c>
      <c r="S3007" s="1" t="str">
        <f>INDEX(Sheet2!A:E, MATCH(F_NP_excluded_Data!O3007,Sheet2!A:A),2)</f>
        <v>open woodland</v>
      </c>
      <c r="T3007" s="5">
        <v>5</v>
      </c>
      <c r="U3007" s="1">
        <v>1</v>
      </c>
      <c r="W3007" s="5">
        <v>1</v>
      </c>
      <c r="X3007" s="1" t="s">
        <v>29</v>
      </c>
    </row>
    <row r="3008" spans="1:27" x14ac:dyDescent="0.2">
      <c r="A3008" s="5">
        <v>3306</v>
      </c>
      <c r="B3008" s="6" t="s">
        <v>191</v>
      </c>
      <c r="C3008" s="19" t="s">
        <v>196</v>
      </c>
      <c r="D3008" s="6" t="str">
        <f t="shared" si="47"/>
        <v>Mills_1B_4</v>
      </c>
      <c r="E3008" s="1">
        <v>2017</v>
      </c>
      <c r="F3008" s="10">
        <v>42918</v>
      </c>
      <c r="G3008" s="1" t="s">
        <v>25</v>
      </c>
      <c r="H3008" s="6">
        <v>4</v>
      </c>
      <c r="I3008" s="8">
        <v>0.25277777777777777</v>
      </c>
      <c r="J3008" s="6" t="s">
        <v>247</v>
      </c>
      <c r="K3008" s="6">
        <v>2</v>
      </c>
      <c r="L3008" s="1">
        <v>0</v>
      </c>
      <c r="M3008" s="6">
        <v>1</v>
      </c>
      <c r="O3008" s="1" t="s">
        <v>32</v>
      </c>
      <c r="P3008" s="1" t="str">
        <f>INDEX(Sheet2!A:E, MATCH(F_NP_excluded_Data!O3008,Sheet2!A:A),4)</f>
        <v>cavity</v>
      </c>
      <c r="Q3008" s="1" t="str">
        <f>INDEX(Sheet2!A:E, MATCH(F_NP_excluded_Data!O3008,Sheet2!A:A),5)</f>
        <v>ground forager</v>
      </c>
      <c r="R3008" s="1" t="str">
        <f>INDEX(Sheet2!A:E, MATCH(F_NP_excluded_Data!O3008,Sheet2!A:A),3)</f>
        <v>insects</v>
      </c>
      <c r="S3008" s="1" t="str">
        <f>INDEX(Sheet2!A:E, MATCH(F_NP_excluded_Data!O3008,Sheet2!A:A),2)</f>
        <v>open woodland</v>
      </c>
      <c r="T3008" s="5">
        <v>10</v>
      </c>
      <c r="U3008" s="1">
        <v>1</v>
      </c>
      <c r="W3008" s="5">
        <v>1</v>
      </c>
      <c r="X3008" s="1" t="s">
        <v>29</v>
      </c>
    </row>
    <row r="3009" spans="1:25" x14ac:dyDescent="0.2">
      <c r="A3009" s="5">
        <v>3307</v>
      </c>
      <c r="B3009" s="6" t="s">
        <v>191</v>
      </c>
      <c r="C3009" s="19" t="s">
        <v>196</v>
      </c>
      <c r="D3009" s="6" t="str">
        <f t="shared" si="47"/>
        <v>Mills_1B_4</v>
      </c>
      <c r="E3009" s="1">
        <v>2017</v>
      </c>
      <c r="F3009" s="10">
        <v>42918</v>
      </c>
      <c r="G3009" s="1" t="s">
        <v>25</v>
      </c>
      <c r="H3009" s="6">
        <v>4</v>
      </c>
      <c r="I3009" s="8">
        <v>0.25277777777777777</v>
      </c>
      <c r="J3009" s="6" t="s">
        <v>247</v>
      </c>
      <c r="K3009" s="6">
        <v>2</v>
      </c>
      <c r="L3009" s="1">
        <v>0</v>
      </c>
      <c r="M3009" s="6">
        <v>1</v>
      </c>
      <c r="N3009" s="1" t="s">
        <v>58</v>
      </c>
      <c r="O3009" s="1" t="s">
        <v>92</v>
      </c>
      <c r="P3009" s="1" t="str">
        <f>INDEX(Sheet2!A:E, MATCH(F_NP_excluded_Data!O3009,Sheet2!A:A),4)</f>
        <v>tree</v>
      </c>
      <c r="Q3009" s="1" t="str">
        <f>INDEX(Sheet2!A:E, MATCH(F_NP_excluded_Data!O3009,Sheet2!A:A),5)</f>
        <v>foliage gleaner</v>
      </c>
      <c r="R3009" s="1" t="str">
        <f>INDEX(Sheet2!A:E, MATCH(F_NP_excluded_Data!O3009,Sheet2!A:A),3)</f>
        <v>insects</v>
      </c>
      <c r="S3009" s="1" t="str">
        <f>INDEX(Sheet2!A:E, MATCH(F_NP_excluded_Data!O3009,Sheet2!A:A),2)</f>
        <v>forest</v>
      </c>
      <c r="T3009" s="5">
        <v>10</v>
      </c>
      <c r="U3009" s="1">
        <v>1</v>
      </c>
      <c r="W3009" s="5">
        <v>1</v>
      </c>
      <c r="X3009" s="1" t="s">
        <v>29</v>
      </c>
    </row>
    <row r="3010" spans="1:25" x14ac:dyDescent="0.2">
      <c r="A3010" s="5">
        <v>3308</v>
      </c>
      <c r="B3010" s="6" t="s">
        <v>191</v>
      </c>
      <c r="C3010" s="19" t="s">
        <v>196</v>
      </c>
      <c r="D3010" s="6" t="str">
        <f t="shared" si="47"/>
        <v>Mills_1B_4</v>
      </c>
      <c r="E3010" s="1">
        <v>2017</v>
      </c>
      <c r="F3010" s="10">
        <v>42918</v>
      </c>
      <c r="G3010" s="1" t="s">
        <v>25</v>
      </c>
      <c r="H3010" s="6">
        <v>4</v>
      </c>
      <c r="I3010" s="8">
        <v>0.25277777777777777</v>
      </c>
      <c r="J3010" s="6" t="s">
        <v>247</v>
      </c>
      <c r="K3010" s="6">
        <v>2</v>
      </c>
      <c r="L3010" s="1">
        <v>0</v>
      </c>
      <c r="M3010" s="6">
        <v>1</v>
      </c>
      <c r="O3010" s="1" t="s">
        <v>64</v>
      </c>
      <c r="P3010" s="1" t="str">
        <f>INDEX(Sheet2!A:E, MATCH(F_NP_excluded_Data!O3010,Sheet2!A:A),4)</f>
        <v>tree</v>
      </c>
      <c r="Q3010" s="1" t="str">
        <f>INDEX(Sheet2!A:E, MATCH(F_NP_excluded_Data!O3010,Sheet2!A:A),5)</f>
        <v>flycatching</v>
      </c>
      <c r="R3010" s="1" t="str">
        <f>INDEX(Sheet2!A:E, MATCH(F_NP_excluded_Data!O3010,Sheet2!A:A),3)</f>
        <v>insects</v>
      </c>
      <c r="S3010" s="1" t="str">
        <f>INDEX(Sheet2!A:E, MATCH(F_NP_excluded_Data!O3010,Sheet2!A:A),2)</f>
        <v>forest</v>
      </c>
      <c r="T3010" s="5">
        <v>10</v>
      </c>
      <c r="U3010" s="1">
        <v>1</v>
      </c>
      <c r="W3010" s="5">
        <v>1</v>
      </c>
      <c r="X3010" s="1" t="s">
        <v>29</v>
      </c>
    </row>
    <row r="3011" spans="1:25" x14ac:dyDescent="0.2">
      <c r="A3011" s="5">
        <v>3309</v>
      </c>
      <c r="B3011" s="6" t="s">
        <v>191</v>
      </c>
      <c r="C3011" s="19" t="s">
        <v>196</v>
      </c>
      <c r="D3011" s="6" t="str">
        <f t="shared" si="47"/>
        <v>Mills_1B_4</v>
      </c>
      <c r="E3011" s="1">
        <v>2017</v>
      </c>
      <c r="F3011" s="10">
        <v>42918</v>
      </c>
      <c r="G3011" s="1" t="s">
        <v>25</v>
      </c>
      <c r="H3011" s="6">
        <v>4</v>
      </c>
      <c r="I3011" s="8">
        <v>0.25277777777777777</v>
      </c>
      <c r="J3011" s="6" t="s">
        <v>247</v>
      </c>
      <c r="K3011" s="6">
        <v>2</v>
      </c>
      <c r="L3011" s="1">
        <v>0</v>
      </c>
      <c r="M3011" s="6">
        <v>1</v>
      </c>
      <c r="O3011" s="1" t="s">
        <v>27</v>
      </c>
      <c r="P3011" s="1" t="str">
        <f>INDEX(Sheet2!A:E, MATCH(F_NP_excluded_Data!O3011,Sheet2!A:A),4)</f>
        <v>shrub</v>
      </c>
      <c r="Q3011" s="1" t="str">
        <f>INDEX(Sheet2!A:E, MATCH(F_NP_excluded_Data!O3011,Sheet2!A:A),5)</f>
        <v>ground forager</v>
      </c>
      <c r="R3011" s="1" t="str">
        <f>INDEX(Sheet2!A:E, MATCH(F_NP_excluded_Data!O3011,Sheet2!A:A),3)</f>
        <v>seeds</v>
      </c>
      <c r="S3011" s="1" t="str">
        <f>INDEX(Sheet2!A:E, MATCH(F_NP_excluded_Data!O3011,Sheet2!A:A),2)</f>
        <v>open woodland</v>
      </c>
      <c r="T3011" s="5">
        <v>5</v>
      </c>
      <c r="U3011" s="1">
        <v>1</v>
      </c>
      <c r="W3011" s="5">
        <v>1</v>
      </c>
      <c r="X3011" s="1" t="s">
        <v>29</v>
      </c>
    </row>
    <row r="3012" spans="1:25" x14ac:dyDescent="0.2">
      <c r="A3012" s="5">
        <v>3310</v>
      </c>
      <c r="B3012" s="6" t="s">
        <v>191</v>
      </c>
      <c r="C3012" s="19" t="s">
        <v>196</v>
      </c>
      <c r="D3012" s="6" t="str">
        <f t="shared" si="47"/>
        <v>Mills_1B_4</v>
      </c>
      <c r="E3012" s="1">
        <v>2017</v>
      </c>
      <c r="F3012" s="10">
        <v>42918</v>
      </c>
      <c r="G3012" s="1" t="s">
        <v>25</v>
      </c>
      <c r="H3012" s="6">
        <v>4</v>
      </c>
      <c r="I3012" s="8">
        <v>0.25277777777777777</v>
      </c>
      <c r="J3012" s="6" t="s">
        <v>247</v>
      </c>
      <c r="K3012" s="6">
        <v>2</v>
      </c>
      <c r="L3012" s="1">
        <v>0</v>
      </c>
      <c r="M3012" s="6">
        <v>1</v>
      </c>
      <c r="O3012" s="1" t="s">
        <v>125</v>
      </c>
      <c r="P3012" s="1" t="str">
        <f>INDEX(Sheet2!A:E, MATCH(F_NP_excluded_Data!O3012,Sheet2!A:A),4)</f>
        <v>shrub</v>
      </c>
      <c r="Q3012" s="1" t="str">
        <f>INDEX(Sheet2!A:E, MATCH(F_NP_excluded_Data!O3012,Sheet2!A:A),5)</f>
        <v>foliage gleaner</v>
      </c>
      <c r="R3012" s="1" t="str">
        <f>INDEX(Sheet2!A:E, MATCH(F_NP_excluded_Data!O3012,Sheet2!A:A),3)</f>
        <v>seeds</v>
      </c>
      <c r="S3012" s="1" t="str">
        <f>INDEX(Sheet2!A:E, MATCH(F_NP_excluded_Data!O3012,Sheet2!A:A),2)</f>
        <v>open woodland</v>
      </c>
      <c r="T3012" s="5">
        <v>5</v>
      </c>
      <c r="U3012" s="1">
        <v>2</v>
      </c>
      <c r="W3012" s="5">
        <v>1</v>
      </c>
      <c r="X3012" s="1" t="s">
        <v>29</v>
      </c>
    </row>
    <row r="3013" spans="1:25" x14ac:dyDescent="0.2">
      <c r="A3013" s="5">
        <v>3311</v>
      </c>
      <c r="B3013" s="6" t="s">
        <v>191</v>
      </c>
      <c r="C3013" s="19" t="s">
        <v>196</v>
      </c>
      <c r="D3013" s="6" t="str">
        <f t="shared" si="47"/>
        <v>Mills_1B_4</v>
      </c>
      <c r="E3013" s="1">
        <v>2017</v>
      </c>
      <c r="F3013" s="10">
        <v>42918</v>
      </c>
      <c r="G3013" s="1" t="s">
        <v>25</v>
      </c>
      <c r="H3013" s="6">
        <v>4</v>
      </c>
      <c r="I3013" s="8">
        <v>0.25277777777777777</v>
      </c>
      <c r="J3013" s="6" t="s">
        <v>247</v>
      </c>
      <c r="K3013" s="6">
        <v>2</v>
      </c>
      <c r="L3013" s="1">
        <v>0</v>
      </c>
      <c r="M3013" s="6">
        <v>1</v>
      </c>
      <c r="O3013" s="1" t="s">
        <v>38</v>
      </c>
      <c r="P3013" s="1" t="str">
        <f>INDEX(Sheet2!A:E, MATCH(F_NP_excluded_Data!O3013,Sheet2!A:A),4)</f>
        <v>cavity</v>
      </c>
      <c r="Q3013" s="1" t="str">
        <f>INDEX(Sheet2!A:E, MATCH(F_NP_excluded_Data!O3013,Sheet2!A:A),5)</f>
        <v>foliage gleaner</v>
      </c>
      <c r="R3013" s="1" t="str">
        <f>INDEX(Sheet2!A:E, MATCH(F_NP_excluded_Data!O3013,Sheet2!A:A),3)</f>
        <v>insects</v>
      </c>
      <c r="S3013" s="1" t="str">
        <f>INDEX(Sheet2!A:E, MATCH(F_NP_excluded_Data!O3013,Sheet2!A:A),2)</f>
        <v>forest</v>
      </c>
      <c r="T3013" s="5">
        <v>10</v>
      </c>
      <c r="U3013" s="1">
        <v>2</v>
      </c>
      <c r="W3013" s="5">
        <v>1</v>
      </c>
      <c r="X3013" s="1" t="s">
        <v>29</v>
      </c>
    </row>
    <row r="3014" spans="1:25" x14ac:dyDescent="0.2">
      <c r="A3014" s="5">
        <v>3312</v>
      </c>
      <c r="B3014" s="6" t="s">
        <v>191</v>
      </c>
      <c r="C3014" s="19" t="s">
        <v>196</v>
      </c>
      <c r="D3014" s="6" t="str">
        <f t="shared" si="47"/>
        <v>Mills_1B_4</v>
      </c>
      <c r="E3014" s="1">
        <v>2017</v>
      </c>
      <c r="F3014" s="10">
        <v>42918</v>
      </c>
      <c r="G3014" s="1" t="s">
        <v>25</v>
      </c>
      <c r="H3014" s="6">
        <v>4</v>
      </c>
      <c r="I3014" s="8">
        <v>0.25277777777777777</v>
      </c>
      <c r="J3014" s="6" t="s">
        <v>247</v>
      </c>
      <c r="K3014" s="6">
        <v>2</v>
      </c>
      <c r="L3014" s="1">
        <v>0</v>
      </c>
      <c r="M3014" s="6">
        <v>1</v>
      </c>
      <c r="O3014" s="1" t="s">
        <v>125</v>
      </c>
      <c r="P3014" s="1" t="str">
        <f>INDEX(Sheet2!A:E, MATCH(F_NP_excluded_Data!O3014,Sheet2!A:A),4)</f>
        <v>shrub</v>
      </c>
      <c r="Q3014" s="1" t="str">
        <f>INDEX(Sheet2!A:E, MATCH(F_NP_excluded_Data!O3014,Sheet2!A:A),5)</f>
        <v>foliage gleaner</v>
      </c>
      <c r="R3014" s="1" t="str">
        <f>INDEX(Sheet2!A:E, MATCH(F_NP_excluded_Data!O3014,Sheet2!A:A),3)</f>
        <v>seeds</v>
      </c>
      <c r="S3014" s="1" t="str">
        <f>INDEX(Sheet2!A:E, MATCH(F_NP_excluded_Data!O3014,Sheet2!A:A),2)</f>
        <v>open woodland</v>
      </c>
      <c r="T3014" s="5">
        <v>5</v>
      </c>
      <c r="U3014" s="1">
        <v>2</v>
      </c>
      <c r="W3014" s="5">
        <v>4</v>
      </c>
      <c r="X3014" s="1" t="s">
        <v>29</v>
      </c>
    </row>
    <row r="3015" spans="1:25" x14ac:dyDescent="0.2">
      <c r="A3015" s="5">
        <v>3314</v>
      </c>
      <c r="B3015" s="6" t="s">
        <v>191</v>
      </c>
      <c r="C3015" s="19" t="s">
        <v>196</v>
      </c>
      <c r="D3015" s="6" t="str">
        <f t="shared" si="47"/>
        <v>Mills_1B_4</v>
      </c>
      <c r="E3015" s="1">
        <v>2017</v>
      </c>
      <c r="F3015" s="10">
        <v>42918</v>
      </c>
      <c r="G3015" s="1" t="s">
        <v>25</v>
      </c>
      <c r="H3015" s="6">
        <v>4</v>
      </c>
      <c r="I3015" s="8">
        <v>0.25277777777777777</v>
      </c>
      <c r="J3015" s="6" t="s">
        <v>247</v>
      </c>
      <c r="K3015" s="6">
        <v>2</v>
      </c>
      <c r="L3015" s="1">
        <v>0</v>
      </c>
      <c r="M3015" s="6">
        <v>1</v>
      </c>
      <c r="O3015" s="1" t="s">
        <v>39</v>
      </c>
      <c r="P3015" s="1" t="str">
        <f>INDEX(Sheet2!A:E, MATCH(F_NP_excluded_Data!O3015,Sheet2!A:A),4)</f>
        <v>cavity</v>
      </c>
      <c r="Q3015" s="1" t="str">
        <f>INDEX(Sheet2!A:E, MATCH(F_NP_excluded_Data!O3015,Sheet2!A:A),5)</f>
        <v>bark forager</v>
      </c>
      <c r="R3015" s="1" t="str">
        <f>INDEX(Sheet2!A:E, MATCH(F_NP_excluded_Data!O3015,Sheet2!A:A),3)</f>
        <v>insects</v>
      </c>
      <c r="S3015" s="1" t="str">
        <f>INDEX(Sheet2!A:E, MATCH(F_NP_excluded_Data!O3015,Sheet2!A:A),2)</f>
        <v>forest</v>
      </c>
      <c r="T3015" s="5">
        <v>100</v>
      </c>
      <c r="U3015" s="1">
        <v>3</v>
      </c>
      <c r="W3015" s="5">
        <v>1</v>
      </c>
      <c r="X3015" s="1" t="s">
        <v>29</v>
      </c>
    </row>
    <row r="3016" spans="1:25" x14ac:dyDescent="0.2">
      <c r="A3016" s="5">
        <v>3315</v>
      </c>
      <c r="B3016" s="6" t="s">
        <v>191</v>
      </c>
      <c r="C3016" s="19" t="s">
        <v>196</v>
      </c>
      <c r="D3016" s="6" t="str">
        <f t="shared" si="47"/>
        <v>Mills_1B_4</v>
      </c>
      <c r="E3016" s="1">
        <v>2017</v>
      </c>
      <c r="F3016" s="10">
        <v>42918</v>
      </c>
      <c r="G3016" s="1" t="s">
        <v>25</v>
      </c>
      <c r="H3016" s="6">
        <v>4</v>
      </c>
      <c r="I3016" s="8">
        <v>0.25277777777777777</v>
      </c>
      <c r="J3016" s="6" t="s">
        <v>247</v>
      </c>
      <c r="K3016" s="6">
        <v>2</v>
      </c>
      <c r="L3016" s="1">
        <v>0</v>
      </c>
      <c r="M3016" s="6">
        <v>1</v>
      </c>
      <c r="O3016" s="1" t="s">
        <v>65</v>
      </c>
      <c r="P3016" s="1" t="str">
        <f>INDEX(Sheet2!A:E, MATCH(F_NP_excluded_Data!O3016,Sheet2!A:A),4)</f>
        <v>tree</v>
      </c>
      <c r="Q3016" s="1" t="str">
        <f>INDEX(Sheet2!A:E, MATCH(F_NP_excluded_Data!O3016,Sheet2!A:A),5)</f>
        <v>ground forager</v>
      </c>
      <c r="R3016" s="1" t="str">
        <f>INDEX(Sheet2!A:E, MATCH(F_NP_excluded_Data!O3016,Sheet2!A:A),3)</f>
        <v>seeds</v>
      </c>
      <c r="S3016" s="1" t="str">
        <f>INDEX(Sheet2!A:E, MATCH(F_NP_excluded_Data!O3016,Sheet2!A:A),2)</f>
        <v>open woodland</v>
      </c>
      <c r="T3016" s="5">
        <v>100</v>
      </c>
      <c r="U3016" s="1">
        <v>3</v>
      </c>
      <c r="W3016" s="5">
        <v>1</v>
      </c>
      <c r="X3016" s="1" t="s">
        <v>29</v>
      </c>
    </row>
    <row r="3017" spans="1:25" x14ac:dyDescent="0.2">
      <c r="A3017" s="5">
        <v>3316</v>
      </c>
      <c r="B3017" s="6" t="s">
        <v>191</v>
      </c>
      <c r="C3017" s="19" t="s">
        <v>196</v>
      </c>
      <c r="D3017" s="6" t="str">
        <f t="shared" si="47"/>
        <v>Mills_1B_4</v>
      </c>
      <c r="E3017" s="1">
        <v>2017</v>
      </c>
      <c r="F3017" s="10">
        <v>42918</v>
      </c>
      <c r="G3017" s="1" t="s">
        <v>25</v>
      </c>
      <c r="H3017" s="6">
        <v>4</v>
      </c>
      <c r="I3017" s="8">
        <v>0.25277777777777777</v>
      </c>
      <c r="J3017" s="6" t="s">
        <v>247</v>
      </c>
      <c r="K3017" s="6">
        <v>2</v>
      </c>
      <c r="L3017" s="1">
        <v>0</v>
      </c>
      <c r="M3017" s="6">
        <v>1</v>
      </c>
      <c r="O3017" s="1" t="s">
        <v>34</v>
      </c>
      <c r="P3017" s="1" t="str">
        <f>INDEX(Sheet2!A:E, MATCH(F_NP_excluded_Data!O3017,Sheet2!A:A),4)</f>
        <v>cavity</v>
      </c>
      <c r="Q3017" s="1" t="str">
        <f>INDEX(Sheet2!A:E, MATCH(F_NP_excluded_Data!O3017,Sheet2!A:A),5)</f>
        <v>foliage gleaner</v>
      </c>
      <c r="R3017" s="1" t="str">
        <f>INDEX(Sheet2!A:E, MATCH(F_NP_excluded_Data!O3017,Sheet2!A:A),3)</f>
        <v>insects</v>
      </c>
      <c r="S3017" s="1" t="str">
        <f>INDEX(Sheet2!A:E, MATCH(F_NP_excluded_Data!O3017,Sheet2!A:A),2)</f>
        <v>forest</v>
      </c>
      <c r="T3017" s="5">
        <v>5</v>
      </c>
      <c r="U3017" s="1">
        <v>3</v>
      </c>
      <c r="W3017" s="5">
        <v>1</v>
      </c>
      <c r="X3017" s="1" t="s">
        <v>29</v>
      </c>
    </row>
    <row r="3018" spans="1:25" x14ac:dyDescent="0.2">
      <c r="A3018" s="5">
        <v>3317</v>
      </c>
      <c r="B3018" s="6" t="s">
        <v>191</v>
      </c>
      <c r="C3018" s="19" t="s">
        <v>196</v>
      </c>
      <c r="D3018" s="6" t="str">
        <f t="shared" si="47"/>
        <v>Mills_1B_4</v>
      </c>
      <c r="E3018" s="1">
        <v>2017</v>
      </c>
      <c r="F3018" s="10">
        <v>42918</v>
      </c>
      <c r="G3018" s="1" t="s">
        <v>25</v>
      </c>
      <c r="H3018" s="6">
        <v>4</v>
      </c>
      <c r="I3018" s="8">
        <v>0.25277777777777777</v>
      </c>
      <c r="J3018" s="6" t="s">
        <v>247</v>
      </c>
      <c r="K3018" s="6">
        <v>2</v>
      </c>
      <c r="L3018" s="1">
        <v>0</v>
      </c>
      <c r="M3018" s="6">
        <v>1</v>
      </c>
      <c r="O3018" s="1" t="s">
        <v>83</v>
      </c>
      <c r="P3018" s="1" t="str">
        <f>INDEX(Sheet2!A:E, MATCH(F_NP_excluded_Data!O3018,Sheet2!A:A),4)</f>
        <v>tree</v>
      </c>
      <c r="Q3018" s="1" t="str">
        <f>INDEX(Sheet2!A:E, MATCH(F_NP_excluded_Data!O3018,Sheet2!A:A),5)</f>
        <v>ground forager</v>
      </c>
      <c r="R3018" s="1" t="str">
        <f>INDEX(Sheet2!A:E, MATCH(F_NP_excluded_Data!O3018,Sheet2!A:A),3)</f>
        <v>insects</v>
      </c>
      <c r="S3018" s="1" t="str">
        <f>INDEX(Sheet2!A:E, MATCH(F_NP_excluded_Data!O3018,Sheet2!A:A),2)</f>
        <v>forest</v>
      </c>
      <c r="T3018" s="5">
        <v>100</v>
      </c>
      <c r="U3018" s="1">
        <v>4</v>
      </c>
      <c r="W3018" s="5">
        <v>1</v>
      </c>
      <c r="X3018" s="1" t="s">
        <v>29</v>
      </c>
    </row>
    <row r="3019" spans="1:25" x14ac:dyDescent="0.2">
      <c r="A3019" s="5">
        <v>3318</v>
      </c>
      <c r="B3019" s="6" t="s">
        <v>191</v>
      </c>
      <c r="C3019" s="19" t="s">
        <v>196</v>
      </c>
      <c r="D3019" s="6" t="str">
        <f t="shared" si="47"/>
        <v>Mills_1B_4</v>
      </c>
      <c r="E3019" s="1">
        <v>2017</v>
      </c>
      <c r="F3019" s="10">
        <v>42918</v>
      </c>
      <c r="G3019" s="1" t="s">
        <v>25</v>
      </c>
      <c r="H3019" s="6">
        <v>4</v>
      </c>
      <c r="I3019" s="8">
        <v>0.25277777777777777</v>
      </c>
      <c r="J3019" s="6" t="s">
        <v>247</v>
      </c>
      <c r="K3019" s="6">
        <v>2</v>
      </c>
      <c r="L3019" s="1">
        <v>0</v>
      </c>
      <c r="M3019" s="6">
        <v>1</v>
      </c>
      <c r="O3019" s="1" t="s">
        <v>81</v>
      </c>
      <c r="P3019" s="1" t="str">
        <f>INDEX(Sheet2!A:E, MATCH(F_NP_excluded_Data!O3019,Sheet2!A:A),4)</f>
        <v>shrub</v>
      </c>
      <c r="Q3019" s="1" t="str">
        <f>INDEX(Sheet2!A:E, MATCH(F_NP_excluded_Data!O3019,Sheet2!A:A),5)</f>
        <v>foliage gleaner</v>
      </c>
      <c r="R3019" s="1" t="str">
        <f>INDEX(Sheet2!A:E, MATCH(F_NP_excluded_Data!O3019,Sheet2!A:A),3)</f>
        <v>insects</v>
      </c>
      <c r="S3019" s="1" t="str">
        <f>INDEX(Sheet2!A:E, MATCH(F_NP_excluded_Data!O3019,Sheet2!A:A),2)</f>
        <v>scrub</v>
      </c>
      <c r="T3019" s="5">
        <v>10</v>
      </c>
      <c r="U3019" s="1">
        <v>4</v>
      </c>
      <c r="W3019" s="5">
        <v>1</v>
      </c>
      <c r="X3019" s="1" t="s">
        <v>29</v>
      </c>
    </row>
    <row r="3020" spans="1:25" x14ac:dyDescent="0.2">
      <c r="A3020" s="5">
        <v>3319</v>
      </c>
      <c r="B3020" s="6" t="s">
        <v>191</v>
      </c>
      <c r="C3020" s="19" t="s">
        <v>196</v>
      </c>
      <c r="D3020" s="6" t="str">
        <f t="shared" si="47"/>
        <v>Mills_1B_4</v>
      </c>
      <c r="E3020" s="1">
        <v>2017</v>
      </c>
      <c r="F3020" s="10">
        <v>42918</v>
      </c>
      <c r="G3020" s="1" t="s">
        <v>25</v>
      </c>
      <c r="H3020" s="6">
        <v>4</v>
      </c>
      <c r="I3020" s="8">
        <v>0.25277777777777777</v>
      </c>
      <c r="J3020" s="6" t="s">
        <v>247</v>
      </c>
      <c r="K3020" s="6">
        <v>2</v>
      </c>
      <c r="L3020" s="1">
        <v>0</v>
      </c>
      <c r="M3020" s="6">
        <v>1</v>
      </c>
      <c r="O3020" s="1" t="s">
        <v>39</v>
      </c>
      <c r="P3020" s="1" t="str">
        <f>INDEX(Sheet2!A:E, MATCH(F_NP_excluded_Data!O3020,Sheet2!A:A),4)</f>
        <v>cavity</v>
      </c>
      <c r="Q3020" s="1" t="str">
        <f>INDEX(Sheet2!A:E, MATCH(F_NP_excluded_Data!O3020,Sheet2!A:A),5)</f>
        <v>bark forager</v>
      </c>
      <c r="R3020" s="1" t="str">
        <f>INDEX(Sheet2!A:E, MATCH(F_NP_excluded_Data!O3020,Sheet2!A:A),3)</f>
        <v>insects</v>
      </c>
      <c r="S3020" s="1" t="str">
        <f>INDEX(Sheet2!A:E, MATCH(F_NP_excluded_Data!O3020,Sheet2!A:A),2)</f>
        <v>forest</v>
      </c>
      <c r="T3020" s="5">
        <v>5</v>
      </c>
      <c r="U3020" s="1">
        <v>4</v>
      </c>
      <c r="W3020" s="5">
        <v>2</v>
      </c>
      <c r="X3020" s="1" t="s">
        <v>29</v>
      </c>
    </row>
    <row r="3021" spans="1:25" x14ac:dyDescent="0.2">
      <c r="A3021" s="5">
        <v>3320</v>
      </c>
      <c r="B3021" s="6" t="s">
        <v>191</v>
      </c>
      <c r="C3021" s="19" t="s">
        <v>192</v>
      </c>
      <c r="D3021" s="6" t="str">
        <f t="shared" si="47"/>
        <v>Mills_0B_9</v>
      </c>
      <c r="E3021" s="1">
        <v>2017</v>
      </c>
      <c r="F3021" s="10">
        <v>42918</v>
      </c>
      <c r="G3021" s="1" t="s">
        <v>25</v>
      </c>
      <c r="H3021" s="6">
        <v>4</v>
      </c>
      <c r="I3021" s="8">
        <v>0.2722222222222222</v>
      </c>
      <c r="J3021" s="6" t="s">
        <v>26</v>
      </c>
      <c r="K3021" s="6">
        <v>1</v>
      </c>
      <c r="L3021" s="1">
        <v>0</v>
      </c>
      <c r="M3021" s="6">
        <v>1</v>
      </c>
      <c r="O3021" s="1" t="s">
        <v>120</v>
      </c>
      <c r="P3021" s="1" t="str">
        <f>INDEX(Sheet2!A:E, MATCH(F_NP_excluded_Data!O3021,Sheet2!A:A),4)</f>
        <v>tree</v>
      </c>
      <c r="Q3021" s="1" t="str">
        <f>INDEX(Sheet2!A:E, MATCH(F_NP_excluded_Data!O3021,Sheet2!A:A),5)</f>
        <v>foliage gleaner</v>
      </c>
      <c r="R3021" s="1" t="str">
        <f>INDEX(Sheet2!A:E, MATCH(F_NP_excluded_Data!O3021,Sheet2!A:A),3)</f>
        <v>insects</v>
      </c>
      <c r="S3021" s="1" t="str">
        <f>INDEX(Sheet2!A:E, MATCH(F_NP_excluded_Data!O3021,Sheet2!A:A),2)</f>
        <v>open woodland</v>
      </c>
      <c r="T3021" s="5">
        <v>5</v>
      </c>
      <c r="U3021" s="1">
        <v>1</v>
      </c>
      <c r="W3021" s="5">
        <v>1</v>
      </c>
      <c r="X3021" s="1" t="s">
        <v>29</v>
      </c>
    </row>
    <row r="3022" spans="1:25" x14ac:dyDescent="0.2">
      <c r="A3022" s="5">
        <v>3321</v>
      </c>
      <c r="B3022" s="6" t="s">
        <v>191</v>
      </c>
      <c r="C3022" s="19" t="s">
        <v>192</v>
      </c>
      <c r="D3022" s="6" t="str">
        <f t="shared" si="47"/>
        <v>Mills_0B_9</v>
      </c>
      <c r="E3022" s="1">
        <v>2017</v>
      </c>
      <c r="F3022" s="10">
        <v>42918</v>
      </c>
      <c r="G3022" s="1" t="s">
        <v>25</v>
      </c>
      <c r="H3022" s="6">
        <v>4</v>
      </c>
      <c r="I3022" s="8">
        <v>0.2722222222222222</v>
      </c>
      <c r="J3022" s="6" t="s">
        <v>26</v>
      </c>
      <c r="K3022" s="6">
        <v>1</v>
      </c>
      <c r="L3022" s="1">
        <v>0</v>
      </c>
      <c r="M3022" s="6">
        <v>1</v>
      </c>
      <c r="O3022" s="1" t="s">
        <v>120</v>
      </c>
      <c r="P3022" s="1" t="str">
        <f>INDEX(Sheet2!A:E, MATCH(F_NP_excluded_Data!O3022,Sheet2!A:A),4)</f>
        <v>tree</v>
      </c>
      <c r="Q3022" s="1" t="str">
        <f>INDEX(Sheet2!A:E, MATCH(F_NP_excluded_Data!O3022,Sheet2!A:A),5)</f>
        <v>foliage gleaner</v>
      </c>
      <c r="R3022" s="1" t="str">
        <f>INDEX(Sheet2!A:E, MATCH(F_NP_excluded_Data!O3022,Sheet2!A:A),3)</f>
        <v>insects</v>
      </c>
      <c r="S3022" s="1" t="str">
        <f>INDEX(Sheet2!A:E, MATCH(F_NP_excluded_Data!O3022,Sheet2!A:A),2)</f>
        <v>open woodland</v>
      </c>
      <c r="T3022" s="5">
        <v>10</v>
      </c>
      <c r="U3022" s="1">
        <v>1</v>
      </c>
      <c r="W3022" s="5">
        <v>1</v>
      </c>
      <c r="X3022" s="1" t="s">
        <v>29</v>
      </c>
    </row>
    <row r="3023" spans="1:25" x14ac:dyDescent="0.2">
      <c r="A3023" s="5">
        <v>3322</v>
      </c>
      <c r="B3023" s="6" t="s">
        <v>191</v>
      </c>
      <c r="C3023" s="19" t="s">
        <v>192</v>
      </c>
      <c r="D3023" s="6" t="str">
        <f t="shared" si="47"/>
        <v>Mills_0B_9</v>
      </c>
      <c r="E3023" s="1">
        <v>2017</v>
      </c>
      <c r="F3023" s="10">
        <v>42918</v>
      </c>
      <c r="G3023" s="1" t="s">
        <v>25</v>
      </c>
      <c r="H3023" s="6">
        <v>4</v>
      </c>
      <c r="I3023" s="8">
        <v>0.2722222222222222</v>
      </c>
      <c r="J3023" s="6" t="s">
        <v>26</v>
      </c>
      <c r="K3023" s="6">
        <v>1</v>
      </c>
      <c r="L3023" s="1">
        <v>0</v>
      </c>
      <c r="M3023" s="6">
        <v>1</v>
      </c>
      <c r="O3023" s="1" t="s">
        <v>65</v>
      </c>
      <c r="P3023" s="1" t="str">
        <f>INDEX(Sheet2!A:E, MATCH(F_NP_excluded_Data!O3023,Sheet2!A:A),4)</f>
        <v>tree</v>
      </c>
      <c r="Q3023" s="1" t="str">
        <f>INDEX(Sheet2!A:E, MATCH(F_NP_excluded_Data!O3023,Sheet2!A:A),5)</f>
        <v>ground forager</v>
      </c>
      <c r="R3023" s="1" t="str">
        <f>INDEX(Sheet2!A:E, MATCH(F_NP_excluded_Data!O3023,Sheet2!A:A),3)</f>
        <v>seeds</v>
      </c>
      <c r="S3023" s="1" t="str">
        <f>INDEX(Sheet2!A:E, MATCH(F_NP_excluded_Data!O3023,Sheet2!A:A),2)</f>
        <v>open woodland</v>
      </c>
      <c r="T3023" s="5">
        <v>100</v>
      </c>
      <c r="U3023" s="1">
        <v>1</v>
      </c>
      <c r="W3023" s="5">
        <v>1</v>
      </c>
      <c r="X3023" s="1" t="s">
        <v>29</v>
      </c>
    </row>
    <row r="3024" spans="1:25" x14ac:dyDescent="0.2">
      <c r="A3024" s="5">
        <v>3323</v>
      </c>
      <c r="B3024" s="6" t="s">
        <v>191</v>
      </c>
      <c r="C3024" s="19" t="s">
        <v>192</v>
      </c>
      <c r="D3024" s="6" t="str">
        <f t="shared" si="47"/>
        <v>Mills_0B_9</v>
      </c>
      <c r="E3024" s="1">
        <v>2017</v>
      </c>
      <c r="F3024" s="10">
        <v>42918</v>
      </c>
      <c r="G3024" s="1" t="s">
        <v>25</v>
      </c>
      <c r="H3024" s="6">
        <v>4</v>
      </c>
      <c r="I3024" s="8">
        <v>0.2722222222222222</v>
      </c>
      <c r="J3024" s="6" t="s">
        <v>26</v>
      </c>
      <c r="K3024" s="6">
        <v>1</v>
      </c>
      <c r="L3024" s="1">
        <v>0</v>
      </c>
      <c r="M3024" s="6">
        <v>1</v>
      </c>
      <c r="O3024" s="1" t="s">
        <v>50</v>
      </c>
      <c r="P3024" s="1" t="str">
        <f>INDEX(Sheet2!A:E, MATCH(F_NP_excluded_Data!O3024,Sheet2!A:A),4)</f>
        <v>tree</v>
      </c>
      <c r="Q3024" s="1" t="str">
        <f>INDEX(Sheet2!A:E, MATCH(F_NP_excluded_Data!O3024,Sheet2!A:A),5)</f>
        <v>ground forager</v>
      </c>
      <c r="R3024" s="1" t="str">
        <f>INDEX(Sheet2!A:E, MATCH(F_NP_excluded_Data!O3024,Sheet2!A:A),3)</f>
        <v>omnivore</v>
      </c>
      <c r="S3024" s="1" t="str">
        <f>INDEX(Sheet2!A:E, MATCH(F_NP_excluded_Data!O3024,Sheet2!A:A),2)</f>
        <v>open woodland</v>
      </c>
      <c r="T3024" s="5">
        <v>100</v>
      </c>
      <c r="U3024" s="1">
        <v>1</v>
      </c>
      <c r="W3024" s="5">
        <v>1</v>
      </c>
      <c r="X3024" s="1" t="s">
        <v>29</v>
      </c>
      <c r="Y3024" s="1">
        <v>4</v>
      </c>
    </row>
    <row r="3025" spans="1:27" x14ac:dyDescent="0.2">
      <c r="A3025" s="5">
        <v>3324</v>
      </c>
      <c r="B3025" s="6" t="s">
        <v>191</v>
      </c>
      <c r="C3025" s="19" t="s">
        <v>192</v>
      </c>
      <c r="D3025" s="6" t="str">
        <f t="shared" si="47"/>
        <v>Mills_0B_9</v>
      </c>
      <c r="E3025" s="1">
        <v>2017</v>
      </c>
      <c r="F3025" s="10">
        <v>42918</v>
      </c>
      <c r="G3025" s="1" t="s">
        <v>25</v>
      </c>
      <c r="H3025" s="6">
        <v>4</v>
      </c>
      <c r="I3025" s="8">
        <v>0.2722222222222222</v>
      </c>
      <c r="J3025" s="6" t="s">
        <v>26</v>
      </c>
      <c r="K3025" s="6">
        <v>1</v>
      </c>
      <c r="L3025" s="1">
        <v>0</v>
      </c>
      <c r="M3025" s="6">
        <v>1</v>
      </c>
      <c r="O3025" s="1" t="s">
        <v>40</v>
      </c>
      <c r="P3025" s="1" t="str">
        <f>INDEX(Sheet2!A:E, MATCH(F_NP_excluded_Data!O3025,Sheet2!A:A),4)</f>
        <v>ground</v>
      </c>
      <c r="Q3025" s="1" t="str">
        <f>INDEX(Sheet2!A:E, MATCH(F_NP_excluded_Data!O3025,Sheet2!A:A),5)</f>
        <v>ground forager</v>
      </c>
      <c r="R3025" s="1" t="str">
        <f>INDEX(Sheet2!A:E, MATCH(F_NP_excluded_Data!O3025,Sheet2!A:A),3)</f>
        <v>omnivore</v>
      </c>
      <c r="S3025" s="1" t="str">
        <f>INDEX(Sheet2!A:E, MATCH(F_NP_excluded_Data!O3025,Sheet2!A:A),2)</f>
        <v>scrub</v>
      </c>
      <c r="T3025" s="5">
        <v>10</v>
      </c>
      <c r="U3025" s="1">
        <v>1</v>
      </c>
      <c r="W3025" s="5">
        <v>1</v>
      </c>
      <c r="X3025" s="1" t="s">
        <v>29</v>
      </c>
    </row>
    <row r="3026" spans="1:27" x14ac:dyDescent="0.2">
      <c r="A3026" s="5">
        <v>3325</v>
      </c>
      <c r="B3026" s="6" t="s">
        <v>191</v>
      </c>
      <c r="C3026" s="19" t="s">
        <v>192</v>
      </c>
      <c r="D3026" s="6" t="str">
        <f t="shared" si="47"/>
        <v>Mills_0B_9</v>
      </c>
      <c r="E3026" s="1">
        <v>2017</v>
      </c>
      <c r="F3026" s="10">
        <v>42918</v>
      </c>
      <c r="G3026" s="1" t="s">
        <v>25</v>
      </c>
      <c r="H3026" s="6">
        <v>4</v>
      </c>
      <c r="I3026" s="8">
        <v>0.2722222222222222</v>
      </c>
      <c r="J3026" s="6" t="s">
        <v>26</v>
      </c>
      <c r="K3026" s="6">
        <v>1</v>
      </c>
      <c r="L3026" s="1">
        <v>0</v>
      </c>
      <c r="M3026" s="6">
        <v>1</v>
      </c>
      <c r="O3026" s="1" t="s">
        <v>30</v>
      </c>
      <c r="P3026" s="1" t="str">
        <f>INDEX(Sheet2!A:E, MATCH(F_NP_excluded_Data!O3026,Sheet2!A:A),4)</f>
        <v>tree</v>
      </c>
      <c r="Q3026" s="1" t="str">
        <f>INDEX(Sheet2!A:E, MATCH(F_NP_excluded_Data!O3026,Sheet2!A:A),5)</f>
        <v>bark forager</v>
      </c>
      <c r="R3026" s="1" t="str">
        <f>INDEX(Sheet2!A:E, MATCH(F_NP_excluded_Data!O3026,Sheet2!A:A),3)</f>
        <v>insects</v>
      </c>
      <c r="S3026" s="1" t="str">
        <f>INDEX(Sheet2!A:E, MATCH(F_NP_excluded_Data!O3026,Sheet2!A:A),2)</f>
        <v>forest</v>
      </c>
      <c r="T3026" s="5">
        <v>5</v>
      </c>
      <c r="U3026" s="1">
        <v>1</v>
      </c>
      <c r="W3026" s="5">
        <v>1</v>
      </c>
      <c r="X3026" s="1" t="s">
        <v>29</v>
      </c>
    </row>
    <row r="3027" spans="1:27" x14ac:dyDescent="0.2">
      <c r="A3027" s="5">
        <v>3326</v>
      </c>
      <c r="B3027" s="6" t="s">
        <v>191</v>
      </c>
      <c r="C3027" s="19" t="s">
        <v>192</v>
      </c>
      <c r="D3027" s="6" t="str">
        <f t="shared" si="47"/>
        <v>Mills_0B_9</v>
      </c>
      <c r="E3027" s="1">
        <v>2017</v>
      </c>
      <c r="F3027" s="10">
        <v>42918</v>
      </c>
      <c r="G3027" s="1" t="s">
        <v>25</v>
      </c>
      <c r="H3027" s="6">
        <v>4</v>
      </c>
      <c r="I3027" s="8">
        <v>0.2722222222222222</v>
      </c>
      <c r="J3027" s="6" t="s">
        <v>26</v>
      </c>
      <c r="K3027" s="6">
        <v>1</v>
      </c>
      <c r="L3027" s="1">
        <v>0</v>
      </c>
      <c r="M3027" s="6">
        <v>1</v>
      </c>
      <c r="O3027" s="1" t="s">
        <v>38</v>
      </c>
      <c r="P3027" s="1" t="str">
        <f>INDEX(Sheet2!A:E, MATCH(F_NP_excluded_Data!O3027,Sheet2!A:A),4)</f>
        <v>cavity</v>
      </c>
      <c r="Q3027" s="1" t="str">
        <f>INDEX(Sheet2!A:E, MATCH(F_NP_excluded_Data!O3027,Sheet2!A:A),5)</f>
        <v>foliage gleaner</v>
      </c>
      <c r="R3027" s="1" t="str">
        <f>INDEX(Sheet2!A:E, MATCH(F_NP_excluded_Data!O3027,Sheet2!A:A),3)</f>
        <v>insects</v>
      </c>
      <c r="S3027" s="1" t="str">
        <f>INDEX(Sheet2!A:E, MATCH(F_NP_excluded_Data!O3027,Sheet2!A:A),2)</f>
        <v>forest</v>
      </c>
      <c r="T3027" s="5">
        <v>10</v>
      </c>
      <c r="U3027" s="1">
        <v>1</v>
      </c>
      <c r="W3027" s="5">
        <v>1</v>
      </c>
      <c r="X3027" s="1" t="s">
        <v>29</v>
      </c>
    </row>
    <row r="3028" spans="1:27" x14ac:dyDescent="0.2">
      <c r="A3028" s="5">
        <v>3327</v>
      </c>
      <c r="B3028" s="6" t="s">
        <v>191</v>
      </c>
      <c r="C3028" s="19" t="s">
        <v>192</v>
      </c>
      <c r="D3028" s="6" t="str">
        <f t="shared" si="47"/>
        <v>Mills_0B_9</v>
      </c>
      <c r="E3028" s="1">
        <v>2017</v>
      </c>
      <c r="F3028" s="10">
        <v>42918</v>
      </c>
      <c r="G3028" s="1" t="s">
        <v>25</v>
      </c>
      <c r="H3028" s="6">
        <v>4</v>
      </c>
      <c r="I3028" s="8">
        <v>0.2722222222222222</v>
      </c>
      <c r="J3028" s="6" t="s">
        <v>26</v>
      </c>
      <c r="K3028" s="6">
        <v>1</v>
      </c>
      <c r="L3028" s="1">
        <v>0</v>
      </c>
      <c r="M3028" s="6">
        <v>1</v>
      </c>
      <c r="O3028" s="1" t="s">
        <v>133</v>
      </c>
      <c r="P3028" s="1" t="str">
        <f>INDEX(Sheet2!A:E, MATCH(F_NP_excluded_Data!O3028,Sheet2!A:A),4)</f>
        <v>tree</v>
      </c>
      <c r="Q3028" s="1" t="str">
        <f>INDEX(Sheet2!A:E, MATCH(F_NP_excluded_Data!O3028,Sheet2!A:A),5)</f>
        <v>soaring</v>
      </c>
      <c r="R3028" s="1" t="str">
        <f>INDEX(Sheet2!A:E, MATCH(F_NP_excluded_Data!O3028,Sheet2!A:A),3)</f>
        <v>small animals</v>
      </c>
      <c r="S3028" s="1" t="str">
        <f>INDEX(Sheet2!A:E, MATCH(F_NP_excluded_Data!O3028,Sheet2!A:A),2)</f>
        <v>open woodland</v>
      </c>
      <c r="T3028" s="5">
        <v>10</v>
      </c>
      <c r="U3028" s="1">
        <v>2</v>
      </c>
      <c r="W3028" s="5">
        <v>1</v>
      </c>
      <c r="X3028" s="1" t="s">
        <v>29</v>
      </c>
    </row>
    <row r="3029" spans="1:27" x14ac:dyDescent="0.2">
      <c r="A3029" s="5">
        <v>3328</v>
      </c>
      <c r="B3029" s="6" t="s">
        <v>191</v>
      </c>
      <c r="C3029" s="19" t="s">
        <v>192</v>
      </c>
      <c r="D3029" s="6" t="str">
        <f t="shared" si="47"/>
        <v>Mills_0B_9</v>
      </c>
      <c r="E3029" s="1">
        <v>2017</v>
      </c>
      <c r="F3029" s="10">
        <v>42918</v>
      </c>
      <c r="G3029" s="1" t="s">
        <v>25</v>
      </c>
      <c r="H3029" s="6">
        <v>4</v>
      </c>
      <c r="I3029" s="8">
        <v>0.2722222222222222</v>
      </c>
      <c r="J3029" s="6" t="s">
        <v>26</v>
      </c>
      <c r="K3029" s="6">
        <v>1</v>
      </c>
      <c r="L3029" s="1">
        <v>0</v>
      </c>
      <c r="M3029" s="6">
        <v>1</v>
      </c>
      <c r="N3029" s="1" t="s">
        <v>58</v>
      </c>
      <c r="O3029" s="1" t="s">
        <v>55</v>
      </c>
      <c r="P3029" s="1" t="str">
        <f>INDEX(Sheet2!A:E, MATCH(F_NP_excluded_Data!O3029,Sheet2!A:A),4)</f>
        <v>tree</v>
      </c>
      <c r="Q3029" s="1" t="str">
        <f>INDEX(Sheet2!A:E, MATCH(F_NP_excluded_Data!O3029,Sheet2!A:A),5)</f>
        <v>foliage gleaner</v>
      </c>
      <c r="R3029" s="1" t="str">
        <f>INDEX(Sheet2!A:E, MATCH(F_NP_excluded_Data!O3029,Sheet2!A:A),3)</f>
        <v>insects</v>
      </c>
      <c r="S3029" s="1" t="str">
        <f>INDEX(Sheet2!A:E, MATCH(F_NP_excluded_Data!O3029,Sheet2!A:A),2)</f>
        <v>forest</v>
      </c>
      <c r="T3029" s="5">
        <v>10</v>
      </c>
      <c r="U3029" s="1">
        <v>2</v>
      </c>
      <c r="W3029" s="5">
        <v>1</v>
      </c>
      <c r="X3029" s="1" t="s">
        <v>29</v>
      </c>
      <c r="AA3029" s="1" t="s">
        <v>288</v>
      </c>
    </row>
    <row r="3030" spans="1:27" x14ac:dyDescent="0.2">
      <c r="A3030" s="5">
        <v>3329</v>
      </c>
      <c r="B3030" s="6" t="s">
        <v>191</v>
      </c>
      <c r="C3030" s="19" t="s">
        <v>192</v>
      </c>
      <c r="D3030" s="6" t="str">
        <f t="shared" si="47"/>
        <v>Mills_0B_9</v>
      </c>
      <c r="E3030" s="1">
        <v>2017</v>
      </c>
      <c r="F3030" s="10">
        <v>42918</v>
      </c>
      <c r="G3030" s="1" t="s">
        <v>25</v>
      </c>
      <c r="H3030" s="6">
        <v>4</v>
      </c>
      <c r="I3030" s="8">
        <v>0.2722222222222222</v>
      </c>
      <c r="J3030" s="6" t="s">
        <v>26</v>
      </c>
      <c r="K3030" s="6">
        <v>1</v>
      </c>
      <c r="L3030" s="1">
        <v>0</v>
      </c>
      <c r="M3030" s="6">
        <v>1</v>
      </c>
      <c r="O3030" s="1" t="s">
        <v>125</v>
      </c>
      <c r="P3030" s="1" t="str">
        <f>INDEX(Sheet2!A:E, MATCH(F_NP_excluded_Data!O3030,Sheet2!A:A),4)</f>
        <v>shrub</v>
      </c>
      <c r="Q3030" s="1" t="str">
        <f>INDEX(Sheet2!A:E, MATCH(F_NP_excluded_Data!O3030,Sheet2!A:A),5)</f>
        <v>foliage gleaner</v>
      </c>
      <c r="R3030" s="1" t="str">
        <f>INDEX(Sheet2!A:E, MATCH(F_NP_excluded_Data!O3030,Sheet2!A:A),3)</f>
        <v>seeds</v>
      </c>
      <c r="S3030" s="1" t="str">
        <f>INDEX(Sheet2!A:E, MATCH(F_NP_excluded_Data!O3030,Sheet2!A:A),2)</f>
        <v>open woodland</v>
      </c>
      <c r="T3030" s="5">
        <v>10</v>
      </c>
      <c r="U3030" s="1">
        <v>3</v>
      </c>
      <c r="W3030" s="5">
        <v>1</v>
      </c>
      <c r="X3030" s="1" t="s">
        <v>29</v>
      </c>
    </row>
    <row r="3031" spans="1:27" x14ac:dyDescent="0.2">
      <c r="A3031" s="5">
        <v>3330</v>
      </c>
      <c r="B3031" s="6" t="s">
        <v>191</v>
      </c>
      <c r="C3031" s="19" t="s">
        <v>192</v>
      </c>
      <c r="D3031" s="6" t="str">
        <f t="shared" si="47"/>
        <v>Mills_0B_9</v>
      </c>
      <c r="E3031" s="1">
        <v>2017</v>
      </c>
      <c r="F3031" s="10">
        <v>42918</v>
      </c>
      <c r="G3031" s="1" t="s">
        <v>25</v>
      </c>
      <c r="H3031" s="6">
        <v>4</v>
      </c>
      <c r="I3031" s="8">
        <v>0.2722222222222222</v>
      </c>
      <c r="J3031" s="6" t="s">
        <v>26</v>
      </c>
      <c r="K3031" s="6">
        <v>1</v>
      </c>
      <c r="L3031" s="1">
        <v>0</v>
      </c>
      <c r="M3031" s="6">
        <v>1</v>
      </c>
      <c r="O3031" s="1" t="s">
        <v>32</v>
      </c>
      <c r="P3031" s="1" t="str">
        <f>INDEX(Sheet2!A:E, MATCH(F_NP_excluded_Data!O3031,Sheet2!A:A),4)</f>
        <v>cavity</v>
      </c>
      <c r="Q3031" s="1" t="str">
        <f>INDEX(Sheet2!A:E, MATCH(F_NP_excluded_Data!O3031,Sheet2!A:A),5)</f>
        <v>ground forager</v>
      </c>
      <c r="R3031" s="1" t="str">
        <f>INDEX(Sheet2!A:E, MATCH(F_NP_excluded_Data!O3031,Sheet2!A:A),3)</f>
        <v>insects</v>
      </c>
      <c r="S3031" s="1" t="str">
        <f>INDEX(Sheet2!A:E, MATCH(F_NP_excluded_Data!O3031,Sheet2!A:A),2)</f>
        <v>open woodland</v>
      </c>
      <c r="T3031" s="5">
        <v>10</v>
      </c>
      <c r="U3031" s="1">
        <v>3</v>
      </c>
      <c r="W3031" s="5">
        <v>1</v>
      </c>
      <c r="X3031" s="1" t="s">
        <v>29</v>
      </c>
    </row>
    <row r="3032" spans="1:27" x14ac:dyDescent="0.2">
      <c r="A3032" s="5">
        <v>3331</v>
      </c>
      <c r="B3032" s="6" t="s">
        <v>191</v>
      </c>
      <c r="C3032" s="19" t="s">
        <v>192</v>
      </c>
      <c r="D3032" s="6" t="str">
        <f t="shared" si="47"/>
        <v>Mills_0B_9</v>
      </c>
      <c r="E3032" s="1">
        <v>2017</v>
      </c>
      <c r="F3032" s="10">
        <v>42918</v>
      </c>
      <c r="G3032" s="1" t="s">
        <v>25</v>
      </c>
      <c r="H3032" s="6">
        <v>4</v>
      </c>
      <c r="I3032" s="8">
        <v>0.2722222222222222</v>
      </c>
      <c r="J3032" s="6" t="s">
        <v>26</v>
      </c>
      <c r="K3032" s="6">
        <v>1</v>
      </c>
      <c r="L3032" s="1">
        <v>0</v>
      </c>
      <c r="M3032" s="6">
        <v>1</v>
      </c>
      <c r="O3032" s="1" t="s">
        <v>27</v>
      </c>
      <c r="P3032" s="1" t="str">
        <f>INDEX(Sheet2!A:E, MATCH(F_NP_excluded_Data!O3032,Sheet2!A:A),4)</f>
        <v>shrub</v>
      </c>
      <c r="Q3032" s="1" t="str">
        <f>INDEX(Sheet2!A:E, MATCH(F_NP_excluded_Data!O3032,Sheet2!A:A),5)</f>
        <v>ground forager</v>
      </c>
      <c r="R3032" s="1" t="str">
        <f>INDEX(Sheet2!A:E, MATCH(F_NP_excluded_Data!O3032,Sheet2!A:A),3)</f>
        <v>seeds</v>
      </c>
      <c r="S3032" s="1" t="str">
        <f>INDEX(Sheet2!A:E, MATCH(F_NP_excluded_Data!O3032,Sheet2!A:A),2)</f>
        <v>open woodland</v>
      </c>
      <c r="T3032" s="5">
        <v>100</v>
      </c>
      <c r="U3032" s="1">
        <v>3</v>
      </c>
      <c r="W3032" s="5">
        <v>1</v>
      </c>
      <c r="X3032" s="1" t="s">
        <v>29</v>
      </c>
    </row>
    <row r="3033" spans="1:27" x14ac:dyDescent="0.2">
      <c r="A3033" s="5">
        <v>3332</v>
      </c>
      <c r="B3033" s="6" t="s">
        <v>191</v>
      </c>
      <c r="C3033" s="19" t="s">
        <v>192</v>
      </c>
      <c r="D3033" s="6" t="str">
        <f t="shared" si="47"/>
        <v>Mills_0B_9</v>
      </c>
      <c r="E3033" s="1">
        <v>2017</v>
      </c>
      <c r="F3033" s="10">
        <v>42918</v>
      </c>
      <c r="G3033" s="1" t="s">
        <v>25</v>
      </c>
      <c r="H3033" s="6">
        <v>4</v>
      </c>
      <c r="I3033" s="8">
        <v>0.2722222222222222</v>
      </c>
      <c r="J3033" s="6" t="s">
        <v>26</v>
      </c>
      <c r="K3033" s="6">
        <v>1</v>
      </c>
      <c r="L3033" s="1">
        <v>0</v>
      </c>
      <c r="M3033" s="6">
        <v>1</v>
      </c>
      <c r="O3033" s="1" t="s">
        <v>114</v>
      </c>
      <c r="P3033" s="1" t="str">
        <f>INDEX(Sheet2!A:E, MATCH(F_NP_excluded_Data!O3033,Sheet2!A:A),4)</f>
        <v>tree</v>
      </c>
      <c r="Q3033" s="1" t="str">
        <f>INDEX(Sheet2!A:E, MATCH(F_NP_excluded_Data!O3033,Sheet2!A:A),5)</f>
        <v>flycatching</v>
      </c>
      <c r="R3033" s="1" t="str">
        <f>INDEX(Sheet2!A:E, MATCH(F_NP_excluded_Data!O3033,Sheet2!A:A),3)</f>
        <v>insects</v>
      </c>
      <c r="S3033" s="1" t="str">
        <f>INDEX(Sheet2!A:E, MATCH(F_NP_excluded_Data!O3033,Sheet2!A:A),2)</f>
        <v>forest</v>
      </c>
      <c r="T3033" s="5">
        <v>10</v>
      </c>
      <c r="U3033" s="1">
        <v>3</v>
      </c>
      <c r="W3033" s="5">
        <v>1</v>
      </c>
      <c r="X3033" s="1" t="s">
        <v>29</v>
      </c>
    </row>
    <row r="3034" spans="1:27" x14ac:dyDescent="0.2">
      <c r="A3034" s="5">
        <v>3333</v>
      </c>
      <c r="B3034" s="6" t="s">
        <v>191</v>
      </c>
      <c r="C3034" s="19" t="s">
        <v>192</v>
      </c>
      <c r="D3034" s="6" t="str">
        <f t="shared" si="47"/>
        <v>Mills_0B_9</v>
      </c>
      <c r="E3034" s="1">
        <v>2017</v>
      </c>
      <c r="F3034" s="10">
        <v>42918</v>
      </c>
      <c r="G3034" s="1" t="s">
        <v>25</v>
      </c>
      <c r="H3034" s="6">
        <v>4</v>
      </c>
      <c r="I3034" s="8">
        <v>0.2722222222222222</v>
      </c>
      <c r="J3034" s="6" t="s">
        <v>26</v>
      </c>
      <c r="K3034" s="6">
        <v>1</v>
      </c>
      <c r="L3034" s="1">
        <v>0</v>
      </c>
      <c r="M3034" s="6">
        <v>1</v>
      </c>
      <c r="O3034" s="1" t="s">
        <v>32</v>
      </c>
      <c r="P3034" s="1" t="str">
        <f>INDEX(Sheet2!A:E, MATCH(F_NP_excluded_Data!O3034,Sheet2!A:A),4)</f>
        <v>cavity</v>
      </c>
      <c r="Q3034" s="1" t="str">
        <f>INDEX(Sheet2!A:E, MATCH(F_NP_excluded_Data!O3034,Sheet2!A:A),5)</f>
        <v>ground forager</v>
      </c>
      <c r="R3034" s="1" t="str">
        <f>INDEX(Sheet2!A:E, MATCH(F_NP_excluded_Data!O3034,Sheet2!A:A),3)</f>
        <v>insects</v>
      </c>
      <c r="S3034" s="1" t="str">
        <f>INDEX(Sheet2!A:E, MATCH(F_NP_excluded_Data!O3034,Sheet2!A:A),2)</f>
        <v>open woodland</v>
      </c>
      <c r="T3034" s="5">
        <v>10</v>
      </c>
      <c r="U3034" s="1">
        <v>3</v>
      </c>
      <c r="W3034" s="5">
        <v>1</v>
      </c>
      <c r="X3034" s="1" t="s">
        <v>29</v>
      </c>
    </row>
    <row r="3035" spans="1:27" x14ac:dyDescent="0.2">
      <c r="A3035" s="5">
        <v>3334</v>
      </c>
      <c r="B3035" s="6" t="s">
        <v>191</v>
      </c>
      <c r="C3035" s="19" t="s">
        <v>192</v>
      </c>
      <c r="D3035" s="6" t="str">
        <f t="shared" si="47"/>
        <v>Mills_0B_9</v>
      </c>
      <c r="E3035" s="1">
        <v>2017</v>
      </c>
      <c r="F3035" s="10">
        <v>42918</v>
      </c>
      <c r="G3035" s="1" t="s">
        <v>25</v>
      </c>
      <c r="H3035" s="6">
        <v>4</v>
      </c>
      <c r="I3035" s="8">
        <v>0.2722222222222222</v>
      </c>
      <c r="J3035" s="6" t="s">
        <v>26</v>
      </c>
      <c r="K3035" s="6">
        <v>1</v>
      </c>
      <c r="L3035" s="1">
        <v>0</v>
      </c>
      <c r="M3035" s="6">
        <v>1</v>
      </c>
      <c r="O3035" s="1" t="s">
        <v>172</v>
      </c>
      <c r="P3035" s="1" t="str">
        <f>INDEX(Sheet2!A:E, MATCH(F_NP_excluded_Data!O3035,Sheet2!A:A),4)</f>
        <v>ground</v>
      </c>
      <c r="Q3035" s="1" t="str">
        <f>INDEX(Sheet2!A:E, MATCH(F_NP_excluded_Data!O3035,Sheet2!A:A),5)</f>
        <v>ground forager</v>
      </c>
      <c r="R3035" s="1" t="str">
        <f>INDEX(Sheet2!A:E, MATCH(F_NP_excluded_Data!O3035,Sheet2!A:A),3)</f>
        <v>plants</v>
      </c>
      <c r="S3035" s="1" t="str">
        <f>INDEX(Sheet2!A:E, MATCH(F_NP_excluded_Data!O3035,Sheet2!A:A),2)</f>
        <v>grassland</v>
      </c>
      <c r="T3035" s="5">
        <v>100</v>
      </c>
      <c r="U3035" s="1">
        <v>3</v>
      </c>
      <c r="W3035" s="5">
        <v>1</v>
      </c>
      <c r="X3035" s="1" t="s">
        <v>29</v>
      </c>
    </row>
    <row r="3036" spans="1:27" x14ac:dyDescent="0.2">
      <c r="A3036" s="5">
        <v>3335</v>
      </c>
      <c r="B3036" s="6" t="s">
        <v>191</v>
      </c>
      <c r="C3036" s="19" t="s">
        <v>192</v>
      </c>
      <c r="D3036" s="6" t="str">
        <f t="shared" si="47"/>
        <v>Mills_0B_9</v>
      </c>
      <c r="E3036" s="1">
        <v>2017</v>
      </c>
      <c r="F3036" s="10">
        <v>42918</v>
      </c>
      <c r="G3036" s="1" t="s">
        <v>25</v>
      </c>
      <c r="H3036" s="6">
        <v>4</v>
      </c>
      <c r="I3036" s="8">
        <v>0.2722222222222222</v>
      </c>
      <c r="J3036" s="6" t="s">
        <v>26</v>
      </c>
      <c r="K3036" s="6">
        <v>1</v>
      </c>
      <c r="L3036" s="1">
        <v>0</v>
      </c>
      <c r="M3036" s="6">
        <v>1</v>
      </c>
      <c r="O3036" s="1" t="s">
        <v>64</v>
      </c>
      <c r="P3036" s="1" t="str">
        <f>INDEX(Sheet2!A:E, MATCH(F_NP_excluded_Data!O3036,Sheet2!A:A),4)</f>
        <v>tree</v>
      </c>
      <c r="Q3036" s="1" t="str">
        <f>INDEX(Sheet2!A:E, MATCH(F_NP_excluded_Data!O3036,Sheet2!A:A),5)</f>
        <v>flycatching</v>
      </c>
      <c r="R3036" s="1" t="str">
        <f>INDEX(Sheet2!A:E, MATCH(F_NP_excluded_Data!O3036,Sheet2!A:A),3)</f>
        <v>insects</v>
      </c>
      <c r="S3036" s="1" t="str">
        <f>INDEX(Sheet2!A:E, MATCH(F_NP_excluded_Data!O3036,Sheet2!A:A),2)</f>
        <v>forest</v>
      </c>
      <c r="T3036" s="5">
        <v>10</v>
      </c>
      <c r="U3036" s="1">
        <v>4</v>
      </c>
      <c r="W3036" s="5">
        <v>1</v>
      </c>
      <c r="X3036" s="1" t="s">
        <v>29</v>
      </c>
    </row>
    <row r="3037" spans="1:27" x14ac:dyDescent="0.2">
      <c r="A3037" s="5">
        <v>3336</v>
      </c>
      <c r="B3037" s="6" t="s">
        <v>191</v>
      </c>
      <c r="C3037" s="19" t="s">
        <v>192</v>
      </c>
      <c r="D3037" s="6" t="str">
        <f t="shared" si="47"/>
        <v>Mills_0B_9</v>
      </c>
      <c r="E3037" s="1">
        <v>2017</v>
      </c>
      <c r="F3037" s="10">
        <v>42918</v>
      </c>
      <c r="G3037" s="1" t="s">
        <v>25</v>
      </c>
      <c r="H3037" s="6">
        <v>4</v>
      </c>
      <c r="I3037" s="8">
        <v>0.2722222222222222</v>
      </c>
      <c r="J3037" s="6" t="s">
        <v>26</v>
      </c>
      <c r="K3037" s="6">
        <v>1</v>
      </c>
      <c r="L3037" s="1">
        <v>0</v>
      </c>
      <c r="M3037" s="6">
        <v>1</v>
      </c>
      <c r="O3037" s="1" t="s">
        <v>50</v>
      </c>
      <c r="P3037" s="1" t="str">
        <f>INDEX(Sheet2!A:E, MATCH(F_NP_excluded_Data!O3037,Sheet2!A:A),4)</f>
        <v>tree</v>
      </c>
      <c r="Q3037" s="1" t="str">
        <f>INDEX(Sheet2!A:E, MATCH(F_NP_excluded_Data!O3037,Sheet2!A:A),5)</f>
        <v>ground forager</v>
      </c>
      <c r="R3037" s="1" t="str">
        <f>INDEX(Sheet2!A:E, MATCH(F_NP_excluded_Data!O3037,Sheet2!A:A),3)</f>
        <v>omnivore</v>
      </c>
      <c r="S3037" s="1" t="str">
        <f>INDEX(Sheet2!A:E, MATCH(F_NP_excluded_Data!O3037,Sheet2!A:A),2)</f>
        <v>open woodland</v>
      </c>
      <c r="T3037" s="5">
        <v>10</v>
      </c>
      <c r="U3037" s="1">
        <v>4</v>
      </c>
      <c r="W3037" s="5">
        <v>1</v>
      </c>
      <c r="X3037" s="1" t="s">
        <v>29</v>
      </c>
      <c r="Y3037" s="1">
        <v>3</v>
      </c>
    </row>
    <row r="3038" spans="1:27" x14ac:dyDescent="0.2">
      <c r="A3038" s="5">
        <v>3337</v>
      </c>
      <c r="B3038" s="6" t="s">
        <v>191</v>
      </c>
      <c r="C3038" s="19" t="s">
        <v>194</v>
      </c>
      <c r="D3038" s="6" t="str">
        <f t="shared" si="47"/>
        <v>Mills_1B_45</v>
      </c>
      <c r="E3038" s="1">
        <v>2017</v>
      </c>
      <c r="F3038" s="10">
        <v>42918</v>
      </c>
      <c r="G3038" s="1" t="s">
        <v>25</v>
      </c>
      <c r="H3038" s="6">
        <v>4</v>
      </c>
      <c r="I3038" s="8">
        <v>0.29305555555555557</v>
      </c>
      <c r="J3038" s="6" t="s">
        <v>26</v>
      </c>
      <c r="K3038" s="6">
        <v>1</v>
      </c>
      <c r="L3038" s="1">
        <v>0</v>
      </c>
      <c r="M3038" s="6">
        <v>1</v>
      </c>
      <c r="O3038" s="1" t="s">
        <v>120</v>
      </c>
      <c r="P3038" s="1" t="str">
        <f>INDEX(Sheet2!A:E, MATCH(F_NP_excluded_Data!O3038,Sheet2!A:A),4)</f>
        <v>tree</v>
      </c>
      <c r="Q3038" s="1" t="str">
        <f>INDEX(Sheet2!A:E, MATCH(F_NP_excluded_Data!O3038,Sheet2!A:A),5)</f>
        <v>foliage gleaner</v>
      </c>
      <c r="R3038" s="1" t="str">
        <f>INDEX(Sheet2!A:E, MATCH(F_NP_excluded_Data!O3038,Sheet2!A:A),3)</f>
        <v>insects</v>
      </c>
      <c r="S3038" s="1" t="str">
        <f>INDEX(Sheet2!A:E, MATCH(F_NP_excluded_Data!O3038,Sheet2!A:A),2)</f>
        <v>open woodland</v>
      </c>
      <c r="T3038" s="5">
        <v>5</v>
      </c>
      <c r="U3038" s="1">
        <v>1</v>
      </c>
      <c r="W3038" s="5">
        <v>1</v>
      </c>
      <c r="X3038" s="1" t="s">
        <v>29</v>
      </c>
    </row>
    <row r="3039" spans="1:27" x14ac:dyDescent="0.2">
      <c r="A3039" s="5">
        <v>3338</v>
      </c>
      <c r="B3039" s="6" t="s">
        <v>191</v>
      </c>
      <c r="C3039" s="19" t="s">
        <v>194</v>
      </c>
      <c r="D3039" s="6" t="str">
        <f t="shared" si="47"/>
        <v>Mills_1B_45</v>
      </c>
      <c r="E3039" s="1">
        <v>2017</v>
      </c>
      <c r="F3039" s="10">
        <v>42918</v>
      </c>
      <c r="G3039" s="1" t="s">
        <v>25</v>
      </c>
      <c r="H3039" s="6">
        <v>4</v>
      </c>
      <c r="I3039" s="8">
        <v>0.29305555555555557</v>
      </c>
      <c r="J3039" s="6" t="s">
        <v>26</v>
      </c>
      <c r="K3039" s="6">
        <v>1</v>
      </c>
      <c r="L3039" s="1">
        <v>0</v>
      </c>
      <c r="M3039" s="6">
        <v>1</v>
      </c>
      <c r="O3039" s="1" t="s">
        <v>114</v>
      </c>
      <c r="P3039" s="1" t="str">
        <f>INDEX(Sheet2!A:E, MATCH(F_NP_excluded_Data!O3039,Sheet2!A:A),4)</f>
        <v>tree</v>
      </c>
      <c r="Q3039" s="1" t="str">
        <f>INDEX(Sheet2!A:E, MATCH(F_NP_excluded_Data!O3039,Sheet2!A:A),5)</f>
        <v>flycatching</v>
      </c>
      <c r="R3039" s="1" t="str">
        <f>INDEX(Sheet2!A:E, MATCH(F_NP_excluded_Data!O3039,Sheet2!A:A),3)</f>
        <v>insects</v>
      </c>
      <c r="S3039" s="1" t="str">
        <f>INDEX(Sheet2!A:E, MATCH(F_NP_excluded_Data!O3039,Sheet2!A:A),2)</f>
        <v>forest</v>
      </c>
      <c r="T3039" s="5">
        <v>5</v>
      </c>
      <c r="U3039" s="1">
        <v>1</v>
      </c>
      <c r="W3039" s="5">
        <v>1</v>
      </c>
      <c r="X3039" s="1" t="s">
        <v>29</v>
      </c>
    </row>
    <row r="3040" spans="1:27" x14ac:dyDescent="0.2">
      <c r="A3040" s="5">
        <v>3339</v>
      </c>
      <c r="B3040" s="6" t="s">
        <v>191</v>
      </c>
      <c r="C3040" s="19" t="s">
        <v>194</v>
      </c>
      <c r="D3040" s="6" t="str">
        <f t="shared" si="47"/>
        <v>Mills_1B_45</v>
      </c>
      <c r="E3040" s="1">
        <v>2017</v>
      </c>
      <c r="F3040" s="10">
        <v>42918</v>
      </c>
      <c r="G3040" s="1" t="s">
        <v>25</v>
      </c>
      <c r="H3040" s="6">
        <v>4</v>
      </c>
      <c r="I3040" s="8">
        <v>0.29305555555555557</v>
      </c>
      <c r="J3040" s="6" t="s">
        <v>26</v>
      </c>
      <c r="K3040" s="6">
        <v>1</v>
      </c>
      <c r="L3040" s="1">
        <v>0</v>
      </c>
      <c r="M3040" s="6">
        <v>1</v>
      </c>
      <c r="O3040" s="1" t="s">
        <v>32</v>
      </c>
      <c r="P3040" s="1" t="str">
        <f>INDEX(Sheet2!A:E, MATCH(F_NP_excluded_Data!O3040,Sheet2!A:A),4)</f>
        <v>cavity</v>
      </c>
      <c r="Q3040" s="1" t="str">
        <f>INDEX(Sheet2!A:E, MATCH(F_NP_excluded_Data!O3040,Sheet2!A:A),5)</f>
        <v>ground forager</v>
      </c>
      <c r="R3040" s="1" t="str">
        <f>INDEX(Sheet2!A:E, MATCH(F_NP_excluded_Data!O3040,Sheet2!A:A),3)</f>
        <v>insects</v>
      </c>
      <c r="S3040" s="1" t="str">
        <f>INDEX(Sheet2!A:E, MATCH(F_NP_excluded_Data!O3040,Sheet2!A:A),2)</f>
        <v>open woodland</v>
      </c>
      <c r="T3040" s="5">
        <v>5</v>
      </c>
      <c r="U3040" s="1">
        <v>1</v>
      </c>
      <c r="W3040" s="5">
        <v>1</v>
      </c>
      <c r="X3040" s="1" t="s">
        <v>29</v>
      </c>
    </row>
    <row r="3041" spans="1:25" x14ac:dyDescent="0.2">
      <c r="A3041" s="5">
        <v>3340</v>
      </c>
      <c r="B3041" s="6" t="s">
        <v>191</v>
      </c>
      <c r="C3041" s="19" t="s">
        <v>194</v>
      </c>
      <c r="D3041" s="6" t="str">
        <f t="shared" si="47"/>
        <v>Mills_1B_45</v>
      </c>
      <c r="E3041" s="1">
        <v>2017</v>
      </c>
      <c r="F3041" s="10">
        <v>42918</v>
      </c>
      <c r="G3041" s="1" t="s">
        <v>25</v>
      </c>
      <c r="H3041" s="6">
        <v>4</v>
      </c>
      <c r="I3041" s="8">
        <v>0.29305555555555557</v>
      </c>
      <c r="J3041" s="6" t="s">
        <v>26</v>
      </c>
      <c r="K3041" s="6">
        <v>1</v>
      </c>
      <c r="L3041" s="1">
        <v>0</v>
      </c>
      <c r="M3041" s="6">
        <v>1</v>
      </c>
      <c r="O3041" s="1" t="s">
        <v>64</v>
      </c>
      <c r="P3041" s="1" t="str">
        <f>INDEX(Sheet2!A:E, MATCH(F_NP_excluded_Data!O3041,Sheet2!A:A),4)</f>
        <v>tree</v>
      </c>
      <c r="Q3041" s="1" t="str">
        <f>INDEX(Sheet2!A:E, MATCH(F_NP_excluded_Data!O3041,Sheet2!A:A),5)</f>
        <v>flycatching</v>
      </c>
      <c r="R3041" s="1" t="str">
        <f>INDEX(Sheet2!A:E, MATCH(F_NP_excluded_Data!O3041,Sheet2!A:A),3)</f>
        <v>insects</v>
      </c>
      <c r="S3041" s="1" t="str">
        <f>INDEX(Sheet2!A:E, MATCH(F_NP_excluded_Data!O3041,Sheet2!A:A),2)</f>
        <v>forest</v>
      </c>
      <c r="T3041" s="5">
        <v>10</v>
      </c>
      <c r="U3041" s="1">
        <v>1</v>
      </c>
      <c r="W3041" s="5">
        <v>1</v>
      </c>
      <c r="X3041" s="1" t="s">
        <v>29</v>
      </c>
    </row>
    <row r="3042" spans="1:25" x14ac:dyDescent="0.2">
      <c r="A3042" s="5">
        <v>3341</v>
      </c>
      <c r="B3042" s="6" t="s">
        <v>191</v>
      </c>
      <c r="C3042" s="19" t="s">
        <v>194</v>
      </c>
      <c r="D3042" s="6" t="str">
        <f t="shared" si="47"/>
        <v>Mills_1B_45</v>
      </c>
      <c r="E3042" s="1">
        <v>2017</v>
      </c>
      <c r="F3042" s="10">
        <v>42918</v>
      </c>
      <c r="G3042" s="1" t="s">
        <v>25</v>
      </c>
      <c r="H3042" s="6">
        <v>4</v>
      </c>
      <c r="I3042" s="8">
        <v>0.29305555555555557</v>
      </c>
      <c r="J3042" s="6" t="s">
        <v>26</v>
      </c>
      <c r="K3042" s="6">
        <v>1</v>
      </c>
      <c r="L3042" s="1">
        <v>0</v>
      </c>
      <c r="M3042" s="6">
        <v>1</v>
      </c>
      <c r="O3042" s="1" t="s">
        <v>30</v>
      </c>
      <c r="P3042" s="1" t="str">
        <f>INDEX(Sheet2!A:E, MATCH(F_NP_excluded_Data!O3042,Sheet2!A:A),4)</f>
        <v>tree</v>
      </c>
      <c r="Q3042" s="1" t="str">
        <f>INDEX(Sheet2!A:E, MATCH(F_NP_excluded_Data!O3042,Sheet2!A:A),5)</f>
        <v>bark forager</v>
      </c>
      <c r="R3042" s="1" t="str">
        <f>INDEX(Sheet2!A:E, MATCH(F_NP_excluded_Data!O3042,Sheet2!A:A),3)</f>
        <v>insects</v>
      </c>
      <c r="S3042" s="1" t="str">
        <f>INDEX(Sheet2!A:E, MATCH(F_NP_excluded_Data!O3042,Sheet2!A:A),2)</f>
        <v>forest</v>
      </c>
      <c r="T3042" s="5">
        <v>5</v>
      </c>
      <c r="U3042" s="1">
        <v>1</v>
      </c>
      <c r="W3042" s="5">
        <v>1</v>
      </c>
      <c r="X3042" s="1" t="s">
        <v>29</v>
      </c>
    </row>
    <row r="3043" spans="1:25" x14ac:dyDescent="0.2">
      <c r="A3043" s="5">
        <v>3342</v>
      </c>
      <c r="B3043" s="6" t="s">
        <v>191</v>
      </c>
      <c r="C3043" s="19" t="s">
        <v>194</v>
      </c>
      <c r="D3043" s="6" t="str">
        <f t="shared" si="47"/>
        <v>Mills_1B_45</v>
      </c>
      <c r="E3043" s="1">
        <v>2017</v>
      </c>
      <c r="F3043" s="10">
        <v>42918</v>
      </c>
      <c r="G3043" s="1" t="s">
        <v>25</v>
      </c>
      <c r="H3043" s="6">
        <v>4</v>
      </c>
      <c r="I3043" s="8">
        <v>0.29305555555555557</v>
      </c>
      <c r="J3043" s="6" t="s">
        <v>26</v>
      </c>
      <c r="K3043" s="6">
        <v>1</v>
      </c>
      <c r="L3043" s="1">
        <v>0</v>
      </c>
      <c r="M3043" s="6">
        <v>1</v>
      </c>
      <c r="O3043" s="1" t="s">
        <v>103</v>
      </c>
      <c r="P3043" s="1" t="str">
        <f>INDEX(Sheet2!A:E, MATCH(F_NP_excluded_Data!O3043,Sheet2!A:A),4)</f>
        <v>tree</v>
      </c>
      <c r="Q3043" s="1" t="str">
        <f>INDEX(Sheet2!A:E, MATCH(F_NP_excluded_Data!O3043,Sheet2!A:A),5)</f>
        <v>ground forager</v>
      </c>
      <c r="R3043" s="1" t="str">
        <f>INDEX(Sheet2!A:E, MATCH(F_NP_excluded_Data!O3043,Sheet2!A:A),3)</f>
        <v>seeds</v>
      </c>
      <c r="S3043" s="1" t="str">
        <f>INDEX(Sheet2!A:E, MATCH(F_NP_excluded_Data!O3043,Sheet2!A:A),2)</f>
        <v>grassland</v>
      </c>
      <c r="T3043" s="5">
        <v>5</v>
      </c>
      <c r="U3043" s="1">
        <v>1</v>
      </c>
      <c r="W3043" s="5">
        <v>1</v>
      </c>
      <c r="X3043" s="1" t="s">
        <v>29</v>
      </c>
    </row>
    <row r="3044" spans="1:25" x14ac:dyDescent="0.2">
      <c r="A3044" s="5">
        <v>3343</v>
      </c>
      <c r="B3044" s="6" t="s">
        <v>191</v>
      </c>
      <c r="C3044" s="19" t="s">
        <v>194</v>
      </c>
      <c r="D3044" s="6" t="str">
        <f t="shared" si="47"/>
        <v>Mills_1B_45</v>
      </c>
      <c r="E3044" s="1">
        <v>2017</v>
      </c>
      <c r="F3044" s="10">
        <v>42918</v>
      </c>
      <c r="G3044" s="1" t="s">
        <v>25</v>
      </c>
      <c r="H3044" s="6">
        <v>4</v>
      </c>
      <c r="I3044" s="8">
        <v>0.29305555555555557</v>
      </c>
      <c r="J3044" s="6" t="s">
        <v>26</v>
      </c>
      <c r="K3044" s="6">
        <v>1</v>
      </c>
      <c r="L3044" s="1">
        <v>0</v>
      </c>
      <c r="M3044" s="6">
        <v>1</v>
      </c>
      <c r="O3044" s="1" t="s">
        <v>38</v>
      </c>
      <c r="P3044" s="1" t="str">
        <f>INDEX(Sheet2!A:E, MATCH(F_NP_excluded_Data!O3044,Sheet2!A:A),4)</f>
        <v>cavity</v>
      </c>
      <c r="Q3044" s="1" t="str">
        <f>INDEX(Sheet2!A:E, MATCH(F_NP_excluded_Data!O3044,Sheet2!A:A),5)</f>
        <v>foliage gleaner</v>
      </c>
      <c r="R3044" s="1" t="str">
        <f>INDEX(Sheet2!A:E, MATCH(F_NP_excluded_Data!O3044,Sheet2!A:A),3)</f>
        <v>insects</v>
      </c>
      <c r="S3044" s="1" t="str">
        <f>INDEX(Sheet2!A:E, MATCH(F_NP_excluded_Data!O3044,Sheet2!A:A),2)</f>
        <v>forest</v>
      </c>
      <c r="T3044" s="5">
        <v>10</v>
      </c>
      <c r="U3044" s="1">
        <v>1</v>
      </c>
      <c r="W3044" s="5">
        <v>1</v>
      </c>
      <c r="X3044" s="1" t="s">
        <v>29</v>
      </c>
    </row>
    <row r="3045" spans="1:25" x14ac:dyDescent="0.2">
      <c r="A3045" s="5">
        <v>3344</v>
      </c>
      <c r="B3045" s="6" t="s">
        <v>191</v>
      </c>
      <c r="C3045" s="19" t="s">
        <v>194</v>
      </c>
      <c r="D3045" s="6" t="str">
        <f t="shared" si="47"/>
        <v>Mills_1B_45</v>
      </c>
      <c r="E3045" s="1">
        <v>2017</v>
      </c>
      <c r="F3045" s="10">
        <v>42918</v>
      </c>
      <c r="G3045" s="1" t="s">
        <v>25</v>
      </c>
      <c r="H3045" s="6">
        <v>4</v>
      </c>
      <c r="I3045" s="8">
        <v>0.29305555555555557</v>
      </c>
      <c r="J3045" s="6" t="s">
        <v>26</v>
      </c>
      <c r="K3045" s="6">
        <v>1</v>
      </c>
      <c r="L3045" s="1">
        <v>0</v>
      </c>
      <c r="M3045" s="6">
        <v>1</v>
      </c>
      <c r="O3045" s="1" t="s">
        <v>125</v>
      </c>
      <c r="P3045" s="1" t="str">
        <f>INDEX(Sheet2!A:E, MATCH(F_NP_excluded_Data!O3045,Sheet2!A:A),4)</f>
        <v>shrub</v>
      </c>
      <c r="Q3045" s="1" t="str">
        <f>INDEX(Sheet2!A:E, MATCH(F_NP_excluded_Data!O3045,Sheet2!A:A),5)</f>
        <v>foliage gleaner</v>
      </c>
      <c r="R3045" s="1" t="str">
        <f>INDEX(Sheet2!A:E, MATCH(F_NP_excluded_Data!O3045,Sheet2!A:A),3)</f>
        <v>seeds</v>
      </c>
      <c r="S3045" s="1" t="str">
        <f>INDEX(Sheet2!A:E, MATCH(F_NP_excluded_Data!O3045,Sheet2!A:A),2)</f>
        <v>open woodland</v>
      </c>
      <c r="T3045" s="5">
        <v>5</v>
      </c>
      <c r="U3045" s="1">
        <v>1</v>
      </c>
      <c r="W3045" s="5">
        <v>1</v>
      </c>
      <c r="X3045" s="1" t="s">
        <v>29</v>
      </c>
    </row>
    <row r="3046" spans="1:25" x14ac:dyDescent="0.2">
      <c r="A3046" s="5">
        <v>3345</v>
      </c>
      <c r="B3046" s="6" t="s">
        <v>191</v>
      </c>
      <c r="C3046" s="19" t="s">
        <v>194</v>
      </c>
      <c r="D3046" s="6" t="str">
        <f t="shared" si="47"/>
        <v>Mills_1B_45</v>
      </c>
      <c r="E3046" s="1">
        <v>2017</v>
      </c>
      <c r="F3046" s="10">
        <v>42918</v>
      </c>
      <c r="G3046" s="1" t="s">
        <v>25</v>
      </c>
      <c r="H3046" s="6">
        <v>4</v>
      </c>
      <c r="I3046" s="8">
        <v>0.29305555555555557</v>
      </c>
      <c r="J3046" s="6" t="s">
        <v>26</v>
      </c>
      <c r="K3046" s="6">
        <v>1</v>
      </c>
      <c r="L3046" s="1">
        <v>0</v>
      </c>
      <c r="M3046" s="6">
        <v>1</v>
      </c>
      <c r="O3046" s="1" t="s">
        <v>38</v>
      </c>
      <c r="P3046" s="1" t="str">
        <f>INDEX(Sheet2!A:E, MATCH(F_NP_excluded_Data!O3046,Sheet2!A:A),4)</f>
        <v>cavity</v>
      </c>
      <c r="Q3046" s="1" t="str">
        <f>INDEX(Sheet2!A:E, MATCH(F_NP_excluded_Data!O3046,Sheet2!A:A),5)</f>
        <v>foliage gleaner</v>
      </c>
      <c r="R3046" s="1" t="str">
        <f>INDEX(Sheet2!A:E, MATCH(F_NP_excluded_Data!O3046,Sheet2!A:A),3)</f>
        <v>insects</v>
      </c>
      <c r="S3046" s="1" t="str">
        <f>INDEX(Sheet2!A:E, MATCH(F_NP_excluded_Data!O3046,Sheet2!A:A),2)</f>
        <v>forest</v>
      </c>
      <c r="T3046" s="5">
        <v>5</v>
      </c>
      <c r="U3046" s="1">
        <v>1</v>
      </c>
      <c r="W3046" s="5">
        <v>1</v>
      </c>
      <c r="X3046" s="1" t="s">
        <v>29</v>
      </c>
    </row>
    <row r="3047" spans="1:25" x14ac:dyDescent="0.2">
      <c r="A3047" s="5">
        <v>3346</v>
      </c>
      <c r="B3047" s="6" t="s">
        <v>191</v>
      </c>
      <c r="C3047" s="19" t="s">
        <v>194</v>
      </c>
      <c r="D3047" s="6" t="str">
        <f t="shared" si="47"/>
        <v>Mills_1B_45</v>
      </c>
      <c r="E3047" s="1">
        <v>2017</v>
      </c>
      <c r="F3047" s="10">
        <v>42918</v>
      </c>
      <c r="G3047" s="1" t="s">
        <v>25</v>
      </c>
      <c r="H3047" s="6">
        <v>4</v>
      </c>
      <c r="I3047" s="8">
        <v>0.29305555555555557</v>
      </c>
      <c r="J3047" s="6" t="s">
        <v>26</v>
      </c>
      <c r="K3047" s="6">
        <v>1</v>
      </c>
      <c r="L3047" s="1">
        <v>0</v>
      </c>
      <c r="M3047" s="6">
        <v>1</v>
      </c>
      <c r="O3047" s="1" t="s">
        <v>40</v>
      </c>
      <c r="P3047" s="1" t="str">
        <f>INDEX(Sheet2!A:E, MATCH(F_NP_excluded_Data!O3047,Sheet2!A:A),4)</f>
        <v>ground</v>
      </c>
      <c r="Q3047" s="1" t="str">
        <f>INDEX(Sheet2!A:E, MATCH(F_NP_excluded_Data!O3047,Sheet2!A:A),5)</f>
        <v>ground forager</v>
      </c>
      <c r="R3047" s="1" t="str">
        <f>INDEX(Sheet2!A:E, MATCH(F_NP_excluded_Data!O3047,Sheet2!A:A),3)</f>
        <v>omnivore</v>
      </c>
      <c r="S3047" s="1" t="str">
        <f>INDEX(Sheet2!A:E, MATCH(F_NP_excluded_Data!O3047,Sheet2!A:A),2)</f>
        <v>scrub</v>
      </c>
      <c r="T3047" s="5">
        <v>10</v>
      </c>
      <c r="U3047" s="1">
        <v>2</v>
      </c>
      <c r="W3047" s="5">
        <v>1</v>
      </c>
      <c r="X3047" s="1" t="s">
        <v>29</v>
      </c>
    </row>
    <row r="3048" spans="1:25" x14ac:dyDescent="0.2">
      <c r="A3048" s="5">
        <v>3347</v>
      </c>
      <c r="B3048" s="6" t="s">
        <v>191</v>
      </c>
      <c r="C3048" s="19" t="s">
        <v>194</v>
      </c>
      <c r="D3048" s="6" t="str">
        <f t="shared" si="47"/>
        <v>Mills_1B_45</v>
      </c>
      <c r="E3048" s="1">
        <v>2017</v>
      </c>
      <c r="F3048" s="10">
        <v>42918</v>
      </c>
      <c r="G3048" s="1" t="s">
        <v>25</v>
      </c>
      <c r="H3048" s="6">
        <v>4</v>
      </c>
      <c r="I3048" s="8">
        <v>0.29305555555555557</v>
      </c>
      <c r="J3048" s="6" t="s">
        <v>26</v>
      </c>
      <c r="K3048" s="6">
        <v>1</v>
      </c>
      <c r="L3048" s="1">
        <v>0</v>
      </c>
      <c r="M3048" s="6">
        <v>1</v>
      </c>
      <c r="O3048" s="1" t="s">
        <v>74</v>
      </c>
      <c r="P3048" s="1" t="str">
        <f>INDEX(Sheet2!A:E, MATCH(F_NP_excluded_Data!O3048,Sheet2!A:A),4)</f>
        <v>shrub</v>
      </c>
      <c r="Q3048" s="1" t="str">
        <f>INDEX(Sheet2!A:E, MATCH(F_NP_excluded_Data!O3048,Sheet2!A:A),5)</f>
        <v>foliage gleaner</v>
      </c>
      <c r="R3048" s="1" t="str">
        <f>INDEX(Sheet2!A:E, MATCH(F_NP_excluded_Data!O3048,Sheet2!A:A),3)</f>
        <v>insects</v>
      </c>
      <c r="S3048" s="1" t="str">
        <f>INDEX(Sheet2!A:E, MATCH(F_NP_excluded_Data!O3048,Sheet2!A:A),2)</f>
        <v>open woodland</v>
      </c>
      <c r="T3048" s="5">
        <v>5</v>
      </c>
      <c r="U3048" s="1">
        <v>2</v>
      </c>
      <c r="W3048" s="5">
        <v>4</v>
      </c>
      <c r="X3048" s="1" t="s">
        <v>29</v>
      </c>
    </row>
    <row r="3049" spans="1:25" x14ac:dyDescent="0.2">
      <c r="A3049" s="5">
        <v>3348</v>
      </c>
      <c r="B3049" s="6" t="s">
        <v>191</v>
      </c>
      <c r="C3049" s="19" t="s">
        <v>194</v>
      </c>
      <c r="D3049" s="6" t="str">
        <f t="shared" si="47"/>
        <v>Mills_1B_45</v>
      </c>
      <c r="E3049" s="1">
        <v>2017</v>
      </c>
      <c r="F3049" s="10">
        <v>42918</v>
      </c>
      <c r="G3049" s="1" t="s">
        <v>25</v>
      </c>
      <c r="H3049" s="6">
        <v>4</v>
      </c>
      <c r="I3049" s="8">
        <v>0.29305555555555557</v>
      </c>
      <c r="J3049" s="6" t="s">
        <v>26</v>
      </c>
      <c r="K3049" s="6">
        <v>1</v>
      </c>
      <c r="L3049" s="1">
        <v>0</v>
      </c>
      <c r="M3049" s="6">
        <v>1</v>
      </c>
      <c r="O3049" s="1" t="s">
        <v>50</v>
      </c>
      <c r="P3049" s="1" t="str">
        <f>INDEX(Sheet2!A:E, MATCH(F_NP_excluded_Data!O3049,Sheet2!A:A),4)</f>
        <v>tree</v>
      </c>
      <c r="Q3049" s="1" t="str">
        <f>INDEX(Sheet2!A:E, MATCH(F_NP_excluded_Data!O3049,Sheet2!A:A),5)</f>
        <v>ground forager</v>
      </c>
      <c r="R3049" s="1" t="str">
        <f>INDEX(Sheet2!A:E, MATCH(F_NP_excluded_Data!O3049,Sheet2!A:A),3)</f>
        <v>omnivore</v>
      </c>
      <c r="S3049" s="1" t="str">
        <f>INDEX(Sheet2!A:E, MATCH(F_NP_excluded_Data!O3049,Sheet2!A:A),2)</f>
        <v>open woodland</v>
      </c>
      <c r="T3049" s="5">
        <v>100</v>
      </c>
      <c r="U3049" s="1">
        <v>2</v>
      </c>
      <c r="W3049" s="5">
        <v>1</v>
      </c>
      <c r="X3049" s="1" t="s">
        <v>29</v>
      </c>
      <c r="Y3049" s="1">
        <v>3</v>
      </c>
    </row>
    <row r="3050" spans="1:25" x14ac:dyDescent="0.2">
      <c r="A3050" s="5">
        <v>3349</v>
      </c>
      <c r="B3050" s="6" t="s">
        <v>191</v>
      </c>
      <c r="C3050" s="19" t="s">
        <v>194</v>
      </c>
      <c r="D3050" s="6" t="str">
        <f t="shared" si="47"/>
        <v>Mills_1B_45</v>
      </c>
      <c r="E3050" s="1">
        <v>2017</v>
      </c>
      <c r="F3050" s="10">
        <v>42918</v>
      </c>
      <c r="G3050" s="1" t="s">
        <v>25</v>
      </c>
      <c r="H3050" s="6">
        <v>4</v>
      </c>
      <c r="I3050" s="8">
        <v>0.29305555555555557</v>
      </c>
      <c r="J3050" s="6" t="s">
        <v>26</v>
      </c>
      <c r="K3050" s="6">
        <v>1</v>
      </c>
      <c r="L3050" s="1">
        <v>0</v>
      </c>
      <c r="M3050" s="6">
        <v>1</v>
      </c>
      <c r="O3050" s="1" t="s">
        <v>27</v>
      </c>
      <c r="P3050" s="1" t="str">
        <f>INDEX(Sheet2!A:E, MATCH(F_NP_excluded_Data!O3050,Sheet2!A:A),4)</f>
        <v>shrub</v>
      </c>
      <c r="Q3050" s="1" t="str">
        <f>INDEX(Sheet2!A:E, MATCH(F_NP_excluded_Data!O3050,Sheet2!A:A),5)</f>
        <v>ground forager</v>
      </c>
      <c r="R3050" s="1" t="str">
        <f>INDEX(Sheet2!A:E, MATCH(F_NP_excluded_Data!O3050,Sheet2!A:A),3)</f>
        <v>seeds</v>
      </c>
      <c r="S3050" s="1" t="str">
        <f>INDEX(Sheet2!A:E, MATCH(F_NP_excluded_Data!O3050,Sheet2!A:A),2)</f>
        <v>open woodland</v>
      </c>
      <c r="T3050" s="5">
        <v>10</v>
      </c>
      <c r="U3050" s="1">
        <v>2</v>
      </c>
      <c r="W3050" s="5">
        <v>1</v>
      </c>
      <c r="X3050" s="1" t="s">
        <v>29</v>
      </c>
    </row>
    <row r="3051" spans="1:25" x14ac:dyDescent="0.2">
      <c r="A3051" s="5">
        <v>3350</v>
      </c>
      <c r="B3051" s="6" t="s">
        <v>191</v>
      </c>
      <c r="C3051" s="19" t="s">
        <v>194</v>
      </c>
      <c r="D3051" s="6" t="str">
        <f t="shared" si="47"/>
        <v>Mills_1B_45</v>
      </c>
      <c r="E3051" s="1">
        <v>2017</v>
      </c>
      <c r="F3051" s="10">
        <v>42918</v>
      </c>
      <c r="G3051" s="1" t="s">
        <v>25</v>
      </c>
      <c r="H3051" s="6">
        <v>4</v>
      </c>
      <c r="I3051" s="8">
        <v>0.29305555555555557</v>
      </c>
      <c r="J3051" s="6" t="s">
        <v>26</v>
      </c>
      <c r="K3051" s="6">
        <v>1</v>
      </c>
      <c r="L3051" s="1">
        <v>0</v>
      </c>
      <c r="M3051" s="6">
        <v>1</v>
      </c>
      <c r="O3051" s="1" t="s">
        <v>27</v>
      </c>
      <c r="P3051" s="1" t="str">
        <f>INDEX(Sheet2!A:E, MATCH(F_NP_excluded_Data!O3051,Sheet2!A:A),4)</f>
        <v>shrub</v>
      </c>
      <c r="Q3051" s="1" t="str">
        <f>INDEX(Sheet2!A:E, MATCH(F_NP_excluded_Data!O3051,Sheet2!A:A),5)</f>
        <v>ground forager</v>
      </c>
      <c r="R3051" s="1" t="str">
        <f>INDEX(Sheet2!A:E, MATCH(F_NP_excluded_Data!O3051,Sheet2!A:A),3)</f>
        <v>seeds</v>
      </c>
      <c r="S3051" s="1" t="str">
        <f>INDEX(Sheet2!A:E, MATCH(F_NP_excluded_Data!O3051,Sheet2!A:A),2)</f>
        <v>open woodland</v>
      </c>
      <c r="T3051" s="5">
        <v>5</v>
      </c>
      <c r="U3051" s="1">
        <v>3</v>
      </c>
      <c r="V3051" s="1" t="s">
        <v>28</v>
      </c>
      <c r="W3051" s="5">
        <v>4</v>
      </c>
      <c r="X3051" s="1" t="s">
        <v>29</v>
      </c>
    </row>
    <row r="3052" spans="1:25" x14ac:dyDescent="0.2">
      <c r="A3052" s="5">
        <v>3351</v>
      </c>
      <c r="B3052" s="6" t="s">
        <v>191</v>
      </c>
      <c r="C3052" s="19" t="s">
        <v>194</v>
      </c>
      <c r="D3052" s="6" t="str">
        <f t="shared" si="47"/>
        <v>Mills_1B_45</v>
      </c>
      <c r="E3052" s="1">
        <v>2017</v>
      </c>
      <c r="F3052" s="10">
        <v>42918</v>
      </c>
      <c r="G3052" s="1" t="s">
        <v>25</v>
      </c>
      <c r="H3052" s="6">
        <v>4</v>
      </c>
      <c r="I3052" s="8">
        <v>0.29305555555555557</v>
      </c>
      <c r="J3052" s="6" t="s">
        <v>26</v>
      </c>
      <c r="K3052" s="6">
        <v>1</v>
      </c>
      <c r="L3052" s="1">
        <v>0</v>
      </c>
      <c r="M3052" s="6">
        <v>1</v>
      </c>
      <c r="O3052" s="1" t="s">
        <v>99</v>
      </c>
      <c r="P3052" s="1" t="str">
        <f>INDEX(Sheet2!A:E, MATCH(F_NP_excluded_Data!O3052,Sheet2!A:A),4)</f>
        <v>ground</v>
      </c>
      <c r="Q3052" s="1" t="str">
        <f>INDEX(Sheet2!A:E, MATCH(F_NP_excluded_Data!O3052,Sheet2!A:A),5)</f>
        <v>ground forager</v>
      </c>
      <c r="R3052" s="1" t="str">
        <f>INDEX(Sheet2!A:E, MATCH(F_NP_excluded_Data!O3052,Sheet2!A:A),3)</f>
        <v>insects</v>
      </c>
      <c r="S3052" s="1" t="str">
        <f>INDEX(Sheet2!A:E, MATCH(F_NP_excluded_Data!O3052,Sheet2!A:A),2)</f>
        <v>forest</v>
      </c>
      <c r="T3052" s="5">
        <v>5</v>
      </c>
      <c r="U3052" s="1">
        <v>3</v>
      </c>
      <c r="W3052" s="5">
        <v>1</v>
      </c>
      <c r="X3052" s="1" t="s">
        <v>29</v>
      </c>
    </row>
    <row r="3053" spans="1:25" x14ac:dyDescent="0.2">
      <c r="A3053" s="5">
        <v>3352</v>
      </c>
      <c r="B3053" s="6" t="s">
        <v>191</v>
      </c>
      <c r="C3053" s="19" t="s">
        <v>194</v>
      </c>
      <c r="D3053" s="6" t="str">
        <f t="shared" si="47"/>
        <v>Mills_1B_45</v>
      </c>
      <c r="E3053" s="1">
        <v>2017</v>
      </c>
      <c r="F3053" s="10">
        <v>42918</v>
      </c>
      <c r="G3053" s="1" t="s">
        <v>25</v>
      </c>
      <c r="H3053" s="6">
        <v>4</v>
      </c>
      <c r="I3053" s="8">
        <v>0.29305555555555557</v>
      </c>
      <c r="J3053" s="6" t="s">
        <v>26</v>
      </c>
      <c r="K3053" s="6">
        <v>1</v>
      </c>
      <c r="L3053" s="1">
        <v>0</v>
      </c>
      <c r="M3053" s="6">
        <v>1</v>
      </c>
      <c r="O3053" s="1" t="s">
        <v>103</v>
      </c>
      <c r="P3053" s="1" t="str">
        <f>INDEX(Sheet2!A:E, MATCH(F_NP_excluded_Data!O3053,Sheet2!A:A),4)</f>
        <v>tree</v>
      </c>
      <c r="Q3053" s="1" t="str">
        <f>INDEX(Sheet2!A:E, MATCH(F_NP_excluded_Data!O3053,Sheet2!A:A),5)</f>
        <v>ground forager</v>
      </c>
      <c r="R3053" s="1" t="str">
        <f>INDEX(Sheet2!A:E, MATCH(F_NP_excluded_Data!O3053,Sheet2!A:A),3)</f>
        <v>seeds</v>
      </c>
      <c r="S3053" s="1" t="str">
        <f>INDEX(Sheet2!A:E, MATCH(F_NP_excluded_Data!O3053,Sheet2!A:A),2)</f>
        <v>grassland</v>
      </c>
      <c r="T3053" s="5">
        <v>10</v>
      </c>
      <c r="U3053" s="1">
        <v>4</v>
      </c>
      <c r="W3053" s="5">
        <v>1</v>
      </c>
      <c r="X3053" s="1" t="s">
        <v>29</v>
      </c>
    </row>
    <row r="3054" spans="1:25" x14ac:dyDescent="0.2">
      <c r="A3054" s="5">
        <v>3353</v>
      </c>
      <c r="B3054" s="6" t="s">
        <v>122</v>
      </c>
      <c r="C3054" s="19" t="s">
        <v>123</v>
      </c>
      <c r="D3054" s="6" t="str">
        <f t="shared" si="47"/>
        <v>Livingston_3B_10</v>
      </c>
      <c r="E3054" s="1">
        <v>2017</v>
      </c>
      <c r="F3054" s="10">
        <v>42918</v>
      </c>
      <c r="G3054" s="1" t="s">
        <v>25</v>
      </c>
      <c r="H3054" s="6">
        <v>4</v>
      </c>
      <c r="I3054" s="8">
        <v>0.24444444444444446</v>
      </c>
      <c r="J3054" s="6" t="s">
        <v>26</v>
      </c>
      <c r="K3054" s="6">
        <v>1</v>
      </c>
      <c r="L3054" s="1">
        <v>2</v>
      </c>
      <c r="M3054" s="6">
        <v>2</v>
      </c>
      <c r="O3054" s="1" t="s">
        <v>199</v>
      </c>
      <c r="P3054" s="1" t="str">
        <f>INDEX(Sheet2!A:E, MATCH(F_NP_excluded_Data!O3054,Sheet2!A:A),4)</f>
        <v>ground</v>
      </c>
      <c r="Q3054" s="1" t="str">
        <f>INDEX(Sheet2!A:E, MATCH(F_NP_excluded_Data!O3054,Sheet2!A:A),5)</f>
        <v>aerial forager</v>
      </c>
      <c r="R3054" s="1" t="str">
        <f>INDEX(Sheet2!A:E, MATCH(F_NP_excluded_Data!O3054,Sheet2!A:A),3)</f>
        <v>insects</v>
      </c>
      <c r="S3054" s="1" t="str">
        <f>INDEX(Sheet2!A:E, MATCH(F_NP_excluded_Data!O3054,Sheet2!A:A),2)</f>
        <v>open woodland</v>
      </c>
      <c r="T3054" s="5">
        <v>5</v>
      </c>
      <c r="U3054" s="1">
        <v>1</v>
      </c>
      <c r="W3054" s="5">
        <v>1</v>
      </c>
      <c r="X3054" s="1" t="s">
        <v>29</v>
      </c>
    </row>
    <row r="3055" spans="1:25" x14ac:dyDescent="0.2">
      <c r="A3055" s="5">
        <v>3354</v>
      </c>
      <c r="B3055" s="6" t="s">
        <v>122</v>
      </c>
      <c r="C3055" s="19" t="s">
        <v>123</v>
      </c>
      <c r="D3055" s="6" t="str">
        <f t="shared" si="47"/>
        <v>Livingston_3B_10</v>
      </c>
      <c r="E3055" s="1">
        <v>2017</v>
      </c>
      <c r="F3055" s="10">
        <v>42918</v>
      </c>
      <c r="G3055" s="1" t="s">
        <v>25</v>
      </c>
      <c r="H3055" s="6">
        <v>4</v>
      </c>
      <c r="I3055" s="8">
        <v>0.24444444444444446</v>
      </c>
      <c r="J3055" s="6" t="s">
        <v>26</v>
      </c>
      <c r="K3055" s="6">
        <v>1</v>
      </c>
      <c r="L3055" s="1">
        <v>2</v>
      </c>
      <c r="M3055" s="6">
        <v>2</v>
      </c>
      <c r="O3055" s="1" t="s">
        <v>199</v>
      </c>
      <c r="P3055" s="1" t="str">
        <f>INDEX(Sheet2!A:E, MATCH(F_NP_excluded_Data!O3055,Sheet2!A:A),4)</f>
        <v>ground</v>
      </c>
      <c r="Q3055" s="1" t="str">
        <f>INDEX(Sheet2!A:E, MATCH(F_NP_excluded_Data!O3055,Sheet2!A:A),5)</f>
        <v>aerial forager</v>
      </c>
      <c r="R3055" s="1" t="str">
        <f>INDEX(Sheet2!A:E, MATCH(F_NP_excluded_Data!O3055,Sheet2!A:A),3)</f>
        <v>insects</v>
      </c>
      <c r="S3055" s="1" t="str">
        <f>INDEX(Sheet2!A:E, MATCH(F_NP_excluded_Data!O3055,Sheet2!A:A),2)</f>
        <v>open woodland</v>
      </c>
      <c r="T3055" s="5">
        <v>5</v>
      </c>
      <c r="U3055" s="1">
        <v>1</v>
      </c>
      <c r="W3055" s="5">
        <v>1</v>
      </c>
      <c r="X3055" s="1" t="s">
        <v>29</v>
      </c>
    </row>
    <row r="3056" spans="1:25" x14ac:dyDescent="0.2">
      <c r="A3056" s="5">
        <v>3355</v>
      </c>
      <c r="B3056" s="6" t="s">
        <v>122</v>
      </c>
      <c r="C3056" s="19" t="s">
        <v>123</v>
      </c>
      <c r="D3056" s="6" t="str">
        <f t="shared" si="47"/>
        <v>Livingston_3B_10</v>
      </c>
      <c r="E3056" s="1">
        <v>2017</v>
      </c>
      <c r="F3056" s="10">
        <v>42918</v>
      </c>
      <c r="G3056" s="1" t="s">
        <v>25</v>
      </c>
      <c r="H3056" s="6">
        <v>4</v>
      </c>
      <c r="I3056" s="8">
        <v>0.24444444444444446</v>
      </c>
      <c r="J3056" s="6" t="s">
        <v>26</v>
      </c>
      <c r="K3056" s="6">
        <v>1</v>
      </c>
      <c r="L3056" s="1">
        <v>2</v>
      </c>
      <c r="M3056" s="6">
        <v>2</v>
      </c>
      <c r="O3056" s="1" t="s">
        <v>120</v>
      </c>
      <c r="P3056" s="1" t="str">
        <f>INDEX(Sheet2!A:E, MATCH(F_NP_excluded_Data!O3056,Sheet2!A:A),4)</f>
        <v>tree</v>
      </c>
      <c r="Q3056" s="1" t="str">
        <f>INDEX(Sheet2!A:E, MATCH(F_NP_excluded_Data!O3056,Sheet2!A:A),5)</f>
        <v>foliage gleaner</v>
      </c>
      <c r="R3056" s="1" t="str">
        <f>INDEX(Sheet2!A:E, MATCH(F_NP_excluded_Data!O3056,Sheet2!A:A),3)</f>
        <v>insects</v>
      </c>
      <c r="S3056" s="1" t="str">
        <f>INDEX(Sheet2!A:E, MATCH(F_NP_excluded_Data!O3056,Sheet2!A:A),2)</f>
        <v>open woodland</v>
      </c>
      <c r="T3056" s="5">
        <v>5</v>
      </c>
      <c r="U3056" s="1">
        <v>1</v>
      </c>
      <c r="W3056" s="5">
        <v>1</v>
      </c>
      <c r="X3056" s="1" t="s">
        <v>29</v>
      </c>
    </row>
    <row r="3057" spans="1:27" x14ac:dyDescent="0.2">
      <c r="A3057" s="5">
        <v>3356</v>
      </c>
      <c r="B3057" s="6" t="s">
        <v>122</v>
      </c>
      <c r="C3057" s="19" t="s">
        <v>123</v>
      </c>
      <c r="D3057" s="6" t="str">
        <f t="shared" si="47"/>
        <v>Livingston_3B_10</v>
      </c>
      <c r="E3057" s="1">
        <v>2017</v>
      </c>
      <c r="F3057" s="10">
        <v>42918</v>
      </c>
      <c r="G3057" s="1" t="s">
        <v>25</v>
      </c>
      <c r="H3057" s="6">
        <v>4</v>
      </c>
      <c r="I3057" s="8">
        <v>0.24444444444444446</v>
      </c>
      <c r="J3057" s="6" t="s">
        <v>26</v>
      </c>
      <c r="K3057" s="6">
        <v>1</v>
      </c>
      <c r="L3057" s="1">
        <v>2</v>
      </c>
      <c r="M3057" s="6">
        <v>2</v>
      </c>
      <c r="O3057" s="1" t="s">
        <v>40</v>
      </c>
      <c r="P3057" s="1" t="str">
        <f>INDEX(Sheet2!A:E, MATCH(F_NP_excluded_Data!O3057,Sheet2!A:A),4)</f>
        <v>ground</v>
      </c>
      <c r="Q3057" s="1" t="str">
        <f>INDEX(Sheet2!A:E, MATCH(F_NP_excluded_Data!O3057,Sheet2!A:A),5)</f>
        <v>ground forager</v>
      </c>
      <c r="R3057" s="1" t="str">
        <f>INDEX(Sheet2!A:E, MATCH(F_NP_excluded_Data!O3057,Sheet2!A:A),3)</f>
        <v>omnivore</v>
      </c>
      <c r="S3057" s="1" t="str">
        <f>INDEX(Sheet2!A:E, MATCH(F_NP_excluded_Data!O3057,Sheet2!A:A),2)</f>
        <v>scrub</v>
      </c>
      <c r="T3057" s="5">
        <v>10</v>
      </c>
      <c r="U3057" s="1">
        <v>1</v>
      </c>
      <c r="W3057" s="5">
        <v>1</v>
      </c>
      <c r="X3057" s="1" t="s">
        <v>29</v>
      </c>
    </row>
    <row r="3058" spans="1:27" x14ac:dyDescent="0.2">
      <c r="A3058" s="5">
        <v>3357</v>
      </c>
      <c r="B3058" s="6" t="s">
        <v>122</v>
      </c>
      <c r="C3058" s="19" t="s">
        <v>123</v>
      </c>
      <c r="D3058" s="6" t="str">
        <f t="shared" si="47"/>
        <v>Livingston_3B_10</v>
      </c>
      <c r="E3058" s="1">
        <v>2017</v>
      </c>
      <c r="F3058" s="10">
        <v>42918</v>
      </c>
      <c r="G3058" s="1" t="s">
        <v>25</v>
      </c>
      <c r="H3058" s="6">
        <v>4</v>
      </c>
      <c r="I3058" s="8">
        <v>0.24444444444444446</v>
      </c>
      <c r="J3058" s="6" t="s">
        <v>26</v>
      </c>
      <c r="K3058" s="6">
        <v>1</v>
      </c>
      <c r="L3058" s="1">
        <v>2</v>
      </c>
      <c r="M3058" s="6">
        <v>2</v>
      </c>
      <c r="O3058" s="1" t="s">
        <v>27</v>
      </c>
      <c r="P3058" s="1" t="str">
        <f>INDEX(Sheet2!A:E, MATCH(F_NP_excluded_Data!O3058,Sheet2!A:A),4)</f>
        <v>shrub</v>
      </c>
      <c r="Q3058" s="1" t="str">
        <f>INDEX(Sheet2!A:E, MATCH(F_NP_excluded_Data!O3058,Sheet2!A:A),5)</f>
        <v>ground forager</v>
      </c>
      <c r="R3058" s="1" t="str">
        <f>INDEX(Sheet2!A:E, MATCH(F_NP_excluded_Data!O3058,Sheet2!A:A),3)</f>
        <v>seeds</v>
      </c>
      <c r="S3058" s="1" t="str">
        <f>INDEX(Sheet2!A:E, MATCH(F_NP_excluded_Data!O3058,Sheet2!A:A),2)</f>
        <v>open woodland</v>
      </c>
      <c r="T3058" s="5">
        <v>5</v>
      </c>
      <c r="U3058" s="1">
        <v>1</v>
      </c>
      <c r="W3058" s="5">
        <v>4</v>
      </c>
      <c r="X3058" s="1" t="s">
        <v>29</v>
      </c>
    </row>
    <row r="3059" spans="1:27" x14ac:dyDescent="0.2">
      <c r="A3059" s="5">
        <v>3358</v>
      </c>
      <c r="B3059" s="6" t="s">
        <v>122</v>
      </c>
      <c r="C3059" s="19" t="s">
        <v>123</v>
      </c>
      <c r="D3059" s="6" t="str">
        <f t="shared" si="47"/>
        <v>Livingston_3B_10</v>
      </c>
      <c r="E3059" s="1">
        <v>2017</v>
      </c>
      <c r="F3059" s="10">
        <v>42918</v>
      </c>
      <c r="G3059" s="1" t="s">
        <v>25</v>
      </c>
      <c r="H3059" s="6">
        <v>4</v>
      </c>
      <c r="I3059" s="8">
        <v>0.24444444444444446</v>
      </c>
      <c r="J3059" s="6" t="s">
        <v>26</v>
      </c>
      <c r="K3059" s="6">
        <v>1</v>
      </c>
      <c r="L3059" s="1">
        <v>2</v>
      </c>
      <c r="M3059" s="6">
        <v>2</v>
      </c>
      <c r="O3059" s="1" t="s">
        <v>27</v>
      </c>
      <c r="P3059" s="1" t="str">
        <f>INDEX(Sheet2!A:E, MATCH(F_NP_excluded_Data!O3059,Sheet2!A:A),4)</f>
        <v>shrub</v>
      </c>
      <c r="Q3059" s="1" t="str">
        <f>INDEX(Sheet2!A:E, MATCH(F_NP_excluded_Data!O3059,Sheet2!A:A),5)</f>
        <v>ground forager</v>
      </c>
      <c r="R3059" s="1" t="str">
        <f>INDEX(Sheet2!A:E, MATCH(F_NP_excluded_Data!O3059,Sheet2!A:A),3)</f>
        <v>seeds</v>
      </c>
      <c r="S3059" s="1" t="str">
        <f>INDEX(Sheet2!A:E, MATCH(F_NP_excluded_Data!O3059,Sheet2!A:A),2)</f>
        <v>open woodland</v>
      </c>
      <c r="T3059" s="5">
        <v>10</v>
      </c>
      <c r="U3059" s="1">
        <v>1</v>
      </c>
      <c r="W3059" s="5">
        <v>1</v>
      </c>
      <c r="X3059" s="1" t="s">
        <v>29</v>
      </c>
    </row>
    <row r="3060" spans="1:27" x14ac:dyDescent="0.2">
      <c r="A3060" s="5">
        <v>3359</v>
      </c>
      <c r="B3060" s="6" t="s">
        <v>122</v>
      </c>
      <c r="C3060" s="19" t="s">
        <v>123</v>
      </c>
      <c r="D3060" s="6" t="str">
        <f t="shared" si="47"/>
        <v>Livingston_3B_10</v>
      </c>
      <c r="E3060" s="1">
        <v>2017</v>
      </c>
      <c r="F3060" s="10">
        <v>42918</v>
      </c>
      <c r="G3060" s="1" t="s">
        <v>25</v>
      </c>
      <c r="H3060" s="6">
        <v>4</v>
      </c>
      <c r="I3060" s="8">
        <v>0.24444444444444446</v>
      </c>
      <c r="J3060" s="6" t="s">
        <v>26</v>
      </c>
      <c r="K3060" s="6">
        <v>1</v>
      </c>
      <c r="L3060" s="1">
        <v>2</v>
      </c>
      <c r="M3060" s="6">
        <v>2</v>
      </c>
      <c r="O3060" s="1" t="s">
        <v>64</v>
      </c>
      <c r="P3060" s="1" t="str">
        <f>INDEX(Sheet2!A:E, MATCH(F_NP_excluded_Data!O3060,Sheet2!A:A),4)</f>
        <v>tree</v>
      </c>
      <c r="Q3060" s="1" t="str">
        <f>INDEX(Sheet2!A:E, MATCH(F_NP_excluded_Data!O3060,Sheet2!A:A),5)</f>
        <v>flycatching</v>
      </c>
      <c r="R3060" s="1" t="str">
        <f>INDEX(Sheet2!A:E, MATCH(F_NP_excluded_Data!O3060,Sheet2!A:A),3)</f>
        <v>insects</v>
      </c>
      <c r="S3060" s="1" t="str">
        <f>INDEX(Sheet2!A:E, MATCH(F_NP_excluded_Data!O3060,Sheet2!A:A),2)</f>
        <v>forest</v>
      </c>
      <c r="T3060" s="5">
        <v>10</v>
      </c>
      <c r="U3060" s="1">
        <v>1</v>
      </c>
      <c r="W3060" s="5">
        <v>1</v>
      </c>
      <c r="X3060" s="1" t="s">
        <v>29</v>
      </c>
    </row>
    <row r="3061" spans="1:27" x14ac:dyDescent="0.2">
      <c r="A3061" s="5">
        <v>3360</v>
      </c>
      <c r="B3061" s="6" t="s">
        <v>122</v>
      </c>
      <c r="C3061" s="19" t="s">
        <v>123</v>
      </c>
      <c r="D3061" s="6" t="str">
        <f t="shared" si="47"/>
        <v>Livingston_3B_10</v>
      </c>
      <c r="E3061" s="1">
        <v>2017</v>
      </c>
      <c r="F3061" s="10">
        <v>42918</v>
      </c>
      <c r="G3061" s="1" t="s">
        <v>25</v>
      </c>
      <c r="H3061" s="6">
        <v>4</v>
      </c>
      <c r="I3061" s="8">
        <v>0.24444444444444446</v>
      </c>
      <c r="J3061" s="6" t="s">
        <v>26</v>
      </c>
      <c r="K3061" s="6">
        <v>1</v>
      </c>
      <c r="L3061" s="1">
        <v>2</v>
      </c>
      <c r="M3061" s="6">
        <v>2</v>
      </c>
      <c r="O3061" s="1" t="s">
        <v>40</v>
      </c>
      <c r="P3061" s="1" t="str">
        <f>INDEX(Sheet2!A:E, MATCH(F_NP_excluded_Data!O3061,Sheet2!A:A),4)</f>
        <v>ground</v>
      </c>
      <c r="Q3061" s="1" t="str">
        <f>INDEX(Sheet2!A:E, MATCH(F_NP_excluded_Data!O3061,Sheet2!A:A),5)</f>
        <v>ground forager</v>
      </c>
      <c r="R3061" s="1" t="str">
        <f>INDEX(Sheet2!A:E, MATCH(F_NP_excluded_Data!O3061,Sheet2!A:A),3)</f>
        <v>omnivore</v>
      </c>
      <c r="S3061" s="1" t="str">
        <f>INDEX(Sheet2!A:E, MATCH(F_NP_excluded_Data!O3061,Sheet2!A:A),2)</f>
        <v>scrub</v>
      </c>
      <c r="T3061" s="5">
        <v>5</v>
      </c>
      <c r="U3061" s="1">
        <v>1</v>
      </c>
      <c r="W3061" s="5">
        <v>1</v>
      </c>
      <c r="X3061" s="1" t="s">
        <v>29</v>
      </c>
    </row>
    <row r="3062" spans="1:27" x14ac:dyDescent="0.2">
      <c r="A3062" s="5">
        <v>3361</v>
      </c>
      <c r="B3062" s="6" t="s">
        <v>122</v>
      </c>
      <c r="C3062" s="19" t="s">
        <v>123</v>
      </c>
      <c r="D3062" s="6" t="str">
        <f t="shared" si="47"/>
        <v>Livingston_3B_10</v>
      </c>
      <c r="E3062" s="1">
        <v>2017</v>
      </c>
      <c r="F3062" s="10">
        <v>42918</v>
      </c>
      <c r="G3062" s="1" t="s">
        <v>25</v>
      </c>
      <c r="H3062" s="6">
        <v>4</v>
      </c>
      <c r="I3062" s="8">
        <v>0.24444444444444446</v>
      </c>
      <c r="J3062" s="6" t="s">
        <v>26</v>
      </c>
      <c r="K3062" s="6">
        <v>1</v>
      </c>
      <c r="L3062" s="1">
        <v>2</v>
      </c>
      <c r="M3062" s="6">
        <v>2</v>
      </c>
      <c r="O3062" s="1" t="s">
        <v>27</v>
      </c>
      <c r="P3062" s="1" t="str">
        <f>INDEX(Sheet2!A:E, MATCH(F_NP_excluded_Data!O3062,Sheet2!A:A),4)</f>
        <v>shrub</v>
      </c>
      <c r="Q3062" s="1" t="str">
        <f>INDEX(Sheet2!A:E, MATCH(F_NP_excluded_Data!O3062,Sheet2!A:A),5)</f>
        <v>ground forager</v>
      </c>
      <c r="R3062" s="1" t="str">
        <f>INDEX(Sheet2!A:E, MATCH(F_NP_excluded_Data!O3062,Sheet2!A:A),3)</f>
        <v>seeds</v>
      </c>
      <c r="S3062" s="1" t="str">
        <f>INDEX(Sheet2!A:E, MATCH(F_NP_excluded_Data!O3062,Sheet2!A:A),2)</f>
        <v>open woodland</v>
      </c>
      <c r="T3062" s="5">
        <v>100</v>
      </c>
      <c r="U3062" s="1">
        <v>1</v>
      </c>
      <c r="W3062" s="5">
        <v>1</v>
      </c>
      <c r="X3062" s="1" t="s">
        <v>29</v>
      </c>
    </row>
    <row r="3063" spans="1:27" x14ac:dyDescent="0.2">
      <c r="A3063" s="5">
        <v>3362</v>
      </c>
      <c r="B3063" s="6" t="s">
        <v>122</v>
      </c>
      <c r="C3063" s="19" t="s">
        <v>123</v>
      </c>
      <c r="D3063" s="6" t="str">
        <f t="shared" si="47"/>
        <v>Livingston_3B_10</v>
      </c>
      <c r="E3063" s="1">
        <v>2017</v>
      </c>
      <c r="F3063" s="10">
        <v>42918</v>
      </c>
      <c r="G3063" s="1" t="s">
        <v>25</v>
      </c>
      <c r="H3063" s="6">
        <v>4</v>
      </c>
      <c r="I3063" s="8">
        <v>0.24444444444444446</v>
      </c>
      <c r="J3063" s="6" t="s">
        <v>26</v>
      </c>
      <c r="K3063" s="6">
        <v>1</v>
      </c>
      <c r="L3063" s="1">
        <v>2</v>
      </c>
      <c r="M3063" s="6">
        <v>2</v>
      </c>
      <c r="O3063" s="1" t="s">
        <v>65</v>
      </c>
      <c r="P3063" s="1" t="str">
        <f>INDEX(Sheet2!A:E, MATCH(F_NP_excluded_Data!O3063,Sheet2!A:A),4)</f>
        <v>tree</v>
      </c>
      <c r="Q3063" s="1" t="str">
        <f>INDEX(Sheet2!A:E, MATCH(F_NP_excluded_Data!O3063,Sheet2!A:A),5)</f>
        <v>ground forager</v>
      </c>
      <c r="R3063" s="1" t="str">
        <f>INDEX(Sheet2!A:E, MATCH(F_NP_excluded_Data!O3063,Sheet2!A:A),3)</f>
        <v>seeds</v>
      </c>
      <c r="S3063" s="1" t="str">
        <f>INDEX(Sheet2!A:E, MATCH(F_NP_excluded_Data!O3063,Sheet2!A:A),2)</f>
        <v>open woodland</v>
      </c>
      <c r="T3063" s="5">
        <v>100</v>
      </c>
      <c r="U3063" s="1">
        <v>2</v>
      </c>
      <c r="W3063" s="5">
        <v>1</v>
      </c>
      <c r="X3063" s="1" t="s">
        <v>29</v>
      </c>
    </row>
    <row r="3064" spans="1:27" x14ac:dyDescent="0.2">
      <c r="A3064" s="5">
        <v>3363</v>
      </c>
      <c r="B3064" s="6" t="s">
        <v>122</v>
      </c>
      <c r="C3064" s="19" t="s">
        <v>123</v>
      </c>
      <c r="D3064" s="6" t="str">
        <f t="shared" si="47"/>
        <v>Livingston_3B_10</v>
      </c>
      <c r="E3064" s="1">
        <v>2017</v>
      </c>
      <c r="F3064" s="10">
        <v>42918</v>
      </c>
      <c r="G3064" s="1" t="s">
        <v>25</v>
      </c>
      <c r="H3064" s="6">
        <v>4</v>
      </c>
      <c r="I3064" s="8">
        <v>0.24444444444444446</v>
      </c>
      <c r="J3064" s="6" t="s">
        <v>26</v>
      </c>
      <c r="K3064" s="6">
        <v>1</v>
      </c>
      <c r="L3064" s="1">
        <v>2</v>
      </c>
      <c r="M3064" s="6">
        <v>2</v>
      </c>
      <c r="O3064" s="1" t="s">
        <v>40</v>
      </c>
      <c r="P3064" s="1" t="str">
        <f>INDEX(Sheet2!A:E, MATCH(F_NP_excluded_Data!O3064,Sheet2!A:A),4)</f>
        <v>ground</v>
      </c>
      <c r="Q3064" s="1" t="str">
        <f>INDEX(Sheet2!A:E, MATCH(F_NP_excluded_Data!O3064,Sheet2!A:A),5)</f>
        <v>ground forager</v>
      </c>
      <c r="R3064" s="1" t="str">
        <f>INDEX(Sheet2!A:E, MATCH(F_NP_excluded_Data!O3064,Sheet2!A:A),3)</f>
        <v>omnivore</v>
      </c>
      <c r="S3064" s="1" t="str">
        <f>INDEX(Sheet2!A:E, MATCH(F_NP_excluded_Data!O3064,Sheet2!A:A),2)</f>
        <v>scrub</v>
      </c>
      <c r="T3064" s="5">
        <v>10</v>
      </c>
      <c r="U3064" s="1">
        <v>2</v>
      </c>
      <c r="W3064" s="5">
        <v>1</v>
      </c>
      <c r="X3064" s="1" t="s">
        <v>29</v>
      </c>
    </row>
    <row r="3065" spans="1:27" x14ac:dyDescent="0.2">
      <c r="A3065" s="5">
        <v>3364</v>
      </c>
      <c r="B3065" s="6" t="s">
        <v>122</v>
      </c>
      <c r="C3065" s="19" t="s">
        <v>123</v>
      </c>
      <c r="D3065" s="6" t="str">
        <f t="shared" si="47"/>
        <v>Livingston_3B_10</v>
      </c>
      <c r="E3065" s="1">
        <v>2017</v>
      </c>
      <c r="F3065" s="10">
        <v>42918</v>
      </c>
      <c r="G3065" s="1" t="s">
        <v>25</v>
      </c>
      <c r="H3065" s="6">
        <v>4</v>
      </c>
      <c r="I3065" s="8">
        <v>0.24444444444444446</v>
      </c>
      <c r="J3065" s="6" t="s">
        <v>26</v>
      </c>
      <c r="K3065" s="6">
        <v>1</v>
      </c>
      <c r="L3065" s="1">
        <v>2</v>
      </c>
      <c r="M3065" s="6">
        <v>2</v>
      </c>
      <c r="N3065" s="1" t="s">
        <v>58</v>
      </c>
      <c r="O3065" s="1" t="s">
        <v>50</v>
      </c>
      <c r="P3065" s="1" t="str">
        <f>INDEX(Sheet2!A:E, MATCH(F_NP_excluded_Data!O3065,Sheet2!A:A),4)</f>
        <v>tree</v>
      </c>
      <c r="Q3065" s="1" t="str">
        <f>INDEX(Sheet2!A:E, MATCH(F_NP_excluded_Data!O3065,Sheet2!A:A),5)</f>
        <v>ground forager</v>
      </c>
      <c r="R3065" s="1" t="str">
        <f>INDEX(Sheet2!A:E, MATCH(F_NP_excluded_Data!O3065,Sheet2!A:A),3)</f>
        <v>omnivore</v>
      </c>
      <c r="S3065" s="1" t="str">
        <f>INDEX(Sheet2!A:E, MATCH(F_NP_excluded_Data!O3065,Sheet2!A:A),2)</f>
        <v>open woodland</v>
      </c>
      <c r="T3065" s="5">
        <v>10</v>
      </c>
      <c r="U3065" s="1">
        <v>2</v>
      </c>
      <c r="W3065" s="5">
        <v>1</v>
      </c>
      <c r="X3065" s="1" t="s">
        <v>29</v>
      </c>
      <c r="AA3065" s="27" t="s">
        <v>289</v>
      </c>
    </row>
    <row r="3066" spans="1:27" x14ac:dyDescent="0.2">
      <c r="A3066" s="5">
        <v>3365</v>
      </c>
      <c r="B3066" s="6" t="s">
        <v>122</v>
      </c>
      <c r="C3066" s="19" t="s">
        <v>123</v>
      </c>
      <c r="D3066" s="6" t="str">
        <f t="shared" ref="D3066:D3111" si="48">_xlfn.CONCAT(B3066,C3066)</f>
        <v>Livingston_3B_10</v>
      </c>
      <c r="E3066" s="1">
        <v>2017</v>
      </c>
      <c r="F3066" s="10">
        <v>42918</v>
      </c>
      <c r="G3066" s="1" t="s">
        <v>25</v>
      </c>
      <c r="H3066" s="6">
        <v>4</v>
      </c>
      <c r="I3066" s="8">
        <v>0.24444444444444446</v>
      </c>
      <c r="J3066" s="6" t="s">
        <v>26</v>
      </c>
      <c r="K3066" s="6">
        <v>1</v>
      </c>
      <c r="L3066" s="1">
        <v>2</v>
      </c>
      <c r="M3066" s="6">
        <v>2</v>
      </c>
      <c r="O3066" s="1" t="s">
        <v>34</v>
      </c>
      <c r="P3066" s="1" t="str">
        <f>INDEX(Sheet2!A:E, MATCH(F_NP_excluded_Data!O3066,Sheet2!A:A),4)</f>
        <v>cavity</v>
      </c>
      <c r="Q3066" s="1" t="str">
        <f>INDEX(Sheet2!A:E, MATCH(F_NP_excluded_Data!O3066,Sheet2!A:A),5)</f>
        <v>foliage gleaner</v>
      </c>
      <c r="R3066" s="1" t="str">
        <f>INDEX(Sheet2!A:E, MATCH(F_NP_excluded_Data!O3066,Sheet2!A:A),3)</f>
        <v>insects</v>
      </c>
      <c r="S3066" s="1" t="str">
        <f>INDEX(Sheet2!A:E, MATCH(F_NP_excluded_Data!O3066,Sheet2!A:A),2)</f>
        <v>forest</v>
      </c>
      <c r="T3066" s="5">
        <v>10</v>
      </c>
      <c r="U3066" s="1">
        <v>3</v>
      </c>
      <c r="W3066" s="5">
        <v>1</v>
      </c>
      <c r="X3066" s="1" t="s">
        <v>29</v>
      </c>
    </row>
    <row r="3067" spans="1:27" x14ac:dyDescent="0.2">
      <c r="A3067" s="5">
        <v>3366</v>
      </c>
      <c r="B3067" s="6" t="s">
        <v>122</v>
      </c>
      <c r="C3067" s="19" t="s">
        <v>123</v>
      </c>
      <c r="D3067" s="6" t="str">
        <f t="shared" si="48"/>
        <v>Livingston_3B_10</v>
      </c>
      <c r="E3067" s="1">
        <v>2017</v>
      </c>
      <c r="F3067" s="10">
        <v>42918</v>
      </c>
      <c r="G3067" s="1" t="s">
        <v>25</v>
      </c>
      <c r="H3067" s="6">
        <v>4</v>
      </c>
      <c r="I3067" s="8">
        <v>0.24444444444444446</v>
      </c>
      <c r="J3067" s="6" t="s">
        <v>26</v>
      </c>
      <c r="K3067" s="6">
        <v>1</v>
      </c>
      <c r="L3067" s="1">
        <v>2</v>
      </c>
      <c r="M3067" s="6">
        <v>2</v>
      </c>
      <c r="O3067" s="1" t="s">
        <v>74</v>
      </c>
      <c r="P3067" s="1" t="str">
        <f>INDEX(Sheet2!A:E, MATCH(F_NP_excluded_Data!O3067,Sheet2!A:A),4)</f>
        <v>shrub</v>
      </c>
      <c r="Q3067" s="1" t="str">
        <f>INDEX(Sheet2!A:E, MATCH(F_NP_excluded_Data!O3067,Sheet2!A:A),5)</f>
        <v>foliage gleaner</v>
      </c>
      <c r="R3067" s="1" t="str">
        <f>INDEX(Sheet2!A:E, MATCH(F_NP_excluded_Data!O3067,Sheet2!A:A),3)</f>
        <v>insects</v>
      </c>
      <c r="S3067" s="1" t="str">
        <f>INDEX(Sheet2!A:E, MATCH(F_NP_excluded_Data!O3067,Sheet2!A:A),2)</f>
        <v>open woodland</v>
      </c>
      <c r="T3067" s="5">
        <v>5</v>
      </c>
      <c r="U3067" s="1">
        <v>3</v>
      </c>
      <c r="W3067" s="5">
        <v>1</v>
      </c>
      <c r="X3067" s="1" t="s">
        <v>29</v>
      </c>
    </row>
    <row r="3068" spans="1:27" x14ac:dyDescent="0.2">
      <c r="A3068" s="5">
        <v>3367</v>
      </c>
      <c r="B3068" s="6" t="s">
        <v>122</v>
      </c>
      <c r="C3068" s="19" t="s">
        <v>123</v>
      </c>
      <c r="D3068" s="6" t="str">
        <f t="shared" si="48"/>
        <v>Livingston_3B_10</v>
      </c>
      <c r="E3068" s="1">
        <v>2017</v>
      </c>
      <c r="F3068" s="10">
        <v>42918</v>
      </c>
      <c r="G3068" s="1" t="s">
        <v>25</v>
      </c>
      <c r="H3068" s="6">
        <v>4</v>
      </c>
      <c r="I3068" s="8">
        <v>0.24444444444444446</v>
      </c>
      <c r="J3068" s="6" t="s">
        <v>26</v>
      </c>
      <c r="K3068" s="6">
        <v>1</v>
      </c>
      <c r="L3068" s="1">
        <v>2</v>
      </c>
      <c r="M3068" s="6">
        <v>2</v>
      </c>
      <c r="O3068" s="1" t="s">
        <v>74</v>
      </c>
      <c r="P3068" s="1" t="str">
        <f>INDEX(Sheet2!A:E, MATCH(F_NP_excluded_Data!O3068,Sheet2!A:A),4)</f>
        <v>shrub</v>
      </c>
      <c r="Q3068" s="1" t="str">
        <f>INDEX(Sheet2!A:E, MATCH(F_NP_excluded_Data!O3068,Sheet2!A:A),5)</f>
        <v>foliage gleaner</v>
      </c>
      <c r="R3068" s="1" t="str">
        <f>INDEX(Sheet2!A:E, MATCH(F_NP_excluded_Data!O3068,Sheet2!A:A),3)</f>
        <v>insects</v>
      </c>
      <c r="S3068" s="1" t="str">
        <f>INDEX(Sheet2!A:E, MATCH(F_NP_excluded_Data!O3068,Sheet2!A:A),2)</f>
        <v>open woodland</v>
      </c>
      <c r="T3068" s="5">
        <v>5</v>
      </c>
      <c r="U3068" s="1">
        <v>3</v>
      </c>
      <c r="V3068" s="1" t="s">
        <v>31</v>
      </c>
      <c r="W3068" s="5">
        <v>4</v>
      </c>
      <c r="X3068" s="1" t="s">
        <v>29</v>
      </c>
    </row>
    <row r="3069" spans="1:27" x14ac:dyDescent="0.2">
      <c r="A3069" s="5">
        <v>3368</v>
      </c>
      <c r="B3069" s="6" t="s">
        <v>122</v>
      </c>
      <c r="C3069" s="19" t="s">
        <v>123</v>
      </c>
      <c r="D3069" s="6" t="str">
        <f t="shared" si="48"/>
        <v>Livingston_3B_10</v>
      </c>
      <c r="E3069" s="1">
        <v>2017</v>
      </c>
      <c r="F3069" s="10">
        <v>42918</v>
      </c>
      <c r="G3069" s="1" t="s">
        <v>25</v>
      </c>
      <c r="H3069" s="6">
        <v>4</v>
      </c>
      <c r="I3069" s="8">
        <v>0.24444444444444446</v>
      </c>
      <c r="J3069" s="6" t="s">
        <v>26</v>
      </c>
      <c r="K3069" s="6">
        <v>1</v>
      </c>
      <c r="L3069" s="1">
        <v>2</v>
      </c>
      <c r="M3069" s="6">
        <v>2</v>
      </c>
      <c r="O3069" s="1" t="s">
        <v>40</v>
      </c>
      <c r="P3069" s="1" t="str">
        <f>INDEX(Sheet2!A:E, MATCH(F_NP_excluded_Data!O3069,Sheet2!A:A),4)</f>
        <v>ground</v>
      </c>
      <c r="Q3069" s="1" t="str">
        <f>INDEX(Sheet2!A:E, MATCH(F_NP_excluded_Data!O3069,Sheet2!A:A),5)</f>
        <v>ground forager</v>
      </c>
      <c r="R3069" s="1" t="str">
        <f>INDEX(Sheet2!A:E, MATCH(F_NP_excluded_Data!O3069,Sheet2!A:A),3)</f>
        <v>omnivore</v>
      </c>
      <c r="S3069" s="1" t="str">
        <f>INDEX(Sheet2!A:E, MATCH(F_NP_excluded_Data!O3069,Sheet2!A:A),2)</f>
        <v>scrub</v>
      </c>
      <c r="T3069" s="5">
        <v>5</v>
      </c>
      <c r="U3069" s="1">
        <v>4</v>
      </c>
      <c r="V3069" s="1" t="s">
        <v>28</v>
      </c>
      <c r="W3069" s="5">
        <v>4</v>
      </c>
      <c r="X3069" s="1" t="s">
        <v>29</v>
      </c>
    </row>
    <row r="3070" spans="1:27" x14ac:dyDescent="0.2">
      <c r="A3070" s="5">
        <v>3369</v>
      </c>
      <c r="B3070" s="6" t="s">
        <v>122</v>
      </c>
      <c r="C3070" s="19" t="s">
        <v>123</v>
      </c>
      <c r="D3070" s="6" t="str">
        <f t="shared" si="48"/>
        <v>Livingston_3B_10</v>
      </c>
      <c r="E3070" s="1">
        <v>2017</v>
      </c>
      <c r="F3070" s="10">
        <v>42918</v>
      </c>
      <c r="G3070" s="1" t="s">
        <v>25</v>
      </c>
      <c r="H3070" s="6">
        <v>4</v>
      </c>
      <c r="I3070" s="8">
        <v>0.24444444444444446</v>
      </c>
      <c r="J3070" s="6" t="s">
        <v>26</v>
      </c>
      <c r="K3070" s="6">
        <v>1</v>
      </c>
      <c r="L3070" s="1">
        <v>2</v>
      </c>
      <c r="M3070" s="6">
        <v>2</v>
      </c>
      <c r="O3070" s="1" t="s">
        <v>115</v>
      </c>
      <c r="P3070" s="1" t="str">
        <f>INDEX(Sheet2!A:E, MATCH(F_NP_excluded_Data!O3070,Sheet2!A:A),4)</f>
        <v>tree</v>
      </c>
      <c r="Q3070" s="1" t="str">
        <f>INDEX(Sheet2!A:E, MATCH(F_NP_excluded_Data!O3070,Sheet2!A:A),5)</f>
        <v>aerial dive</v>
      </c>
      <c r="R3070" s="1" t="str">
        <f>INDEX(Sheet2!A:E, MATCH(F_NP_excluded_Data!O3070,Sheet2!A:A),3)</f>
        <v>mammals</v>
      </c>
      <c r="S3070" s="1" t="str">
        <f>INDEX(Sheet2!A:E, MATCH(F_NP_excluded_Data!O3070,Sheet2!A:A),2)</f>
        <v>open woodland</v>
      </c>
      <c r="T3070" s="5">
        <v>5</v>
      </c>
      <c r="U3070" s="1">
        <v>4</v>
      </c>
      <c r="W3070" s="5">
        <v>1</v>
      </c>
      <c r="X3070" s="1" t="s">
        <v>29</v>
      </c>
      <c r="AA3070" s="1" t="s">
        <v>290</v>
      </c>
    </row>
    <row r="3071" spans="1:27" x14ac:dyDescent="0.2">
      <c r="A3071" s="5">
        <v>3370</v>
      </c>
      <c r="B3071" s="6" t="s">
        <v>122</v>
      </c>
      <c r="C3071" s="19" t="s">
        <v>123</v>
      </c>
      <c r="D3071" s="6" t="str">
        <f t="shared" si="48"/>
        <v>Livingston_3B_10</v>
      </c>
      <c r="E3071" s="1">
        <v>2017</v>
      </c>
      <c r="F3071" s="10">
        <v>42918</v>
      </c>
      <c r="G3071" s="1" t="s">
        <v>25</v>
      </c>
      <c r="H3071" s="6">
        <v>4</v>
      </c>
      <c r="I3071" s="8">
        <v>0.24444444444444446</v>
      </c>
      <c r="J3071" s="6" t="s">
        <v>26</v>
      </c>
      <c r="K3071" s="6">
        <v>1</v>
      </c>
      <c r="L3071" s="1">
        <v>2</v>
      </c>
      <c r="M3071" s="6">
        <v>2</v>
      </c>
      <c r="O3071" s="1" t="s">
        <v>133</v>
      </c>
      <c r="P3071" s="1" t="str">
        <f>INDEX(Sheet2!A:E, MATCH(F_NP_excluded_Data!O3071,Sheet2!A:A),4)</f>
        <v>tree</v>
      </c>
      <c r="Q3071" s="1" t="str">
        <f>INDEX(Sheet2!A:E, MATCH(F_NP_excluded_Data!O3071,Sheet2!A:A),5)</f>
        <v>soaring</v>
      </c>
      <c r="R3071" s="1" t="str">
        <f>INDEX(Sheet2!A:E, MATCH(F_NP_excluded_Data!O3071,Sheet2!A:A),3)</f>
        <v>small animals</v>
      </c>
      <c r="S3071" s="1" t="str">
        <f>INDEX(Sheet2!A:E, MATCH(F_NP_excluded_Data!O3071,Sheet2!A:A),2)</f>
        <v>open woodland</v>
      </c>
      <c r="T3071" s="5">
        <v>5</v>
      </c>
      <c r="U3071" s="1">
        <v>4</v>
      </c>
      <c r="W3071" s="5">
        <v>4</v>
      </c>
      <c r="X3071" s="1" t="s">
        <v>29</v>
      </c>
    </row>
    <row r="3072" spans="1:27" x14ac:dyDescent="0.2">
      <c r="A3072" s="5">
        <v>3371</v>
      </c>
      <c r="B3072" s="6" t="s">
        <v>112</v>
      </c>
      <c r="C3072" s="19" t="s">
        <v>113</v>
      </c>
      <c r="D3072" s="6" t="str">
        <f t="shared" si="48"/>
        <v>Blease_3B_6</v>
      </c>
      <c r="E3072" s="1">
        <v>2017</v>
      </c>
      <c r="F3072" s="10">
        <v>42919</v>
      </c>
      <c r="G3072" s="1" t="s">
        <v>25</v>
      </c>
      <c r="H3072" s="6">
        <v>4</v>
      </c>
      <c r="I3072" s="8">
        <v>0.27083333333333331</v>
      </c>
      <c r="J3072" s="6" t="s">
        <v>247</v>
      </c>
      <c r="K3072" s="6">
        <v>2</v>
      </c>
      <c r="L3072" s="1">
        <v>1</v>
      </c>
      <c r="M3072" s="6">
        <v>2</v>
      </c>
      <c r="O3072" s="1" t="s">
        <v>40</v>
      </c>
      <c r="P3072" s="1" t="str">
        <f>INDEX(Sheet2!A:E, MATCH(F_NP_excluded_Data!O3072,Sheet2!A:A),4)</f>
        <v>ground</v>
      </c>
      <c r="Q3072" s="1" t="str">
        <f>INDEX(Sheet2!A:E, MATCH(F_NP_excluded_Data!O3072,Sheet2!A:A),5)</f>
        <v>ground forager</v>
      </c>
      <c r="R3072" s="1" t="str">
        <f>INDEX(Sheet2!A:E, MATCH(F_NP_excluded_Data!O3072,Sheet2!A:A),3)</f>
        <v>omnivore</v>
      </c>
      <c r="S3072" s="1" t="str">
        <f>INDEX(Sheet2!A:E, MATCH(F_NP_excluded_Data!O3072,Sheet2!A:A),2)</f>
        <v>scrub</v>
      </c>
      <c r="T3072" s="5">
        <v>5</v>
      </c>
      <c r="U3072" s="1">
        <v>1</v>
      </c>
      <c r="W3072" s="5">
        <v>1</v>
      </c>
      <c r="X3072" s="1" t="s">
        <v>29</v>
      </c>
    </row>
    <row r="3073" spans="1:24" x14ac:dyDescent="0.2">
      <c r="A3073" s="5">
        <v>3372</v>
      </c>
      <c r="B3073" s="6" t="s">
        <v>112</v>
      </c>
      <c r="C3073" s="19" t="s">
        <v>113</v>
      </c>
      <c r="D3073" s="6" t="str">
        <f t="shared" si="48"/>
        <v>Blease_3B_6</v>
      </c>
      <c r="E3073" s="1">
        <v>2017</v>
      </c>
      <c r="F3073" s="10">
        <v>42919</v>
      </c>
      <c r="G3073" s="1" t="s">
        <v>25</v>
      </c>
      <c r="H3073" s="6">
        <v>4</v>
      </c>
      <c r="I3073" s="8">
        <v>0.27083333333333331</v>
      </c>
      <c r="J3073" s="6" t="s">
        <v>247</v>
      </c>
      <c r="K3073" s="6">
        <v>2</v>
      </c>
      <c r="L3073" s="1">
        <v>1</v>
      </c>
      <c r="M3073" s="6">
        <v>2</v>
      </c>
      <c r="O3073" s="1" t="s">
        <v>52</v>
      </c>
      <c r="P3073" s="1" t="str">
        <f>INDEX(Sheet2!A:E, MATCH(F_NP_excluded_Data!O3073,Sheet2!A:A),4)</f>
        <v>cavity</v>
      </c>
      <c r="Q3073" s="1" t="str">
        <f>INDEX(Sheet2!A:E, MATCH(F_NP_excluded_Data!O3073,Sheet2!A:A),5)</f>
        <v>bark forager</v>
      </c>
      <c r="R3073" s="1" t="str">
        <f>INDEX(Sheet2!A:E, MATCH(F_NP_excluded_Data!O3073,Sheet2!A:A),3)</f>
        <v>insects</v>
      </c>
      <c r="S3073" s="1" t="str">
        <f>INDEX(Sheet2!A:E, MATCH(F_NP_excluded_Data!O3073,Sheet2!A:A),2)</f>
        <v>forest</v>
      </c>
      <c r="T3073" s="5">
        <v>5</v>
      </c>
      <c r="U3073" s="1">
        <v>1</v>
      </c>
      <c r="W3073" s="5">
        <v>1</v>
      </c>
      <c r="X3073" s="1" t="s">
        <v>29</v>
      </c>
    </row>
    <row r="3074" spans="1:24" x14ac:dyDescent="0.2">
      <c r="A3074" s="5">
        <v>3373</v>
      </c>
      <c r="B3074" s="6" t="s">
        <v>112</v>
      </c>
      <c r="C3074" s="19" t="s">
        <v>113</v>
      </c>
      <c r="D3074" s="6" t="str">
        <f t="shared" si="48"/>
        <v>Blease_3B_6</v>
      </c>
      <c r="E3074" s="1">
        <v>2017</v>
      </c>
      <c r="F3074" s="10">
        <v>42919</v>
      </c>
      <c r="G3074" s="1" t="s">
        <v>25</v>
      </c>
      <c r="H3074" s="6">
        <v>4</v>
      </c>
      <c r="I3074" s="8">
        <v>0.27083333333333331</v>
      </c>
      <c r="J3074" s="6" t="s">
        <v>247</v>
      </c>
      <c r="K3074" s="6">
        <v>2</v>
      </c>
      <c r="L3074" s="1">
        <v>1</v>
      </c>
      <c r="M3074" s="6">
        <v>2</v>
      </c>
      <c r="O3074" s="1" t="s">
        <v>74</v>
      </c>
      <c r="P3074" s="1" t="str">
        <f>INDEX(Sheet2!A:E, MATCH(F_NP_excluded_Data!O3074,Sheet2!A:A),4)</f>
        <v>shrub</v>
      </c>
      <c r="Q3074" s="1" t="str">
        <f>INDEX(Sheet2!A:E, MATCH(F_NP_excluded_Data!O3074,Sheet2!A:A),5)</f>
        <v>foliage gleaner</v>
      </c>
      <c r="R3074" s="1" t="str">
        <f>INDEX(Sheet2!A:E, MATCH(F_NP_excluded_Data!O3074,Sheet2!A:A),3)</f>
        <v>insects</v>
      </c>
      <c r="S3074" s="1" t="str">
        <f>INDEX(Sheet2!A:E, MATCH(F_NP_excluded_Data!O3074,Sheet2!A:A),2)</f>
        <v>open woodland</v>
      </c>
      <c r="T3074" s="5">
        <v>5</v>
      </c>
      <c r="U3074" s="1">
        <v>1</v>
      </c>
      <c r="W3074" s="5">
        <v>1</v>
      </c>
      <c r="X3074" s="1" t="s">
        <v>29</v>
      </c>
    </row>
    <row r="3075" spans="1:24" x14ac:dyDescent="0.2">
      <c r="A3075" s="5">
        <v>3374</v>
      </c>
      <c r="B3075" s="6" t="s">
        <v>112</v>
      </c>
      <c r="C3075" s="19" t="s">
        <v>113</v>
      </c>
      <c r="D3075" s="6" t="str">
        <f t="shared" si="48"/>
        <v>Blease_3B_6</v>
      </c>
      <c r="E3075" s="1">
        <v>2017</v>
      </c>
      <c r="F3075" s="10">
        <v>42919</v>
      </c>
      <c r="G3075" s="1" t="s">
        <v>25</v>
      </c>
      <c r="H3075" s="6">
        <v>4</v>
      </c>
      <c r="I3075" s="8">
        <v>0.27083333333333331</v>
      </c>
      <c r="J3075" s="6" t="s">
        <v>247</v>
      </c>
      <c r="K3075" s="6">
        <v>2</v>
      </c>
      <c r="L3075" s="1">
        <v>1</v>
      </c>
      <c r="M3075" s="6">
        <v>2</v>
      </c>
      <c r="O3075" s="1" t="s">
        <v>64</v>
      </c>
      <c r="P3075" s="1" t="str">
        <f>INDEX(Sheet2!A:E, MATCH(F_NP_excluded_Data!O3075,Sheet2!A:A),4)</f>
        <v>tree</v>
      </c>
      <c r="Q3075" s="1" t="str">
        <f>INDEX(Sheet2!A:E, MATCH(F_NP_excluded_Data!O3075,Sheet2!A:A),5)</f>
        <v>flycatching</v>
      </c>
      <c r="R3075" s="1" t="str">
        <f>INDEX(Sheet2!A:E, MATCH(F_NP_excluded_Data!O3075,Sheet2!A:A),3)</f>
        <v>insects</v>
      </c>
      <c r="S3075" s="1" t="str">
        <f>INDEX(Sheet2!A:E, MATCH(F_NP_excluded_Data!O3075,Sheet2!A:A),2)</f>
        <v>forest</v>
      </c>
      <c r="T3075" s="5">
        <v>10</v>
      </c>
      <c r="U3075" s="1">
        <v>1</v>
      </c>
      <c r="W3075" s="5">
        <v>1</v>
      </c>
      <c r="X3075" s="1" t="s">
        <v>29</v>
      </c>
    </row>
    <row r="3076" spans="1:24" x14ac:dyDescent="0.2">
      <c r="A3076" s="5">
        <v>3375</v>
      </c>
      <c r="B3076" s="6" t="s">
        <v>112</v>
      </c>
      <c r="C3076" s="19" t="s">
        <v>113</v>
      </c>
      <c r="D3076" s="6" t="str">
        <f t="shared" si="48"/>
        <v>Blease_3B_6</v>
      </c>
      <c r="E3076" s="1">
        <v>2017</v>
      </c>
      <c r="F3076" s="10">
        <v>42919</v>
      </c>
      <c r="G3076" s="1" t="s">
        <v>25</v>
      </c>
      <c r="H3076" s="6">
        <v>4</v>
      </c>
      <c r="I3076" s="8">
        <v>0.27083333333333331</v>
      </c>
      <c r="J3076" s="6" t="s">
        <v>247</v>
      </c>
      <c r="K3076" s="6">
        <v>2</v>
      </c>
      <c r="L3076" s="1">
        <v>1</v>
      </c>
      <c r="M3076" s="6">
        <v>2</v>
      </c>
      <c r="O3076" s="1" t="s">
        <v>34</v>
      </c>
      <c r="P3076" s="1" t="str">
        <f>INDEX(Sheet2!A:E, MATCH(F_NP_excluded_Data!O3076,Sheet2!A:A),4)</f>
        <v>cavity</v>
      </c>
      <c r="Q3076" s="1" t="str">
        <f>INDEX(Sheet2!A:E, MATCH(F_NP_excluded_Data!O3076,Sheet2!A:A),5)</f>
        <v>foliage gleaner</v>
      </c>
      <c r="R3076" s="1" t="str">
        <f>INDEX(Sheet2!A:E, MATCH(F_NP_excluded_Data!O3076,Sheet2!A:A),3)</f>
        <v>insects</v>
      </c>
      <c r="S3076" s="1" t="str">
        <f>INDEX(Sheet2!A:E, MATCH(F_NP_excluded_Data!O3076,Sheet2!A:A),2)</f>
        <v>forest</v>
      </c>
      <c r="T3076" s="5">
        <v>5</v>
      </c>
      <c r="U3076" s="1">
        <v>1</v>
      </c>
      <c r="W3076" s="5">
        <v>1</v>
      </c>
      <c r="X3076" s="1" t="s">
        <v>29</v>
      </c>
    </row>
    <row r="3077" spans="1:24" x14ac:dyDescent="0.2">
      <c r="A3077" s="5">
        <v>3376</v>
      </c>
      <c r="B3077" s="6" t="s">
        <v>112</v>
      </c>
      <c r="C3077" s="19" t="s">
        <v>113</v>
      </c>
      <c r="D3077" s="6" t="str">
        <f t="shared" si="48"/>
        <v>Blease_3B_6</v>
      </c>
      <c r="E3077" s="1">
        <v>2017</v>
      </c>
      <c r="F3077" s="10">
        <v>42919</v>
      </c>
      <c r="G3077" s="1" t="s">
        <v>25</v>
      </c>
      <c r="H3077" s="6">
        <v>4</v>
      </c>
      <c r="I3077" s="8">
        <v>0.27083333333333331</v>
      </c>
      <c r="J3077" s="6" t="s">
        <v>247</v>
      </c>
      <c r="K3077" s="6">
        <v>2</v>
      </c>
      <c r="L3077" s="1">
        <v>1</v>
      </c>
      <c r="M3077" s="6">
        <v>2</v>
      </c>
      <c r="O3077" s="1" t="s">
        <v>57</v>
      </c>
      <c r="P3077" s="1" t="str">
        <f>INDEX(Sheet2!A:E, MATCH(F_NP_excluded_Data!O3077,Sheet2!A:A),4)</f>
        <v>shrub</v>
      </c>
      <c r="Q3077" s="1" t="str">
        <f>INDEX(Sheet2!A:E, MATCH(F_NP_excluded_Data!O3077,Sheet2!A:A),5)</f>
        <v>ground forager</v>
      </c>
      <c r="R3077" s="1" t="str">
        <f>INDEX(Sheet2!A:E, MATCH(F_NP_excluded_Data!O3077,Sheet2!A:A),3)</f>
        <v>seeds</v>
      </c>
      <c r="S3077" s="1" t="str">
        <f>INDEX(Sheet2!A:E, MATCH(F_NP_excluded_Data!O3077,Sheet2!A:A),2)</f>
        <v>open woodland</v>
      </c>
      <c r="T3077" s="5">
        <v>5</v>
      </c>
      <c r="U3077" s="1">
        <v>1</v>
      </c>
      <c r="W3077" s="5">
        <v>1</v>
      </c>
      <c r="X3077" s="1" t="s">
        <v>29</v>
      </c>
    </row>
    <row r="3078" spans="1:24" x14ac:dyDescent="0.2">
      <c r="A3078" s="5">
        <v>3377</v>
      </c>
      <c r="B3078" s="6" t="s">
        <v>112</v>
      </c>
      <c r="C3078" s="19" t="s">
        <v>113</v>
      </c>
      <c r="D3078" s="6" t="str">
        <f t="shared" si="48"/>
        <v>Blease_3B_6</v>
      </c>
      <c r="E3078" s="1">
        <v>2017</v>
      </c>
      <c r="F3078" s="10">
        <v>42919</v>
      </c>
      <c r="G3078" s="1" t="s">
        <v>25</v>
      </c>
      <c r="H3078" s="6">
        <v>4</v>
      </c>
      <c r="I3078" s="8">
        <v>0.27083333333333331</v>
      </c>
      <c r="J3078" s="6" t="s">
        <v>247</v>
      </c>
      <c r="K3078" s="6">
        <v>2</v>
      </c>
      <c r="L3078" s="1">
        <v>1</v>
      </c>
      <c r="M3078" s="6">
        <v>2</v>
      </c>
      <c r="O3078" s="1" t="s">
        <v>74</v>
      </c>
      <c r="P3078" s="1" t="str">
        <f>INDEX(Sheet2!A:E, MATCH(F_NP_excluded_Data!O3078,Sheet2!A:A),4)</f>
        <v>shrub</v>
      </c>
      <c r="Q3078" s="1" t="str">
        <f>INDEX(Sheet2!A:E, MATCH(F_NP_excluded_Data!O3078,Sheet2!A:A),5)</f>
        <v>foliage gleaner</v>
      </c>
      <c r="R3078" s="1" t="str">
        <f>INDEX(Sheet2!A:E, MATCH(F_NP_excluded_Data!O3078,Sheet2!A:A),3)</f>
        <v>insects</v>
      </c>
      <c r="S3078" s="1" t="str">
        <f>INDEX(Sheet2!A:E, MATCH(F_NP_excluded_Data!O3078,Sheet2!A:A),2)</f>
        <v>open woodland</v>
      </c>
      <c r="T3078" s="5">
        <v>10</v>
      </c>
      <c r="U3078" s="1">
        <v>1</v>
      </c>
      <c r="W3078" s="5">
        <v>1</v>
      </c>
      <c r="X3078" s="1" t="s">
        <v>29</v>
      </c>
    </row>
    <row r="3079" spans="1:24" x14ac:dyDescent="0.2">
      <c r="A3079" s="5">
        <v>3378</v>
      </c>
      <c r="B3079" s="6" t="s">
        <v>112</v>
      </c>
      <c r="C3079" s="19" t="s">
        <v>113</v>
      </c>
      <c r="D3079" s="6" t="str">
        <f t="shared" si="48"/>
        <v>Blease_3B_6</v>
      </c>
      <c r="E3079" s="1">
        <v>2017</v>
      </c>
      <c r="F3079" s="10">
        <v>42919</v>
      </c>
      <c r="G3079" s="1" t="s">
        <v>25</v>
      </c>
      <c r="H3079" s="6">
        <v>4</v>
      </c>
      <c r="I3079" s="8">
        <v>0.27083333333333331</v>
      </c>
      <c r="J3079" s="6" t="s">
        <v>247</v>
      </c>
      <c r="K3079" s="6">
        <v>2</v>
      </c>
      <c r="L3079" s="1">
        <v>1</v>
      </c>
      <c r="M3079" s="6">
        <v>2</v>
      </c>
      <c r="O3079" s="1" t="s">
        <v>182</v>
      </c>
      <c r="P3079" s="1" t="str">
        <f>INDEX(Sheet2!A:E, MATCH(F_NP_excluded_Data!O3079,Sheet2!A:A),4)</f>
        <v>tree</v>
      </c>
      <c r="Q3079" s="1" t="str">
        <f>INDEX(Sheet2!A:E, MATCH(F_NP_excluded_Data!O3079,Sheet2!A:A),5)</f>
        <v>foliage gleaner</v>
      </c>
      <c r="R3079" s="1" t="str">
        <f>INDEX(Sheet2!A:E, MATCH(F_NP_excluded_Data!O3079,Sheet2!A:A),3)</f>
        <v>insects</v>
      </c>
      <c r="S3079" s="1" t="str">
        <f>INDEX(Sheet2!A:E, MATCH(F_NP_excluded_Data!O3079,Sheet2!A:A),2)</f>
        <v>open woodland</v>
      </c>
      <c r="T3079" s="5">
        <v>10</v>
      </c>
      <c r="U3079" s="1">
        <v>1</v>
      </c>
      <c r="W3079" s="5">
        <v>1</v>
      </c>
      <c r="X3079" s="1" t="s">
        <v>29</v>
      </c>
    </row>
    <row r="3080" spans="1:24" x14ac:dyDescent="0.2">
      <c r="A3080" s="5">
        <v>3379</v>
      </c>
      <c r="B3080" s="6" t="s">
        <v>112</v>
      </c>
      <c r="C3080" s="19" t="s">
        <v>113</v>
      </c>
      <c r="D3080" s="6" t="str">
        <f t="shared" si="48"/>
        <v>Blease_3B_6</v>
      </c>
      <c r="E3080" s="1">
        <v>2017</v>
      </c>
      <c r="F3080" s="10">
        <v>42919</v>
      </c>
      <c r="G3080" s="1" t="s">
        <v>25</v>
      </c>
      <c r="H3080" s="6">
        <v>4</v>
      </c>
      <c r="I3080" s="8">
        <v>0.27083333333333331</v>
      </c>
      <c r="J3080" s="6" t="s">
        <v>247</v>
      </c>
      <c r="K3080" s="6">
        <v>2</v>
      </c>
      <c r="L3080" s="1">
        <v>1</v>
      </c>
      <c r="M3080" s="6">
        <v>2</v>
      </c>
      <c r="O3080" s="1" t="s">
        <v>65</v>
      </c>
      <c r="P3080" s="1" t="str">
        <f>INDEX(Sheet2!A:E, MATCH(F_NP_excluded_Data!O3080,Sheet2!A:A),4)</f>
        <v>tree</v>
      </c>
      <c r="Q3080" s="1" t="str">
        <f>INDEX(Sheet2!A:E, MATCH(F_NP_excluded_Data!O3080,Sheet2!A:A),5)</f>
        <v>ground forager</v>
      </c>
      <c r="R3080" s="1" t="str">
        <f>INDEX(Sheet2!A:E, MATCH(F_NP_excluded_Data!O3080,Sheet2!A:A),3)</f>
        <v>seeds</v>
      </c>
      <c r="S3080" s="1" t="str">
        <f>INDEX(Sheet2!A:E, MATCH(F_NP_excluded_Data!O3080,Sheet2!A:A),2)</f>
        <v>open woodland</v>
      </c>
      <c r="T3080" s="5">
        <v>100</v>
      </c>
      <c r="U3080" s="1">
        <v>1</v>
      </c>
      <c r="W3080" s="5">
        <v>1</v>
      </c>
      <c r="X3080" s="1" t="s">
        <v>29</v>
      </c>
    </row>
    <row r="3081" spans="1:24" x14ac:dyDescent="0.2">
      <c r="A3081" s="5">
        <v>3380</v>
      </c>
      <c r="B3081" s="6" t="s">
        <v>112</v>
      </c>
      <c r="C3081" s="19" t="s">
        <v>113</v>
      </c>
      <c r="D3081" s="6" t="str">
        <f t="shared" si="48"/>
        <v>Blease_3B_6</v>
      </c>
      <c r="E3081" s="1">
        <v>2017</v>
      </c>
      <c r="F3081" s="10">
        <v>42919</v>
      </c>
      <c r="G3081" s="1" t="s">
        <v>25</v>
      </c>
      <c r="H3081" s="6">
        <v>4</v>
      </c>
      <c r="I3081" s="8">
        <v>0.27083333333333331</v>
      </c>
      <c r="J3081" s="6" t="s">
        <v>247</v>
      </c>
      <c r="K3081" s="6">
        <v>2</v>
      </c>
      <c r="L3081" s="1">
        <v>1</v>
      </c>
      <c r="M3081" s="6">
        <v>2</v>
      </c>
      <c r="O3081" s="1" t="s">
        <v>40</v>
      </c>
      <c r="P3081" s="1" t="str">
        <f>INDEX(Sheet2!A:E, MATCH(F_NP_excluded_Data!O3081,Sheet2!A:A),4)</f>
        <v>ground</v>
      </c>
      <c r="Q3081" s="1" t="str">
        <f>INDEX(Sheet2!A:E, MATCH(F_NP_excluded_Data!O3081,Sheet2!A:A),5)</f>
        <v>ground forager</v>
      </c>
      <c r="R3081" s="1" t="str">
        <f>INDEX(Sheet2!A:E, MATCH(F_NP_excluded_Data!O3081,Sheet2!A:A),3)</f>
        <v>omnivore</v>
      </c>
      <c r="S3081" s="1" t="str">
        <f>INDEX(Sheet2!A:E, MATCH(F_NP_excluded_Data!O3081,Sheet2!A:A),2)</f>
        <v>scrub</v>
      </c>
      <c r="T3081" s="5">
        <v>10</v>
      </c>
      <c r="U3081" s="1">
        <v>1</v>
      </c>
      <c r="W3081" s="5">
        <v>1</v>
      </c>
      <c r="X3081" s="1" t="s">
        <v>29</v>
      </c>
    </row>
    <row r="3082" spans="1:24" x14ac:dyDescent="0.2">
      <c r="A3082" s="5">
        <v>3381</v>
      </c>
      <c r="B3082" s="6" t="s">
        <v>112</v>
      </c>
      <c r="C3082" s="19" t="s">
        <v>113</v>
      </c>
      <c r="D3082" s="6" t="str">
        <f t="shared" si="48"/>
        <v>Blease_3B_6</v>
      </c>
      <c r="E3082" s="1">
        <v>2017</v>
      </c>
      <c r="F3082" s="10">
        <v>42919</v>
      </c>
      <c r="G3082" s="1" t="s">
        <v>25</v>
      </c>
      <c r="H3082" s="6">
        <v>4</v>
      </c>
      <c r="I3082" s="8">
        <v>0.27083333333333331</v>
      </c>
      <c r="J3082" s="6" t="s">
        <v>247</v>
      </c>
      <c r="K3082" s="6">
        <v>2</v>
      </c>
      <c r="L3082" s="1">
        <v>1</v>
      </c>
      <c r="M3082" s="6">
        <v>2</v>
      </c>
      <c r="O3082" s="1" t="s">
        <v>120</v>
      </c>
      <c r="P3082" s="1" t="str">
        <f>INDEX(Sheet2!A:E, MATCH(F_NP_excluded_Data!O3082,Sheet2!A:A),4)</f>
        <v>tree</v>
      </c>
      <c r="Q3082" s="1" t="str">
        <f>INDEX(Sheet2!A:E, MATCH(F_NP_excluded_Data!O3082,Sheet2!A:A),5)</f>
        <v>foliage gleaner</v>
      </c>
      <c r="R3082" s="1" t="str">
        <f>INDEX(Sheet2!A:E, MATCH(F_NP_excluded_Data!O3082,Sheet2!A:A),3)</f>
        <v>insects</v>
      </c>
      <c r="S3082" s="1" t="str">
        <f>INDEX(Sheet2!A:E, MATCH(F_NP_excluded_Data!O3082,Sheet2!A:A),2)</f>
        <v>open woodland</v>
      </c>
      <c r="T3082" s="5">
        <v>5</v>
      </c>
      <c r="U3082" s="1">
        <v>1</v>
      </c>
      <c r="W3082" s="5">
        <v>1</v>
      </c>
      <c r="X3082" s="1" t="s">
        <v>29</v>
      </c>
    </row>
    <row r="3083" spans="1:24" x14ac:dyDescent="0.2">
      <c r="A3083" s="5">
        <v>3382</v>
      </c>
      <c r="B3083" s="6" t="s">
        <v>112</v>
      </c>
      <c r="C3083" s="19" t="s">
        <v>113</v>
      </c>
      <c r="D3083" s="6" t="str">
        <f t="shared" si="48"/>
        <v>Blease_3B_6</v>
      </c>
      <c r="E3083" s="1">
        <v>2017</v>
      </c>
      <c r="F3083" s="10">
        <v>42919</v>
      </c>
      <c r="G3083" s="1" t="s">
        <v>25</v>
      </c>
      <c r="H3083" s="6">
        <v>4</v>
      </c>
      <c r="I3083" s="8">
        <v>0.27083333333333331</v>
      </c>
      <c r="J3083" s="6" t="s">
        <v>247</v>
      </c>
      <c r="K3083" s="6">
        <v>2</v>
      </c>
      <c r="L3083" s="1">
        <v>1</v>
      </c>
      <c r="M3083" s="6">
        <v>2</v>
      </c>
      <c r="O3083" s="1" t="s">
        <v>34</v>
      </c>
      <c r="P3083" s="1" t="str">
        <f>INDEX(Sheet2!A:E, MATCH(F_NP_excluded_Data!O3083,Sheet2!A:A),4)</f>
        <v>cavity</v>
      </c>
      <c r="Q3083" s="1" t="str">
        <f>INDEX(Sheet2!A:E, MATCH(F_NP_excluded_Data!O3083,Sheet2!A:A),5)</f>
        <v>foliage gleaner</v>
      </c>
      <c r="R3083" s="1" t="str">
        <f>INDEX(Sheet2!A:E, MATCH(F_NP_excluded_Data!O3083,Sheet2!A:A),3)</f>
        <v>insects</v>
      </c>
      <c r="S3083" s="1" t="str">
        <f>INDEX(Sheet2!A:E, MATCH(F_NP_excluded_Data!O3083,Sheet2!A:A),2)</f>
        <v>forest</v>
      </c>
      <c r="T3083" s="5">
        <v>10</v>
      </c>
      <c r="U3083" s="1">
        <v>1</v>
      </c>
      <c r="W3083" s="5">
        <v>1</v>
      </c>
      <c r="X3083" s="1" t="s">
        <v>29</v>
      </c>
    </row>
    <row r="3084" spans="1:24" x14ac:dyDescent="0.2">
      <c r="A3084" s="5">
        <v>3383</v>
      </c>
      <c r="B3084" s="6" t="s">
        <v>112</v>
      </c>
      <c r="C3084" s="19" t="s">
        <v>113</v>
      </c>
      <c r="D3084" s="6" t="str">
        <f t="shared" si="48"/>
        <v>Blease_3B_6</v>
      </c>
      <c r="E3084" s="1">
        <v>2017</v>
      </c>
      <c r="F3084" s="10">
        <v>42919</v>
      </c>
      <c r="G3084" s="1" t="s">
        <v>25</v>
      </c>
      <c r="H3084" s="6">
        <v>4</v>
      </c>
      <c r="I3084" s="8">
        <v>0.27083333333333331</v>
      </c>
      <c r="J3084" s="6" t="s">
        <v>247</v>
      </c>
      <c r="K3084" s="6">
        <v>2</v>
      </c>
      <c r="L3084" s="1">
        <v>1</v>
      </c>
      <c r="M3084" s="6">
        <v>2</v>
      </c>
      <c r="O3084" s="1" t="s">
        <v>27</v>
      </c>
      <c r="P3084" s="1" t="str">
        <f>INDEX(Sheet2!A:E, MATCH(F_NP_excluded_Data!O3084,Sheet2!A:A),4)</f>
        <v>shrub</v>
      </c>
      <c r="Q3084" s="1" t="str">
        <f>INDEX(Sheet2!A:E, MATCH(F_NP_excluded_Data!O3084,Sheet2!A:A),5)</f>
        <v>ground forager</v>
      </c>
      <c r="R3084" s="1" t="str">
        <f>INDEX(Sheet2!A:E, MATCH(F_NP_excluded_Data!O3084,Sheet2!A:A),3)</f>
        <v>seeds</v>
      </c>
      <c r="S3084" s="1" t="str">
        <f>INDEX(Sheet2!A:E, MATCH(F_NP_excluded_Data!O3084,Sheet2!A:A),2)</f>
        <v>open woodland</v>
      </c>
      <c r="T3084" s="5">
        <v>10</v>
      </c>
      <c r="U3084" s="1">
        <v>2</v>
      </c>
      <c r="W3084" s="5">
        <v>1</v>
      </c>
      <c r="X3084" s="1" t="s">
        <v>29</v>
      </c>
    </row>
    <row r="3085" spans="1:24" x14ac:dyDescent="0.2">
      <c r="A3085" s="5">
        <v>3384</v>
      </c>
      <c r="B3085" s="6" t="s">
        <v>112</v>
      </c>
      <c r="C3085" s="19" t="s">
        <v>113</v>
      </c>
      <c r="D3085" s="6" t="str">
        <f t="shared" si="48"/>
        <v>Blease_3B_6</v>
      </c>
      <c r="E3085" s="1">
        <v>2017</v>
      </c>
      <c r="F3085" s="10">
        <v>42919</v>
      </c>
      <c r="G3085" s="1" t="s">
        <v>25</v>
      </c>
      <c r="H3085" s="6">
        <v>4</v>
      </c>
      <c r="I3085" s="8">
        <v>0.27083333333333331</v>
      </c>
      <c r="J3085" s="6" t="s">
        <v>247</v>
      </c>
      <c r="K3085" s="6">
        <v>2</v>
      </c>
      <c r="L3085" s="1">
        <v>1</v>
      </c>
      <c r="M3085" s="6">
        <v>2</v>
      </c>
      <c r="O3085" s="1" t="s">
        <v>81</v>
      </c>
      <c r="P3085" s="1" t="str">
        <f>INDEX(Sheet2!A:E, MATCH(F_NP_excluded_Data!O3085,Sheet2!A:A),4)</f>
        <v>shrub</v>
      </c>
      <c r="Q3085" s="1" t="str">
        <f>INDEX(Sheet2!A:E, MATCH(F_NP_excluded_Data!O3085,Sheet2!A:A),5)</f>
        <v>foliage gleaner</v>
      </c>
      <c r="R3085" s="1" t="str">
        <f>INDEX(Sheet2!A:E, MATCH(F_NP_excluded_Data!O3085,Sheet2!A:A),3)</f>
        <v>insects</v>
      </c>
      <c r="S3085" s="1" t="str">
        <f>INDEX(Sheet2!A:E, MATCH(F_NP_excluded_Data!O3085,Sheet2!A:A),2)</f>
        <v>scrub</v>
      </c>
      <c r="T3085" s="5">
        <v>10</v>
      </c>
      <c r="U3085" s="1">
        <v>2</v>
      </c>
      <c r="W3085" s="5">
        <v>1</v>
      </c>
      <c r="X3085" s="1" t="s">
        <v>29</v>
      </c>
    </row>
    <row r="3086" spans="1:24" x14ac:dyDescent="0.2">
      <c r="A3086" s="5">
        <v>3385</v>
      </c>
      <c r="B3086" s="6" t="s">
        <v>112</v>
      </c>
      <c r="C3086" s="19" t="s">
        <v>113</v>
      </c>
      <c r="D3086" s="6" t="str">
        <f t="shared" si="48"/>
        <v>Blease_3B_6</v>
      </c>
      <c r="E3086" s="1">
        <v>2017</v>
      </c>
      <c r="F3086" s="10">
        <v>42919</v>
      </c>
      <c r="G3086" s="1" t="s">
        <v>25</v>
      </c>
      <c r="H3086" s="6">
        <v>4</v>
      </c>
      <c r="I3086" s="8">
        <v>0.27083333333333331</v>
      </c>
      <c r="J3086" s="6" t="s">
        <v>247</v>
      </c>
      <c r="K3086" s="6">
        <v>2</v>
      </c>
      <c r="L3086" s="1">
        <v>1</v>
      </c>
      <c r="M3086" s="6">
        <v>2</v>
      </c>
      <c r="O3086" s="1" t="s">
        <v>63</v>
      </c>
      <c r="P3086" s="1" t="str">
        <f>INDEX(Sheet2!A:E, MATCH(F_NP_excluded_Data!O3086,Sheet2!A:A),4)</f>
        <v>cavity</v>
      </c>
      <c r="Q3086" s="1" t="str">
        <f>INDEX(Sheet2!A:E, MATCH(F_NP_excluded_Data!O3086,Sheet2!A:A),5)</f>
        <v>bark forager</v>
      </c>
      <c r="R3086" s="1" t="str">
        <f>INDEX(Sheet2!A:E, MATCH(F_NP_excluded_Data!O3086,Sheet2!A:A),3)</f>
        <v>insects</v>
      </c>
      <c r="S3086" s="1" t="str">
        <f>INDEX(Sheet2!A:E, MATCH(F_NP_excluded_Data!O3086,Sheet2!A:A),2)</f>
        <v>forest</v>
      </c>
      <c r="T3086" s="5">
        <v>10</v>
      </c>
      <c r="U3086" s="1">
        <v>2</v>
      </c>
      <c r="W3086" s="5">
        <v>1</v>
      </c>
      <c r="X3086" s="1" t="s">
        <v>29</v>
      </c>
    </row>
    <row r="3087" spans="1:24" x14ac:dyDescent="0.2">
      <c r="A3087" s="5">
        <v>3386</v>
      </c>
      <c r="B3087" s="6" t="s">
        <v>112</v>
      </c>
      <c r="C3087" s="19" t="s">
        <v>113</v>
      </c>
      <c r="D3087" s="6" t="str">
        <f t="shared" si="48"/>
        <v>Blease_3B_6</v>
      </c>
      <c r="E3087" s="1">
        <v>2017</v>
      </c>
      <c r="F3087" s="10">
        <v>42919</v>
      </c>
      <c r="G3087" s="1" t="s">
        <v>25</v>
      </c>
      <c r="H3087" s="6">
        <v>4</v>
      </c>
      <c r="I3087" s="8">
        <v>0.27083333333333331</v>
      </c>
      <c r="J3087" s="6" t="s">
        <v>247</v>
      </c>
      <c r="K3087" s="6">
        <v>2</v>
      </c>
      <c r="L3087" s="1">
        <v>1</v>
      </c>
      <c r="M3087" s="6">
        <v>2</v>
      </c>
      <c r="O3087" s="1" t="s">
        <v>48</v>
      </c>
      <c r="P3087" s="1" t="str">
        <f>INDEX(Sheet2!A:E, MATCH(F_NP_excluded_Data!O3087,Sheet2!A:A),4)</f>
        <v>tree</v>
      </c>
      <c r="Q3087" s="1" t="str">
        <f>INDEX(Sheet2!A:E, MATCH(F_NP_excluded_Data!O3087,Sheet2!A:A),5)</f>
        <v>ground forager</v>
      </c>
      <c r="R3087" s="1" t="str">
        <f>INDEX(Sheet2!A:E, MATCH(F_NP_excluded_Data!O3087,Sheet2!A:A),3)</f>
        <v>omnivore</v>
      </c>
      <c r="S3087" s="1" t="str">
        <f>INDEX(Sheet2!A:E, MATCH(F_NP_excluded_Data!O3087,Sheet2!A:A),2)</f>
        <v>forest</v>
      </c>
      <c r="T3087" s="5">
        <v>5</v>
      </c>
      <c r="U3087" s="1">
        <v>2</v>
      </c>
      <c r="W3087" s="5">
        <v>1</v>
      </c>
      <c r="X3087" s="1" t="s">
        <v>29</v>
      </c>
    </row>
    <row r="3088" spans="1:24" x14ac:dyDescent="0.2">
      <c r="A3088" s="5">
        <v>3387</v>
      </c>
      <c r="B3088" s="6" t="s">
        <v>112</v>
      </c>
      <c r="C3088" s="19" t="s">
        <v>113</v>
      </c>
      <c r="D3088" s="6" t="str">
        <f t="shared" si="48"/>
        <v>Blease_3B_6</v>
      </c>
      <c r="E3088" s="1">
        <v>2017</v>
      </c>
      <c r="F3088" s="10">
        <v>42919</v>
      </c>
      <c r="G3088" s="1" t="s">
        <v>25</v>
      </c>
      <c r="H3088" s="6">
        <v>4</v>
      </c>
      <c r="I3088" s="8">
        <v>0.27083333333333331</v>
      </c>
      <c r="J3088" s="6" t="s">
        <v>247</v>
      </c>
      <c r="K3088" s="6">
        <v>2</v>
      </c>
      <c r="L3088" s="1">
        <v>1</v>
      </c>
      <c r="M3088" s="6">
        <v>2</v>
      </c>
      <c r="O3088" s="1" t="s">
        <v>114</v>
      </c>
      <c r="P3088" s="1" t="str">
        <f>INDEX(Sheet2!A:E, MATCH(F_NP_excluded_Data!O3088,Sheet2!A:A),4)</f>
        <v>tree</v>
      </c>
      <c r="Q3088" s="1" t="str">
        <f>INDEX(Sheet2!A:E, MATCH(F_NP_excluded_Data!O3088,Sheet2!A:A),5)</f>
        <v>flycatching</v>
      </c>
      <c r="R3088" s="1" t="str">
        <f>INDEX(Sheet2!A:E, MATCH(F_NP_excluded_Data!O3088,Sheet2!A:A),3)</f>
        <v>insects</v>
      </c>
      <c r="S3088" s="1" t="str">
        <f>INDEX(Sheet2!A:E, MATCH(F_NP_excluded_Data!O3088,Sheet2!A:A),2)</f>
        <v>forest</v>
      </c>
      <c r="T3088" s="5">
        <v>10</v>
      </c>
      <c r="U3088" s="1">
        <v>3</v>
      </c>
      <c r="W3088" s="5">
        <v>1</v>
      </c>
      <c r="X3088" s="1" t="s">
        <v>29</v>
      </c>
    </row>
    <row r="3089" spans="1:24" x14ac:dyDescent="0.2">
      <c r="A3089" s="5">
        <v>3388</v>
      </c>
      <c r="B3089" s="6" t="s">
        <v>112</v>
      </c>
      <c r="C3089" s="19" t="s">
        <v>113</v>
      </c>
      <c r="D3089" s="6" t="str">
        <f t="shared" si="48"/>
        <v>Blease_3B_6</v>
      </c>
      <c r="E3089" s="1">
        <v>2017</v>
      </c>
      <c r="F3089" s="10">
        <v>42919</v>
      </c>
      <c r="G3089" s="1" t="s">
        <v>25</v>
      </c>
      <c r="H3089" s="6">
        <v>4</v>
      </c>
      <c r="I3089" s="8">
        <v>0.27083333333333331</v>
      </c>
      <c r="J3089" s="6" t="s">
        <v>247</v>
      </c>
      <c r="K3089" s="6">
        <v>2</v>
      </c>
      <c r="L3089" s="1">
        <v>1</v>
      </c>
      <c r="M3089" s="6">
        <v>2</v>
      </c>
      <c r="O3089" s="1" t="s">
        <v>40</v>
      </c>
      <c r="P3089" s="1" t="str">
        <f>INDEX(Sheet2!A:E, MATCH(F_NP_excluded_Data!O3089,Sheet2!A:A),4)</f>
        <v>ground</v>
      </c>
      <c r="Q3089" s="1" t="str">
        <f>INDEX(Sheet2!A:E, MATCH(F_NP_excluded_Data!O3089,Sheet2!A:A),5)</f>
        <v>ground forager</v>
      </c>
      <c r="R3089" s="1" t="str">
        <f>INDEX(Sheet2!A:E, MATCH(F_NP_excluded_Data!O3089,Sheet2!A:A),3)</f>
        <v>omnivore</v>
      </c>
      <c r="S3089" s="1" t="str">
        <f>INDEX(Sheet2!A:E, MATCH(F_NP_excluded_Data!O3089,Sheet2!A:A),2)</f>
        <v>scrub</v>
      </c>
      <c r="T3089" s="5">
        <v>100</v>
      </c>
      <c r="U3089" s="1">
        <v>3</v>
      </c>
      <c r="W3089" s="5">
        <v>1</v>
      </c>
      <c r="X3089" s="1" t="s">
        <v>29</v>
      </c>
    </row>
    <row r="3090" spans="1:24" x14ac:dyDescent="0.2">
      <c r="A3090" s="5">
        <v>3389</v>
      </c>
      <c r="B3090" s="6" t="s">
        <v>112</v>
      </c>
      <c r="C3090" s="19" t="s">
        <v>113</v>
      </c>
      <c r="D3090" s="6" t="str">
        <f t="shared" si="48"/>
        <v>Blease_3B_6</v>
      </c>
      <c r="E3090" s="1">
        <v>2017</v>
      </c>
      <c r="F3090" s="10">
        <v>42919</v>
      </c>
      <c r="G3090" s="1" t="s">
        <v>25</v>
      </c>
      <c r="H3090" s="6">
        <v>4</v>
      </c>
      <c r="I3090" s="8">
        <v>0.27083333333333331</v>
      </c>
      <c r="J3090" s="6" t="s">
        <v>247</v>
      </c>
      <c r="K3090" s="6">
        <v>2</v>
      </c>
      <c r="L3090" s="1">
        <v>1</v>
      </c>
      <c r="M3090" s="6">
        <v>2</v>
      </c>
      <c r="O3090" s="1" t="s">
        <v>64</v>
      </c>
      <c r="P3090" s="1" t="str">
        <f>INDEX(Sheet2!A:E, MATCH(F_NP_excluded_Data!O3090,Sheet2!A:A),4)</f>
        <v>tree</v>
      </c>
      <c r="Q3090" s="1" t="str">
        <f>INDEX(Sheet2!A:E, MATCH(F_NP_excluded_Data!O3090,Sheet2!A:A),5)</f>
        <v>flycatching</v>
      </c>
      <c r="R3090" s="1" t="str">
        <f>INDEX(Sheet2!A:E, MATCH(F_NP_excluded_Data!O3090,Sheet2!A:A),3)</f>
        <v>insects</v>
      </c>
      <c r="S3090" s="1" t="str">
        <f>INDEX(Sheet2!A:E, MATCH(F_NP_excluded_Data!O3090,Sheet2!A:A),2)</f>
        <v>forest</v>
      </c>
      <c r="T3090" s="5">
        <v>10</v>
      </c>
      <c r="U3090" s="1">
        <v>4</v>
      </c>
      <c r="W3090" s="5">
        <v>1</v>
      </c>
      <c r="X3090" s="1" t="s">
        <v>29</v>
      </c>
    </row>
    <row r="3091" spans="1:24" x14ac:dyDescent="0.2">
      <c r="A3091" s="5">
        <v>3390</v>
      </c>
      <c r="B3091" s="6" t="s">
        <v>112</v>
      </c>
      <c r="C3091" s="19" t="s">
        <v>113</v>
      </c>
      <c r="D3091" s="6" t="str">
        <f t="shared" si="48"/>
        <v>Blease_3B_6</v>
      </c>
      <c r="E3091" s="1">
        <v>2017</v>
      </c>
      <c r="F3091" s="10">
        <v>42919</v>
      </c>
      <c r="G3091" s="1" t="s">
        <v>25</v>
      </c>
      <c r="H3091" s="6">
        <v>4</v>
      </c>
      <c r="I3091" s="8">
        <v>0.27083333333333331</v>
      </c>
      <c r="J3091" s="6" t="s">
        <v>247</v>
      </c>
      <c r="K3091" s="6">
        <v>2</v>
      </c>
      <c r="L3091" s="1">
        <v>1</v>
      </c>
      <c r="M3091" s="6">
        <v>2</v>
      </c>
      <c r="O3091" s="1" t="s">
        <v>32</v>
      </c>
      <c r="P3091" s="1" t="str">
        <f>INDEX(Sheet2!A:E, MATCH(F_NP_excluded_Data!O3091,Sheet2!A:A),4)</f>
        <v>cavity</v>
      </c>
      <c r="Q3091" s="1" t="str">
        <f>INDEX(Sheet2!A:E, MATCH(F_NP_excluded_Data!O3091,Sheet2!A:A),5)</f>
        <v>ground forager</v>
      </c>
      <c r="R3091" s="1" t="str">
        <f>INDEX(Sheet2!A:E, MATCH(F_NP_excluded_Data!O3091,Sheet2!A:A),3)</f>
        <v>insects</v>
      </c>
      <c r="S3091" s="1" t="str">
        <f>INDEX(Sheet2!A:E, MATCH(F_NP_excluded_Data!O3091,Sheet2!A:A),2)</f>
        <v>open woodland</v>
      </c>
      <c r="T3091" s="5">
        <v>100</v>
      </c>
      <c r="U3091" s="1">
        <v>4</v>
      </c>
      <c r="W3091" s="5">
        <v>1</v>
      </c>
      <c r="X3091" s="1" t="s">
        <v>29</v>
      </c>
    </row>
    <row r="3092" spans="1:24" x14ac:dyDescent="0.2">
      <c r="A3092" s="5">
        <v>3391</v>
      </c>
      <c r="B3092" s="6" t="s">
        <v>112</v>
      </c>
      <c r="C3092" s="19" t="s">
        <v>117</v>
      </c>
      <c r="D3092" s="6" t="str">
        <f t="shared" si="48"/>
        <v>Blease_3B_9</v>
      </c>
      <c r="E3092" s="1">
        <v>2017</v>
      </c>
      <c r="F3092" s="10">
        <v>42919</v>
      </c>
      <c r="G3092" s="1" t="s">
        <v>25</v>
      </c>
      <c r="H3092" s="6">
        <v>4</v>
      </c>
      <c r="I3092" s="8">
        <v>0.28402777777777777</v>
      </c>
      <c r="J3092" s="6" t="s">
        <v>247</v>
      </c>
      <c r="K3092" s="6">
        <v>2</v>
      </c>
      <c r="L3092" s="1">
        <v>1</v>
      </c>
      <c r="M3092" s="6">
        <v>2</v>
      </c>
      <c r="O3092" s="1" t="s">
        <v>103</v>
      </c>
      <c r="P3092" s="1" t="str">
        <f>INDEX(Sheet2!A:E, MATCH(F_NP_excluded_Data!O3092,Sheet2!A:A),4)</f>
        <v>tree</v>
      </c>
      <c r="Q3092" s="1" t="str">
        <f>INDEX(Sheet2!A:E, MATCH(F_NP_excluded_Data!O3092,Sheet2!A:A),5)</f>
        <v>ground forager</v>
      </c>
      <c r="R3092" s="1" t="str">
        <f>INDEX(Sheet2!A:E, MATCH(F_NP_excluded_Data!O3092,Sheet2!A:A),3)</f>
        <v>seeds</v>
      </c>
      <c r="S3092" s="1" t="str">
        <f>INDEX(Sheet2!A:E, MATCH(F_NP_excluded_Data!O3092,Sheet2!A:A),2)</f>
        <v>grassland</v>
      </c>
      <c r="T3092" s="5">
        <v>5</v>
      </c>
      <c r="U3092" s="1">
        <v>1</v>
      </c>
      <c r="W3092" s="5">
        <v>4</v>
      </c>
      <c r="X3092" s="1" t="s">
        <v>29</v>
      </c>
    </row>
    <row r="3093" spans="1:24" x14ac:dyDescent="0.2">
      <c r="A3093" s="5">
        <v>3392</v>
      </c>
      <c r="B3093" s="6" t="s">
        <v>112</v>
      </c>
      <c r="C3093" s="19" t="s">
        <v>117</v>
      </c>
      <c r="D3093" s="6" t="str">
        <f t="shared" si="48"/>
        <v>Blease_3B_9</v>
      </c>
      <c r="E3093" s="1">
        <v>2017</v>
      </c>
      <c r="F3093" s="10">
        <v>42919</v>
      </c>
      <c r="G3093" s="1" t="s">
        <v>25</v>
      </c>
      <c r="H3093" s="6">
        <v>4</v>
      </c>
      <c r="I3093" s="8">
        <v>0.28402777777777777</v>
      </c>
      <c r="J3093" s="6" t="s">
        <v>247</v>
      </c>
      <c r="K3093" s="6">
        <v>2</v>
      </c>
      <c r="L3093" s="1">
        <v>1</v>
      </c>
      <c r="M3093" s="6">
        <v>2</v>
      </c>
      <c r="O3093" s="1" t="s">
        <v>40</v>
      </c>
      <c r="P3093" s="1" t="str">
        <f>INDEX(Sheet2!A:E, MATCH(F_NP_excluded_Data!O3093,Sheet2!A:A),4)</f>
        <v>ground</v>
      </c>
      <c r="Q3093" s="1" t="str">
        <f>INDEX(Sheet2!A:E, MATCH(F_NP_excluded_Data!O3093,Sheet2!A:A),5)</f>
        <v>ground forager</v>
      </c>
      <c r="R3093" s="1" t="str">
        <f>INDEX(Sheet2!A:E, MATCH(F_NP_excluded_Data!O3093,Sheet2!A:A),3)</f>
        <v>omnivore</v>
      </c>
      <c r="S3093" s="1" t="str">
        <f>INDEX(Sheet2!A:E, MATCH(F_NP_excluded_Data!O3093,Sheet2!A:A),2)</f>
        <v>scrub</v>
      </c>
      <c r="T3093" s="5">
        <v>5</v>
      </c>
      <c r="U3093" s="1">
        <v>1</v>
      </c>
      <c r="W3093" s="5">
        <v>1</v>
      </c>
      <c r="X3093" s="1" t="s">
        <v>29</v>
      </c>
    </row>
    <row r="3094" spans="1:24" x14ac:dyDescent="0.2">
      <c r="A3094" s="5">
        <v>3393</v>
      </c>
      <c r="B3094" s="6" t="s">
        <v>112</v>
      </c>
      <c r="C3094" s="19" t="s">
        <v>117</v>
      </c>
      <c r="D3094" s="6" t="str">
        <f t="shared" si="48"/>
        <v>Blease_3B_9</v>
      </c>
      <c r="E3094" s="1">
        <v>2017</v>
      </c>
      <c r="F3094" s="10">
        <v>42919</v>
      </c>
      <c r="G3094" s="1" t="s">
        <v>25</v>
      </c>
      <c r="H3094" s="6">
        <v>4</v>
      </c>
      <c r="I3094" s="8">
        <v>0.28402777777777777</v>
      </c>
      <c r="J3094" s="6" t="s">
        <v>247</v>
      </c>
      <c r="K3094" s="6">
        <v>2</v>
      </c>
      <c r="L3094" s="1">
        <v>1</v>
      </c>
      <c r="M3094" s="6">
        <v>2</v>
      </c>
      <c r="O3094" s="1" t="s">
        <v>27</v>
      </c>
      <c r="P3094" s="1" t="str">
        <f>INDEX(Sheet2!A:E, MATCH(F_NP_excluded_Data!O3094,Sheet2!A:A),4)</f>
        <v>shrub</v>
      </c>
      <c r="Q3094" s="1" t="str">
        <f>INDEX(Sheet2!A:E, MATCH(F_NP_excluded_Data!O3094,Sheet2!A:A),5)</f>
        <v>ground forager</v>
      </c>
      <c r="R3094" s="1" t="str">
        <f>INDEX(Sheet2!A:E, MATCH(F_NP_excluded_Data!O3094,Sheet2!A:A),3)</f>
        <v>seeds</v>
      </c>
      <c r="S3094" s="1" t="str">
        <f>INDEX(Sheet2!A:E, MATCH(F_NP_excluded_Data!O3094,Sheet2!A:A),2)</f>
        <v>open woodland</v>
      </c>
      <c r="T3094" s="5">
        <v>10</v>
      </c>
      <c r="U3094" s="1">
        <v>1</v>
      </c>
      <c r="W3094" s="5">
        <v>1</v>
      </c>
      <c r="X3094" s="1" t="s">
        <v>29</v>
      </c>
    </row>
    <row r="3095" spans="1:24" x14ac:dyDescent="0.2">
      <c r="A3095" s="5">
        <v>3394</v>
      </c>
      <c r="B3095" s="6" t="s">
        <v>112</v>
      </c>
      <c r="C3095" s="19" t="s">
        <v>117</v>
      </c>
      <c r="D3095" s="6" t="str">
        <f t="shared" si="48"/>
        <v>Blease_3B_9</v>
      </c>
      <c r="E3095" s="1">
        <v>2017</v>
      </c>
      <c r="F3095" s="10">
        <v>42919</v>
      </c>
      <c r="G3095" s="1" t="s">
        <v>25</v>
      </c>
      <c r="H3095" s="6">
        <v>4</v>
      </c>
      <c r="I3095" s="8">
        <v>0.28402777777777777</v>
      </c>
      <c r="J3095" s="6" t="s">
        <v>247</v>
      </c>
      <c r="K3095" s="6">
        <v>2</v>
      </c>
      <c r="L3095" s="1">
        <v>1</v>
      </c>
      <c r="M3095" s="6">
        <v>2</v>
      </c>
      <c r="O3095" s="1" t="s">
        <v>40</v>
      </c>
      <c r="P3095" s="1" t="str">
        <f>INDEX(Sheet2!A:E, MATCH(F_NP_excluded_Data!O3095,Sheet2!A:A),4)</f>
        <v>ground</v>
      </c>
      <c r="Q3095" s="1" t="str">
        <f>INDEX(Sheet2!A:E, MATCH(F_NP_excluded_Data!O3095,Sheet2!A:A),5)</f>
        <v>ground forager</v>
      </c>
      <c r="R3095" s="1" t="str">
        <f>INDEX(Sheet2!A:E, MATCH(F_NP_excluded_Data!O3095,Sheet2!A:A),3)</f>
        <v>omnivore</v>
      </c>
      <c r="S3095" s="1" t="str">
        <f>INDEX(Sheet2!A:E, MATCH(F_NP_excluded_Data!O3095,Sheet2!A:A),2)</f>
        <v>scrub</v>
      </c>
      <c r="T3095" s="5">
        <v>10</v>
      </c>
      <c r="U3095" s="1">
        <v>1</v>
      </c>
      <c r="W3095" s="5">
        <v>1</v>
      </c>
      <c r="X3095" s="1" t="s">
        <v>29</v>
      </c>
    </row>
    <row r="3096" spans="1:24" x14ac:dyDescent="0.2">
      <c r="A3096" s="5">
        <v>3395</v>
      </c>
      <c r="B3096" s="6" t="s">
        <v>112</v>
      </c>
      <c r="C3096" s="19" t="s">
        <v>117</v>
      </c>
      <c r="D3096" s="6" t="str">
        <f t="shared" si="48"/>
        <v>Blease_3B_9</v>
      </c>
      <c r="E3096" s="1">
        <v>2017</v>
      </c>
      <c r="F3096" s="10">
        <v>42919</v>
      </c>
      <c r="G3096" s="1" t="s">
        <v>25</v>
      </c>
      <c r="H3096" s="6">
        <v>4</v>
      </c>
      <c r="I3096" s="8">
        <v>0.28402777777777777</v>
      </c>
      <c r="J3096" s="6" t="s">
        <v>247</v>
      </c>
      <c r="K3096" s="6">
        <v>2</v>
      </c>
      <c r="L3096" s="1">
        <v>1</v>
      </c>
      <c r="M3096" s="6">
        <v>2</v>
      </c>
      <c r="O3096" s="1" t="s">
        <v>74</v>
      </c>
      <c r="P3096" s="1" t="str">
        <f>INDEX(Sheet2!A:E, MATCH(F_NP_excluded_Data!O3096,Sheet2!A:A),4)</f>
        <v>shrub</v>
      </c>
      <c r="Q3096" s="1" t="str">
        <f>INDEX(Sheet2!A:E, MATCH(F_NP_excluded_Data!O3096,Sheet2!A:A),5)</f>
        <v>foliage gleaner</v>
      </c>
      <c r="R3096" s="1" t="str">
        <f>INDEX(Sheet2!A:E, MATCH(F_NP_excluded_Data!O3096,Sheet2!A:A),3)</f>
        <v>insects</v>
      </c>
      <c r="S3096" s="1" t="str">
        <f>INDEX(Sheet2!A:E, MATCH(F_NP_excluded_Data!O3096,Sheet2!A:A),2)</f>
        <v>open woodland</v>
      </c>
      <c r="T3096" s="5">
        <v>5</v>
      </c>
      <c r="U3096" s="1">
        <v>1</v>
      </c>
      <c r="W3096" s="5">
        <v>1</v>
      </c>
      <c r="X3096" s="1" t="s">
        <v>29</v>
      </c>
    </row>
    <row r="3097" spans="1:24" x14ac:dyDescent="0.2">
      <c r="A3097" s="5">
        <v>3396</v>
      </c>
      <c r="B3097" s="6" t="s">
        <v>112</v>
      </c>
      <c r="C3097" s="19" t="s">
        <v>117</v>
      </c>
      <c r="D3097" s="6" t="str">
        <f t="shared" si="48"/>
        <v>Blease_3B_9</v>
      </c>
      <c r="E3097" s="1">
        <v>2017</v>
      </c>
      <c r="F3097" s="10">
        <v>42919</v>
      </c>
      <c r="G3097" s="1" t="s">
        <v>25</v>
      </c>
      <c r="H3097" s="6">
        <v>4</v>
      </c>
      <c r="I3097" s="8">
        <v>0.28402777777777777</v>
      </c>
      <c r="J3097" s="6" t="s">
        <v>247</v>
      </c>
      <c r="K3097" s="6">
        <v>2</v>
      </c>
      <c r="L3097" s="1">
        <v>1</v>
      </c>
      <c r="M3097" s="6">
        <v>2</v>
      </c>
      <c r="O3097" s="1" t="s">
        <v>64</v>
      </c>
      <c r="P3097" s="1" t="str">
        <f>INDEX(Sheet2!A:E, MATCH(F_NP_excluded_Data!O3097,Sheet2!A:A),4)</f>
        <v>tree</v>
      </c>
      <c r="Q3097" s="1" t="str">
        <f>INDEX(Sheet2!A:E, MATCH(F_NP_excluded_Data!O3097,Sheet2!A:A),5)</f>
        <v>flycatching</v>
      </c>
      <c r="R3097" s="1" t="str">
        <f>INDEX(Sheet2!A:E, MATCH(F_NP_excluded_Data!O3097,Sheet2!A:A),3)</f>
        <v>insects</v>
      </c>
      <c r="S3097" s="1" t="str">
        <f>INDEX(Sheet2!A:E, MATCH(F_NP_excluded_Data!O3097,Sheet2!A:A),2)</f>
        <v>forest</v>
      </c>
      <c r="T3097" s="5">
        <v>5</v>
      </c>
      <c r="U3097" s="1">
        <v>1</v>
      </c>
      <c r="W3097" s="5">
        <v>1</v>
      </c>
      <c r="X3097" s="1" t="s">
        <v>29</v>
      </c>
    </row>
    <row r="3098" spans="1:24" x14ac:dyDescent="0.2">
      <c r="A3098" s="5">
        <v>3397</v>
      </c>
      <c r="B3098" s="6" t="s">
        <v>112</v>
      </c>
      <c r="C3098" s="19" t="s">
        <v>117</v>
      </c>
      <c r="D3098" s="6" t="str">
        <f t="shared" si="48"/>
        <v>Blease_3B_9</v>
      </c>
      <c r="E3098" s="1">
        <v>2017</v>
      </c>
      <c r="F3098" s="10">
        <v>42919</v>
      </c>
      <c r="G3098" s="1" t="s">
        <v>25</v>
      </c>
      <c r="H3098" s="6">
        <v>4</v>
      </c>
      <c r="I3098" s="8">
        <v>0.28402777777777777</v>
      </c>
      <c r="J3098" s="6" t="s">
        <v>247</v>
      </c>
      <c r="K3098" s="6">
        <v>2</v>
      </c>
      <c r="L3098" s="1">
        <v>1</v>
      </c>
      <c r="M3098" s="6">
        <v>2</v>
      </c>
      <c r="O3098" s="1" t="s">
        <v>81</v>
      </c>
      <c r="P3098" s="1" t="str">
        <f>INDEX(Sheet2!A:E, MATCH(F_NP_excluded_Data!O3098,Sheet2!A:A),4)</f>
        <v>shrub</v>
      </c>
      <c r="Q3098" s="1" t="str">
        <f>INDEX(Sheet2!A:E, MATCH(F_NP_excluded_Data!O3098,Sheet2!A:A),5)</f>
        <v>foliage gleaner</v>
      </c>
      <c r="R3098" s="1" t="str">
        <f>INDEX(Sheet2!A:E, MATCH(F_NP_excluded_Data!O3098,Sheet2!A:A),3)</f>
        <v>insects</v>
      </c>
      <c r="S3098" s="1" t="str">
        <f>INDEX(Sheet2!A:E, MATCH(F_NP_excluded_Data!O3098,Sheet2!A:A),2)</f>
        <v>scrub</v>
      </c>
      <c r="T3098" s="5">
        <v>10</v>
      </c>
      <c r="U3098" s="1">
        <v>1</v>
      </c>
      <c r="W3098" s="5">
        <v>1</v>
      </c>
      <c r="X3098" s="1" t="s">
        <v>29</v>
      </c>
    </row>
    <row r="3099" spans="1:24" x14ac:dyDescent="0.2">
      <c r="A3099" s="5">
        <v>3398</v>
      </c>
      <c r="B3099" s="6" t="s">
        <v>112</v>
      </c>
      <c r="C3099" s="19" t="s">
        <v>117</v>
      </c>
      <c r="D3099" s="6" t="str">
        <f t="shared" si="48"/>
        <v>Blease_3B_9</v>
      </c>
      <c r="E3099" s="1">
        <v>2017</v>
      </c>
      <c r="F3099" s="10">
        <v>42919</v>
      </c>
      <c r="G3099" s="1" t="s">
        <v>25</v>
      </c>
      <c r="H3099" s="6">
        <v>4</v>
      </c>
      <c r="I3099" s="8">
        <v>0.28402777777777777</v>
      </c>
      <c r="J3099" s="6" t="s">
        <v>247</v>
      </c>
      <c r="K3099" s="6">
        <v>2</v>
      </c>
      <c r="L3099" s="1">
        <v>1</v>
      </c>
      <c r="M3099" s="6">
        <v>2</v>
      </c>
      <c r="O3099" s="1" t="s">
        <v>65</v>
      </c>
      <c r="P3099" s="1" t="str">
        <f>INDEX(Sheet2!A:E, MATCH(F_NP_excluded_Data!O3099,Sheet2!A:A),4)</f>
        <v>tree</v>
      </c>
      <c r="Q3099" s="1" t="str">
        <f>INDEX(Sheet2!A:E, MATCH(F_NP_excluded_Data!O3099,Sheet2!A:A),5)</f>
        <v>ground forager</v>
      </c>
      <c r="R3099" s="1" t="str">
        <f>INDEX(Sheet2!A:E, MATCH(F_NP_excluded_Data!O3099,Sheet2!A:A),3)</f>
        <v>seeds</v>
      </c>
      <c r="S3099" s="1" t="str">
        <f>INDEX(Sheet2!A:E, MATCH(F_NP_excluded_Data!O3099,Sheet2!A:A),2)</f>
        <v>open woodland</v>
      </c>
      <c r="T3099" s="5">
        <v>100</v>
      </c>
      <c r="U3099" s="1">
        <v>1</v>
      </c>
      <c r="W3099" s="5">
        <v>1</v>
      </c>
      <c r="X3099" s="1" t="s">
        <v>29</v>
      </c>
    </row>
    <row r="3100" spans="1:24" x14ac:dyDescent="0.2">
      <c r="A3100" s="5">
        <v>3399</v>
      </c>
      <c r="B3100" s="6" t="s">
        <v>112</v>
      </c>
      <c r="C3100" s="19" t="s">
        <v>117</v>
      </c>
      <c r="D3100" s="6" t="str">
        <f t="shared" si="48"/>
        <v>Blease_3B_9</v>
      </c>
      <c r="E3100" s="1">
        <v>2017</v>
      </c>
      <c r="F3100" s="10">
        <v>42919</v>
      </c>
      <c r="G3100" s="1" t="s">
        <v>25</v>
      </c>
      <c r="H3100" s="6">
        <v>4</v>
      </c>
      <c r="I3100" s="8">
        <v>0.28402777777777777</v>
      </c>
      <c r="J3100" s="6" t="s">
        <v>247</v>
      </c>
      <c r="K3100" s="6">
        <v>2</v>
      </c>
      <c r="L3100" s="1">
        <v>1</v>
      </c>
      <c r="M3100" s="6">
        <v>2</v>
      </c>
      <c r="O3100" s="1" t="s">
        <v>63</v>
      </c>
      <c r="P3100" s="1" t="str">
        <f>INDEX(Sheet2!A:E, MATCH(F_NP_excluded_Data!O3100,Sheet2!A:A),4)</f>
        <v>cavity</v>
      </c>
      <c r="Q3100" s="1" t="str">
        <f>INDEX(Sheet2!A:E, MATCH(F_NP_excluded_Data!O3100,Sheet2!A:A),5)</f>
        <v>bark forager</v>
      </c>
      <c r="R3100" s="1" t="str">
        <f>INDEX(Sheet2!A:E, MATCH(F_NP_excluded_Data!O3100,Sheet2!A:A),3)</f>
        <v>insects</v>
      </c>
      <c r="S3100" s="1" t="str">
        <f>INDEX(Sheet2!A:E, MATCH(F_NP_excluded_Data!O3100,Sheet2!A:A),2)</f>
        <v>forest</v>
      </c>
      <c r="T3100" s="5">
        <v>5</v>
      </c>
      <c r="U3100" s="1">
        <v>1</v>
      </c>
      <c r="W3100" s="5">
        <v>1</v>
      </c>
      <c r="X3100" s="1" t="s">
        <v>29</v>
      </c>
    </row>
    <row r="3101" spans="1:24" x14ac:dyDescent="0.2">
      <c r="A3101" s="5">
        <v>3400</v>
      </c>
      <c r="B3101" s="6" t="s">
        <v>112</v>
      </c>
      <c r="C3101" s="19" t="s">
        <v>117</v>
      </c>
      <c r="D3101" s="6" t="str">
        <f t="shared" si="48"/>
        <v>Blease_3B_9</v>
      </c>
      <c r="E3101" s="1">
        <v>2017</v>
      </c>
      <c r="F3101" s="10">
        <v>42919</v>
      </c>
      <c r="G3101" s="1" t="s">
        <v>25</v>
      </c>
      <c r="H3101" s="6">
        <v>4</v>
      </c>
      <c r="I3101" s="8">
        <v>0.28402777777777777</v>
      </c>
      <c r="J3101" s="6" t="s">
        <v>247</v>
      </c>
      <c r="K3101" s="6">
        <v>2</v>
      </c>
      <c r="L3101" s="1">
        <v>1</v>
      </c>
      <c r="M3101" s="6">
        <v>2</v>
      </c>
      <c r="O3101" s="1" t="s">
        <v>74</v>
      </c>
      <c r="P3101" s="1" t="str">
        <f>INDEX(Sheet2!A:E, MATCH(F_NP_excluded_Data!O3101,Sheet2!A:A),4)</f>
        <v>shrub</v>
      </c>
      <c r="Q3101" s="1" t="str">
        <f>INDEX(Sheet2!A:E, MATCH(F_NP_excluded_Data!O3101,Sheet2!A:A),5)</f>
        <v>foliage gleaner</v>
      </c>
      <c r="R3101" s="1" t="str">
        <f>INDEX(Sheet2!A:E, MATCH(F_NP_excluded_Data!O3101,Sheet2!A:A),3)</f>
        <v>insects</v>
      </c>
      <c r="S3101" s="1" t="str">
        <f>INDEX(Sheet2!A:E, MATCH(F_NP_excluded_Data!O3101,Sheet2!A:A),2)</f>
        <v>open woodland</v>
      </c>
      <c r="T3101" s="5">
        <v>5</v>
      </c>
      <c r="U3101" s="1">
        <v>2</v>
      </c>
      <c r="W3101" s="5">
        <v>1</v>
      </c>
      <c r="X3101" s="1" t="s">
        <v>29</v>
      </c>
    </row>
    <row r="3102" spans="1:24" x14ac:dyDescent="0.2">
      <c r="A3102" s="5">
        <v>3401</v>
      </c>
      <c r="B3102" s="6" t="s">
        <v>112</v>
      </c>
      <c r="C3102" s="19" t="s">
        <v>117</v>
      </c>
      <c r="D3102" s="6" t="str">
        <f t="shared" si="48"/>
        <v>Blease_3B_9</v>
      </c>
      <c r="E3102" s="1">
        <v>2017</v>
      </c>
      <c r="F3102" s="10">
        <v>42919</v>
      </c>
      <c r="G3102" s="1" t="s">
        <v>25</v>
      </c>
      <c r="H3102" s="6">
        <v>4</v>
      </c>
      <c r="I3102" s="8">
        <v>0.28402777777777777</v>
      </c>
      <c r="J3102" s="6" t="s">
        <v>247</v>
      </c>
      <c r="K3102" s="6">
        <v>2</v>
      </c>
      <c r="L3102" s="1">
        <v>1</v>
      </c>
      <c r="M3102" s="6">
        <v>2</v>
      </c>
      <c r="O3102" s="1" t="s">
        <v>57</v>
      </c>
      <c r="P3102" s="1" t="str">
        <f>INDEX(Sheet2!A:E, MATCH(F_NP_excluded_Data!O3102,Sheet2!A:A),4)</f>
        <v>shrub</v>
      </c>
      <c r="Q3102" s="1" t="str">
        <f>INDEX(Sheet2!A:E, MATCH(F_NP_excluded_Data!O3102,Sheet2!A:A),5)</f>
        <v>ground forager</v>
      </c>
      <c r="R3102" s="1" t="str">
        <f>INDEX(Sheet2!A:E, MATCH(F_NP_excluded_Data!O3102,Sheet2!A:A),3)</f>
        <v>seeds</v>
      </c>
      <c r="S3102" s="1" t="str">
        <f>INDEX(Sheet2!A:E, MATCH(F_NP_excluded_Data!O3102,Sheet2!A:A),2)</f>
        <v>open woodland</v>
      </c>
      <c r="T3102" s="5">
        <v>5</v>
      </c>
      <c r="U3102" s="1">
        <v>2</v>
      </c>
      <c r="W3102" s="5">
        <v>1</v>
      </c>
      <c r="X3102" s="1" t="s">
        <v>29</v>
      </c>
    </row>
    <row r="3103" spans="1:24" x14ac:dyDescent="0.2">
      <c r="A3103" s="5">
        <v>3402</v>
      </c>
      <c r="B3103" s="6" t="s">
        <v>112</v>
      </c>
      <c r="C3103" s="19" t="s">
        <v>117</v>
      </c>
      <c r="D3103" s="6" t="str">
        <f t="shared" si="48"/>
        <v>Blease_3B_9</v>
      </c>
      <c r="E3103" s="1">
        <v>2017</v>
      </c>
      <c r="F3103" s="10">
        <v>42919</v>
      </c>
      <c r="G3103" s="1" t="s">
        <v>25</v>
      </c>
      <c r="H3103" s="6">
        <v>4</v>
      </c>
      <c r="I3103" s="8">
        <v>0.28402777777777777</v>
      </c>
      <c r="J3103" s="6" t="s">
        <v>247</v>
      </c>
      <c r="K3103" s="6">
        <v>2</v>
      </c>
      <c r="L3103" s="1">
        <v>1</v>
      </c>
      <c r="M3103" s="6">
        <v>2</v>
      </c>
      <c r="O3103" s="1" t="s">
        <v>50</v>
      </c>
      <c r="P3103" s="1" t="str">
        <f>INDEX(Sheet2!A:E, MATCH(F_NP_excluded_Data!O3103,Sheet2!A:A),4)</f>
        <v>tree</v>
      </c>
      <c r="Q3103" s="1" t="str">
        <f>INDEX(Sheet2!A:E, MATCH(F_NP_excluded_Data!O3103,Sheet2!A:A),5)</f>
        <v>ground forager</v>
      </c>
      <c r="R3103" s="1" t="str">
        <f>INDEX(Sheet2!A:E, MATCH(F_NP_excluded_Data!O3103,Sheet2!A:A),3)</f>
        <v>omnivore</v>
      </c>
      <c r="S3103" s="1" t="str">
        <f>INDEX(Sheet2!A:E, MATCH(F_NP_excluded_Data!O3103,Sheet2!A:A),2)</f>
        <v>open woodland</v>
      </c>
      <c r="T3103" s="5">
        <v>100</v>
      </c>
      <c r="U3103" s="1">
        <v>2</v>
      </c>
      <c r="W3103" s="5">
        <v>1</v>
      </c>
      <c r="X3103" s="1" t="s">
        <v>29</v>
      </c>
    </row>
    <row r="3104" spans="1:24" x14ac:dyDescent="0.2">
      <c r="A3104" s="5">
        <v>3403</v>
      </c>
      <c r="B3104" s="6" t="s">
        <v>112</v>
      </c>
      <c r="C3104" s="19" t="s">
        <v>117</v>
      </c>
      <c r="D3104" s="6" t="str">
        <f t="shared" si="48"/>
        <v>Blease_3B_9</v>
      </c>
      <c r="E3104" s="1">
        <v>2017</v>
      </c>
      <c r="F3104" s="10">
        <v>42919</v>
      </c>
      <c r="G3104" s="1" t="s">
        <v>25</v>
      </c>
      <c r="H3104" s="6">
        <v>4</v>
      </c>
      <c r="I3104" s="8">
        <v>0.28402777777777777</v>
      </c>
      <c r="J3104" s="6" t="s">
        <v>247</v>
      </c>
      <c r="K3104" s="6">
        <v>2</v>
      </c>
      <c r="L3104" s="1">
        <v>1</v>
      </c>
      <c r="M3104" s="6">
        <v>2</v>
      </c>
      <c r="O3104" s="1" t="s">
        <v>125</v>
      </c>
      <c r="P3104" s="1" t="str">
        <f>INDEX(Sheet2!A:E, MATCH(F_NP_excluded_Data!O3104,Sheet2!A:A),4)</f>
        <v>shrub</v>
      </c>
      <c r="Q3104" s="1" t="str">
        <f>INDEX(Sheet2!A:E, MATCH(F_NP_excluded_Data!O3104,Sheet2!A:A),5)</f>
        <v>foliage gleaner</v>
      </c>
      <c r="R3104" s="1" t="str">
        <f>INDEX(Sheet2!A:E, MATCH(F_NP_excluded_Data!O3104,Sheet2!A:A),3)</f>
        <v>seeds</v>
      </c>
      <c r="S3104" s="1" t="str">
        <f>INDEX(Sheet2!A:E, MATCH(F_NP_excluded_Data!O3104,Sheet2!A:A),2)</f>
        <v>open woodland</v>
      </c>
      <c r="T3104" s="5">
        <v>5</v>
      </c>
      <c r="U3104" s="1">
        <v>2</v>
      </c>
      <c r="W3104" s="5">
        <v>1</v>
      </c>
      <c r="X3104" s="1" t="s">
        <v>29</v>
      </c>
    </row>
    <row r="3105" spans="1:24" x14ac:dyDescent="0.2">
      <c r="A3105" s="5">
        <v>3404</v>
      </c>
      <c r="B3105" s="6" t="s">
        <v>112</v>
      </c>
      <c r="C3105" s="19" t="s">
        <v>117</v>
      </c>
      <c r="D3105" s="6" t="str">
        <f t="shared" si="48"/>
        <v>Blease_3B_9</v>
      </c>
      <c r="E3105" s="1">
        <v>2017</v>
      </c>
      <c r="F3105" s="10">
        <v>42919</v>
      </c>
      <c r="G3105" s="1" t="s">
        <v>25</v>
      </c>
      <c r="H3105" s="6">
        <v>4</v>
      </c>
      <c r="I3105" s="8">
        <v>0.28402777777777777</v>
      </c>
      <c r="J3105" s="6" t="s">
        <v>247</v>
      </c>
      <c r="K3105" s="6">
        <v>2</v>
      </c>
      <c r="L3105" s="1">
        <v>1</v>
      </c>
      <c r="M3105" s="6">
        <v>2</v>
      </c>
      <c r="O3105" s="1" t="s">
        <v>40</v>
      </c>
      <c r="P3105" s="1" t="str">
        <f>INDEX(Sheet2!A:E, MATCH(F_NP_excluded_Data!O3105,Sheet2!A:A),4)</f>
        <v>ground</v>
      </c>
      <c r="Q3105" s="1" t="str">
        <f>INDEX(Sheet2!A:E, MATCH(F_NP_excluded_Data!O3105,Sheet2!A:A),5)</f>
        <v>ground forager</v>
      </c>
      <c r="R3105" s="1" t="str">
        <f>INDEX(Sheet2!A:E, MATCH(F_NP_excluded_Data!O3105,Sheet2!A:A),3)</f>
        <v>omnivore</v>
      </c>
      <c r="S3105" s="1" t="str">
        <f>INDEX(Sheet2!A:E, MATCH(F_NP_excluded_Data!O3105,Sheet2!A:A),2)</f>
        <v>scrub</v>
      </c>
      <c r="T3105" s="5">
        <v>100</v>
      </c>
      <c r="U3105" s="1">
        <v>2</v>
      </c>
      <c r="W3105" s="5">
        <v>1</v>
      </c>
      <c r="X3105" s="1" t="s">
        <v>29</v>
      </c>
    </row>
    <row r="3106" spans="1:24" x14ac:dyDescent="0.2">
      <c r="A3106" s="5">
        <v>3405</v>
      </c>
      <c r="B3106" s="6" t="s">
        <v>112</v>
      </c>
      <c r="C3106" s="19" t="s">
        <v>117</v>
      </c>
      <c r="D3106" s="6" t="str">
        <f t="shared" si="48"/>
        <v>Blease_3B_9</v>
      </c>
      <c r="E3106" s="1">
        <v>2017</v>
      </c>
      <c r="F3106" s="10">
        <v>42919</v>
      </c>
      <c r="G3106" s="1" t="s">
        <v>25</v>
      </c>
      <c r="H3106" s="6">
        <v>4</v>
      </c>
      <c r="I3106" s="8">
        <v>0.28402777777777777</v>
      </c>
      <c r="J3106" s="6" t="s">
        <v>247</v>
      </c>
      <c r="K3106" s="6">
        <v>2</v>
      </c>
      <c r="L3106" s="1">
        <v>1</v>
      </c>
      <c r="M3106" s="6">
        <v>2</v>
      </c>
      <c r="O3106" s="1" t="s">
        <v>81</v>
      </c>
      <c r="P3106" s="1" t="str">
        <f>INDEX(Sheet2!A:E, MATCH(F_NP_excluded_Data!O3106,Sheet2!A:A),4)</f>
        <v>shrub</v>
      </c>
      <c r="Q3106" s="1" t="str">
        <f>INDEX(Sheet2!A:E, MATCH(F_NP_excluded_Data!O3106,Sheet2!A:A),5)</f>
        <v>foliage gleaner</v>
      </c>
      <c r="R3106" s="1" t="str">
        <f>INDEX(Sheet2!A:E, MATCH(F_NP_excluded_Data!O3106,Sheet2!A:A),3)</f>
        <v>insects</v>
      </c>
      <c r="S3106" s="1" t="str">
        <f>INDEX(Sheet2!A:E, MATCH(F_NP_excluded_Data!O3106,Sheet2!A:A),2)</f>
        <v>scrub</v>
      </c>
      <c r="T3106" s="5">
        <v>100</v>
      </c>
      <c r="U3106" s="1">
        <v>2</v>
      </c>
      <c r="W3106" s="5">
        <v>1</v>
      </c>
      <c r="X3106" s="1" t="s">
        <v>29</v>
      </c>
    </row>
    <row r="3107" spans="1:24" x14ac:dyDescent="0.2">
      <c r="A3107" s="5">
        <v>3406</v>
      </c>
      <c r="B3107" s="6" t="s">
        <v>112</v>
      </c>
      <c r="C3107" s="19" t="s">
        <v>117</v>
      </c>
      <c r="D3107" s="6" t="str">
        <f t="shared" si="48"/>
        <v>Blease_3B_9</v>
      </c>
      <c r="E3107" s="1">
        <v>2017</v>
      </c>
      <c r="F3107" s="10">
        <v>42919</v>
      </c>
      <c r="G3107" s="1" t="s">
        <v>25</v>
      </c>
      <c r="H3107" s="6">
        <v>4</v>
      </c>
      <c r="I3107" s="8">
        <v>0.28402777777777777</v>
      </c>
      <c r="J3107" s="6" t="s">
        <v>247</v>
      </c>
      <c r="K3107" s="6">
        <v>2</v>
      </c>
      <c r="L3107" s="1">
        <v>1</v>
      </c>
      <c r="M3107" s="6">
        <v>2</v>
      </c>
      <c r="O3107" s="1" t="s">
        <v>120</v>
      </c>
      <c r="P3107" s="1" t="str">
        <f>INDEX(Sheet2!A:E, MATCH(F_NP_excluded_Data!O3107,Sheet2!A:A),4)</f>
        <v>tree</v>
      </c>
      <c r="Q3107" s="1" t="str">
        <f>INDEX(Sheet2!A:E, MATCH(F_NP_excluded_Data!O3107,Sheet2!A:A),5)</f>
        <v>foliage gleaner</v>
      </c>
      <c r="R3107" s="1" t="str">
        <f>INDEX(Sheet2!A:E, MATCH(F_NP_excluded_Data!O3107,Sheet2!A:A),3)</f>
        <v>insects</v>
      </c>
      <c r="S3107" s="1" t="str">
        <f>INDEX(Sheet2!A:E, MATCH(F_NP_excluded_Data!O3107,Sheet2!A:A),2)</f>
        <v>open woodland</v>
      </c>
      <c r="T3107" s="5">
        <v>10</v>
      </c>
      <c r="U3107" s="1">
        <v>2</v>
      </c>
      <c r="W3107" s="5">
        <v>1</v>
      </c>
      <c r="X3107" s="1" t="s">
        <v>29</v>
      </c>
    </row>
    <row r="3108" spans="1:24" x14ac:dyDescent="0.2">
      <c r="A3108" s="5">
        <v>3407</v>
      </c>
      <c r="B3108" s="6" t="s">
        <v>112</v>
      </c>
      <c r="C3108" s="19" t="s">
        <v>117</v>
      </c>
      <c r="D3108" s="6" t="str">
        <f t="shared" si="48"/>
        <v>Blease_3B_9</v>
      </c>
      <c r="E3108" s="1">
        <v>2017</v>
      </c>
      <c r="F3108" s="10">
        <v>42919</v>
      </c>
      <c r="G3108" s="1" t="s">
        <v>25</v>
      </c>
      <c r="H3108" s="6">
        <v>4</v>
      </c>
      <c r="I3108" s="8">
        <v>0.28402777777777777</v>
      </c>
      <c r="J3108" s="6" t="s">
        <v>247</v>
      </c>
      <c r="K3108" s="6">
        <v>2</v>
      </c>
      <c r="L3108" s="1">
        <v>1</v>
      </c>
      <c r="M3108" s="6">
        <v>2</v>
      </c>
      <c r="O3108" s="1" t="s">
        <v>65</v>
      </c>
      <c r="P3108" s="1" t="str">
        <f>INDEX(Sheet2!A:E, MATCH(F_NP_excluded_Data!O3108,Sheet2!A:A),4)</f>
        <v>tree</v>
      </c>
      <c r="Q3108" s="1" t="str">
        <f>INDEX(Sheet2!A:E, MATCH(F_NP_excluded_Data!O3108,Sheet2!A:A),5)</f>
        <v>ground forager</v>
      </c>
      <c r="R3108" s="1" t="str">
        <f>INDEX(Sheet2!A:E, MATCH(F_NP_excluded_Data!O3108,Sheet2!A:A),3)</f>
        <v>seeds</v>
      </c>
      <c r="S3108" s="1" t="str">
        <f>INDEX(Sheet2!A:E, MATCH(F_NP_excluded_Data!O3108,Sheet2!A:A),2)</f>
        <v>open woodland</v>
      </c>
      <c r="T3108" s="5">
        <v>10</v>
      </c>
      <c r="U3108" s="1">
        <v>3</v>
      </c>
      <c r="W3108" s="5">
        <v>1</v>
      </c>
      <c r="X3108" s="1" t="s">
        <v>29</v>
      </c>
    </row>
    <row r="3109" spans="1:24" x14ac:dyDescent="0.2">
      <c r="A3109" s="5">
        <v>3408</v>
      </c>
      <c r="B3109" s="6" t="s">
        <v>112</v>
      </c>
      <c r="C3109" s="19" t="s">
        <v>117</v>
      </c>
      <c r="D3109" s="6" t="str">
        <f t="shared" si="48"/>
        <v>Blease_3B_9</v>
      </c>
      <c r="E3109" s="1">
        <v>2017</v>
      </c>
      <c r="F3109" s="10">
        <v>42919</v>
      </c>
      <c r="G3109" s="1" t="s">
        <v>25</v>
      </c>
      <c r="H3109" s="6">
        <v>4</v>
      </c>
      <c r="I3109" s="8">
        <v>0.28402777777777777</v>
      </c>
      <c r="J3109" s="6" t="s">
        <v>247</v>
      </c>
      <c r="K3109" s="6">
        <v>2</v>
      </c>
      <c r="L3109" s="1">
        <v>1</v>
      </c>
      <c r="M3109" s="6">
        <v>2</v>
      </c>
      <c r="O3109" s="1" t="s">
        <v>285</v>
      </c>
      <c r="P3109" s="1" t="str">
        <f>INDEX(Sheet2!A:E, MATCH(F_NP_excluded_Data!O3109,Sheet2!A:A),4)</f>
        <v>tree</v>
      </c>
      <c r="Q3109" s="1" t="str">
        <f>INDEX(Sheet2!A:E, MATCH(F_NP_excluded_Data!O3109,Sheet2!A:A),5)</f>
        <v>hovering</v>
      </c>
      <c r="R3109" s="1" t="str">
        <f>INDEX(Sheet2!A:E, MATCH(F_NP_excluded_Data!O3109,Sheet2!A:A),3)</f>
        <v>nectar</v>
      </c>
      <c r="S3109" s="1" t="str">
        <f>INDEX(Sheet2!A:E, MATCH(F_NP_excluded_Data!O3109,Sheet2!A:A),2)</f>
        <v>open woodland</v>
      </c>
      <c r="T3109" s="5">
        <v>5</v>
      </c>
      <c r="U3109" s="1">
        <v>3</v>
      </c>
      <c r="W3109" s="5">
        <v>2</v>
      </c>
      <c r="X3109" s="1" t="s">
        <v>29</v>
      </c>
    </row>
    <row r="3110" spans="1:24" x14ac:dyDescent="0.2">
      <c r="A3110" s="5">
        <v>3409</v>
      </c>
      <c r="B3110" s="6" t="s">
        <v>112</v>
      </c>
      <c r="C3110" s="19" t="s">
        <v>117</v>
      </c>
      <c r="D3110" s="6" t="str">
        <f t="shared" si="48"/>
        <v>Blease_3B_9</v>
      </c>
      <c r="E3110" s="1">
        <v>2017</v>
      </c>
      <c r="F3110" s="10">
        <v>42919</v>
      </c>
      <c r="G3110" s="1" t="s">
        <v>25</v>
      </c>
      <c r="H3110" s="6">
        <v>4</v>
      </c>
      <c r="I3110" s="8">
        <v>0.28402777777777777</v>
      </c>
      <c r="J3110" s="6" t="s">
        <v>247</v>
      </c>
      <c r="K3110" s="6">
        <v>2</v>
      </c>
      <c r="L3110" s="1">
        <v>1</v>
      </c>
      <c r="M3110" s="6">
        <v>2</v>
      </c>
      <c r="O3110" s="1" t="s">
        <v>125</v>
      </c>
      <c r="P3110" s="1" t="str">
        <f>INDEX(Sheet2!A:E, MATCH(F_NP_excluded_Data!O3110,Sheet2!A:A),4)</f>
        <v>shrub</v>
      </c>
      <c r="Q3110" s="1" t="str">
        <f>INDEX(Sheet2!A:E, MATCH(F_NP_excluded_Data!O3110,Sheet2!A:A),5)</f>
        <v>foliage gleaner</v>
      </c>
      <c r="R3110" s="1" t="str">
        <f>INDEX(Sheet2!A:E, MATCH(F_NP_excluded_Data!O3110,Sheet2!A:A),3)</f>
        <v>seeds</v>
      </c>
      <c r="S3110" s="1" t="str">
        <f>INDEX(Sheet2!A:E, MATCH(F_NP_excluded_Data!O3110,Sheet2!A:A),2)</f>
        <v>open woodland</v>
      </c>
      <c r="T3110" s="5">
        <v>5</v>
      </c>
      <c r="U3110" s="1">
        <v>4</v>
      </c>
      <c r="W3110" s="5">
        <v>1</v>
      </c>
      <c r="X3110" s="1" t="s">
        <v>29</v>
      </c>
    </row>
    <row r="3111" spans="1:24" x14ac:dyDescent="0.2">
      <c r="A3111" s="5">
        <v>3410</v>
      </c>
      <c r="B3111" s="6" t="s">
        <v>112</v>
      </c>
      <c r="C3111" s="19" t="s">
        <v>117</v>
      </c>
      <c r="D3111" s="6" t="str">
        <f t="shared" si="48"/>
        <v>Blease_3B_9</v>
      </c>
      <c r="E3111" s="1">
        <v>2017</v>
      </c>
      <c r="F3111" s="10">
        <v>42919</v>
      </c>
      <c r="G3111" s="1" t="s">
        <v>25</v>
      </c>
      <c r="H3111" s="6">
        <v>4</v>
      </c>
      <c r="I3111" s="8">
        <v>0.28402777777777777</v>
      </c>
      <c r="J3111" s="6" t="s">
        <v>247</v>
      </c>
      <c r="K3111" s="6">
        <v>2</v>
      </c>
      <c r="L3111" s="1">
        <v>1</v>
      </c>
      <c r="M3111" s="6">
        <v>2</v>
      </c>
      <c r="O3111" s="1" t="s">
        <v>118</v>
      </c>
      <c r="P3111" s="1" t="str">
        <f>INDEX(Sheet2!A:E, MATCH(F_NP_excluded_Data!O3111,Sheet2!A:A),4)</f>
        <v>cavity</v>
      </c>
      <c r="Q3111" s="1" t="str">
        <f>INDEX(Sheet2!A:E, MATCH(F_NP_excluded_Data!O3111,Sheet2!A:A),5)</f>
        <v>ground forager</v>
      </c>
      <c r="R3111" s="1" t="str">
        <f>INDEX(Sheet2!A:E, MATCH(F_NP_excluded_Data!O3111,Sheet2!A:A),3)</f>
        <v>insects</v>
      </c>
      <c r="S3111" s="1" t="str">
        <f>INDEX(Sheet2!A:E, MATCH(F_NP_excluded_Data!O3111,Sheet2!A:A),2)</f>
        <v>grassland</v>
      </c>
      <c r="T3111" s="5">
        <v>10</v>
      </c>
      <c r="U3111" s="1">
        <v>4</v>
      </c>
      <c r="W3111" s="5">
        <v>1</v>
      </c>
      <c r="X311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workbookViewId="0">
      <selection activeCell="E80" sqref="A1:E80"/>
    </sheetView>
  </sheetViews>
  <sheetFormatPr defaultRowHeight="14.4" x14ac:dyDescent="0.3"/>
  <sheetData>
    <row r="1" spans="1:5" x14ac:dyDescent="0.3">
      <c r="A1" t="s">
        <v>292</v>
      </c>
      <c r="B1" t="s">
        <v>19</v>
      </c>
      <c r="C1" t="s">
        <v>293</v>
      </c>
      <c r="D1" t="s">
        <v>294</v>
      </c>
      <c r="E1" t="s">
        <v>295</v>
      </c>
    </row>
    <row r="2" spans="1:5" x14ac:dyDescent="0.3">
      <c r="A2" s="28" t="s">
        <v>331</v>
      </c>
      <c r="B2" s="28" t="s">
        <v>314</v>
      </c>
      <c r="C2" s="28" t="s">
        <v>314</v>
      </c>
      <c r="D2" s="28" t="s">
        <v>314</v>
      </c>
      <c r="E2" s="28" t="s">
        <v>314</v>
      </c>
    </row>
    <row r="3" spans="1:5" x14ac:dyDescent="0.3">
      <c r="A3" s="28" t="s">
        <v>114</v>
      </c>
      <c r="B3" s="28" t="s">
        <v>296</v>
      </c>
      <c r="C3" s="28" t="s">
        <v>297</v>
      </c>
      <c r="D3" s="28" t="s">
        <v>302</v>
      </c>
      <c r="E3" s="28" t="s">
        <v>309</v>
      </c>
    </row>
    <row r="4" spans="1:5" x14ac:dyDescent="0.3">
      <c r="A4" s="28" t="s">
        <v>50</v>
      </c>
      <c r="B4" s="28" t="s">
        <v>300</v>
      </c>
      <c r="C4" s="28" t="s">
        <v>301</v>
      </c>
      <c r="D4" t="s">
        <v>302</v>
      </c>
      <c r="E4" s="28" t="s">
        <v>303</v>
      </c>
    </row>
    <row r="5" spans="1:5" x14ac:dyDescent="0.3">
      <c r="A5" s="29" t="s">
        <v>125</v>
      </c>
      <c r="B5" s="28" t="s">
        <v>300</v>
      </c>
      <c r="C5" s="28" t="s">
        <v>304</v>
      </c>
      <c r="D5" s="28" t="s">
        <v>305</v>
      </c>
      <c r="E5" s="28" t="s">
        <v>299</v>
      </c>
    </row>
    <row r="6" spans="1:5" x14ac:dyDescent="0.3">
      <c r="A6" s="28" t="s">
        <v>92</v>
      </c>
      <c r="B6" s="28" t="s">
        <v>296</v>
      </c>
      <c r="C6" s="28" t="s">
        <v>297</v>
      </c>
      <c r="D6" s="28" t="s">
        <v>302</v>
      </c>
      <c r="E6" s="28" t="s">
        <v>299</v>
      </c>
    </row>
    <row r="7" spans="1:5" x14ac:dyDescent="0.3">
      <c r="A7" s="28" t="s">
        <v>88</v>
      </c>
      <c r="B7" s="28" t="s">
        <v>300</v>
      </c>
      <c r="C7" s="28" t="s">
        <v>297</v>
      </c>
      <c r="D7" s="28" t="s">
        <v>302</v>
      </c>
      <c r="E7" s="28" t="s">
        <v>303</v>
      </c>
    </row>
    <row r="8" spans="1:5" x14ac:dyDescent="0.3">
      <c r="A8" s="28" t="s">
        <v>268</v>
      </c>
      <c r="B8" s="28"/>
      <c r="C8" s="28"/>
    </row>
    <row r="9" spans="1:5" x14ac:dyDescent="0.3">
      <c r="A9" s="28" t="s">
        <v>44</v>
      </c>
      <c r="B9" s="28" t="s">
        <v>296</v>
      </c>
      <c r="C9" s="28" t="s">
        <v>297</v>
      </c>
      <c r="D9" s="28" t="s">
        <v>307</v>
      </c>
      <c r="E9" s="28" t="s">
        <v>308</v>
      </c>
    </row>
    <row r="10" spans="1:5" x14ac:dyDescent="0.3">
      <c r="A10" s="29" t="s">
        <v>33</v>
      </c>
      <c r="B10" s="28" t="s">
        <v>296</v>
      </c>
      <c r="C10" s="28" t="s">
        <v>297</v>
      </c>
      <c r="D10" s="28" t="s">
        <v>302</v>
      </c>
      <c r="E10" s="28" t="s">
        <v>299</v>
      </c>
    </row>
    <row r="11" spans="1:5" x14ac:dyDescent="0.3">
      <c r="A11" s="28" t="s">
        <v>103</v>
      </c>
      <c r="B11" s="28" t="s">
        <v>310</v>
      </c>
      <c r="C11" s="28" t="s">
        <v>304</v>
      </c>
      <c r="D11" s="28" t="s">
        <v>302</v>
      </c>
      <c r="E11" s="28" t="s">
        <v>303</v>
      </c>
    </row>
    <row r="12" spans="1:5" x14ac:dyDescent="0.3">
      <c r="A12" s="28" t="s">
        <v>63</v>
      </c>
      <c r="B12" s="28" t="s">
        <v>296</v>
      </c>
      <c r="C12" s="28" t="s">
        <v>297</v>
      </c>
      <c r="D12" s="28" t="s">
        <v>298</v>
      </c>
      <c r="E12" s="28" t="s">
        <v>308</v>
      </c>
    </row>
    <row r="13" spans="1:5" x14ac:dyDescent="0.3">
      <c r="A13" s="28" t="s">
        <v>55</v>
      </c>
      <c r="B13" s="28" t="s">
        <v>296</v>
      </c>
      <c r="C13" s="28" t="s">
        <v>297</v>
      </c>
      <c r="D13" s="28" t="s">
        <v>302</v>
      </c>
      <c r="E13" s="28" t="s">
        <v>299</v>
      </c>
    </row>
    <row r="14" spans="1:5" x14ac:dyDescent="0.3">
      <c r="A14" s="28" t="s">
        <v>137</v>
      </c>
      <c r="B14" s="28" t="s">
        <v>300</v>
      </c>
      <c r="C14" s="28" t="s">
        <v>297</v>
      </c>
      <c r="D14" s="28" t="s">
        <v>305</v>
      </c>
      <c r="E14" s="28" t="s">
        <v>299</v>
      </c>
    </row>
    <row r="15" spans="1:5" x14ac:dyDescent="0.3">
      <c r="A15" s="28" t="s">
        <v>48</v>
      </c>
      <c r="B15" s="28" t="s">
        <v>296</v>
      </c>
      <c r="C15" s="28" t="s">
        <v>301</v>
      </c>
      <c r="D15" s="28" t="s">
        <v>302</v>
      </c>
      <c r="E15" s="28" t="s">
        <v>303</v>
      </c>
    </row>
    <row r="16" spans="1:5" x14ac:dyDescent="0.3">
      <c r="A16" s="28" t="s">
        <v>51</v>
      </c>
      <c r="B16" s="28" t="s">
        <v>306</v>
      </c>
      <c r="C16" s="28" t="s">
        <v>301</v>
      </c>
      <c r="D16" s="28" t="s">
        <v>305</v>
      </c>
      <c r="E16" s="28" t="s">
        <v>303</v>
      </c>
    </row>
    <row r="17" spans="1:5" x14ac:dyDescent="0.3">
      <c r="A17" s="29" t="s">
        <v>34</v>
      </c>
      <c r="B17" s="28" t="s">
        <v>296</v>
      </c>
      <c r="C17" s="28" t="s">
        <v>297</v>
      </c>
      <c r="D17" s="28" t="s">
        <v>298</v>
      </c>
      <c r="E17" s="28" t="s">
        <v>299</v>
      </c>
    </row>
    <row r="18" spans="1:5" x14ac:dyDescent="0.3">
      <c r="A18" s="28" t="s">
        <v>319</v>
      </c>
      <c r="B18" s="28" t="s">
        <v>318</v>
      </c>
      <c r="C18" s="28" t="s">
        <v>304</v>
      </c>
      <c r="D18" s="28" t="s">
        <v>307</v>
      </c>
      <c r="E18" s="28" t="s">
        <v>303</v>
      </c>
    </row>
    <row r="19" spans="1:5" x14ac:dyDescent="0.3">
      <c r="A19" s="28" t="s">
        <v>32</v>
      </c>
      <c r="B19" s="28" t="s">
        <v>300</v>
      </c>
      <c r="C19" s="28" t="s">
        <v>297</v>
      </c>
      <c r="D19" s="28" t="s">
        <v>298</v>
      </c>
      <c r="E19" s="28" t="s">
        <v>303</v>
      </c>
    </row>
    <row r="20" spans="1:5" x14ac:dyDescent="0.3">
      <c r="A20" s="29" t="s">
        <v>57</v>
      </c>
      <c r="B20" s="28" t="s">
        <v>300</v>
      </c>
      <c r="C20" s="28" t="s">
        <v>304</v>
      </c>
      <c r="D20" s="28" t="s">
        <v>305</v>
      </c>
      <c r="E20" s="28" t="s">
        <v>303</v>
      </c>
    </row>
    <row r="21" spans="1:5" x14ac:dyDescent="0.3">
      <c r="A21" s="28" t="s">
        <v>105</v>
      </c>
      <c r="B21" s="28" t="s">
        <v>312</v>
      </c>
      <c r="C21" s="28" t="s">
        <v>297</v>
      </c>
      <c r="D21" s="28" t="s">
        <v>313</v>
      </c>
      <c r="E21" s="28" t="s">
        <v>315</v>
      </c>
    </row>
    <row r="22" spans="1:5" x14ac:dyDescent="0.3">
      <c r="A22" s="28" t="s">
        <v>46</v>
      </c>
      <c r="B22" s="28" t="s">
        <v>300</v>
      </c>
      <c r="C22" s="28" t="s">
        <v>301</v>
      </c>
      <c r="D22" s="28" t="s">
        <v>302</v>
      </c>
      <c r="E22" s="28" t="s">
        <v>303</v>
      </c>
    </row>
    <row r="23" spans="1:5" x14ac:dyDescent="0.3">
      <c r="A23" s="28" t="s">
        <v>244</v>
      </c>
      <c r="B23" s="28" t="s">
        <v>306</v>
      </c>
      <c r="C23" s="28" t="s">
        <v>297</v>
      </c>
      <c r="D23" s="28" t="s">
        <v>305</v>
      </c>
      <c r="E23" s="28" t="s">
        <v>299</v>
      </c>
    </row>
    <row r="24" spans="1:5" x14ac:dyDescent="0.3">
      <c r="A24" s="29" t="s">
        <v>52</v>
      </c>
      <c r="B24" s="28" t="s">
        <v>296</v>
      </c>
      <c r="C24" s="28" t="s">
        <v>297</v>
      </c>
      <c r="D24" s="28" t="s">
        <v>298</v>
      </c>
      <c r="E24" s="28" t="s">
        <v>308</v>
      </c>
    </row>
    <row r="25" spans="1:5" x14ac:dyDescent="0.3">
      <c r="A25" s="29" t="s">
        <v>118</v>
      </c>
      <c r="B25" s="28" t="s">
        <v>310</v>
      </c>
      <c r="C25" s="28" t="s">
        <v>297</v>
      </c>
      <c r="D25" s="28" t="s">
        <v>298</v>
      </c>
      <c r="E25" s="28" t="s">
        <v>303</v>
      </c>
    </row>
    <row r="26" spans="1:5" x14ac:dyDescent="0.3">
      <c r="A26" s="28" t="s">
        <v>259</v>
      </c>
      <c r="B26" s="28" t="s">
        <v>310</v>
      </c>
      <c r="C26" s="28" t="s">
        <v>297</v>
      </c>
      <c r="D26" s="28" t="s">
        <v>302</v>
      </c>
      <c r="E26" s="28" t="s">
        <v>309</v>
      </c>
    </row>
    <row r="27" spans="1:5" x14ac:dyDescent="0.3">
      <c r="A27" s="28" t="s">
        <v>37</v>
      </c>
      <c r="B27" s="28" t="s">
        <v>300</v>
      </c>
      <c r="C27" s="28" t="s">
        <v>297</v>
      </c>
      <c r="D27" s="28" t="s">
        <v>313</v>
      </c>
      <c r="E27" s="28" t="s">
        <v>309</v>
      </c>
    </row>
    <row r="28" spans="1:5" x14ac:dyDescent="0.3">
      <c r="A28" s="29" t="s">
        <v>40</v>
      </c>
      <c r="B28" s="28" t="s">
        <v>306</v>
      </c>
      <c r="C28" s="28" t="s">
        <v>301</v>
      </c>
      <c r="D28" s="28" t="s">
        <v>307</v>
      </c>
      <c r="E28" s="28" t="s">
        <v>303</v>
      </c>
    </row>
    <row r="29" spans="1:5" x14ac:dyDescent="0.3">
      <c r="A29" s="28" t="s">
        <v>64</v>
      </c>
      <c r="B29" s="28" t="s">
        <v>296</v>
      </c>
      <c r="C29" s="28" t="s">
        <v>297</v>
      </c>
      <c r="D29" s="28" t="s">
        <v>302</v>
      </c>
      <c r="E29" s="28" t="s">
        <v>309</v>
      </c>
    </row>
    <row r="30" spans="1:5" x14ac:dyDescent="0.3">
      <c r="A30" s="28" t="s">
        <v>278</v>
      </c>
      <c r="B30" s="28" t="s">
        <v>312</v>
      </c>
      <c r="C30" s="28" t="s">
        <v>297</v>
      </c>
      <c r="D30" s="28" t="s">
        <v>298</v>
      </c>
      <c r="E30" s="28" t="s">
        <v>303</v>
      </c>
    </row>
    <row r="31" spans="1:5" x14ac:dyDescent="0.3">
      <c r="A31" s="28" t="s">
        <v>150</v>
      </c>
      <c r="B31" s="28" t="s">
        <v>306</v>
      </c>
      <c r="C31" s="28" t="s">
        <v>297</v>
      </c>
      <c r="D31" s="28" t="s">
        <v>307</v>
      </c>
      <c r="E31" s="28" t="s">
        <v>303</v>
      </c>
    </row>
    <row r="32" spans="1:5" x14ac:dyDescent="0.3">
      <c r="A32" s="28" t="s">
        <v>89</v>
      </c>
      <c r="B32" s="28" t="s">
        <v>300</v>
      </c>
      <c r="C32" s="28" t="s">
        <v>297</v>
      </c>
      <c r="D32" s="28" t="s">
        <v>298</v>
      </c>
      <c r="E32" s="28" t="s">
        <v>309</v>
      </c>
    </row>
    <row r="33" spans="1:5" x14ac:dyDescent="0.3">
      <c r="A33" s="28" t="s">
        <v>115</v>
      </c>
      <c r="B33" s="28" t="s">
        <v>300</v>
      </c>
      <c r="C33" s="28" t="s">
        <v>320</v>
      </c>
      <c r="D33" s="28" t="s">
        <v>302</v>
      </c>
      <c r="E33" s="28" t="s">
        <v>321</v>
      </c>
    </row>
    <row r="34" spans="1:5" x14ac:dyDescent="0.3">
      <c r="A34" s="28" t="s">
        <v>176</v>
      </c>
      <c r="B34" s="28" t="s">
        <v>300</v>
      </c>
      <c r="C34" s="28" t="s">
        <v>297</v>
      </c>
      <c r="D34" s="28" t="s">
        <v>305</v>
      </c>
      <c r="E34" s="28" t="s">
        <v>303</v>
      </c>
    </row>
    <row r="35" spans="1:5" x14ac:dyDescent="0.3">
      <c r="A35" s="28" t="s">
        <v>69</v>
      </c>
      <c r="B35" s="28" t="s">
        <v>296</v>
      </c>
      <c r="C35" s="28" t="s">
        <v>297</v>
      </c>
      <c r="D35" s="28" t="s">
        <v>298</v>
      </c>
      <c r="E35" s="28" t="s">
        <v>308</v>
      </c>
    </row>
    <row r="36" spans="1:5" x14ac:dyDescent="0.3">
      <c r="A36" s="28" t="s">
        <v>130</v>
      </c>
      <c r="B36" s="28" t="s">
        <v>312</v>
      </c>
      <c r="C36" s="28" t="s">
        <v>304</v>
      </c>
      <c r="D36" s="28" t="s">
        <v>302</v>
      </c>
      <c r="E36" s="28" t="s">
        <v>303</v>
      </c>
    </row>
    <row r="37" spans="1:5" x14ac:dyDescent="0.3">
      <c r="A37" s="28" t="s">
        <v>330</v>
      </c>
      <c r="B37" s="28" t="s">
        <v>312</v>
      </c>
      <c r="C37" s="28" t="s">
        <v>304</v>
      </c>
      <c r="D37" s="28" t="s">
        <v>298</v>
      </c>
      <c r="E37" s="28" t="s">
        <v>303</v>
      </c>
    </row>
    <row r="38" spans="1:5" x14ac:dyDescent="0.3">
      <c r="A38" s="28" t="s">
        <v>157</v>
      </c>
      <c r="B38" s="28" t="s">
        <v>296</v>
      </c>
      <c r="C38" s="28" t="s">
        <v>297</v>
      </c>
      <c r="D38" s="28" t="s">
        <v>305</v>
      </c>
      <c r="E38" s="28" t="s">
        <v>299</v>
      </c>
    </row>
    <row r="39" spans="1:5" x14ac:dyDescent="0.3">
      <c r="A39" s="28" t="s">
        <v>74</v>
      </c>
      <c r="B39" s="28" t="s">
        <v>300</v>
      </c>
      <c r="C39" s="28" t="s">
        <v>297</v>
      </c>
      <c r="D39" s="28" t="s">
        <v>305</v>
      </c>
      <c r="E39" s="28" t="s">
        <v>299</v>
      </c>
    </row>
    <row r="40" spans="1:5" x14ac:dyDescent="0.3">
      <c r="A40" s="28" t="s">
        <v>269</v>
      </c>
      <c r="B40" s="28" t="s">
        <v>296</v>
      </c>
      <c r="C40" s="28" t="s">
        <v>297</v>
      </c>
      <c r="D40" s="28" t="s">
        <v>307</v>
      </c>
      <c r="E40" s="28" t="s">
        <v>303</v>
      </c>
    </row>
    <row r="41" spans="1:5" x14ac:dyDescent="0.3">
      <c r="A41" s="28" t="s">
        <v>324</v>
      </c>
      <c r="B41" s="28" t="s">
        <v>325</v>
      </c>
      <c r="C41" s="28" t="s">
        <v>304</v>
      </c>
      <c r="D41" s="28" t="s">
        <v>307</v>
      </c>
      <c r="E41" s="28" t="s">
        <v>326</v>
      </c>
    </row>
    <row r="42" spans="1:5" x14ac:dyDescent="0.3">
      <c r="A42" s="28" t="s">
        <v>65</v>
      </c>
      <c r="B42" s="28" t="s">
        <v>300</v>
      </c>
      <c r="C42" s="28" t="s">
        <v>304</v>
      </c>
      <c r="D42" s="28" t="s">
        <v>302</v>
      </c>
      <c r="E42" s="28" t="s">
        <v>303</v>
      </c>
    </row>
    <row r="43" spans="1:5" x14ac:dyDescent="0.3">
      <c r="A43" s="28" t="s">
        <v>172</v>
      </c>
      <c r="B43" s="28" t="s">
        <v>310</v>
      </c>
      <c r="C43" s="28" t="s">
        <v>311</v>
      </c>
      <c r="D43" s="28" t="s">
        <v>307</v>
      </c>
      <c r="E43" s="28" t="s">
        <v>303</v>
      </c>
    </row>
    <row r="44" spans="1:5" x14ac:dyDescent="0.3">
      <c r="A44" s="28" t="s">
        <v>27</v>
      </c>
      <c r="B44" s="28" t="s">
        <v>300</v>
      </c>
      <c r="C44" s="28" t="s">
        <v>304</v>
      </c>
      <c r="D44" s="28" t="s">
        <v>305</v>
      </c>
      <c r="E44" s="28" t="s">
        <v>303</v>
      </c>
    </row>
    <row r="45" spans="1:5" x14ac:dyDescent="0.3">
      <c r="A45" s="29" t="s">
        <v>68</v>
      </c>
      <c r="B45" s="28" t="s">
        <v>300</v>
      </c>
      <c r="C45" s="28" t="s">
        <v>297</v>
      </c>
      <c r="D45" s="28" t="s">
        <v>298</v>
      </c>
      <c r="E45" s="28" t="s">
        <v>303</v>
      </c>
    </row>
    <row r="46" spans="1:5" x14ac:dyDescent="0.3">
      <c r="A46" s="28" t="s">
        <v>107</v>
      </c>
      <c r="B46" s="28" t="s">
        <v>312</v>
      </c>
      <c r="C46" s="28" t="s">
        <v>301</v>
      </c>
      <c r="D46" s="28" t="s">
        <v>305</v>
      </c>
      <c r="E46" s="28" t="s">
        <v>303</v>
      </c>
    </row>
    <row r="47" spans="1:5" x14ac:dyDescent="0.3">
      <c r="A47" s="28" t="s">
        <v>80</v>
      </c>
      <c r="B47" s="28" t="s">
        <v>296</v>
      </c>
      <c r="C47" s="28" t="s">
        <v>297</v>
      </c>
      <c r="D47" s="28" t="s">
        <v>302</v>
      </c>
      <c r="E47" s="28" t="s">
        <v>299</v>
      </c>
    </row>
    <row r="48" spans="1:5" x14ac:dyDescent="0.3">
      <c r="A48" s="29" t="s">
        <v>99</v>
      </c>
      <c r="B48" s="28" t="s">
        <v>296</v>
      </c>
      <c r="C48" s="28" t="s">
        <v>297</v>
      </c>
      <c r="D48" s="28" t="s">
        <v>307</v>
      </c>
      <c r="E48" s="28" t="s">
        <v>303</v>
      </c>
    </row>
    <row r="49" spans="1:5" x14ac:dyDescent="0.3">
      <c r="A49" s="28" t="s">
        <v>30</v>
      </c>
      <c r="B49" s="28" t="s">
        <v>296</v>
      </c>
      <c r="C49" s="28" t="s">
        <v>297</v>
      </c>
      <c r="D49" s="28" t="s">
        <v>302</v>
      </c>
      <c r="E49" s="28" t="s">
        <v>308</v>
      </c>
    </row>
    <row r="50" spans="1:5" x14ac:dyDescent="0.3">
      <c r="A50" s="29" t="s">
        <v>78</v>
      </c>
      <c r="B50" s="28" t="s">
        <v>296</v>
      </c>
      <c r="C50" s="28" t="s">
        <v>297</v>
      </c>
      <c r="D50" s="28" t="s">
        <v>298</v>
      </c>
      <c r="E50" s="28" t="s">
        <v>308</v>
      </c>
    </row>
    <row r="51" spans="1:5" x14ac:dyDescent="0.3">
      <c r="A51" s="28" t="s">
        <v>35</v>
      </c>
      <c r="B51" s="28" t="s">
        <v>296</v>
      </c>
      <c r="C51" s="28" t="s">
        <v>297</v>
      </c>
      <c r="D51" s="28" t="s">
        <v>298</v>
      </c>
      <c r="E51" s="28" t="s">
        <v>299</v>
      </c>
    </row>
    <row r="52" spans="1:5" x14ac:dyDescent="0.3">
      <c r="A52" s="28" t="s">
        <v>151</v>
      </c>
      <c r="B52" s="28" t="s">
        <v>300</v>
      </c>
      <c r="C52" s="28" t="s">
        <v>297</v>
      </c>
      <c r="D52" s="28" t="s">
        <v>305</v>
      </c>
      <c r="E52" s="28" t="s">
        <v>299</v>
      </c>
    </row>
    <row r="53" spans="1:5" x14ac:dyDescent="0.3">
      <c r="A53" s="28" t="s">
        <v>39</v>
      </c>
      <c r="B53" s="28" t="s">
        <v>296</v>
      </c>
      <c r="C53" s="28" t="s">
        <v>297</v>
      </c>
      <c r="D53" s="28" t="s">
        <v>298</v>
      </c>
      <c r="E53" s="28" t="s">
        <v>308</v>
      </c>
    </row>
    <row r="54" spans="1:5" x14ac:dyDescent="0.3">
      <c r="A54" s="28" t="s">
        <v>82</v>
      </c>
      <c r="B54" s="28" t="s">
        <v>296</v>
      </c>
      <c r="C54" s="28" t="s">
        <v>297</v>
      </c>
      <c r="D54" s="28" t="s">
        <v>302</v>
      </c>
      <c r="E54" s="28" t="s">
        <v>299</v>
      </c>
    </row>
    <row r="55" spans="1:5" x14ac:dyDescent="0.3">
      <c r="A55" s="28" t="s">
        <v>222</v>
      </c>
      <c r="B55" s="28" t="s">
        <v>300</v>
      </c>
      <c r="C55" s="28" t="s">
        <v>301</v>
      </c>
      <c r="D55" s="28" t="s">
        <v>298</v>
      </c>
      <c r="E55" s="28" t="s">
        <v>309</v>
      </c>
    </row>
    <row r="56" spans="1:5" x14ac:dyDescent="0.3">
      <c r="A56" s="28" t="s">
        <v>245</v>
      </c>
      <c r="B56" s="28" t="s">
        <v>296</v>
      </c>
      <c r="C56" s="28" t="s">
        <v>320</v>
      </c>
      <c r="D56" s="28" t="s">
        <v>302</v>
      </c>
      <c r="E56" s="28" t="s">
        <v>317</v>
      </c>
    </row>
    <row r="57" spans="1:5" x14ac:dyDescent="0.3">
      <c r="A57" s="28" t="s">
        <v>133</v>
      </c>
      <c r="B57" s="28" t="s">
        <v>300</v>
      </c>
      <c r="C57" s="28" t="s">
        <v>316</v>
      </c>
      <c r="D57" s="28" t="s">
        <v>302</v>
      </c>
      <c r="E57" s="28" t="s">
        <v>317</v>
      </c>
    </row>
    <row r="58" spans="1:5" x14ac:dyDescent="0.3">
      <c r="A58" s="28" t="s">
        <v>285</v>
      </c>
      <c r="B58" s="28" t="s">
        <v>300</v>
      </c>
      <c r="C58" s="28" t="s">
        <v>322</v>
      </c>
      <c r="D58" s="28" t="s">
        <v>302</v>
      </c>
      <c r="E58" s="28" t="s">
        <v>323</v>
      </c>
    </row>
    <row r="59" spans="1:5" x14ac:dyDescent="0.3">
      <c r="A59" s="28" t="s">
        <v>190</v>
      </c>
      <c r="B59" s="28" t="s">
        <v>318</v>
      </c>
      <c r="C59" s="28" t="s">
        <v>297</v>
      </c>
      <c r="D59" s="28" t="s">
        <v>305</v>
      </c>
      <c r="E59" s="28" t="s">
        <v>303</v>
      </c>
    </row>
    <row r="60" spans="1:5" x14ac:dyDescent="0.3">
      <c r="A60" s="28" t="s">
        <v>72</v>
      </c>
      <c r="B60" s="28" t="s">
        <v>296</v>
      </c>
      <c r="C60" s="28" t="s">
        <v>297</v>
      </c>
      <c r="D60" s="28" t="s">
        <v>302</v>
      </c>
      <c r="E60" s="28" t="s">
        <v>299</v>
      </c>
    </row>
    <row r="61" spans="1:5" x14ac:dyDescent="0.3">
      <c r="A61" s="28" t="s">
        <v>134</v>
      </c>
      <c r="B61" s="28" t="s">
        <v>300</v>
      </c>
      <c r="C61" s="28" t="s">
        <v>297</v>
      </c>
      <c r="D61" s="28" t="s">
        <v>305</v>
      </c>
      <c r="E61" s="28" t="s">
        <v>303</v>
      </c>
    </row>
    <row r="62" spans="1:5" x14ac:dyDescent="0.3">
      <c r="A62" s="29" t="s">
        <v>120</v>
      </c>
      <c r="B62" s="28" t="s">
        <v>300</v>
      </c>
      <c r="C62" s="28" t="s">
        <v>297</v>
      </c>
      <c r="D62" s="28" t="s">
        <v>302</v>
      </c>
      <c r="E62" s="28" t="s">
        <v>299</v>
      </c>
    </row>
    <row r="63" spans="1:5" x14ac:dyDescent="0.3">
      <c r="A63" s="28" t="s">
        <v>38</v>
      </c>
      <c r="B63" s="28" t="s">
        <v>296</v>
      </c>
      <c r="C63" s="28" t="s">
        <v>297</v>
      </c>
      <c r="D63" t="s">
        <v>298</v>
      </c>
      <c r="E63" s="28" t="s">
        <v>299</v>
      </c>
    </row>
    <row r="64" spans="1:5" x14ac:dyDescent="0.3">
      <c r="A64" s="28" t="s">
        <v>327</v>
      </c>
      <c r="B64" s="28" t="s">
        <v>300</v>
      </c>
      <c r="C64" s="28" t="s">
        <v>328</v>
      </c>
      <c r="D64" s="28" t="s">
        <v>329</v>
      </c>
      <c r="E64" s="28" t="s">
        <v>317</v>
      </c>
    </row>
    <row r="65" spans="1:5" x14ac:dyDescent="0.3">
      <c r="A65" s="28" t="s">
        <v>108</v>
      </c>
      <c r="B65" s="28" t="s">
        <v>314</v>
      </c>
      <c r="C65" s="28" t="s">
        <v>314</v>
      </c>
      <c r="D65" s="28" t="s">
        <v>314</v>
      </c>
      <c r="E65" s="28" t="s">
        <v>314</v>
      </c>
    </row>
    <row r="66" spans="1:5" x14ac:dyDescent="0.3">
      <c r="A66" s="28" t="s">
        <v>229</v>
      </c>
      <c r="B66" s="28" t="s">
        <v>314</v>
      </c>
      <c r="C66" s="28" t="s">
        <v>314</v>
      </c>
      <c r="D66" s="28" t="s">
        <v>314</v>
      </c>
      <c r="E66" s="28" t="s">
        <v>314</v>
      </c>
    </row>
    <row r="67" spans="1:5" x14ac:dyDescent="0.3">
      <c r="A67" s="28" t="s">
        <v>275</v>
      </c>
      <c r="B67" s="28" t="s">
        <v>314</v>
      </c>
      <c r="C67" s="28" t="s">
        <v>314</v>
      </c>
      <c r="D67" s="28" t="s">
        <v>314</v>
      </c>
      <c r="E67" s="28" t="s">
        <v>314</v>
      </c>
    </row>
    <row r="68" spans="1:5" x14ac:dyDescent="0.3">
      <c r="A68" s="28" t="s">
        <v>153</v>
      </c>
      <c r="B68" s="28" t="s">
        <v>314</v>
      </c>
      <c r="C68" s="28" t="s">
        <v>314</v>
      </c>
      <c r="D68" s="28" t="s">
        <v>314</v>
      </c>
      <c r="E68" s="28" t="s">
        <v>314</v>
      </c>
    </row>
    <row r="69" spans="1:5" x14ac:dyDescent="0.3">
      <c r="A69" s="28" t="s">
        <v>220</v>
      </c>
      <c r="B69" s="28" t="s">
        <v>314</v>
      </c>
      <c r="C69" s="28" t="s">
        <v>314</v>
      </c>
      <c r="D69" s="28" t="s">
        <v>314</v>
      </c>
      <c r="E69" s="28" t="s">
        <v>314</v>
      </c>
    </row>
    <row r="70" spans="1:5" x14ac:dyDescent="0.3">
      <c r="A70" s="28" t="s">
        <v>256</v>
      </c>
      <c r="B70" s="28" t="s">
        <v>314</v>
      </c>
      <c r="C70" s="28" t="s">
        <v>314</v>
      </c>
      <c r="D70" s="28" t="s">
        <v>314</v>
      </c>
      <c r="E70" s="28" t="s">
        <v>314</v>
      </c>
    </row>
    <row r="71" spans="1:5" x14ac:dyDescent="0.3">
      <c r="A71" s="28" t="s">
        <v>111</v>
      </c>
      <c r="B71" s="28" t="s">
        <v>296</v>
      </c>
      <c r="C71" s="28" t="s">
        <v>297</v>
      </c>
      <c r="D71" s="28" t="s">
        <v>298</v>
      </c>
      <c r="E71" s="28" t="s">
        <v>308</v>
      </c>
    </row>
    <row r="72" spans="1:5" x14ac:dyDescent="0.3">
      <c r="A72" s="28" t="s">
        <v>179</v>
      </c>
      <c r="B72" s="28" t="s">
        <v>306</v>
      </c>
      <c r="C72" s="28" t="s">
        <v>297</v>
      </c>
      <c r="D72" s="28" t="s">
        <v>305</v>
      </c>
      <c r="E72" s="28" t="s">
        <v>299</v>
      </c>
    </row>
    <row r="73" spans="1:5" x14ac:dyDescent="0.3">
      <c r="A73" s="28" t="s">
        <v>199</v>
      </c>
      <c r="B73" s="28" t="s">
        <v>300</v>
      </c>
      <c r="C73" s="28" t="s">
        <v>297</v>
      </c>
      <c r="D73" s="28" t="s">
        <v>307</v>
      </c>
      <c r="E73" s="28" t="s">
        <v>315</v>
      </c>
    </row>
    <row r="74" spans="1:5" x14ac:dyDescent="0.3">
      <c r="A74" s="28" t="s">
        <v>147</v>
      </c>
      <c r="B74" s="28" t="s">
        <v>300</v>
      </c>
      <c r="C74" s="28" t="s">
        <v>301</v>
      </c>
      <c r="D74" s="28" t="s">
        <v>307</v>
      </c>
      <c r="E74" s="28" t="s">
        <v>303</v>
      </c>
    </row>
    <row r="75" spans="1:5" x14ac:dyDescent="0.3">
      <c r="A75" s="28" t="s">
        <v>59</v>
      </c>
      <c r="B75" s="28" t="s">
        <v>314</v>
      </c>
      <c r="C75" s="28" t="s">
        <v>314</v>
      </c>
      <c r="D75" s="28" t="s">
        <v>314</v>
      </c>
      <c r="E75" s="28" t="s">
        <v>314</v>
      </c>
    </row>
    <row r="76" spans="1:5" x14ac:dyDescent="0.3">
      <c r="A76" s="28" t="s">
        <v>83</v>
      </c>
      <c r="B76" s="28" t="s">
        <v>296</v>
      </c>
      <c r="C76" s="28" t="s">
        <v>297</v>
      </c>
      <c r="D76" s="28" t="s">
        <v>302</v>
      </c>
      <c r="E76" s="28" t="s">
        <v>303</v>
      </c>
    </row>
    <row r="77" spans="1:5" x14ac:dyDescent="0.3">
      <c r="A77" s="28" t="s">
        <v>81</v>
      </c>
      <c r="B77" s="28" t="s">
        <v>306</v>
      </c>
      <c r="C77" s="28" t="s">
        <v>297</v>
      </c>
      <c r="D77" s="28" t="s">
        <v>305</v>
      </c>
      <c r="E77" s="28" t="s">
        <v>299</v>
      </c>
    </row>
    <row r="78" spans="1:5" x14ac:dyDescent="0.3">
      <c r="A78" s="28" t="s">
        <v>182</v>
      </c>
      <c r="B78" s="28" t="s">
        <v>300</v>
      </c>
      <c r="C78" s="28" t="s">
        <v>297</v>
      </c>
      <c r="D78" s="28" t="s">
        <v>302</v>
      </c>
      <c r="E78" s="28" t="s">
        <v>299</v>
      </c>
    </row>
    <row r="79" spans="1:5" x14ac:dyDescent="0.3">
      <c r="A79" s="28" t="s">
        <v>66</v>
      </c>
      <c r="B79" s="28" t="s">
        <v>300</v>
      </c>
      <c r="C79" s="28" t="s">
        <v>297</v>
      </c>
      <c r="D79" s="28" t="s">
        <v>305</v>
      </c>
      <c r="E79" s="28" t="s">
        <v>299</v>
      </c>
    </row>
    <row r="80" spans="1:5" x14ac:dyDescent="0.3">
      <c r="A80" s="28" t="s">
        <v>93</v>
      </c>
      <c r="B80" s="28" t="s">
        <v>296</v>
      </c>
      <c r="C80" s="28" t="s">
        <v>297</v>
      </c>
      <c r="D80" s="28" t="s">
        <v>302</v>
      </c>
      <c r="E80" s="28" t="s">
        <v>308</v>
      </c>
    </row>
  </sheetData>
  <sortState ref="A2:E80">
    <sortCondition ref="A2:A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R55"/>
  <sheetViews>
    <sheetView zoomScale="80" zoomScaleNormal="80" workbookViewId="0">
      <selection activeCell="IB36" sqref="IB36"/>
    </sheetView>
  </sheetViews>
  <sheetFormatPr defaultRowHeight="14.4" x14ac:dyDescent="0.3"/>
  <cols>
    <col min="1" max="1" width="34.109375" bestFit="1" customWidth="1"/>
    <col min="2" max="2" width="16.33203125" bestFit="1" customWidth="1"/>
    <col min="3" max="3" width="4" customWidth="1"/>
    <col min="4" max="4" width="5" customWidth="1"/>
    <col min="5" max="5" width="4" customWidth="1"/>
    <col min="6" max="6" width="11" bestFit="1" customWidth="1"/>
    <col min="7" max="7" width="16.109375" customWidth="1"/>
    <col min="8" max="8" width="29.88671875" bestFit="1" customWidth="1"/>
    <col min="9" max="9" width="16.33203125" bestFit="1" customWidth="1"/>
    <col min="10" max="10" width="6.21875" hidden="1" customWidth="1"/>
    <col min="11" max="11" width="6.5546875" hidden="1" customWidth="1"/>
    <col min="12" max="12" width="6.109375" hidden="1" customWidth="1"/>
    <col min="13" max="13" width="6.44140625" hidden="1" customWidth="1"/>
    <col min="14" max="14" width="6.88671875" hidden="1" customWidth="1"/>
    <col min="15" max="15" width="5.88671875" hidden="1" customWidth="1"/>
    <col min="16" max="16" width="5.77734375" hidden="1" customWidth="1"/>
    <col min="17" max="17" width="6" hidden="1" customWidth="1"/>
    <col min="18" max="18" width="5.109375" hidden="1" customWidth="1"/>
    <col min="19" max="19" width="5.33203125" hidden="1" customWidth="1"/>
    <col min="20" max="20" width="4.88671875" hidden="1" customWidth="1"/>
    <col min="21" max="21" width="5.44140625" hidden="1" customWidth="1"/>
    <col min="22" max="22" width="5.6640625" hidden="1" customWidth="1"/>
    <col min="23" max="23" width="6.21875" hidden="1" customWidth="1"/>
    <col min="24" max="24" width="5.44140625" hidden="1" customWidth="1"/>
    <col min="25" max="25" width="6.109375" hidden="1" customWidth="1"/>
    <col min="26" max="26" width="5.77734375" hidden="1" customWidth="1"/>
    <col min="27" max="27" width="6.6640625" hidden="1" customWidth="1"/>
    <col min="28" max="28" width="5.21875" hidden="1" customWidth="1"/>
    <col min="29" max="30" width="5.5546875" hidden="1" customWidth="1"/>
    <col min="31" max="31" width="6.109375" hidden="1" customWidth="1"/>
    <col min="32" max="32" width="4.5546875" hidden="1" customWidth="1"/>
    <col min="33" max="33" width="5.109375" hidden="1" customWidth="1"/>
    <col min="34" max="34" width="6.5546875" hidden="1" customWidth="1"/>
    <col min="35" max="35" width="5.6640625" hidden="1" customWidth="1"/>
    <col min="36" max="36" width="6.5546875" hidden="1" customWidth="1"/>
    <col min="37" max="37" width="5" hidden="1" customWidth="1"/>
    <col min="38" max="38" width="6.5546875" hidden="1" customWidth="1"/>
    <col min="39" max="39" width="5.33203125" hidden="1" customWidth="1"/>
    <col min="40" max="40" width="6.6640625" hidden="1" customWidth="1"/>
    <col min="41" max="41" width="6.109375" hidden="1" customWidth="1"/>
    <col min="42" max="42" width="6" hidden="1" customWidth="1"/>
    <col min="43" max="43" width="5.44140625" hidden="1" customWidth="1"/>
    <col min="44" max="44" width="6.77734375" hidden="1" customWidth="1"/>
    <col min="45" max="45" width="6" hidden="1" customWidth="1"/>
    <col min="46" max="46" width="5.88671875" hidden="1" customWidth="1"/>
    <col min="47" max="47" width="5.6640625" hidden="1" customWidth="1"/>
    <col min="48" max="48" width="5.77734375" hidden="1" customWidth="1"/>
    <col min="49" max="49" width="6.33203125" hidden="1" customWidth="1"/>
    <col min="50" max="50" width="6.21875" hidden="1" customWidth="1"/>
    <col min="51" max="51" width="6.33203125" hidden="1" customWidth="1"/>
    <col min="52" max="52" width="4.88671875" hidden="1" customWidth="1"/>
    <col min="53" max="53" width="5.5546875" hidden="1" customWidth="1"/>
    <col min="54" max="54" width="6.109375" hidden="1" customWidth="1"/>
    <col min="55" max="55" width="5.33203125" hidden="1" customWidth="1"/>
    <col min="56" max="56" width="5.44140625" hidden="1" customWidth="1"/>
    <col min="57" max="57" width="5.5546875" hidden="1" customWidth="1"/>
    <col min="58" max="58" width="4.88671875" hidden="1" customWidth="1"/>
    <col min="59" max="59" width="6.109375" hidden="1" customWidth="1"/>
    <col min="60" max="60" width="6.5546875" hidden="1" customWidth="1"/>
    <col min="61" max="61" width="5.5546875" hidden="1" customWidth="1"/>
    <col min="62" max="63" width="5.6640625" hidden="1" customWidth="1"/>
    <col min="64" max="64" width="4.109375" hidden="1" customWidth="1"/>
    <col min="65" max="65" width="6.33203125" hidden="1" customWidth="1"/>
    <col min="66" max="66" width="5.44140625" hidden="1" customWidth="1"/>
    <col min="67" max="67" width="5.5546875" hidden="1" customWidth="1"/>
    <col min="68" max="69" width="6" hidden="1" customWidth="1"/>
    <col min="70" max="70" width="6.109375" hidden="1" customWidth="1"/>
    <col min="71" max="71" width="7.5546875" hidden="1" customWidth="1"/>
    <col min="72" max="72" width="5.109375" hidden="1" customWidth="1"/>
    <col min="73" max="73" width="6.21875" hidden="1" customWidth="1"/>
    <col min="74" max="74" width="6.5546875" hidden="1" customWidth="1"/>
    <col min="75" max="75" width="6.44140625" hidden="1" customWidth="1"/>
    <col min="76" max="76" width="6.88671875" hidden="1" customWidth="1"/>
    <col min="77" max="77" width="5.88671875" hidden="1" customWidth="1"/>
    <col min="78" max="78" width="5.77734375" hidden="1" customWidth="1"/>
    <col min="79" max="79" width="6" hidden="1" customWidth="1"/>
    <col min="80" max="80" width="5.109375" hidden="1" customWidth="1"/>
    <col min="81" max="81" width="4.88671875" hidden="1" customWidth="1"/>
    <col min="82" max="82" width="5.6640625" hidden="1" customWidth="1"/>
    <col min="83" max="83" width="6.21875" hidden="1" customWidth="1"/>
    <col min="84" max="84" width="5.44140625" hidden="1" customWidth="1"/>
    <col min="85" max="85" width="5.77734375" hidden="1" customWidth="1"/>
    <col min="86" max="86" width="5.44140625" hidden="1" customWidth="1"/>
    <col min="87" max="87" width="6.6640625" hidden="1" customWidth="1"/>
    <col min="88" max="88" width="5.21875" hidden="1" customWidth="1"/>
    <col min="89" max="90" width="5.5546875" hidden="1" customWidth="1"/>
    <col min="91" max="91" width="6.109375" hidden="1" customWidth="1"/>
    <col min="92" max="92" width="4.5546875" hidden="1" customWidth="1"/>
    <col min="93" max="93" width="5.109375" hidden="1" customWidth="1"/>
    <col min="94" max="94" width="5.6640625" hidden="1" customWidth="1"/>
    <col min="95" max="95" width="6.5546875" hidden="1" customWidth="1"/>
    <col min="96" max="96" width="5" hidden="1" customWidth="1"/>
    <col min="97" max="97" width="6.5546875" hidden="1" customWidth="1"/>
    <col min="98" max="98" width="5.33203125" hidden="1" customWidth="1"/>
    <col min="99" max="99" width="6.6640625" hidden="1" customWidth="1"/>
    <col min="100" max="100" width="6.109375" hidden="1" customWidth="1"/>
    <col min="101" max="101" width="6" hidden="1" customWidth="1"/>
    <col min="102" max="102" width="5.44140625" hidden="1" customWidth="1"/>
    <col min="103" max="103" width="6.77734375" hidden="1" customWidth="1"/>
    <col min="104" max="104" width="6" hidden="1" customWidth="1"/>
    <col min="105" max="105" width="5.88671875" hidden="1" customWidth="1"/>
    <col min="106" max="106" width="5.6640625" hidden="1" customWidth="1"/>
    <col min="107" max="107" width="5.77734375" hidden="1" customWidth="1"/>
    <col min="108" max="108" width="6.21875" hidden="1" customWidth="1"/>
    <col min="109" max="109" width="6.33203125" hidden="1" customWidth="1"/>
    <col min="110" max="110" width="4.88671875" hidden="1" customWidth="1"/>
    <col min="111" max="111" width="6.44140625" hidden="1" customWidth="1"/>
    <col min="112" max="112" width="5.5546875" hidden="1" customWidth="1"/>
    <col min="113" max="113" width="6.109375" hidden="1" customWidth="1"/>
    <col min="114" max="114" width="5.44140625" hidden="1" customWidth="1"/>
    <col min="115" max="115" width="5.5546875" hidden="1" customWidth="1"/>
    <col min="116" max="116" width="4.88671875" hidden="1" customWidth="1"/>
    <col min="117" max="117" width="6.109375" hidden="1" customWidth="1"/>
    <col min="118" max="119" width="7.109375" hidden="1" customWidth="1"/>
    <col min="120" max="120" width="6.5546875" hidden="1" customWidth="1"/>
    <col min="121" max="121" width="5.5546875" hidden="1" customWidth="1"/>
    <col min="122" max="122" width="5.6640625" hidden="1" customWidth="1"/>
    <col min="123" max="123" width="4.109375" hidden="1" customWidth="1"/>
    <col min="124" max="124" width="6.33203125" hidden="1" customWidth="1"/>
    <col min="125" max="125" width="5.44140625" hidden="1" customWidth="1"/>
    <col min="126" max="126" width="5.5546875" hidden="1" customWidth="1"/>
    <col min="127" max="128" width="6" hidden="1" customWidth="1"/>
    <col min="129" max="129" width="7.5546875" hidden="1" customWidth="1"/>
    <col min="130" max="130" width="5.109375" hidden="1" customWidth="1"/>
    <col min="131" max="131" width="6.21875" hidden="1" customWidth="1"/>
    <col min="132" max="132" width="6.5546875" hidden="1" customWidth="1"/>
    <col min="133" max="133" width="6.44140625" hidden="1" customWidth="1"/>
    <col min="134" max="134" width="5.44140625" hidden="1" customWidth="1"/>
    <col min="135" max="135" width="6.88671875" hidden="1" customWidth="1"/>
    <col min="136" max="136" width="5.88671875" hidden="1" customWidth="1"/>
    <col min="137" max="137" width="5.77734375" hidden="1" customWidth="1"/>
    <col min="138" max="138" width="6" hidden="1" customWidth="1"/>
    <col min="139" max="139" width="5.109375" hidden="1" customWidth="1"/>
    <col min="140" max="140" width="4.88671875" hidden="1" customWidth="1"/>
    <col min="141" max="141" width="5.6640625" hidden="1" customWidth="1"/>
    <col min="142" max="142" width="6.21875" hidden="1" customWidth="1"/>
    <col min="143" max="144" width="5.44140625" hidden="1" customWidth="1"/>
    <col min="145" max="145" width="6.6640625" hidden="1" customWidth="1"/>
    <col min="146" max="146" width="5.21875" hidden="1" customWidth="1"/>
    <col min="147" max="147" width="4.88671875" hidden="1" customWidth="1"/>
    <col min="148" max="149" width="5.5546875" hidden="1" customWidth="1"/>
    <col min="150" max="150" width="6.109375" hidden="1" customWidth="1"/>
    <col min="151" max="151" width="5.33203125" hidden="1" customWidth="1"/>
    <col min="152" max="152" width="4.5546875" hidden="1" customWidth="1"/>
    <col min="153" max="153" width="5.109375" hidden="1" customWidth="1"/>
    <col min="154" max="155" width="6.5546875" hidden="1" customWidth="1"/>
    <col min="156" max="156" width="5.33203125" hidden="1" customWidth="1"/>
    <col min="157" max="157" width="6.109375" hidden="1" customWidth="1"/>
    <col min="158" max="158" width="6.6640625" hidden="1" customWidth="1"/>
    <col min="159" max="159" width="6.109375" hidden="1" customWidth="1"/>
    <col min="160" max="160" width="6" hidden="1" customWidth="1"/>
    <col min="161" max="161" width="5.44140625" hidden="1" customWidth="1"/>
    <col min="162" max="162" width="6.77734375" hidden="1" customWidth="1"/>
    <col min="163" max="163" width="6" hidden="1" customWidth="1"/>
    <col min="164" max="164" width="5.88671875" hidden="1" customWidth="1"/>
    <col min="165" max="165" width="5.6640625" hidden="1" customWidth="1"/>
    <col min="166" max="166" width="5.77734375" hidden="1" customWidth="1"/>
    <col min="167" max="167" width="6.21875" hidden="1" customWidth="1"/>
    <col min="168" max="168" width="6.33203125" hidden="1" customWidth="1"/>
    <col min="169" max="169" width="4.88671875" hidden="1" customWidth="1"/>
    <col min="170" max="170" width="5.5546875" hidden="1" customWidth="1"/>
    <col min="171" max="171" width="6.109375" hidden="1" customWidth="1"/>
    <col min="172" max="172" width="5.5546875" hidden="1" customWidth="1"/>
    <col min="173" max="173" width="4.88671875" hidden="1" customWidth="1"/>
    <col min="174" max="174" width="6.109375" hidden="1" customWidth="1"/>
    <col min="175" max="175" width="6.5546875" hidden="1" customWidth="1"/>
    <col min="176" max="176" width="5.5546875" hidden="1" customWidth="1"/>
    <col min="177" max="178" width="5.6640625" hidden="1" customWidth="1"/>
    <col min="179" max="179" width="4.109375" hidden="1" customWidth="1"/>
    <col min="180" max="180" width="6.33203125" hidden="1" customWidth="1"/>
    <col min="181" max="181" width="5.44140625" hidden="1" customWidth="1"/>
    <col min="182" max="182" width="5.5546875" hidden="1" customWidth="1"/>
    <col min="183" max="183" width="6" hidden="1" customWidth="1"/>
    <col min="184" max="184" width="7.5546875" hidden="1" customWidth="1"/>
    <col min="185" max="185" width="5.109375" hidden="1" customWidth="1"/>
    <col min="186" max="186" width="6.21875" hidden="1" customWidth="1"/>
    <col min="187" max="187" width="6.5546875" hidden="1" customWidth="1"/>
    <col min="188" max="188" width="6.109375" hidden="1" customWidth="1"/>
    <col min="189" max="189" width="6.44140625" hidden="1" customWidth="1"/>
    <col min="190" max="190" width="5.88671875" hidden="1" customWidth="1"/>
    <col min="191" max="191" width="5.77734375" hidden="1" customWidth="1"/>
    <col min="192" max="192" width="6" hidden="1" customWidth="1"/>
    <col min="193" max="193" width="5.109375" hidden="1" customWidth="1"/>
    <col min="194" max="194" width="5.33203125" hidden="1" customWidth="1"/>
    <col min="195" max="195" width="4.88671875" hidden="1" customWidth="1"/>
    <col min="196" max="196" width="5.44140625" hidden="1" customWidth="1"/>
    <col min="197" max="197" width="5.6640625" hidden="1" customWidth="1"/>
    <col min="198" max="198" width="6.21875" hidden="1" customWidth="1"/>
    <col min="199" max="200" width="5.44140625" hidden="1" customWidth="1"/>
    <col min="201" max="201" width="6.6640625" hidden="1" customWidth="1"/>
    <col min="202" max="202" width="5.21875" hidden="1" customWidth="1"/>
    <col min="203" max="203" width="5.5546875" hidden="1" customWidth="1"/>
    <col min="204" max="204" width="6.109375" hidden="1" customWidth="1"/>
    <col min="205" max="205" width="4.5546875" hidden="1" customWidth="1"/>
    <col min="206" max="206" width="6.5546875" hidden="1" customWidth="1"/>
    <col min="207" max="207" width="5.33203125" hidden="1" customWidth="1"/>
    <col min="208" max="208" width="6.6640625" hidden="1" customWidth="1"/>
    <col min="209" max="209" width="6.109375" hidden="1" customWidth="1"/>
    <col min="210" max="210" width="6" hidden="1" customWidth="1"/>
    <col min="211" max="211" width="5.44140625" hidden="1" customWidth="1"/>
    <col min="212" max="212" width="6.77734375" hidden="1" customWidth="1"/>
    <col min="213" max="213" width="5.88671875" hidden="1" customWidth="1"/>
    <col min="214" max="214" width="5.6640625" hidden="1" customWidth="1"/>
    <col min="215" max="215" width="5.77734375" hidden="1" customWidth="1"/>
    <col min="216" max="216" width="6.21875" hidden="1" customWidth="1"/>
    <col min="217" max="217" width="6.33203125" hidden="1" customWidth="1"/>
    <col min="218" max="218" width="4.88671875" hidden="1" customWidth="1"/>
    <col min="219" max="219" width="5.5546875" hidden="1" customWidth="1"/>
    <col min="220" max="220" width="5.6640625" hidden="1" customWidth="1"/>
    <col min="221" max="221" width="5.5546875" hidden="1" customWidth="1"/>
    <col min="222" max="222" width="4.88671875" hidden="1" customWidth="1"/>
    <col min="223" max="223" width="6.109375" hidden="1" customWidth="1"/>
    <col min="224" max="224" width="7.109375" hidden="1" customWidth="1"/>
    <col min="225" max="225" width="5.5546875" hidden="1" customWidth="1"/>
    <col min="226" max="226" width="5.6640625" hidden="1" customWidth="1"/>
    <col min="227" max="227" width="6.33203125" hidden="1" customWidth="1"/>
    <col min="228" max="228" width="5.44140625" hidden="1" customWidth="1"/>
    <col min="229" max="229" width="5.5546875" hidden="1" customWidth="1"/>
    <col min="230" max="230" width="7.5546875" hidden="1" customWidth="1"/>
    <col min="231" max="231" width="11" bestFit="1" customWidth="1"/>
    <col min="232" max="232" width="6.33203125" customWidth="1"/>
    <col min="233" max="233" width="5.44140625" customWidth="1"/>
    <col min="234" max="234" width="5.5546875" customWidth="1"/>
    <col min="235" max="235" width="7.5546875" customWidth="1"/>
    <col min="236" max="236" width="16.33203125" customWidth="1"/>
    <col min="238" max="238" width="19.6640625" customWidth="1"/>
    <col min="239" max="300" width="8.88671875" hidden="1" customWidth="1"/>
    <col min="301" max="301" width="8.88671875" style="33"/>
    <col min="302" max="358" width="8.88671875" hidden="1" customWidth="1"/>
    <col min="359" max="359" width="8.88671875" style="33"/>
    <col min="360" max="413" width="8.88671875" hidden="1" customWidth="1"/>
    <col min="414" max="414" width="8.88671875" style="33"/>
    <col min="415" max="459" width="8.88671875" hidden="1" customWidth="1"/>
    <col min="460" max="460" width="8.88671875" style="33"/>
  </cols>
  <sheetData>
    <row r="1" spans="1:460" ht="36" customHeight="1" thickBot="1" x14ac:dyDescent="0.35">
      <c r="A1" s="43" t="s">
        <v>430</v>
      </c>
      <c r="B1" s="30" t="s">
        <v>336</v>
      </c>
      <c r="H1" s="30" t="s">
        <v>426</v>
      </c>
      <c r="I1" s="30" t="s">
        <v>336</v>
      </c>
      <c r="ID1" s="42" t="s">
        <v>431</v>
      </c>
      <c r="IE1" t="s">
        <v>336</v>
      </c>
      <c r="KO1" s="33" t="s">
        <v>422</v>
      </c>
      <c r="MU1" s="33" t="s">
        <v>423</v>
      </c>
      <c r="OX1" s="33" t="s">
        <v>424</v>
      </c>
      <c r="QR1" s="33" t="s">
        <v>425</v>
      </c>
    </row>
    <row r="2" spans="1:460" x14ac:dyDescent="0.3">
      <c r="A2" s="30" t="s">
        <v>333</v>
      </c>
      <c r="B2">
        <v>1</v>
      </c>
      <c r="C2">
        <v>2</v>
      </c>
      <c r="D2">
        <v>3</v>
      </c>
      <c r="E2">
        <v>4</v>
      </c>
      <c r="F2" s="38" t="s">
        <v>334</v>
      </c>
      <c r="I2">
        <v>1</v>
      </c>
      <c r="BS2" t="s">
        <v>418</v>
      </c>
      <c r="BT2">
        <v>2</v>
      </c>
      <c r="DY2" t="s">
        <v>419</v>
      </c>
      <c r="DZ2">
        <v>3</v>
      </c>
      <c r="GB2" t="s">
        <v>420</v>
      </c>
      <c r="GC2">
        <v>4</v>
      </c>
      <c r="HV2" t="s">
        <v>421</v>
      </c>
      <c r="HW2" s="38" t="s">
        <v>334</v>
      </c>
      <c r="IE2">
        <v>1</v>
      </c>
      <c r="KO2" s="33" t="s">
        <v>418</v>
      </c>
      <c r="KP2">
        <v>2</v>
      </c>
      <c r="MU2" s="33" t="s">
        <v>419</v>
      </c>
      <c r="MV2">
        <v>3</v>
      </c>
      <c r="OX2" s="33" t="s">
        <v>420</v>
      </c>
      <c r="OY2">
        <v>4</v>
      </c>
      <c r="QR2" s="33" t="s">
        <v>421</v>
      </c>
    </row>
    <row r="3" spans="1:460" x14ac:dyDescent="0.3">
      <c r="A3" s="28" t="s">
        <v>349</v>
      </c>
      <c r="B3" s="37">
        <v>17</v>
      </c>
      <c r="C3" s="37">
        <v>22</v>
      </c>
      <c r="D3" s="37">
        <v>20</v>
      </c>
      <c r="E3" s="37"/>
      <c r="F3" s="31">
        <v>59</v>
      </c>
      <c r="H3" s="30" t="s">
        <v>333</v>
      </c>
      <c r="I3" t="s">
        <v>114</v>
      </c>
      <c r="J3" t="s">
        <v>50</v>
      </c>
      <c r="K3" t="s">
        <v>125</v>
      </c>
      <c r="L3" t="s">
        <v>92</v>
      </c>
      <c r="M3" t="s">
        <v>88</v>
      </c>
      <c r="N3" t="s">
        <v>44</v>
      </c>
      <c r="O3" t="s">
        <v>33</v>
      </c>
      <c r="P3" t="s">
        <v>103</v>
      </c>
      <c r="Q3" t="s">
        <v>63</v>
      </c>
      <c r="R3" t="s">
        <v>55</v>
      </c>
      <c r="S3" t="s">
        <v>137</v>
      </c>
      <c r="T3" t="s">
        <v>48</v>
      </c>
      <c r="U3" t="s">
        <v>51</v>
      </c>
      <c r="V3" t="s">
        <v>34</v>
      </c>
      <c r="W3" t="s">
        <v>32</v>
      </c>
      <c r="X3" t="s">
        <v>57</v>
      </c>
      <c r="Y3" t="s">
        <v>105</v>
      </c>
      <c r="Z3" t="s">
        <v>46</v>
      </c>
      <c r="AA3" t="s">
        <v>52</v>
      </c>
      <c r="AB3" t="s">
        <v>118</v>
      </c>
      <c r="AC3" t="s">
        <v>37</v>
      </c>
      <c r="AD3" t="s">
        <v>40</v>
      </c>
      <c r="AE3" t="s">
        <v>64</v>
      </c>
      <c r="AF3" t="s">
        <v>150</v>
      </c>
      <c r="AG3" t="s">
        <v>89</v>
      </c>
      <c r="AH3" t="s">
        <v>115</v>
      </c>
      <c r="AI3" t="s">
        <v>176</v>
      </c>
      <c r="AJ3" t="s">
        <v>69</v>
      </c>
      <c r="AK3" t="s">
        <v>130</v>
      </c>
      <c r="AL3" t="s">
        <v>157</v>
      </c>
      <c r="AM3" t="s">
        <v>74</v>
      </c>
      <c r="AN3" t="s">
        <v>65</v>
      </c>
      <c r="AO3" t="s">
        <v>172</v>
      </c>
      <c r="AP3" t="s">
        <v>27</v>
      </c>
      <c r="AQ3" t="s">
        <v>68</v>
      </c>
      <c r="AR3" t="s">
        <v>107</v>
      </c>
      <c r="AS3" t="s">
        <v>80</v>
      </c>
      <c r="AT3" t="s">
        <v>99</v>
      </c>
      <c r="AU3" t="s">
        <v>30</v>
      </c>
      <c r="AV3" t="s">
        <v>78</v>
      </c>
      <c r="AW3" t="s">
        <v>35</v>
      </c>
      <c r="AX3" t="s">
        <v>151</v>
      </c>
      <c r="AY3" t="s">
        <v>39</v>
      </c>
      <c r="AZ3" t="s">
        <v>82</v>
      </c>
      <c r="BA3" t="s">
        <v>133</v>
      </c>
      <c r="BB3" t="s">
        <v>190</v>
      </c>
      <c r="BC3" t="s">
        <v>72</v>
      </c>
      <c r="BD3" t="s">
        <v>134</v>
      </c>
      <c r="BE3" t="s">
        <v>120</v>
      </c>
      <c r="BF3" t="s">
        <v>38</v>
      </c>
      <c r="BG3" t="s">
        <v>108</v>
      </c>
      <c r="BH3" t="s">
        <v>111</v>
      </c>
      <c r="BI3" t="s">
        <v>179</v>
      </c>
      <c r="BJ3" t="s">
        <v>199</v>
      </c>
      <c r="BK3" t="s">
        <v>147</v>
      </c>
      <c r="BL3" t="s">
        <v>59</v>
      </c>
      <c r="BM3" t="s">
        <v>83</v>
      </c>
      <c r="BN3" t="s">
        <v>81</v>
      </c>
      <c r="BO3" t="s">
        <v>182</v>
      </c>
      <c r="BP3" t="s">
        <v>66</v>
      </c>
      <c r="BQ3" t="s">
        <v>93</v>
      </c>
      <c r="BR3" t="s">
        <v>427</v>
      </c>
      <c r="BT3" t="s">
        <v>114</v>
      </c>
      <c r="BU3" t="s">
        <v>50</v>
      </c>
      <c r="BV3" t="s">
        <v>125</v>
      </c>
      <c r="BW3" t="s">
        <v>88</v>
      </c>
      <c r="BX3" t="s">
        <v>44</v>
      </c>
      <c r="BY3" t="s">
        <v>33</v>
      </c>
      <c r="BZ3" t="s">
        <v>103</v>
      </c>
      <c r="CA3" t="s">
        <v>63</v>
      </c>
      <c r="CB3" t="s">
        <v>55</v>
      </c>
      <c r="CC3" t="s">
        <v>48</v>
      </c>
      <c r="CD3" t="s">
        <v>34</v>
      </c>
      <c r="CE3" t="s">
        <v>32</v>
      </c>
      <c r="CF3" t="s">
        <v>57</v>
      </c>
      <c r="CG3" t="s">
        <v>46</v>
      </c>
      <c r="CH3" t="s">
        <v>244</v>
      </c>
      <c r="CI3" t="s">
        <v>52</v>
      </c>
      <c r="CJ3" t="s">
        <v>118</v>
      </c>
      <c r="CK3" t="s">
        <v>37</v>
      </c>
      <c r="CL3" t="s">
        <v>40</v>
      </c>
      <c r="CM3" t="s">
        <v>64</v>
      </c>
      <c r="CN3" t="s">
        <v>150</v>
      </c>
      <c r="CO3" t="s">
        <v>89</v>
      </c>
      <c r="CP3" t="s">
        <v>176</v>
      </c>
      <c r="CQ3" t="s">
        <v>69</v>
      </c>
      <c r="CR3" t="s">
        <v>130</v>
      </c>
      <c r="CS3" t="s">
        <v>157</v>
      </c>
      <c r="CT3" t="s">
        <v>74</v>
      </c>
      <c r="CU3" t="s">
        <v>65</v>
      </c>
      <c r="CV3" t="s">
        <v>172</v>
      </c>
      <c r="CW3" t="s">
        <v>27</v>
      </c>
      <c r="CX3" t="s">
        <v>68</v>
      </c>
      <c r="CY3" t="s">
        <v>107</v>
      </c>
      <c r="CZ3" t="s">
        <v>80</v>
      </c>
      <c r="DA3" t="s">
        <v>99</v>
      </c>
      <c r="DB3" t="s">
        <v>30</v>
      </c>
      <c r="DC3" t="s">
        <v>78</v>
      </c>
      <c r="DD3" t="s">
        <v>151</v>
      </c>
      <c r="DE3" t="s">
        <v>39</v>
      </c>
      <c r="DF3" t="s">
        <v>82</v>
      </c>
      <c r="DG3" t="s">
        <v>222</v>
      </c>
      <c r="DH3" t="s">
        <v>245</v>
      </c>
      <c r="DI3" t="s">
        <v>190</v>
      </c>
      <c r="DJ3" t="s">
        <v>134</v>
      </c>
      <c r="DK3" t="s">
        <v>120</v>
      </c>
      <c r="DL3" t="s">
        <v>38</v>
      </c>
      <c r="DM3" t="s">
        <v>108</v>
      </c>
      <c r="DN3" t="s">
        <v>229</v>
      </c>
      <c r="DO3" t="s">
        <v>220</v>
      </c>
      <c r="DP3" t="s">
        <v>111</v>
      </c>
      <c r="DQ3" t="s">
        <v>179</v>
      </c>
      <c r="DR3" t="s">
        <v>147</v>
      </c>
      <c r="DS3" t="s">
        <v>59</v>
      </c>
      <c r="DT3" t="s">
        <v>83</v>
      </c>
      <c r="DU3" t="s">
        <v>81</v>
      </c>
      <c r="DV3" t="s">
        <v>182</v>
      </c>
      <c r="DW3" t="s">
        <v>66</v>
      </c>
      <c r="DX3" t="s">
        <v>93</v>
      </c>
      <c r="DZ3" t="s">
        <v>114</v>
      </c>
      <c r="EA3" t="s">
        <v>50</v>
      </c>
      <c r="EB3" t="s">
        <v>125</v>
      </c>
      <c r="EC3" t="s">
        <v>88</v>
      </c>
      <c r="ED3" t="s">
        <v>268</v>
      </c>
      <c r="EE3" t="s">
        <v>44</v>
      </c>
      <c r="EF3" t="s">
        <v>33</v>
      </c>
      <c r="EG3" t="s">
        <v>103</v>
      </c>
      <c r="EH3" t="s">
        <v>63</v>
      </c>
      <c r="EI3" t="s">
        <v>55</v>
      </c>
      <c r="EJ3" t="s">
        <v>48</v>
      </c>
      <c r="EK3" t="s">
        <v>34</v>
      </c>
      <c r="EL3" t="s">
        <v>32</v>
      </c>
      <c r="EM3" t="s">
        <v>57</v>
      </c>
      <c r="EN3" t="s">
        <v>244</v>
      </c>
      <c r="EO3" t="s">
        <v>52</v>
      </c>
      <c r="EP3" t="s">
        <v>118</v>
      </c>
      <c r="EQ3" t="s">
        <v>259</v>
      </c>
      <c r="ER3" t="s">
        <v>37</v>
      </c>
      <c r="ES3" t="s">
        <v>40</v>
      </c>
      <c r="ET3" t="s">
        <v>64</v>
      </c>
      <c r="EU3" t="s">
        <v>278</v>
      </c>
      <c r="EV3" t="s">
        <v>150</v>
      </c>
      <c r="EW3" t="s">
        <v>89</v>
      </c>
      <c r="EX3" t="s">
        <v>69</v>
      </c>
      <c r="EY3" t="s">
        <v>157</v>
      </c>
      <c r="EZ3" t="s">
        <v>74</v>
      </c>
      <c r="FA3" t="s">
        <v>269</v>
      </c>
      <c r="FB3" t="s">
        <v>65</v>
      </c>
      <c r="FC3" t="s">
        <v>172</v>
      </c>
      <c r="FD3" t="s">
        <v>27</v>
      </c>
      <c r="FE3" t="s">
        <v>68</v>
      </c>
      <c r="FF3" t="s">
        <v>107</v>
      </c>
      <c r="FG3" t="s">
        <v>80</v>
      </c>
      <c r="FH3" t="s">
        <v>99</v>
      </c>
      <c r="FI3" t="s">
        <v>30</v>
      </c>
      <c r="FJ3" t="s">
        <v>78</v>
      </c>
      <c r="FK3" t="s">
        <v>151</v>
      </c>
      <c r="FL3" t="s">
        <v>39</v>
      </c>
      <c r="FM3" t="s">
        <v>82</v>
      </c>
      <c r="FN3" t="s">
        <v>245</v>
      </c>
      <c r="FO3" t="s">
        <v>190</v>
      </c>
      <c r="FP3" t="s">
        <v>120</v>
      </c>
      <c r="FQ3" t="s">
        <v>38</v>
      </c>
      <c r="FR3" t="s">
        <v>108</v>
      </c>
      <c r="FS3" t="s">
        <v>111</v>
      </c>
      <c r="FT3" t="s">
        <v>179</v>
      </c>
      <c r="FU3" t="s">
        <v>199</v>
      </c>
      <c r="FV3" t="s">
        <v>147</v>
      </c>
      <c r="FW3" t="s">
        <v>59</v>
      </c>
      <c r="FX3" t="s">
        <v>83</v>
      </c>
      <c r="FY3" t="s">
        <v>81</v>
      </c>
      <c r="FZ3" t="s">
        <v>182</v>
      </c>
      <c r="GA3" t="s">
        <v>66</v>
      </c>
      <c r="GC3" t="s">
        <v>114</v>
      </c>
      <c r="GD3" t="s">
        <v>50</v>
      </c>
      <c r="GE3" t="s">
        <v>125</v>
      </c>
      <c r="GF3" t="s">
        <v>92</v>
      </c>
      <c r="GG3" t="s">
        <v>88</v>
      </c>
      <c r="GH3" t="s">
        <v>33</v>
      </c>
      <c r="GI3" t="s">
        <v>103</v>
      </c>
      <c r="GJ3" t="s">
        <v>63</v>
      </c>
      <c r="GK3" t="s">
        <v>55</v>
      </c>
      <c r="GL3" t="s">
        <v>137</v>
      </c>
      <c r="GM3" t="s">
        <v>48</v>
      </c>
      <c r="GN3" t="s">
        <v>51</v>
      </c>
      <c r="GO3" t="s">
        <v>34</v>
      </c>
      <c r="GP3" t="s">
        <v>32</v>
      </c>
      <c r="GQ3" t="s">
        <v>57</v>
      </c>
      <c r="GR3" t="s">
        <v>244</v>
      </c>
      <c r="GS3" t="s">
        <v>52</v>
      </c>
      <c r="GT3" t="s">
        <v>118</v>
      </c>
      <c r="GU3" t="s">
        <v>40</v>
      </c>
      <c r="GV3" t="s">
        <v>64</v>
      </c>
      <c r="GW3" t="s">
        <v>150</v>
      </c>
      <c r="GX3" t="s">
        <v>115</v>
      </c>
      <c r="GY3" t="s">
        <v>74</v>
      </c>
      <c r="GZ3" t="s">
        <v>65</v>
      </c>
      <c r="HA3" t="s">
        <v>172</v>
      </c>
      <c r="HB3" t="s">
        <v>27</v>
      </c>
      <c r="HC3" t="s">
        <v>68</v>
      </c>
      <c r="HD3" t="s">
        <v>107</v>
      </c>
      <c r="HE3" t="s">
        <v>99</v>
      </c>
      <c r="HF3" t="s">
        <v>30</v>
      </c>
      <c r="HG3" t="s">
        <v>78</v>
      </c>
      <c r="HH3" t="s">
        <v>151</v>
      </c>
      <c r="HI3" t="s">
        <v>39</v>
      </c>
      <c r="HJ3" t="s">
        <v>82</v>
      </c>
      <c r="HK3" t="s">
        <v>133</v>
      </c>
      <c r="HL3" t="s">
        <v>285</v>
      </c>
      <c r="HM3" t="s">
        <v>120</v>
      </c>
      <c r="HN3" t="s">
        <v>38</v>
      </c>
      <c r="HO3" t="s">
        <v>108</v>
      </c>
      <c r="HP3" t="s">
        <v>229</v>
      </c>
      <c r="HQ3" t="s">
        <v>179</v>
      </c>
      <c r="HR3" t="s">
        <v>199</v>
      </c>
      <c r="HS3" t="s">
        <v>83</v>
      </c>
      <c r="HT3" t="s">
        <v>81</v>
      </c>
      <c r="HU3" t="s">
        <v>182</v>
      </c>
      <c r="HW3" s="38"/>
      <c r="ID3" t="s">
        <v>333</v>
      </c>
      <c r="IE3" t="s">
        <v>114</v>
      </c>
      <c r="IF3" t="s">
        <v>50</v>
      </c>
      <c r="IG3" t="s">
        <v>125</v>
      </c>
      <c r="IH3" t="s">
        <v>92</v>
      </c>
      <c r="II3" t="s">
        <v>88</v>
      </c>
      <c r="IJ3" t="s">
        <v>44</v>
      </c>
      <c r="IK3" t="s">
        <v>33</v>
      </c>
      <c r="IL3" t="s">
        <v>103</v>
      </c>
      <c r="IM3" t="s">
        <v>63</v>
      </c>
      <c r="IN3" t="s">
        <v>55</v>
      </c>
      <c r="IO3" t="s">
        <v>137</v>
      </c>
      <c r="IP3" t="s">
        <v>48</v>
      </c>
      <c r="IQ3" t="s">
        <v>51</v>
      </c>
      <c r="IR3" t="s">
        <v>34</v>
      </c>
      <c r="IS3" t="s">
        <v>32</v>
      </c>
      <c r="IT3" t="s">
        <v>57</v>
      </c>
      <c r="IU3" t="s">
        <v>105</v>
      </c>
      <c r="IV3" t="s">
        <v>46</v>
      </c>
      <c r="IW3" t="s">
        <v>52</v>
      </c>
      <c r="IX3" t="s">
        <v>118</v>
      </c>
      <c r="IY3" t="s">
        <v>37</v>
      </c>
      <c r="IZ3" t="s">
        <v>40</v>
      </c>
      <c r="JA3" t="s">
        <v>64</v>
      </c>
      <c r="JB3" t="s">
        <v>150</v>
      </c>
      <c r="JC3" t="s">
        <v>89</v>
      </c>
      <c r="JD3" t="s">
        <v>115</v>
      </c>
      <c r="JE3" t="s">
        <v>176</v>
      </c>
      <c r="JF3" t="s">
        <v>69</v>
      </c>
      <c r="JG3" t="s">
        <v>130</v>
      </c>
      <c r="JH3" t="s">
        <v>157</v>
      </c>
      <c r="JI3" t="s">
        <v>74</v>
      </c>
      <c r="JJ3" t="s">
        <v>65</v>
      </c>
      <c r="JK3" t="s">
        <v>172</v>
      </c>
      <c r="JL3" t="s">
        <v>27</v>
      </c>
      <c r="JM3" t="s">
        <v>68</v>
      </c>
      <c r="JN3" t="s">
        <v>107</v>
      </c>
      <c r="JO3" t="s">
        <v>80</v>
      </c>
      <c r="JP3" t="s">
        <v>99</v>
      </c>
      <c r="JQ3" t="s">
        <v>30</v>
      </c>
      <c r="JR3" t="s">
        <v>78</v>
      </c>
      <c r="JS3" t="s">
        <v>35</v>
      </c>
      <c r="JT3" t="s">
        <v>151</v>
      </c>
      <c r="JU3" t="s">
        <v>39</v>
      </c>
      <c r="JV3" t="s">
        <v>82</v>
      </c>
      <c r="JW3" t="s">
        <v>133</v>
      </c>
      <c r="JX3" t="s">
        <v>190</v>
      </c>
      <c r="JY3" t="s">
        <v>72</v>
      </c>
      <c r="JZ3" t="s">
        <v>134</v>
      </c>
      <c r="KA3" t="s">
        <v>120</v>
      </c>
      <c r="KB3" t="s">
        <v>38</v>
      </c>
      <c r="KC3" t="s">
        <v>108</v>
      </c>
      <c r="KD3" t="s">
        <v>111</v>
      </c>
      <c r="KE3" t="s">
        <v>179</v>
      </c>
      <c r="KF3" t="s">
        <v>199</v>
      </c>
      <c r="KG3" t="s">
        <v>147</v>
      </c>
      <c r="KH3" t="s">
        <v>59</v>
      </c>
      <c r="KI3" t="s">
        <v>83</v>
      </c>
      <c r="KJ3" t="s">
        <v>81</v>
      </c>
      <c r="KK3" t="s">
        <v>182</v>
      </c>
      <c r="KL3" t="s">
        <v>66</v>
      </c>
      <c r="KM3" t="s">
        <v>93</v>
      </c>
      <c r="KN3" t="s">
        <v>427</v>
      </c>
      <c r="KP3" t="s">
        <v>114</v>
      </c>
      <c r="KQ3" t="s">
        <v>50</v>
      </c>
      <c r="KR3" t="s">
        <v>125</v>
      </c>
      <c r="KS3" t="s">
        <v>88</v>
      </c>
      <c r="KT3" t="s">
        <v>44</v>
      </c>
      <c r="KU3" t="s">
        <v>33</v>
      </c>
      <c r="KV3" t="s">
        <v>103</v>
      </c>
      <c r="KW3" t="s">
        <v>63</v>
      </c>
      <c r="KX3" t="s">
        <v>55</v>
      </c>
      <c r="KY3" t="s">
        <v>48</v>
      </c>
      <c r="KZ3" t="s">
        <v>34</v>
      </c>
      <c r="LA3" t="s">
        <v>32</v>
      </c>
      <c r="LB3" t="s">
        <v>57</v>
      </c>
      <c r="LC3" t="s">
        <v>46</v>
      </c>
      <c r="LD3" t="s">
        <v>244</v>
      </c>
      <c r="LE3" t="s">
        <v>52</v>
      </c>
      <c r="LF3" t="s">
        <v>118</v>
      </c>
      <c r="LG3" t="s">
        <v>37</v>
      </c>
      <c r="LH3" t="s">
        <v>40</v>
      </c>
      <c r="LI3" t="s">
        <v>64</v>
      </c>
      <c r="LJ3" t="s">
        <v>150</v>
      </c>
      <c r="LK3" t="s">
        <v>89</v>
      </c>
      <c r="LL3" t="s">
        <v>176</v>
      </c>
      <c r="LM3" t="s">
        <v>69</v>
      </c>
      <c r="LN3" t="s">
        <v>130</v>
      </c>
      <c r="LO3" t="s">
        <v>157</v>
      </c>
      <c r="LP3" t="s">
        <v>74</v>
      </c>
      <c r="LQ3" t="s">
        <v>65</v>
      </c>
      <c r="LR3" t="s">
        <v>172</v>
      </c>
      <c r="LS3" t="s">
        <v>27</v>
      </c>
      <c r="LT3" t="s">
        <v>68</v>
      </c>
      <c r="LU3" t="s">
        <v>107</v>
      </c>
      <c r="LV3" t="s">
        <v>80</v>
      </c>
      <c r="LW3" t="s">
        <v>99</v>
      </c>
      <c r="LX3" t="s">
        <v>30</v>
      </c>
      <c r="LY3" t="s">
        <v>78</v>
      </c>
      <c r="LZ3" t="s">
        <v>151</v>
      </c>
      <c r="MA3" t="s">
        <v>39</v>
      </c>
      <c r="MB3" t="s">
        <v>82</v>
      </c>
      <c r="MC3" t="s">
        <v>222</v>
      </c>
      <c r="MD3" t="s">
        <v>245</v>
      </c>
      <c r="ME3" t="s">
        <v>190</v>
      </c>
      <c r="MF3" t="s">
        <v>134</v>
      </c>
      <c r="MG3" t="s">
        <v>120</v>
      </c>
      <c r="MH3" t="s">
        <v>38</v>
      </c>
      <c r="MI3" t="s">
        <v>108</v>
      </c>
      <c r="MJ3" t="s">
        <v>229</v>
      </c>
      <c r="MK3" t="s">
        <v>220</v>
      </c>
      <c r="ML3" t="s">
        <v>111</v>
      </c>
      <c r="MM3" t="s">
        <v>179</v>
      </c>
      <c r="MN3" t="s">
        <v>147</v>
      </c>
      <c r="MO3" t="s">
        <v>59</v>
      </c>
      <c r="MP3" t="s">
        <v>83</v>
      </c>
      <c r="MQ3" t="s">
        <v>81</v>
      </c>
      <c r="MR3" t="s">
        <v>182</v>
      </c>
      <c r="MS3" t="s">
        <v>66</v>
      </c>
      <c r="MT3" t="s">
        <v>93</v>
      </c>
      <c r="MV3" t="s">
        <v>114</v>
      </c>
      <c r="MW3" t="s">
        <v>50</v>
      </c>
      <c r="MX3" t="s">
        <v>125</v>
      </c>
      <c r="MY3" t="s">
        <v>88</v>
      </c>
      <c r="MZ3" t="s">
        <v>268</v>
      </c>
      <c r="NA3" t="s">
        <v>44</v>
      </c>
      <c r="NB3" t="s">
        <v>33</v>
      </c>
      <c r="NC3" t="s">
        <v>103</v>
      </c>
      <c r="ND3" t="s">
        <v>63</v>
      </c>
      <c r="NE3" t="s">
        <v>55</v>
      </c>
      <c r="NF3" t="s">
        <v>48</v>
      </c>
      <c r="NG3" t="s">
        <v>34</v>
      </c>
      <c r="NH3" t="s">
        <v>32</v>
      </c>
      <c r="NI3" t="s">
        <v>57</v>
      </c>
      <c r="NJ3" t="s">
        <v>244</v>
      </c>
      <c r="NK3" t="s">
        <v>52</v>
      </c>
      <c r="NL3" t="s">
        <v>118</v>
      </c>
      <c r="NM3" t="s">
        <v>259</v>
      </c>
      <c r="NN3" t="s">
        <v>37</v>
      </c>
      <c r="NO3" t="s">
        <v>40</v>
      </c>
      <c r="NP3" t="s">
        <v>64</v>
      </c>
      <c r="NQ3" t="s">
        <v>278</v>
      </c>
      <c r="NR3" t="s">
        <v>150</v>
      </c>
      <c r="NS3" t="s">
        <v>89</v>
      </c>
      <c r="NT3" t="s">
        <v>69</v>
      </c>
      <c r="NU3" t="s">
        <v>157</v>
      </c>
      <c r="NV3" t="s">
        <v>74</v>
      </c>
      <c r="NW3" t="s">
        <v>269</v>
      </c>
      <c r="NX3" t="s">
        <v>65</v>
      </c>
      <c r="NY3" t="s">
        <v>172</v>
      </c>
      <c r="NZ3" t="s">
        <v>27</v>
      </c>
      <c r="OA3" t="s">
        <v>68</v>
      </c>
      <c r="OB3" t="s">
        <v>107</v>
      </c>
      <c r="OC3" t="s">
        <v>80</v>
      </c>
      <c r="OD3" t="s">
        <v>99</v>
      </c>
      <c r="OE3" t="s">
        <v>30</v>
      </c>
      <c r="OF3" t="s">
        <v>78</v>
      </c>
      <c r="OG3" t="s">
        <v>151</v>
      </c>
      <c r="OH3" t="s">
        <v>39</v>
      </c>
      <c r="OI3" t="s">
        <v>82</v>
      </c>
      <c r="OJ3" t="s">
        <v>245</v>
      </c>
      <c r="OK3" t="s">
        <v>190</v>
      </c>
      <c r="OL3" t="s">
        <v>120</v>
      </c>
      <c r="OM3" t="s">
        <v>38</v>
      </c>
      <c r="ON3" t="s">
        <v>108</v>
      </c>
      <c r="OO3" t="s">
        <v>111</v>
      </c>
      <c r="OP3" t="s">
        <v>179</v>
      </c>
      <c r="OQ3" t="s">
        <v>199</v>
      </c>
      <c r="OR3" t="s">
        <v>147</v>
      </c>
      <c r="OS3" t="s">
        <v>59</v>
      </c>
      <c r="OT3" t="s">
        <v>83</v>
      </c>
      <c r="OU3" t="s">
        <v>81</v>
      </c>
      <c r="OV3" t="s">
        <v>182</v>
      </c>
      <c r="OW3" t="s">
        <v>66</v>
      </c>
      <c r="OY3" t="s">
        <v>114</v>
      </c>
      <c r="OZ3" t="s">
        <v>50</v>
      </c>
      <c r="PA3" t="s">
        <v>125</v>
      </c>
      <c r="PB3" t="s">
        <v>92</v>
      </c>
      <c r="PC3" t="s">
        <v>88</v>
      </c>
      <c r="PD3" t="s">
        <v>33</v>
      </c>
      <c r="PE3" t="s">
        <v>103</v>
      </c>
      <c r="PF3" t="s">
        <v>63</v>
      </c>
      <c r="PG3" t="s">
        <v>55</v>
      </c>
      <c r="PH3" t="s">
        <v>137</v>
      </c>
      <c r="PI3" t="s">
        <v>48</v>
      </c>
      <c r="PJ3" t="s">
        <v>51</v>
      </c>
      <c r="PK3" t="s">
        <v>34</v>
      </c>
      <c r="PL3" t="s">
        <v>32</v>
      </c>
      <c r="PM3" t="s">
        <v>57</v>
      </c>
      <c r="PN3" t="s">
        <v>244</v>
      </c>
      <c r="PO3" t="s">
        <v>52</v>
      </c>
      <c r="PP3" t="s">
        <v>118</v>
      </c>
      <c r="PQ3" t="s">
        <v>40</v>
      </c>
      <c r="PR3" t="s">
        <v>64</v>
      </c>
      <c r="PS3" t="s">
        <v>150</v>
      </c>
      <c r="PT3" t="s">
        <v>115</v>
      </c>
      <c r="PU3" t="s">
        <v>74</v>
      </c>
      <c r="PV3" t="s">
        <v>65</v>
      </c>
      <c r="PW3" t="s">
        <v>172</v>
      </c>
      <c r="PX3" t="s">
        <v>27</v>
      </c>
      <c r="PY3" t="s">
        <v>68</v>
      </c>
      <c r="PZ3" t="s">
        <v>107</v>
      </c>
      <c r="QA3" t="s">
        <v>99</v>
      </c>
      <c r="QB3" t="s">
        <v>30</v>
      </c>
      <c r="QC3" t="s">
        <v>78</v>
      </c>
      <c r="QD3" t="s">
        <v>151</v>
      </c>
      <c r="QE3" t="s">
        <v>39</v>
      </c>
      <c r="QF3" t="s">
        <v>82</v>
      </c>
      <c r="QG3" t="s">
        <v>133</v>
      </c>
      <c r="QH3" t="s">
        <v>285</v>
      </c>
      <c r="QI3" t="s">
        <v>120</v>
      </c>
      <c r="QJ3" t="s">
        <v>38</v>
      </c>
      <c r="QK3" t="s">
        <v>108</v>
      </c>
      <c r="QL3" t="s">
        <v>229</v>
      </c>
      <c r="QM3" t="s">
        <v>179</v>
      </c>
      <c r="QN3" t="s">
        <v>199</v>
      </c>
      <c r="QO3" t="s">
        <v>83</v>
      </c>
      <c r="QP3" t="s">
        <v>81</v>
      </c>
      <c r="QQ3" t="s">
        <v>182</v>
      </c>
    </row>
    <row r="4" spans="1:460" x14ac:dyDescent="0.3">
      <c r="A4" s="28" t="s">
        <v>350</v>
      </c>
      <c r="B4" s="37">
        <v>12</v>
      </c>
      <c r="C4" s="37">
        <v>18</v>
      </c>
      <c r="D4" s="37">
        <v>16</v>
      </c>
      <c r="E4" s="37"/>
      <c r="F4" s="31">
        <v>46</v>
      </c>
      <c r="H4" s="28" t="s">
        <v>349</v>
      </c>
      <c r="I4" s="31"/>
      <c r="J4" s="31">
        <v>1</v>
      </c>
      <c r="K4" s="31"/>
      <c r="L4" s="31"/>
      <c r="M4" s="31">
        <v>1</v>
      </c>
      <c r="N4" s="31"/>
      <c r="O4" s="31">
        <v>1</v>
      </c>
      <c r="P4" s="31"/>
      <c r="Q4" s="31">
        <v>2</v>
      </c>
      <c r="R4" s="31"/>
      <c r="S4" s="31"/>
      <c r="T4" s="31"/>
      <c r="U4" s="31"/>
      <c r="V4" s="31"/>
      <c r="W4" s="31">
        <v>1</v>
      </c>
      <c r="X4" s="31"/>
      <c r="Y4" s="31"/>
      <c r="Z4" s="31"/>
      <c r="AA4" s="31">
        <v>1</v>
      </c>
      <c r="AB4" s="31"/>
      <c r="AC4" s="31"/>
      <c r="AD4" s="31"/>
      <c r="AE4" s="31">
        <v>1</v>
      </c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>
        <v>2</v>
      </c>
      <c r="AQ4" s="31"/>
      <c r="AR4" s="31"/>
      <c r="AS4" s="31"/>
      <c r="AT4" s="31">
        <v>2</v>
      </c>
      <c r="AU4" s="31">
        <v>3</v>
      </c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>
        <v>1</v>
      </c>
      <c r="BG4" s="31"/>
      <c r="BH4" s="31"/>
      <c r="BI4" s="31"/>
      <c r="BJ4" s="31"/>
      <c r="BK4" s="31"/>
      <c r="BL4" s="31"/>
      <c r="BM4" s="31"/>
      <c r="BN4" s="31"/>
      <c r="BO4" s="31"/>
      <c r="BP4" s="31">
        <v>1</v>
      </c>
      <c r="BQ4" s="31"/>
      <c r="BR4" s="31"/>
      <c r="BS4" s="31">
        <v>17</v>
      </c>
      <c r="BT4" s="31"/>
      <c r="BU4" s="31">
        <v>2</v>
      </c>
      <c r="BV4" s="31">
        <v>3</v>
      </c>
      <c r="BW4" s="31"/>
      <c r="BX4" s="31"/>
      <c r="BY4" s="31"/>
      <c r="BZ4" s="31"/>
      <c r="CA4" s="31">
        <v>2</v>
      </c>
      <c r="CB4" s="31">
        <v>1</v>
      </c>
      <c r="CC4" s="31">
        <v>1</v>
      </c>
      <c r="CD4" s="31">
        <v>1</v>
      </c>
      <c r="CE4" s="31">
        <v>2</v>
      </c>
      <c r="CF4" s="31"/>
      <c r="CG4" s="31"/>
      <c r="CH4" s="31"/>
      <c r="CI4" s="31">
        <v>1</v>
      </c>
      <c r="CJ4" s="31">
        <v>1</v>
      </c>
      <c r="CK4" s="31"/>
      <c r="CL4" s="31">
        <v>1</v>
      </c>
      <c r="CM4" s="31">
        <v>1</v>
      </c>
      <c r="CN4" s="31"/>
      <c r="CO4" s="31"/>
      <c r="CP4" s="31"/>
      <c r="CQ4" s="31"/>
      <c r="CR4" s="31"/>
      <c r="CS4" s="31"/>
      <c r="CT4" s="31">
        <v>1</v>
      </c>
      <c r="CU4" s="31"/>
      <c r="CV4" s="31"/>
      <c r="CW4" s="31"/>
      <c r="CX4" s="31"/>
      <c r="CY4" s="31"/>
      <c r="CZ4" s="31"/>
      <c r="DA4" s="31">
        <v>1</v>
      </c>
      <c r="DB4" s="31">
        <v>3</v>
      </c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>
        <v>1</v>
      </c>
      <c r="DX4" s="31"/>
      <c r="DY4" s="31">
        <v>22</v>
      </c>
      <c r="DZ4" s="31"/>
      <c r="EA4" s="31">
        <v>1</v>
      </c>
      <c r="EB4" s="31"/>
      <c r="EC4" s="31"/>
      <c r="ED4" s="31"/>
      <c r="EE4" s="31"/>
      <c r="EF4" s="31">
        <v>2</v>
      </c>
      <c r="EG4" s="31"/>
      <c r="EH4" s="31">
        <v>1</v>
      </c>
      <c r="EI4" s="31"/>
      <c r="EJ4" s="31"/>
      <c r="EK4" s="31">
        <v>1</v>
      </c>
      <c r="EL4" s="31"/>
      <c r="EM4" s="31"/>
      <c r="EN4" s="31"/>
      <c r="EO4" s="31"/>
      <c r="EP4" s="31">
        <v>2</v>
      </c>
      <c r="EQ4" s="31"/>
      <c r="ER4" s="31"/>
      <c r="ES4" s="31"/>
      <c r="ET4" s="31">
        <v>2</v>
      </c>
      <c r="EU4" s="31"/>
      <c r="EV4" s="31"/>
      <c r="EW4" s="31"/>
      <c r="EX4" s="31"/>
      <c r="EY4" s="31"/>
      <c r="EZ4" s="31">
        <v>1</v>
      </c>
      <c r="FA4" s="31"/>
      <c r="FB4" s="31"/>
      <c r="FC4" s="31"/>
      <c r="FD4" s="31">
        <v>2</v>
      </c>
      <c r="FE4" s="31"/>
      <c r="FF4" s="31"/>
      <c r="FG4" s="31"/>
      <c r="FH4" s="31">
        <v>2</v>
      </c>
      <c r="FI4" s="31">
        <v>3</v>
      </c>
      <c r="FJ4" s="31"/>
      <c r="FK4" s="31"/>
      <c r="FL4" s="31">
        <v>1</v>
      </c>
      <c r="FM4" s="31"/>
      <c r="FN4" s="31"/>
      <c r="FO4" s="31"/>
      <c r="FP4" s="31"/>
      <c r="FQ4" s="31">
        <v>1</v>
      </c>
      <c r="FR4" s="31"/>
      <c r="FS4" s="31"/>
      <c r="FT4" s="31"/>
      <c r="FU4" s="31">
        <v>1</v>
      </c>
      <c r="FV4" s="31"/>
      <c r="FW4" s="31"/>
      <c r="FX4" s="31"/>
      <c r="FY4" s="31"/>
      <c r="FZ4" s="31"/>
      <c r="GA4" s="31"/>
      <c r="GB4" s="31">
        <v>20</v>
      </c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>
        <v>59</v>
      </c>
      <c r="ID4" t="s">
        <v>349</v>
      </c>
      <c r="IF4">
        <v>1</v>
      </c>
      <c r="II4">
        <v>1</v>
      </c>
      <c r="IK4">
        <v>1</v>
      </c>
      <c r="IM4">
        <v>1</v>
      </c>
      <c r="IS4">
        <v>1</v>
      </c>
      <c r="IW4">
        <v>1</v>
      </c>
      <c r="JA4">
        <v>1</v>
      </c>
      <c r="JL4">
        <v>1</v>
      </c>
      <c r="JP4">
        <v>1</v>
      </c>
      <c r="JQ4">
        <v>1</v>
      </c>
      <c r="KB4">
        <v>1</v>
      </c>
      <c r="KL4">
        <v>1</v>
      </c>
      <c r="KO4" s="33">
        <f>COUNT(IE4:KN4)</f>
        <v>12</v>
      </c>
      <c r="KQ4">
        <v>1</v>
      </c>
      <c r="KR4">
        <v>1</v>
      </c>
      <c r="KW4">
        <v>1</v>
      </c>
      <c r="KX4">
        <v>1</v>
      </c>
      <c r="KY4">
        <v>1</v>
      </c>
      <c r="KZ4">
        <v>1</v>
      </c>
      <c r="LA4">
        <v>1</v>
      </c>
      <c r="LE4">
        <v>1</v>
      </c>
      <c r="LF4">
        <v>1</v>
      </c>
      <c r="LH4">
        <v>1</v>
      </c>
      <c r="LI4">
        <v>1</v>
      </c>
      <c r="LP4">
        <v>1</v>
      </c>
      <c r="LW4">
        <v>1</v>
      </c>
      <c r="LX4">
        <v>1</v>
      </c>
      <c r="MS4">
        <v>1</v>
      </c>
      <c r="MU4" s="33">
        <f t="shared" ref="MU4:MU35" si="0">COUNT(KP4:MT4)</f>
        <v>15</v>
      </c>
      <c r="MW4">
        <v>1</v>
      </c>
      <c r="NB4">
        <v>1</v>
      </c>
      <c r="ND4">
        <v>1</v>
      </c>
      <c r="NG4">
        <v>1</v>
      </c>
      <c r="NL4">
        <v>1</v>
      </c>
      <c r="NP4">
        <v>1</v>
      </c>
      <c r="NV4">
        <v>1</v>
      </c>
      <c r="NZ4">
        <v>1</v>
      </c>
      <c r="OD4">
        <v>1</v>
      </c>
      <c r="OE4">
        <v>1</v>
      </c>
      <c r="OH4">
        <v>1</v>
      </c>
      <c r="OM4">
        <v>1</v>
      </c>
      <c r="OQ4">
        <v>1</v>
      </c>
      <c r="OX4" s="33">
        <f t="shared" ref="OX4:OX35" si="1">COUNT(MV4:OW4)</f>
        <v>13</v>
      </c>
      <c r="QR4" s="33">
        <f t="shared" ref="QR4:QR35" si="2">COUNT(OY4:QQ4)</f>
        <v>0</v>
      </c>
    </row>
    <row r="5" spans="1:460" x14ac:dyDescent="0.3">
      <c r="A5" s="28" t="s">
        <v>337</v>
      </c>
      <c r="B5" s="37">
        <v>17</v>
      </c>
      <c r="C5" s="37">
        <v>20</v>
      </c>
      <c r="D5" s="37">
        <v>24</v>
      </c>
      <c r="E5" s="37">
        <v>20</v>
      </c>
      <c r="F5" s="31">
        <v>81</v>
      </c>
      <c r="H5" s="28" t="s">
        <v>350</v>
      </c>
      <c r="I5" s="31"/>
      <c r="J5" s="31"/>
      <c r="K5" s="31"/>
      <c r="L5" s="31"/>
      <c r="M5" s="31"/>
      <c r="N5" s="31"/>
      <c r="O5" s="31"/>
      <c r="P5" s="31"/>
      <c r="Q5" s="31">
        <v>1</v>
      </c>
      <c r="R5" s="31"/>
      <c r="S5" s="31"/>
      <c r="T5" s="31"/>
      <c r="U5" s="31"/>
      <c r="V5" s="31">
        <v>2</v>
      </c>
      <c r="W5" s="31">
        <v>2</v>
      </c>
      <c r="X5" s="31">
        <v>1</v>
      </c>
      <c r="Y5" s="31"/>
      <c r="Z5" s="31"/>
      <c r="AA5" s="31"/>
      <c r="AB5" s="31"/>
      <c r="AC5" s="31"/>
      <c r="AD5" s="31">
        <v>1</v>
      </c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>
        <v>2</v>
      </c>
      <c r="AV5" s="31"/>
      <c r="AW5" s="31"/>
      <c r="AX5" s="31"/>
      <c r="AY5" s="31"/>
      <c r="AZ5" s="31">
        <v>2</v>
      </c>
      <c r="BA5" s="31"/>
      <c r="BB5" s="31"/>
      <c r="BC5" s="31"/>
      <c r="BD5" s="31"/>
      <c r="BE5" s="31"/>
      <c r="BF5" s="31">
        <v>1</v>
      </c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>
        <v>12</v>
      </c>
      <c r="BT5" s="31"/>
      <c r="BU5" s="31">
        <v>2</v>
      </c>
      <c r="BV5" s="31"/>
      <c r="BW5" s="31"/>
      <c r="BX5" s="31"/>
      <c r="BY5" s="31"/>
      <c r="BZ5" s="31">
        <v>1</v>
      </c>
      <c r="CA5" s="31"/>
      <c r="CB5" s="31"/>
      <c r="CC5" s="31">
        <v>1</v>
      </c>
      <c r="CD5" s="31">
        <v>2</v>
      </c>
      <c r="CE5" s="31">
        <v>1</v>
      </c>
      <c r="CF5" s="31"/>
      <c r="CG5" s="31"/>
      <c r="CH5" s="31"/>
      <c r="CI5" s="31"/>
      <c r="CJ5" s="31">
        <v>1</v>
      </c>
      <c r="CK5" s="31"/>
      <c r="CL5" s="31">
        <v>2</v>
      </c>
      <c r="CM5" s="31">
        <v>1</v>
      </c>
      <c r="CN5" s="31"/>
      <c r="CO5" s="31"/>
      <c r="CP5" s="31"/>
      <c r="CQ5" s="31"/>
      <c r="CR5" s="31"/>
      <c r="CS5" s="31"/>
      <c r="CT5" s="31"/>
      <c r="CU5" s="31"/>
      <c r="CV5" s="31"/>
      <c r="CW5" s="31">
        <v>1</v>
      </c>
      <c r="CX5" s="31"/>
      <c r="CY5" s="31"/>
      <c r="CZ5" s="31"/>
      <c r="DA5" s="31"/>
      <c r="DB5" s="31">
        <v>2</v>
      </c>
      <c r="DC5" s="31">
        <v>1</v>
      </c>
      <c r="DD5" s="31"/>
      <c r="DE5" s="31">
        <v>1</v>
      </c>
      <c r="DF5" s="31"/>
      <c r="DG5" s="31">
        <v>1</v>
      </c>
      <c r="DH5" s="31"/>
      <c r="DI5" s="31"/>
      <c r="DJ5" s="31"/>
      <c r="DK5" s="31"/>
      <c r="DL5" s="31">
        <v>1</v>
      </c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>
        <v>18</v>
      </c>
      <c r="DZ5" s="31"/>
      <c r="EA5" s="31">
        <v>1</v>
      </c>
      <c r="EB5" s="31">
        <v>1</v>
      </c>
      <c r="EC5" s="31"/>
      <c r="ED5" s="31"/>
      <c r="EE5" s="31"/>
      <c r="EF5" s="31"/>
      <c r="EG5" s="31"/>
      <c r="EH5" s="31"/>
      <c r="EI5" s="31"/>
      <c r="EJ5" s="31"/>
      <c r="EK5" s="31">
        <v>1</v>
      </c>
      <c r="EL5" s="31"/>
      <c r="EM5" s="31">
        <v>1</v>
      </c>
      <c r="EN5" s="31"/>
      <c r="EO5" s="31">
        <v>1</v>
      </c>
      <c r="EP5" s="31">
        <v>1</v>
      </c>
      <c r="EQ5" s="31"/>
      <c r="ER5" s="31"/>
      <c r="ES5" s="31">
        <v>1</v>
      </c>
      <c r="ET5" s="31">
        <v>1</v>
      </c>
      <c r="EU5" s="31"/>
      <c r="EV5" s="31"/>
      <c r="EW5" s="31"/>
      <c r="EX5" s="31"/>
      <c r="EY5" s="31"/>
      <c r="EZ5" s="31">
        <v>2</v>
      </c>
      <c r="FA5" s="31"/>
      <c r="FB5" s="31"/>
      <c r="FC5" s="31">
        <v>1</v>
      </c>
      <c r="FD5" s="31">
        <v>1</v>
      </c>
      <c r="FE5" s="31">
        <v>1</v>
      </c>
      <c r="FF5" s="31"/>
      <c r="FG5" s="31"/>
      <c r="FH5" s="31"/>
      <c r="FI5" s="31">
        <v>1</v>
      </c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>
        <v>1</v>
      </c>
      <c r="FW5" s="31"/>
      <c r="FX5" s="31"/>
      <c r="FY5" s="31">
        <v>1</v>
      </c>
      <c r="FZ5" s="31"/>
      <c r="GA5" s="31"/>
      <c r="GB5" s="31">
        <v>16</v>
      </c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>
        <v>46</v>
      </c>
      <c r="ID5" t="s">
        <v>350</v>
      </c>
      <c r="IM5">
        <v>1</v>
      </c>
      <c r="IR5">
        <v>1</v>
      </c>
      <c r="IS5">
        <v>1</v>
      </c>
      <c r="IT5">
        <v>1</v>
      </c>
      <c r="IZ5">
        <v>1</v>
      </c>
      <c r="JQ5">
        <v>1</v>
      </c>
      <c r="JV5">
        <v>1</v>
      </c>
      <c r="KB5">
        <v>1</v>
      </c>
      <c r="KO5" s="33">
        <f t="shared" ref="KO5:KO54" si="3">COUNT(IE5:KN5)</f>
        <v>8</v>
      </c>
      <c r="KQ5">
        <v>1</v>
      </c>
      <c r="KV5">
        <v>1</v>
      </c>
      <c r="KY5">
        <v>1</v>
      </c>
      <c r="KZ5">
        <v>1</v>
      </c>
      <c r="LA5">
        <v>1</v>
      </c>
      <c r="LF5">
        <v>1</v>
      </c>
      <c r="LH5">
        <v>1</v>
      </c>
      <c r="LI5">
        <v>1</v>
      </c>
      <c r="LS5">
        <v>1</v>
      </c>
      <c r="LX5">
        <v>1</v>
      </c>
      <c r="LY5">
        <v>1</v>
      </c>
      <c r="MA5">
        <v>1</v>
      </c>
      <c r="MC5">
        <v>1</v>
      </c>
      <c r="MH5">
        <v>1</v>
      </c>
      <c r="MU5" s="33">
        <f t="shared" si="0"/>
        <v>14</v>
      </c>
      <c r="MW5">
        <v>1</v>
      </c>
      <c r="MX5">
        <v>1</v>
      </c>
      <c r="NG5">
        <v>1</v>
      </c>
      <c r="NI5">
        <v>1</v>
      </c>
      <c r="NK5">
        <v>1</v>
      </c>
      <c r="NL5">
        <v>1</v>
      </c>
      <c r="NO5">
        <v>1</v>
      </c>
      <c r="NP5">
        <v>1</v>
      </c>
      <c r="NV5">
        <v>1</v>
      </c>
      <c r="NY5">
        <v>1</v>
      </c>
      <c r="NZ5">
        <v>1</v>
      </c>
      <c r="OA5">
        <v>1</v>
      </c>
      <c r="OE5">
        <v>1</v>
      </c>
      <c r="OR5">
        <v>1</v>
      </c>
      <c r="OU5">
        <v>1</v>
      </c>
      <c r="OX5" s="33">
        <f t="shared" si="1"/>
        <v>15</v>
      </c>
      <c r="QR5" s="33">
        <f t="shared" si="2"/>
        <v>0</v>
      </c>
    </row>
    <row r="6" spans="1:460" x14ac:dyDescent="0.3">
      <c r="A6" s="28" t="s">
        <v>351</v>
      </c>
      <c r="B6" s="37">
        <v>18</v>
      </c>
      <c r="C6" s="37">
        <v>14</v>
      </c>
      <c r="D6" s="37">
        <v>23</v>
      </c>
      <c r="E6" s="37">
        <v>20</v>
      </c>
      <c r="F6" s="31">
        <v>75</v>
      </c>
      <c r="H6" s="28" t="s">
        <v>337</v>
      </c>
      <c r="I6" s="31">
        <v>1</v>
      </c>
      <c r="J6" s="31"/>
      <c r="K6" s="31"/>
      <c r="L6" s="31"/>
      <c r="M6" s="31">
        <v>1</v>
      </c>
      <c r="N6" s="31"/>
      <c r="O6" s="31"/>
      <c r="P6" s="31"/>
      <c r="Q6" s="31">
        <v>1</v>
      </c>
      <c r="R6" s="31"/>
      <c r="S6" s="31"/>
      <c r="T6" s="31">
        <v>1</v>
      </c>
      <c r="U6" s="31"/>
      <c r="V6" s="31"/>
      <c r="W6" s="31">
        <v>1</v>
      </c>
      <c r="X6" s="31">
        <v>1</v>
      </c>
      <c r="Y6" s="31"/>
      <c r="Z6" s="31"/>
      <c r="AA6" s="31"/>
      <c r="AB6" s="31"/>
      <c r="AC6" s="31">
        <v>1</v>
      </c>
      <c r="AD6" s="31"/>
      <c r="AE6" s="31"/>
      <c r="AF6" s="31"/>
      <c r="AG6" s="31"/>
      <c r="AH6" s="31">
        <v>1</v>
      </c>
      <c r="AI6" s="31"/>
      <c r="AJ6" s="31"/>
      <c r="AK6" s="31"/>
      <c r="AL6" s="31"/>
      <c r="AM6" s="31"/>
      <c r="AN6" s="31">
        <v>1</v>
      </c>
      <c r="AO6" s="31"/>
      <c r="AP6" s="31">
        <v>1</v>
      </c>
      <c r="AQ6" s="31"/>
      <c r="AR6" s="31"/>
      <c r="AS6" s="31"/>
      <c r="AT6" s="31"/>
      <c r="AU6" s="31">
        <v>2</v>
      </c>
      <c r="AV6" s="31">
        <v>2</v>
      </c>
      <c r="AW6" s="31"/>
      <c r="AX6" s="31"/>
      <c r="AY6" s="31"/>
      <c r="AZ6" s="31"/>
      <c r="BA6" s="31"/>
      <c r="BB6" s="31"/>
      <c r="BC6" s="31"/>
      <c r="BD6" s="31"/>
      <c r="BE6" s="31"/>
      <c r="BF6" s="31">
        <v>3</v>
      </c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>
        <v>17</v>
      </c>
      <c r="BT6" s="31">
        <v>1</v>
      </c>
      <c r="BU6" s="31"/>
      <c r="BV6" s="31"/>
      <c r="BW6" s="31"/>
      <c r="BX6" s="31"/>
      <c r="BY6" s="31"/>
      <c r="BZ6" s="31">
        <v>1</v>
      </c>
      <c r="CA6" s="31"/>
      <c r="CB6" s="31"/>
      <c r="CC6" s="31"/>
      <c r="CD6" s="31">
        <v>1</v>
      </c>
      <c r="CE6" s="31">
        <v>1</v>
      </c>
      <c r="CF6" s="31">
        <v>1</v>
      </c>
      <c r="CG6" s="31"/>
      <c r="CH6" s="31"/>
      <c r="CI6" s="31"/>
      <c r="CJ6" s="31"/>
      <c r="CK6" s="31"/>
      <c r="CL6" s="31">
        <v>1</v>
      </c>
      <c r="CM6" s="31">
        <v>1</v>
      </c>
      <c r="CN6" s="31"/>
      <c r="CO6" s="31">
        <v>1</v>
      </c>
      <c r="CP6" s="31"/>
      <c r="CQ6" s="31"/>
      <c r="CR6" s="31">
        <v>1</v>
      </c>
      <c r="CS6" s="31"/>
      <c r="CT6" s="31">
        <v>2</v>
      </c>
      <c r="CU6" s="31">
        <v>1</v>
      </c>
      <c r="CV6" s="31">
        <v>1</v>
      </c>
      <c r="CW6" s="31">
        <v>1</v>
      </c>
      <c r="CX6" s="31"/>
      <c r="CY6" s="31"/>
      <c r="CZ6" s="31"/>
      <c r="DA6" s="31"/>
      <c r="DB6" s="31">
        <v>2</v>
      </c>
      <c r="DC6" s="31"/>
      <c r="DD6" s="31"/>
      <c r="DE6" s="31">
        <v>1</v>
      </c>
      <c r="DF6" s="31"/>
      <c r="DG6" s="31"/>
      <c r="DH6" s="31"/>
      <c r="DI6" s="31"/>
      <c r="DJ6" s="31"/>
      <c r="DK6" s="31">
        <v>1</v>
      </c>
      <c r="DL6" s="31">
        <v>1</v>
      </c>
      <c r="DM6" s="31"/>
      <c r="DN6" s="31"/>
      <c r="DO6" s="31"/>
      <c r="DP6" s="31"/>
      <c r="DQ6" s="31"/>
      <c r="DR6" s="31"/>
      <c r="DS6" s="31"/>
      <c r="DT6" s="31">
        <v>1</v>
      </c>
      <c r="DU6" s="31"/>
      <c r="DV6" s="31"/>
      <c r="DW6" s="31"/>
      <c r="DX6" s="31"/>
      <c r="DY6" s="31">
        <v>20</v>
      </c>
      <c r="DZ6" s="31">
        <v>1</v>
      </c>
      <c r="EA6" s="31">
        <v>2</v>
      </c>
      <c r="EB6" s="31">
        <v>2</v>
      </c>
      <c r="EC6" s="31"/>
      <c r="ED6" s="31"/>
      <c r="EE6" s="31"/>
      <c r="EF6" s="31"/>
      <c r="EG6" s="31">
        <v>1</v>
      </c>
      <c r="EH6" s="31"/>
      <c r="EI6" s="31"/>
      <c r="EJ6" s="31">
        <v>2</v>
      </c>
      <c r="EK6" s="31"/>
      <c r="EL6" s="31">
        <v>1</v>
      </c>
      <c r="EM6" s="31"/>
      <c r="EN6" s="31"/>
      <c r="EO6" s="31"/>
      <c r="EP6" s="31"/>
      <c r="EQ6" s="31"/>
      <c r="ER6" s="31"/>
      <c r="ES6" s="31">
        <v>1</v>
      </c>
      <c r="ET6" s="31">
        <v>1</v>
      </c>
      <c r="EU6" s="31"/>
      <c r="EV6" s="31"/>
      <c r="EW6" s="31"/>
      <c r="EX6" s="31"/>
      <c r="EY6" s="31"/>
      <c r="EZ6" s="31"/>
      <c r="FA6" s="31"/>
      <c r="FB6" s="31">
        <v>1</v>
      </c>
      <c r="FC6" s="31">
        <v>1</v>
      </c>
      <c r="FD6" s="31">
        <v>1</v>
      </c>
      <c r="FE6" s="31"/>
      <c r="FF6" s="31"/>
      <c r="FG6" s="31"/>
      <c r="FH6" s="31"/>
      <c r="FI6" s="31">
        <v>2</v>
      </c>
      <c r="FJ6" s="31"/>
      <c r="FK6" s="31">
        <v>1</v>
      </c>
      <c r="FL6" s="31">
        <v>2</v>
      </c>
      <c r="FM6" s="31"/>
      <c r="FN6" s="31"/>
      <c r="FO6" s="31"/>
      <c r="FP6" s="31"/>
      <c r="FQ6" s="31">
        <v>2</v>
      </c>
      <c r="FR6" s="31"/>
      <c r="FS6" s="31">
        <v>1</v>
      </c>
      <c r="FT6" s="31"/>
      <c r="FU6" s="31"/>
      <c r="FV6" s="31"/>
      <c r="FW6" s="31"/>
      <c r="FX6" s="31"/>
      <c r="FY6" s="31">
        <v>1</v>
      </c>
      <c r="FZ6" s="31"/>
      <c r="GA6" s="31">
        <v>1</v>
      </c>
      <c r="GB6" s="31">
        <v>24</v>
      </c>
      <c r="GC6" s="31">
        <v>1</v>
      </c>
      <c r="GD6" s="31"/>
      <c r="GE6" s="31"/>
      <c r="GF6" s="31"/>
      <c r="GG6" s="31"/>
      <c r="GH6" s="31"/>
      <c r="GI6" s="31"/>
      <c r="GJ6" s="31">
        <v>1</v>
      </c>
      <c r="GK6" s="31"/>
      <c r="GL6" s="31"/>
      <c r="GM6" s="31">
        <v>1</v>
      </c>
      <c r="GN6" s="31"/>
      <c r="GO6" s="31">
        <v>2</v>
      </c>
      <c r="GP6" s="31">
        <v>1</v>
      </c>
      <c r="GQ6" s="31">
        <v>1</v>
      </c>
      <c r="GR6" s="31"/>
      <c r="GS6" s="31">
        <v>1</v>
      </c>
      <c r="GT6" s="31"/>
      <c r="GU6" s="31">
        <v>3</v>
      </c>
      <c r="GV6" s="31">
        <v>2</v>
      </c>
      <c r="GW6" s="31"/>
      <c r="GX6" s="31"/>
      <c r="GY6" s="31">
        <v>2</v>
      </c>
      <c r="GZ6" s="31">
        <v>1</v>
      </c>
      <c r="HA6" s="31"/>
      <c r="HB6" s="31">
        <v>1</v>
      </c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>
        <v>1</v>
      </c>
      <c r="HN6" s="31"/>
      <c r="HO6" s="31"/>
      <c r="HP6" s="31"/>
      <c r="HQ6" s="31"/>
      <c r="HR6" s="31"/>
      <c r="HS6" s="31"/>
      <c r="HT6" s="31">
        <v>1</v>
      </c>
      <c r="HU6" s="31">
        <v>1</v>
      </c>
      <c r="HV6" s="31">
        <v>20</v>
      </c>
      <c r="HW6" s="31">
        <v>81</v>
      </c>
      <c r="ID6" t="s">
        <v>337</v>
      </c>
      <c r="IE6">
        <v>1</v>
      </c>
      <c r="II6">
        <v>1</v>
      </c>
      <c r="IM6">
        <v>1</v>
      </c>
      <c r="IP6">
        <v>1</v>
      </c>
      <c r="IS6">
        <v>1</v>
      </c>
      <c r="IT6">
        <v>1</v>
      </c>
      <c r="IY6">
        <v>1</v>
      </c>
      <c r="JD6">
        <v>1</v>
      </c>
      <c r="JJ6">
        <v>1</v>
      </c>
      <c r="JL6">
        <v>1</v>
      </c>
      <c r="JQ6">
        <v>1</v>
      </c>
      <c r="JR6">
        <v>1</v>
      </c>
      <c r="KB6">
        <v>1</v>
      </c>
      <c r="KO6" s="33">
        <f t="shared" si="3"/>
        <v>13</v>
      </c>
      <c r="KP6">
        <v>1</v>
      </c>
      <c r="KV6">
        <v>1</v>
      </c>
      <c r="KZ6">
        <v>1</v>
      </c>
      <c r="LA6">
        <v>1</v>
      </c>
      <c r="LB6">
        <v>1</v>
      </c>
      <c r="LH6">
        <v>1</v>
      </c>
      <c r="LI6">
        <v>1</v>
      </c>
      <c r="LK6">
        <v>1</v>
      </c>
      <c r="LN6">
        <v>1</v>
      </c>
      <c r="LP6">
        <v>1</v>
      </c>
      <c r="LQ6">
        <v>1</v>
      </c>
      <c r="LR6">
        <v>1</v>
      </c>
      <c r="LS6">
        <v>1</v>
      </c>
      <c r="LX6">
        <v>1</v>
      </c>
      <c r="MA6">
        <v>1</v>
      </c>
      <c r="MG6">
        <v>1</v>
      </c>
      <c r="MH6">
        <v>1</v>
      </c>
      <c r="MP6">
        <v>1</v>
      </c>
      <c r="MU6" s="33">
        <f t="shared" si="0"/>
        <v>18</v>
      </c>
      <c r="MV6">
        <v>1</v>
      </c>
      <c r="MW6">
        <v>1</v>
      </c>
      <c r="MX6">
        <v>1</v>
      </c>
      <c r="NC6">
        <v>1</v>
      </c>
      <c r="NF6">
        <v>1</v>
      </c>
      <c r="NH6">
        <v>1</v>
      </c>
      <c r="NO6">
        <v>1</v>
      </c>
      <c r="NP6">
        <v>1</v>
      </c>
      <c r="NX6">
        <v>1</v>
      </c>
      <c r="NY6">
        <v>1</v>
      </c>
      <c r="NZ6">
        <v>1</v>
      </c>
      <c r="OE6">
        <v>1</v>
      </c>
      <c r="OG6">
        <v>1</v>
      </c>
      <c r="OH6">
        <v>1</v>
      </c>
      <c r="OM6">
        <v>1</v>
      </c>
      <c r="OO6">
        <v>1</v>
      </c>
      <c r="OU6">
        <v>1</v>
      </c>
      <c r="OW6">
        <v>1</v>
      </c>
      <c r="OX6" s="33">
        <f t="shared" si="1"/>
        <v>18</v>
      </c>
      <c r="OY6">
        <v>1</v>
      </c>
      <c r="PF6">
        <v>1</v>
      </c>
      <c r="PI6">
        <v>1</v>
      </c>
      <c r="PK6">
        <v>1</v>
      </c>
      <c r="PL6">
        <v>1</v>
      </c>
      <c r="PM6">
        <v>1</v>
      </c>
      <c r="PO6">
        <v>1</v>
      </c>
      <c r="PQ6">
        <v>1</v>
      </c>
      <c r="PR6">
        <v>1</v>
      </c>
      <c r="PU6">
        <v>1</v>
      </c>
      <c r="PV6">
        <v>1</v>
      </c>
      <c r="PX6">
        <v>1</v>
      </c>
      <c r="QI6">
        <v>1</v>
      </c>
      <c r="QP6">
        <v>1</v>
      </c>
      <c r="QQ6">
        <v>1</v>
      </c>
      <c r="QR6" s="33">
        <f t="shared" si="2"/>
        <v>15</v>
      </c>
    </row>
    <row r="7" spans="1:460" x14ac:dyDescent="0.3">
      <c r="A7" s="28" t="s">
        <v>352</v>
      </c>
      <c r="B7" s="37">
        <v>18</v>
      </c>
      <c r="C7" s="37">
        <v>16</v>
      </c>
      <c r="D7" s="37">
        <v>17</v>
      </c>
      <c r="E7" s="37">
        <v>16</v>
      </c>
      <c r="F7" s="31">
        <v>67</v>
      </c>
      <c r="H7" s="28" t="s">
        <v>351</v>
      </c>
      <c r="I7" s="31"/>
      <c r="J7" s="31">
        <v>1</v>
      </c>
      <c r="K7" s="31"/>
      <c r="L7" s="31"/>
      <c r="M7" s="31">
        <v>1</v>
      </c>
      <c r="N7" s="31"/>
      <c r="O7" s="31"/>
      <c r="P7" s="31"/>
      <c r="Q7" s="31">
        <v>1</v>
      </c>
      <c r="R7" s="31"/>
      <c r="S7" s="31"/>
      <c r="T7" s="31">
        <v>1</v>
      </c>
      <c r="U7" s="31"/>
      <c r="V7" s="31">
        <v>2</v>
      </c>
      <c r="W7" s="31">
        <v>2</v>
      </c>
      <c r="X7" s="31">
        <v>1</v>
      </c>
      <c r="Y7" s="31"/>
      <c r="Z7" s="31"/>
      <c r="AA7" s="31"/>
      <c r="AB7" s="31">
        <v>1</v>
      </c>
      <c r="AC7" s="31"/>
      <c r="AD7" s="31">
        <v>1</v>
      </c>
      <c r="AE7" s="31">
        <v>1</v>
      </c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>
        <v>2</v>
      </c>
      <c r="AZ7" s="31">
        <v>1</v>
      </c>
      <c r="BA7" s="31"/>
      <c r="BB7" s="31"/>
      <c r="BC7" s="31"/>
      <c r="BD7" s="31"/>
      <c r="BE7" s="31">
        <v>1</v>
      </c>
      <c r="BF7" s="31"/>
      <c r="BG7" s="31">
        <v>1</v>
      </c>
      <c r="BH7" s="31">
        <v>1</v>
      </c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>
        <v>18</v>
      </c>
      <c r="BT7" s="31"/>
      <c r="BU7" s="31"/>
      <c r="BV7" s="31">
        <v>1</v>
      </c>
      <c r="BW7" s="31"/>
      <c r="BX7" s="31"/>
      <c r="BY7" s="31"/>
      <c r="BZ7" s="31"/>
      <c r="CA7" s="31"/>
      <c r="CB7" s="31"/>
      <c r="CC7" s="31">
        <v>1</v>
      </c>
      <c r="CD7" s="31"/>
      <c r="CE7" s="31"/>
      <c r="CF7" s="31"/>
      <c r="CG7" s="31"/>
      <c r="CH7" s="31"/>
      <c r="CI7" s="31"/>
      <c r="CJ7" s="31">
        <v>1</v>
      </c>
      <c r="CK7" s="31"/>
      <c r="CL7" s="31">
        <v>1</v>
      </c>
      <c r="CM7" s="31"/>
      <c r="CN7" s="31"/>
      <c r="CO7" s="31"/>
      <c r="CP7" s="31"/>
      <c r="CQ7" s="31"/>
      <c r="CR7" s="31">
        <v>1</v>
      </c>
      <c r="CS7" s="31"/>
      <c r="CT7" s="31">
        <v>2</v>
      </c>
      <c r="CU7" s="31"/>
      <c r="CV7" s="31"/>
      <c r="CW7" s="31"/>
      <c r="CX7" s="31">
        <v>1</v>
      </c>
      <c r="CY7" s="31"/>
      <c r="CZ7" s="31"/>
      <c r="DA7" s="31"/>
      <c r="DB7" s="31">
        <v>2</v>
      </c>
      <c r="DC7" s="31"/>
      <c r="DD7" s="31"/>
      <c r="DE7" s="31">
        <v>1</v>
      </c>
      <c r="DF7" s="31"/>
      <c r="DG7" s="31"/>
      <c r="DH7" s="31"/>
      <c r="DI7" s="31"/>
      <c r="DJ7" s="31"/>
      <c r="DK7" s="31">
        <v>1</v>
      </c>
      <c r="DL7" s="31">
        <v>1</v>
      </c>
      <c r="DM7" s="31"/>
      <c r="DN7" s="31"/>
      <c r="DO7" s="31"/>
      <c r="DP7" s="31"/>
      <c r="DQ7" s="31"/>
      <c r="DR7" s="31"/>
      <c r="DS7" s="31"/>
      <c r="DT7" s="31"/>
      <c r="DU7" s="31">
        <v>1</v>
      </c>
      <c r="DV7" s="31"/>
      <c r="DW7" s="31"/>
      <c r="DX7" s="31"/>
      <c r="DY7" s="31">
        <v>14</v>
      </c>
      <c r="DZ7" s="31"/>
      <c r="EA7" s="31">
        <v>1</v>
      </c>
      <c r="EB7" s="31">
        <v>1</v>
      </c>
      <c r="EC7" s="31"/>
      <c r="ED7" s="31"/>
      <c r="EE7" s="31"/>
      <c r="EF7" s="31"/>
      <c r="EG7" s="31">
        <v>1</v>
      </c>
      <c r="EH7" s="31">
        <v>1</v>
      </c>
      <c r="EI7" s="31"/>
      <c r="EJ7" s="31">
        <v>1</v>
      </c>
      <c r="EK7" s="31">
        <v>2</v>
      </c>
      <c r="EL7" s="31">
        <v>1</v>
      </c>
      <c r="EM7" s="31">
        <v>1</v>
      </c>
      <c r="EN7" s="31"/>
      <c r="EO7" s="31">
        <v>1</v>
      </c>
      <c r="EP7" s="31">
        <v>1</v>
      </c>
      <c r="EQ7" s="31"/>
      <c r="ER7" s="31"/>
      <c r="ES7" s="31">
        <v>1</v>
      </c>
      <c r="ET7" s="31">
        <v>1</v>
      </c>
      <c r="EU7" s="31"/>
      <c r="EV7" s="31"/>
      <c r="EW7" s="31"/>
      <c r="EX7" s="31"/>
      <c r="EY7" s="31"/>
      <c r="EZ7" s="31">
        <v>3</v>
      </c>
      <c r="FA7" s="31"/>
      <c r="FB7" s="31">
        <v>1</v>
      </c>
      <c r="FC7" s="31"/>
      <c r="FD7" s="31">
        <v>1</v>
      </c>
      <c r="FE7" s="31"/>
      <c r="FF7" s="31"/>
      <c r="FG7" s="31"/>
      <c r="FH7" s="31"/>
      <c r="FI7" s="31"/>
      <c r="FJ7" s="31"/>
      <c r="FK7" s="31"/>
      <c r="FL7" s="31">
        <v>1</v>
      </c>
      <c r="FM7" s="31">
        <v>1</v>
      </c>
      <c r="FN7" s="31"/>
      <c r="FO7" s="31"/>
      <c r="FP7" s="31">
        <v>1</v>
      </c>
      <c r="FQ7" s="31">
        <v>2</v>
      </c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>
        <v>23</v>
      </c>
      <c r="GC7" s="31"/>
      <c r="GD7" s="31">
        <v>1</v>
      </c>
      <c r="GE7" s="31">
        <v>2</v>
      </c>
      <c r="GF7" s="31"/>
      <c r="GG7" s="31"/>
      <c r="GH7" s="31"/>
      <c r="GI7" s="31">
        <v>1</v>
      </c>
      <c r="GJ7" s="31">
        <v>1</v>
      </c>
      <c r="GK7" s="31"/>
      <c r="GL7" s="31"/>
      <c r="GM7" s="31"/>
      <c r="GN7" s="31"/>
      <c r="GO7" s="31"/>
      <c r="GP7" s="31"/>
      <c r="GQ7" s="31">
        <v>1</v>
      </c>
      <c r="GR7" s="31"/>
      <c r="GS7" s="31"/>
      <c r="GT7" s="31">
        <v>1</v>
      </c>
      <c r="GU7" s="31">
        <v>3</v>
      </c>
      <c r="GV7" s="31">
        <v>1</v>
      </c>
      <c r="GW7" s="31"/>
      <c r="GX7" s="31"/>
      <c r="GY7" s="31">
        <v>2</v>
      </c>
      <c r="GZ7" s="31">
        <v>2</v>
      </c>
      <c r="HA7" s="31"/>
      <c r="HB7" s="31">
        <v>1</v>
      </c>
      <c r="HC7" s="31"/>
      <c r="HD7" s="31"/>
      <c r="HE7" s="31"/>
      <c r="HF7" s="31"/>
      <c r="HG7" s="31"/>
      <c r="HH7" s="31"/>
      <c r="HI7" s="31"/>
      <c r="HJ7" s="31"/>
      <c r="HK7" s="31"/>
      <c r="HL7" s="31">
        <v>1</v>
      </c>
      <c r="HM7" s="31">
        <v>1</v>
      </c>
      <c r="HN7" s="31"/>
      <c r="HO7" s="31"/>
      <c r="HP7" s="31"/>
      <c r="HQ7" s="31"/>
      <c r="HR7" s="31"/>
      <c r="HS7" s="31"/>
      <c r="HT7" s="31">
        <v>2</v>
      </c>
      <c r="HU7" s="31"/>
      <c r="HV7" s="31">
        <v>20</v>
      </c>
      <c r="HW7" s="31">
        <v>75</v>
      </c>
      <c r="ID7" t="s">
        <v>351</v>
      </c>
      <c r="IF7">
        <v>1</v>
      </c>
      <c r="II7">
        <v>1</v>
      </c>
      <c r="IM7">
        <v>1</v>
      </c>
      <c r="IP7">
        <v>1</v>
      </c>
      <c r="IR7">
        <v>1</v>
      </c>
      <c r="IS7">
        <v>1</v>
      </c>
      <c r="IT7">
        <v>1</v>
      </c>
      <c r="IX7">
        <v>1</v>
      </c>
      <c r="IZ7">
        <v>1</v>
      </c>
      <c r="JA7">
        <v>1</v>
      </c>
      <c r="JU7">
        <v>1</v>
      </c>
      <c r="JV7">
        <v>1</v>
      </c>
      <c r="KA7">
        <v>1</v>
      </c>
      <c r="KC7">
        <v>1</v>
      </c>
      <c r="KD7">
        <v>1</v>
      </c>
      <c r="KO7" s="33">
        <f t="shared" si="3"/>
        <v>15</v>
      </c>
      <c r="KR7">
        <v>1</v>
      </c>
      <c r="KY7">
        <v>1</v>
      </c>
      <c r="LF7">
        <v>1</v>
      </c>
      <c r="LH7">
        <v>1</v>
      </c>
      <c r="LN7">
        <v>1</v>
      </c>
      <c r="LP7">
        <v>1</v>
      </c>
      <c r="LT7">
        <v>1</v>
      </c>
      <c r="LX7">
        <v>1</v>
      </c>
      <c r="MA7">
        <v>1</v>
      </c>
      <c r="MG7">
        <v>1</v>
      </c>
      <c r="MH7">
        <v>1</v>
      </c>
      <c r="MQ7">
        <v>1</v>
      </c>
      <c r="MU7" s="33">
        <f t="shared" si="0"/>
        <v>12</v>
      </c>
      <c r="MW7">
        <v>1</v>
      </c>
      <c r="MX7">
        <v>1</v>
      </c>
      <c r="NC7">
        <v>1</v>
      </c>
      <c r="ND7">
        <v>1</v>
      </c>
      <c r="NF7">
        <v>1</v>
      </c>
      <c r="NG7">
        <v>1</v>
      </c>
      <c r="NH7">
        <v>1</v>
      </c>
      <c r="NI7">
        <v>1</v>
      </c>
      <c r="NK7">
        <v>1</v>
      </c>
      <c r="NL7">
        <v>1</v>
      </c>
      <c r="NO7">
        <v>1</v>
      </c>
      <c r="NP7">
        <v>1</v>
      </c>
      <c r="NV7">
        <v>1</v>
      </c>
      <c r="NX7">
        <v>1</v>
      </c>
      <c r="NZ7">
        <v>1</v>
      </c>
      <c r="OH7">
        <v>1</v>
      </c>
      <c r="OI7">
        <v>1</v>
      </c>
      <c r="OL7">
        <v>1</v>
      </c>
      <c r="OM7">
        <v>1</v>
      </c>
      <c r="OX7" s="33">
        <f t="shared" si="1"/>
        <v>19</v>
      </c>
      <c r="OZ7">
        <v>1</v>
      </c>
      <c r="PA7">
        <v>1</v>
      </c>
      <c r="PE7">
        <v>1</v>
      </c>
      <c r="PF7">
        <v>1</v>
      </c>
      <c r="PM7">
        <v>1</v>
      </c>
      <c r="PP7">
        <v>1</v>
      </c>
      <c r="PQ7">
        <v>1</v>
      </c>
      <c r="PR7">
        <v>1</v>
      </c>
      <c r="PU7">
        <v>1</v>
      </c>
      <c r="PV7">
        <v>1</v>
      </c>
      <c r="PX7">
        <v>1</v>
      </c>
      <c r="QH7">
        <v>1</v>
      </c>
      <c r="QI7">
        <v>1</v>
      </c>
      <c r="QP7">
        <v>1</v>
      </c>
      <c r="QR7" s="33">
        <f t="shared" si="2"/>
        <v>14</v>
      </c>
    </row>
    <row r="8" spans="1:460" x14ac:dyDescent="0.3">
      <c r="A8" s="28" t="s">
        <v>384</v>
      </c>
      <c r="B8" s="37">
        <v>15</v>
      </c>
      <c r="C8" s="37">
        <v>12</v>
      </c>
      <c r="D8" s="37">
        <v>17</v>
      </c>
      <c r="E8" s="37">
        <v>10</v>
      </c>
      <c r="F8" s="31">
        <v>54</v>
      </c>
      <c r="H8" s="28" t="s">
        <v>352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>
        <v>1</v>
      </c>
      <c r="U8" s="31"/>
      <c r="V8" s="31">
        <v>1</v>
      </c>
      <c r="W8" s="31">
        <v>1</v>
      </c>
      <c r="X8" s="31">
        <v>1</v>
      </c>
      <c r="Y8" s="31"/>
      <c r="Z8" s="31"/>
      <c r="AA8" s="31"/>
      <c r="AB8" s="31"/>
      <c r="AC8" s="31"/>
      <c r="AD8" s="31">
        <v>1</v>
      </c>
      <c r="AE8" s="31">
        <v>2</v>
      </c>
      <c r="AF8" s="31"/>
      <c r="AG8" s="31"/>
      <c r="AH8" s="31"/>
      <c r="AI8" s="31"/>
      <c r="AJ8" s="31"/>
      <c r="AK8" s="31"/>
      <c r="AL8" s="31"/>
      <c r="AM8" s="31"/>
      <c r="AN8" s="31">
        <v>1</v>
      </c>
      <c r="AO8" s="31"/>
      <c r="AP8" s="31">
        <v>3</v>
      </c>
      <c r="AQ8" s="31">
        <v>1</v>
      </c>
      <c r="AR8" s="31">
        <v>2</v>
      </c>
      <c r="AS8" s="31"/>
      <c r="AT8" s="31"/>
      <c r="AU8" s="31">
        <v>1</v>
      </c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>
        <v>2</v>
      </c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>
        <v>1</v>
      </c>
      <c r="BS8" s="31">
        <v>18</v>
      </c>
      <c r="BT8" s="31"/>
      <c r="BU8" s="31"/>
      <c r="BV8" s="31"/>
      <c r="BW8" s="31"/>
      <c r="BX8" s="31">
        <v>1</v>
      </c>
      <c r="BY8" s="31"/>
      <c r="BZ8" s="31"/>
      <c r="CA8" s="31"/>
      <c r="CB8" s="31"/>
      <c r="CC8" s="31">
        <v>2</v>
      </c>
      <c r="CD8" s="31">
        <v>1</v>
      </c>
      <c r="CE8" s="31">
        <v>1</v>
      </c>
      <c r="CF8" s="31">
        <v>1</v>
      </c>
      <c r="CG8" s="31"/>
      <c r="CH8" s="31"/>
      <c r="CI8" s="31"/>
      <c r="CJ8" s="31"/>
      <c r="CK8" s="31"/>
      <c r="CL8" s="31">
        <v>1</v>
      </c>
      <c r="CM8" s="31">
        <v>1</v>
      </c>
      <c r="CN8" s="31"/>
      <c r="CO8" s="31"/>
      <c r="CP8" s="31"/>
      <c r="CQ8" s="31"/>
      <c r="CR8" s="31">
        <v>1</v>
      </c>
      <c r="CS8" s="31"/>
      <c r="CT8" s="31"/>
      <c r="CU8" s="31">
        <v>1</v>
      </c>
      <c r="CV8" s="31"/>
      <c r="CW8" s="31">
        <v>2</v>
      </c>
      <c r="CX8" s="31"/>
      <c r="CY8" s="31"/>
      <c r="CZ8" s="31"/>
      <c r="DA8" s="31"/>
      <c r="DB8" s="31">
        <v>1</v>
      </c>
      <c r="DC8" s="31"/>
      <c r="DD8" s="31"/>
      <c r="DE8" s="31"/>
      <c r="DF8" s="31"/>
      <c r="DG8" s="31"/>
      <c r="DH8" s="31"/>
      <c r="DI8" s="31"/>
      <c r="DJ8" s="31"/>
      <c r="DK8" s="31">
        <v>1</v>
      </c>
      <c r="DL8" s="31">
        <v>1</v>
      </c>
      <c r="DM8" s="31"/>
      <c r="DN8" s="31"/>
      <c r="DO8" s="31"/>
      <c r="DP8" s="31"/>
      <c r="DQ8" s="31"/>
      <c r="DR8" s="31"/>
      <c r="DS8" s="31"/>
      <c r="DT8" s="31">
        <v>1</v>
      </c>
      <c r="DU8" s="31"/>
      <c r="DV8" s="31"/>
      <c r="DW8" s="31"/>
      <c r="DX8" s="31"/>
      <c r="DY8" s="31">
        <v>16</v>
      </c>
      <c r="DZ8" s="31"/>
      <c r="EA8" s="31">
        <v>1</v>
      </c>
      <c r="EB8" s="31"/>
      <c r="EC8" s="31"/>
      <c r="ED8" s="31"/>
      <c r="EE8" s="31">
        <v>1</v>
      </c>
      <c r="EF8" s="31"/>
      <c r="EG8" s="31"/>
      <c r="EH8" s="31"/>
      <c r="EI8" s="31"/>
      <c r="EJ8" s="31"/>
      <c r="EK8" s="31"/>
      <c r="EL8" s="31"/>
      <c r="EM8" s="31">
        <v>2</v>
      </c>
      <c r="EN8" s="31"/>
      <c r="EO8" s="31"/>
      <c r="EP8" s="31"/>
      <c r="EQ8" s="31"/>
      <c r="ER8" s="31"/>
      <c r="ES8" s="31">
        <v>1</v>
      </c>
      <c r="ET8" s="31">
        <v>2</v>
      </c>
      <c r="EU8" s="31"/>
      <c r="EV8" s="31"/>
      <c r="EW8" s="31"/>
      <c r="EX8" s="31"/>
      <c r="EY8" s="31"/>
      <c r="EZ8" s="31">
        <v>2</v>
      </c>
      <c r="FA8" s="31"/>
      <c r="FB8" s="31"/>
      <c r="FC8" s="31"/>
      <c r="FD8" s="31">
        <v>1</v>
      </c>
      <c r="FE8" s="31"/>
      <c r="FF8" s="31">
        <v>1</v>
      </c>
      <c r="FG8" s="31"/>
      <c r="FH8" s="31"/>
      <c r="FI8" s="31">
        <v>2</v>
      </c>
      <c r="FJ8" s="31"/>
      <c r="FK8" s="31"/>
      <c r="FL8" s="31"/>
      <c r="FM8" s="31"/>
      <c r="FN8" s="31"/>
      <c r="FO8" s="31"/>
      <c r="FP8" s="31">
        <v>1</v>
      </c>
      <c r="FQ8" s="31">
        <v>2</v>
      </c>
      <c r="FR8" s="31">
        <v>1</v>
      </c>
      <c r="FS8" s="31"/>
      <c r="FT8" s="31"/>
      <c r="FU8" s="31"/>
      <c r="FV8" s="31"/>
      <c r="FW8" s="31"/>
      <c r="FX8" s="31"/>
      <c r="FY8" s="31"/>
      <c r="FZ8" s="31"/>
      <c r="GA8" s="31"/>
      <c r="GB8" s="31">
        <v>17</v>
      </c>
      <c r="GC8" s="31"/>
      <c r="GD8" s="31">
        <v>1</v>
      </c>
      <c r="GE8" s="31"/>
      <c r="GF8" s="31"/>
      <c r="GG8" s="31"/>
      <c r="GH8" s="31">
        <v>1</v>
      </c>
      <c r="GI8" s="31"/>
      <c r="GJ8" s="31">
        <v>1</v>
      </c>
      <c r="GK8" s="31"/>
      <c r="GL8" s="31"/>
      <c r="GM8" s="31"/>
      <c r="GN8" s="31"/>
      <c r="GO8" s="31">
        <v>1</v>
      </c>
      <c r="GP8" s="31">
        <v>1</v>
      </c>
      <c r="GQ8" s="31"/>
      <c r="GR8" s="31"/>
      <c r="GS8" s="31"/>
      <c r="GT8" s="31">
        <v>1</v>
      </c>
      <c r="GU8" s="31">
        <v>1</v>
      </c>
      <c r="GV8" s="31"/>
      <c r="GW8" s="31"/>
      <c r="GX8" s="31"/>
      <c r="GY8" s="31">
        <v>2</v>
      </c>
      <c r="GZ8" s="31">
        <v>1</v>
      </c>
      <c r="HA8" s="31"/>
      <c r="HB8" s="31">
        <v>1</v>
      </c>
      <c r="HC8" s="31"/>
      <c r="HD8" s="31"/>
      <c r="HE8" s="31"/>
      <c r="HF8" s="31">
        <v>2</v>
      </c>
      <c r="HG8" s="31"/>
      <c r="HH8" s="31"/>
      <c r="HI8" s="31"/>
      <c r="HJ8" s="31"/>
      <c r="HK8" s="31"/>
      <c r="HL8" s="31"/>
      <c r="HM8" s="31">
        <v>1</v>
      </c>
      <c r="HN8" s="31">
        <v>2</v>
      </c>
      <c r="HO8" s="31"/>
      <c r="HP8" s="31"/>
      <c r="HQ8" s="31"/>
      <c r="HR8" s="31"/>
      <c r="HS8" s="31"/>
      <c r="HT8" s="31"/>
      <c r="HU8" s="31"/>
      <c r="HV8" s="31">
        <v>16</v>
      </c>
      <c r="HW8" s="31">
        <v>67</v>
      </c>
      <c r="ID8" t="s">
        <v>352</v>
      </c>
      <c r="IP8">
        <v>1</v>
      </c>
      <c r="IR8">
        <v>1</v>
      </c>
      <c r="IS8">
        <v>1</v>
      </c>
      <c r="IT8">
        <v>1</v>
      </c>
      <c r="IZ8">
        <v>1</v>
      </c>
      <c r="JA8">
        <v>1</v>
      </c>
      <c r="JJ8">
        <v>1</v>
      </c>
      <c r="JL8">
        <v>1</v>
      </c>
      <c r="JM8">
        <v>1</v>
      </c>
      <c r="JN8">
        <v>1</v>
      </c>
      <c r="JQ8">
        <v>1</v>
      </c>
      <c r="KB8">
        <v>1</v>
      </c>
      <c r="KN8">
        <v>1</v>
      </c>
      <c r="KO8" s="33">
        <f t="shared" si="3"/>
        <v>13</v>
      </c>
      <c r="KT8">
        <v>1</v>
      </c>
      <c r="KY8">
        <v>1</v>
      </c>
      <c r="KZ8">
        <v>1</v>
      </c>
      <c r="LA8">
        <v>1</v>
      </c>
      <c r="LB8">
        <v>1</v>
      </c>
      <c r="LH8">
        <v>1</v>
      </c>
      <c r="LI8">
        <v>1</v>
      </c>
      <c r="LN8">
        <v>1</v>
      </c>
      <c r="LQ8">
        <v>1</v>
      </c>
      <c r="LS8">
        <v>1</v>
      </c>
      <c r="LX8">
        <v>1</v>
      </c>
      <c r="MG8">
        <v>1</v>
      </c>
      <c r="MH8">
        <v>1</v>
      </c>
      <c r="MP8">
        <v>1</v>
      </c>
      <c r="MU8" s="33">
        <f t="shared" si="0"/>
        <v>14</v>
      </c>
      <c r="MW8">
        <v>1</v>
      </c>
      <c r="NA8">
        <v>1</v>
      </c>
      <c r="NI8">
        <v>1</v>
      </c>
      <c r="NO8">
        <v>1</v>
      </c>
      <c r="NP8">
        <v>1</v>
      </c>
      <c r="NV8">
        <v>1</v>
      </c>
      <c r="NZ8">
        <v>1</v>
      </c>
      <c r="OB8">
        <v>1</v>
      </c>
      <c r="OE8">
        <v>1</v>
      </c>
      <c r="OL8">
        <v>1</v>
      </c>
      <c r="OM8">
        <v>1</v>
      </c>
      <c r="ON8">
        <v>1</v>
      </c>
      <c r="OX8" s="33">
        <f t="shared" si="1"/>
        <v>12</v>
      </c>
      <c r="OZ8">
        <v>1</v>
      </c>
      <c r="PD8">
        <v>1</v>
      </c>
      <c r="PF8">
        <v>1</v>
      </c>
      <c r="PK8">
        <v>1</v>
      </c>
      <c r="PL8">
        <v>1</v>
      </c>
      <c r="PP8">
        <v>1</v>
      </c>
      <c r="PQ8">
        <v>1</v>
      </c>
      <c r="PU8">
        <v>1</v>
      </c>
      <c r="PV8">
        <v>1</v>
      </c>
      <c r="PX8">
        <v>1</v>
      </c>
      <c r="QB8">
        <v>1</v>
      </c>
      <c r="QI8">
        <v>1</v>
      </c>
      <c r="QJ8">
        <v>1</v>
      </c>
      <c r="QR8" s="33">
        <f t="shared" si="2"/>
        <v>13</v>
      </c>
    </row>
    <row r="9" spans="1:460" x14ac:dyDescent="0.3">
      <c r="A9" s="28" t="s">
        <v>385</v>
      </c>
      <c r="B9" s="37">
        <v>18</v>
      </c>
      <c r="C9" s="37">
        <v>21</v>
      </c>
      <c r="D9" s="37">
        <v>18</v>
      </c>
      <c r="E9" s="37">
        <v>17</v>
      </c>
      <c r="F9" s="31">
        <v>74</v>
      </c>
      <c r="H9" s="28" t="s">
        <v>384</v>
      </c>
      <c r="I9" s="31"/>
      <c r="J9" s="31"/>
      <c r="K9" s="31"/>
      <c r="L9" s="31"/>
      <c r="M9" s="31"/>
      <c r="N9" s="31">
        <v>1</v>
      </c>
      <c r="O9" s="31"/>
      <c r="P9" s="31"/>
      <c r="Q9" s="31"/>
      <c r="R9" s="31"/>
      <c r="S9" s="31"/>
      <c r="T9" s="31"/>
      <c r="U9" s="31"/>
      <c r="V9" s="31">
        <v>1</v>
      </c>
      <c r="W9" s="31">
        <v>1</v>
      </c>
      <c r="X9" s="31"/>
      <c r="Y9" s="31"/>
      <c r="Z9" s="31"/>
      <c r="AA9" s="31"/>
      <c r="AB9" s="31"/>
      <c r="AC9" s="31"/>
      <c r="AD9" s="31">
        <v>2</v>
      </c>
      <c r="AE9" s="31">
        <v>1</v>
      </c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>
        <v>3</v>
      </c>
      <c r="AQ9" s="31"/>
      <c r="AR9" s="31"/>
      <c r="AS9" s="31"/>
      <c r="AT9" s="31">
        <v>1</v>
      </c>
      <c r="AU9" s="31">
        <v>2</v>
      </c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>
        <v>2</v>
      </c>
      <c r="BG9" s="31"/>
      <c r="BH9" s="31">
        <v>1</v>
      </c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>
        <v>15</v>
      </c>
      <c r="BT9" s="31"/>
      <c r="BU9" s="31"/>
      <c r="BV9" s="31"/>
      <c r="BW9" s="31"/>
      <c r="BX9" s="31"/>
      <c r="BY9" s="31"/>
      <c r="BZ9" s="31"/>
      <c r="CA9" s="31"/>
      <c r="CB9" s="31"/>
      <c r="CC9" s="31">
        <v>2</v>
      </c>
      <c r="CD9" s="31"/>
      <c r="CE9" s="31"/>
      <c r="CF9" s="31"/>
      <c r="CG9" s="31"/>
      <c r="CH9" s="31"/>
      <c r="CI9" s="31"/>
      <c r="CJ9" s="31"/>
      <c r="CK9" s="31"/>
      <c r="CL9" s="31"/>
      <c r="CM9" s="31">
        <v>1</v>
      </c>
      <c r="CN9" s="31"/>
      <c r="CO9" s="31"/>
      <c r="CP9" s="31"/>
      <c r="CQ9" s="31"/>
      <c r="CR9" s="31"/>
      <c r="CS9" s="31"/>
      <c r="CT9" s="31"/>
      <c r="CU9" s="31">
        <v>1</v>
      </c>
      <c r="CV9" s="31"/>
      <c r="CW9" s="31">
        <v>1</v>
      </c>
      <c r="CX9" s="31"/>
      <c r="CY9" s="31"/>
      <c r="CZ9" s="31"/>
      <c r="DA9" s="31"/>
      <c r="DB9" s="31">
        <v>2</v>
      </c>
      <c r="DC9" s="31"/>
      <c r="DD9" s="31"/>
      <c r="DE9" s="31"/>
      <c r="DF9" s="31"/>
      <c r="DG9" s="31">
        <v>1</v>
      </c>
      <c r="DH9" s="31"/>
      <c r="DI9" s="31"/>
      <c r="DJ9" s="31"/>
      <c r="DK9" s="31"/>
      <c r="DL9" s="31">
        <v>2</v>
      </c>
      <c r="DM9" s="31"/>
      <c r="DN9" s="31"/>
      <c r="DO9" s="31">
        <v>1</v>
      </c>
      <c r="DP9" s="31"/>
      <c r="DQ9" s="31"/>
      <c r="DR9" s="31"/>
      <c r="DS9" s="31"/>
      <c r="DT9" s="31">
        <v>1</v>
      </c>
      <c r="DU9" s="31"/>
      <c r="DV9" s="31"/>
      <c r="DW9" s="31"/>
      <c r="DX9" s="31"/>
      <c r="DY9" s="31">
        <v>12</v>
      </c>
      <c r="DZ9" s="31"/>
      <c r="EA9" s="31"/>
      <c r="EB9" s="31">
        <v>1</v>
      </c>
      <c r="EC9" s="31"/>
      <c r="ED9" s="31"/>
      <c r="EE9" s="31"/>
      <c r="EF9" s="31">
        <v>1</v>
      </c>
      <c r="EG9" s="31"/>
      <c r="EH9" s="31"/>
      <c r="EI9" s="31"/>
      <c r="EJ9" s="31"/>
      <c r="EK9" s="31">
        <v>2</v>
      </c>
      <c r="EL9" s="31"/>
      <c r="EM9" s="31"/>
      <c r="EN9" s="31">
        <v>1</v>
      </c>
      <c r="EO9" s="31"/>
      <c r="EP9" s="31"/>
      <c r="EQ9" s="31"/>
      <c r="ER9" s="31"/>
      <c r="ES9" s="31">
        <v>1</v>
      </c>
      <c r="ET9" s="31">
        <v>2</v>
      </c>
      <c r="EU9" s="31"/>
      <c r="EV9" s="31"/>
      <c r="EW9" s="31"/>
      <c r="EX9" s="31">
        <v>1</v>
      </c>
      <c r="EY9" s="31"/>
      <c r="EZ9" s="31"/>
      <c r="FA9" s="31"/>
      <c r="FB9" s="31"/>
      <c r="FC9" s="31"/>
      <c r="FD9" s="31">
        <v>1</v>
      </c>
      <c r="FE9" s="31"/>
      <c r="FF9" s="31"/>
      <c r="FG9" s="31"/>
      <c r="FH9" s="31"/>
      <c r="FI9" s="31">
        <v>3</v>
      </c>
      <c r="FJ9" s="31"/>
      <c r="FK9" s="31"/>
      <c r="FL9" s="31"/>
      <c r="FM9" s="31"/>
      <c r="FN9" s="31"/>
      <c r="FO9" s="31"/>
      <c r="FP9" s="31"/>
      <c r="FQ9" s="31">
        <v>2</v>
      </c>
      <c r="FR9" s="31">
        <v>1</v>
      </c>
      <c r="FS9" s="31"/>
      <c r="FT9" s="31">
        <v>1</v>
      </c>
      <c r="FU9" s="31"/>
      <c r="FV9" s="31"/>
      <c r="FW9" s="31"/>
      <c r="FX9" s="31"/>
      <c r="FY9" s="31"/>
      <c r="FZ9" s="31"/>
      <c r="GA9" s="31"/>
      <c r="GB9" s="31">
        <v>17</v>
      </c>
      <c r="GC9" s="31"/>
      <c r="GD9" s="31"/>
      <c r="GE9" s="31">
        <v>1</v>
      </c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>
        <v>1</v>
      </c>
      <c r="GQ9" s="31"/>
      <c r="GR9" s="31"/>
      <c r="GS9" s="31"/>
      <c r="GT9" s="31"/>
      <c r="GU9" s="31">
        <v>1</v>
      </c>
      <c r="GV9" s="31"/>
      <c r="GW9" s="31"/>
      <c r="GX9" s="31"/>
      <c r="GY9" s="31"/>
      <c r="GZ9" s="31"/>
      <c r="HA9" s="31"/>
      <c r="HB9" s="31">
        <v>1</v>
      </c>
      <c r="HC9" s="31"/>
      <c r="HD9" s="31"/>
      <c r="HE9" s="31"/>
      <c r="HF9" s="31"/>
      <c r="HG9" s="31"/>
      <c r="HH9" s="31"/>
      <c r="HI9" s="31"/>
      <c r="HJ9" s="31">
        <v>1</v>
      </c>
      <c r="HK9" s="31"/>
      <c r="HL9" s="31"/>
      <c r="HM9" s="31">
        <v>2</v>
      </c>
      <c r="HN9" s="31">
        <v>2</v>
      </c>
      <c r="HO9" s="31">
        <v>1</v>
      </c>
      <c r="HP9" s="31"/>
      <c r="HQ9" s="31"/>
      <c r="HR9" s="31"/>
      <c r="HS9" s="31"/>
      <c r="HT9" s="31"/>
      <c r="HU9" s="31"/>
      <c r="HV9" s="31">
        <v>10</v>
      </c>
      <c r="HW9" s="31">
        <v>54</v>
      </c>
      <c r="ID9" t="s">
        <v>384</v>
      </c>
      <c r="IJ9">
        <v>1</v>
      </c>
      <c r="IR9">
        <v>1</v>
      </c>
      <c r="IS9">
        <v>1</v>
      </c>
      <c r="IZ9">
        <v>1</v>
      </c>
      <c r="JA9">
        <v>1</v>
      </c>
      <c r="JL9">
        <v>1</v>
      </c>
      <c r="JP9">
        <v>1</v>
      </c>
      <c r="JQ9">
        <v>1</v>
      </c>
      <c r="KB9">
        <v>1</v>
      </c>
      <c r="KD9">
        <v>1</v>
      </c>
      <c r="KO9" s="33">
        <f t="shared" si="3"/>
        <v>10</v>
      </c>
      <c r="KY9">
        <v>1</v>
      </c>
      <c r="LI9">
        <v>1</v>
      </c>
      <c r="LQ9">
        <v>1</v>
      </c>
      <c r="LS9">
        <v>1</v>
      </c>
      <c r="LX9">
        <v>1</v>
      </c>
      <c r="MC9">
        <v>1</v>
      </c>
      <c r="MH9">
        <v>1</v>
      </c>
      <c r="MK9">
        <v>1</v>
      </c>
      <c r="MP9">
        <v>1</v>
      </c>
      <c r="MU9" s="33">
        <f t="shared" si="0"/>
        <v>9</v>
      </c>
      <c r="MX9">
        <v>1</v>
      </c>
      <c r="NB9">
        <v>1</v>
      </c>
      <c r="NG9">
        <v>1</v>
      </c>
      <c r="NJ9">
        <v>1</v>
      </c>
      <c r="NO9">
        <v>1</v>
      </c>
      <c r="NP9">
        <v>1</v>
      </c>
      <c r="NT9">
        <v>1</v>
      </c>
      <c r="NZ9">
        <v>1</v>
      </c>
      <c r="OE9">
        <v>1</v>
      </c>
      <c r="OM9">
        <v>1</v>
      </c>
      <c r="ON9">
        <v>1</v>
      </c>
      <c r="OP9">
        <v>1</v>
      </c>
      <c r="OX9" s="33">
        <f t="shared" si="1"/>
        <v>12</v>
      </c>
      <c r="PA9">
        <v>1</v>
      </c>
      <c r="PL9">
        <v>1</v>
      </c>
      <c r="PQ9">
        <v>1</v>
      </c>
      <c r="PX9">
        <v>1</v>
      </c>
      <c r="QF9">
        <v>1</v>
      </c>
      <c r="QI9">
        <v>1</v>
      </c>
      <c r="QJ9">
        <v>1</v>
      </c>
      <c r="QK9">
        <v>1</v>
      </c>
      <c r="QR9" s="33">
        <f t="shared" si="2"/>
        <v>8</v>
      </c>
    </row>
    <row r="10" spans="1:460" x14ac:dyDescent="0.3">
      <c r="A10" s="28" t="s">
        <v>353</v>
      </c>
      <c r="B10" s="37">
        <v>16</v>
      </c>
      <c r="C10" s="37">
        <v>20</v>
      </c>
      <c r="D10" s="37">
        <v>21</v>
      </c>
      <c r="E10" s="37"/>
      <c r="F10" s="31">
        <v>57</v>
      </c>
      <c r="H10" s="28" t="s">
        <v>385</v>
      </c>
      <c r="I10" s="31"/>
      <c r="J10" s="31"/>
      <c r="K10" s="31"/>
      <c r="L10" s="31"/>
      <c r="M10" s="31"/>
      <c r="N10" s="31">
        <v>1</v>
      </c>
      <c r="O10" s="31"/>
      <c r="P10" s="31">
        <v>1</v>
      </c>
      <c r="Q10" s="31">
        <v>1</v>
      </c>
      <c r="R10" s="31"/>
      <c r="S10" s="31"/>
      <c r="T10" s="31"/>
      <c r="U10" s="31"/>
      <c r="V10" s="31">
        <v>2</v>
      </c>
      <c r="W10" s="31">
        <v>2</v>
      </c>
      <c r="X10" s="31">
        <v>1</v>
      </c>
      <c r="Y10" s="31">
        <v>1</v>
      </c>
      <c r="Z10" s="31"/>
      <c r="AA10" s="31">
        <v>1</v>
      </c>
      <c r="AB10" s="31"/>
      <c r="AC10" s="31"/>
      <c r="AD10" s="31">
        <v>1</v>
      </c>
      <c r="AE10" s="31">
        <v>1</v>
      </c>
      <c r="AF10" s="31"/>
      <c r="AG10" s="31"/>
      <c r="AH10" s="31"/>
      <c r="AI10" s="31"/>
      <c r="AJ10" s="31">
        <v>1</v>
      </c>
      <c r="AK10" s="31"/>
      <c r="AL10" s="31"/>
      <c r="AM10" s="31"/>
      <c r="AN10" s="31"/>
      <c r="AO10" s="31"/>
      <c r="AP10" s="31">
        <v>1</v>
      </c>
      <c r="AQ10" s="31"/>
      <c r="AR10" s="31"/>
      <c r="AS10" s="31"/>
      <c r="AT10" s="31"/>
      <c r="AU10" s="31">
        <v>2</v>
      </c>
      <c r="AV10" s="31"/>
      <c r="AW10" s="31"/>
      <c r="AX10" s="31"/>
      <c r="AY10" s="31">
        <v>1</v>
      </c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>
        <v>1</v>
      </c>
      <c r="BN10" s="31"/>
      <c r="BO10" s="31"/>
      <c r="BP10" s="31"/>
      <c r="BQ10" s="31"/>
      <c r="BR10" s="31"/>
      <c r="BS10" s="31">
        <v>18</v>
      </c>
      <c r="BT10" s="31"/>
      <c r="BU10" s="31"/>
      <c r="BV10" s="31">
        <v>1</v>
      </c>
      <c r="BW10" s="31">
        <v>1</v>
      </c>
      <c r="BX10" s="31"/>
      <c r="BY10" s="31"/>
      <c r="BZ10" s="31">
        <v>1</v>
      </c>
      <c r="CA10" s="31"/>
      <c r="CB10" s="31"/>
      <c r="CC10" s="31">
        <v>2</v>
      </c>
      <c r="CD10" s="31">
        <v>1</v>
      </c>
      <c r="CE10" s="31">
        <v>2</v>
      </c>
      <c r="CF10" s="31">
        <v>1</v>
      </c>
      <c r="CG10" s="31">
        <v>1</v>
      </c>
      <c r="CH10" s="31"/>
      <c r="CI10" s="31">
        <v>1</v>
      </c>
      <c r="CJ10" s="31">
        <v>1</v>
      </c>
      <c r="CK10" s="31">
        <v>1</v>
      </c>
      <c r="CL10" s="31">
        <v>1</v>
      </c>
      <c r="CM10" s="31">
        <v>1</v>
      </c>
      <c r="CN10" s="31"/>
      <c r="CO10" s="31"/>
      <c r="CP10" s="31"/>
      <c r="CQ10" s="31">
        <v>1</v>
      </c>
      <c r="CR10" s="31"/>
      <c r="CS10" s="31"/>
      <c r="CT10" s="31"/>
      <c r="CU10" s="31">
        <v>1</v>
      </c>
      <c r="CV10" s="31"/>
      <c r="CW10" s="31"/>
      <c r="CX10" s="31"/>
      <c r="CY10" s="31">
        <v>1</v>
      </c>
      <c r="CZ10" s="31"/>
      <c r="DA10" s="31"/>
      <c r="DB10" s="31">
        <v>1</v>
      </c>
      <c r="DC10" s="31"/>
      <c r="DD10" s="31"/>
      <c r="DE10" s="31">
        <v>2</v>
      </c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>
        <v>21</v>
      </c>
      <c r="DZ10" s="31"/>
      <c r="EA10" s="31"/>
      <c r="EB10" s="31">
        <v>1</v>
      </c>
      <c r="EC10" s="31"/>
      <c r="ED10" s="31"/>
      <c r="EE10" s="31"/>
      <c r="EF10" s="31"/>
      <c r="EG10" s="31"/>
      <c r="EH10" s="31">
        <v>1</v>
      </c>
      <c r="EI10" s="31"/>
      <c r="EJ10" s="31"/>
      <c r="EK10" s="31">
        <v>2</v>
      </c>
      <c r="EL10" s="31">
        <v>1</v>
      </c>
      <c r="EM10" s="31"/>
      <c r="EN10" s="31"/>
      <c r="EO10" s="31"/>
      <c r="EP10" s="31"/>
      <c r="EQ10" s="31"/>
      <c r="ER10" s="31"/>
      <c r="ES10" s="31">
        <v>2</v>
      </c>
      <c r="ET10" s="31">
        <v>1</v>
      </c>
      <c r="EU10" s="31"/>
      <c r="EV10" s="31"/>
      <c r="EW10" s="31"/>
      <c r="EX10" s="31"/>
      <c r="EY10" s="31"/>
      <c r="EZ10" s="31"/>
      <c r="FA10" s="31"/>
      <c r="FB10" s="31"/>
      <c r="FC10" s="31"/>
      <c r="FD10" s="31">
        <v>1</v>
      </c>
      <c r="FE10" s="31"/>
      <c r="FF10" s="31">
        <v>2</v>
      </c>
      <c r="FG10" s="31"/>
      <c r="FH10" s="31"/>
      <c r="FI10" s="31">
        <v>3</v>
      </c>
      <c r="FJ10" s="31"/>
      <c r="FK10" s="31"/>
      <c r="FL10" s="31">
        <v>1</v>
      </c>
      <c r="FM10" s="31"/>
      <c r="FN10" s="31"/>
      <c r="FO10" s="31"/>
      <c r="FP10" s="31">
        <v>1</v>
      </c>
      <c r="FQ10" s="31">
        <v>1</v>
      </c>
      <c r="FR10" s="31"/>
      <c r="FS10" s="31"/>
      <c r="FT10" s="31"/>
      <c r="FU10" s="31">
        <v>1</v>
      </c>
      <c r="FV10" s="31"/>
      <c r="FW10" s="31"/>
      <c r="FX10" s="31"/>
      <c r="FY10" s="31"/>
      <c r="FZ10" s="31"/>
      <c r="GA10" s="31"/>
      <c r="GB10" s="31">
        <v>18</v>
      </c>
      <c r="GC10" s="31"/>
      <c r="GD10" s="31"/>
      <c r="GE10" s="31"/>
      <c r="GF10" s="31"/>
      <c r="GG10" s="31">
        <v>2</v>
      </c>
      <c r="GH10" s="31"/>
      <c r="GI10" s="31"/>
      <c r="GJ10" s="31">
        <v>1</v>
      </c>
      <c r="GK10" s="31"/>
      <c r="GL10" s="31"/>
      <c r="GM10" s="31"/>
      <c r="GN10" s="31"/>
      <c r="GO10" s="31">
        <v>2</v>
      </c>
      <c r="GP10" s="31">
        <v>2</v>
      </c>
      <c r="GQ10" s="31"/>
      <c r="GR10" s="31"/>
      <c r="GS10" s="31">
        <v>1</v>
      </c>
      <c r="GT10" s="31">
        <v>1</v>
      </c>
      <c r="GU10" s="31"/>
      <c r="GV10" s="31">
        <v>1</v>
      </c>
      <c r="GW10" s="31"/>
      <c r="GX10" s="31"/>
      <c r="GY10" s="31"/>
      <c r="GZ10" s="31">
        <v>1</v>
      </c>
      <c r="HA10" s="31"/>
      <c r="HB10" s="31">
        <v>1</v>
      </c>
      <c r="HC10" s="31"/>
      <c r="HD10" s="31"/>
      <c r="HE10" s="31"/>
      <c r="HF10" s="31">
        <v>3</v>
      </c>
      <c r="HG10" s="31"/>
      <c r="HH10" s="31"/>
      <c r="HI10" s="31"/>
      <c r="HJ10" s="31"/>
      <c r="HK10" s="31">
        <v>1</v>
      </c>
      <c r="HL10" s="31"/>
      <c r="HM10" s="31"/>
      <c r="HN10" s="31">
        <v>1</v>
      </c>
      <c r="HO10" s="31"/>
      <c r="HP10" s="31"/>
      <c r="HQ10" s="31"/>
      <c r="HR10" s="31"/>
      <c r="HS10" s="31"/>
      <c r="HT10" s="31"/>
      <c r="HU10" s="31"/>
      <c r="HV10" s="31">
        <v>17</v>
      </c>
      <c r="HW10" s="31">
        <v>74</v>
      </c>
      <c r="ID10" t="s">
        <v>385</v>
      </c>
      <c r="IJ10">
        <v>1</v>
      </c>
      <c r="IL10">
        <v>1</v>
      </c>
      <c r="IM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Z10">
        <v>1</v>
      </c>
      <c r="JA10">
        <v>1</v>
      </c>
      <c r="JF10">
        <v>1</v>
      </c>
      <c r="JL10">
        <v>1</v>
      </c>
      <c r="JQ10">
        <v>1</v>
      </c>
      <c r="JU10">
        <v>1</v>
      </c>
      <c r="KI10">
        <v>1</v>
      </c>
      <c r="KO10" s="33">
        <f t="shared" si="3"/>
        <v>15</v>
      </c>
      <c r="KR10">
        <v>1</v>
      </c>
      <c r="KS10">
        <v>1</v>
      </c>
      <c r="KV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M10">
        <v>1</v>
      </c>
      <c r="LQ10">
        <v>1</v>
      </c>
      <c r="LU10">
        <v>1</v>
      </c>
      <c r="LX10">
        <v>1</v>
      </c>
      <c r="MA10">
        <v>1</v>
      </c>
      <c r="MU10" s="33">
        <f t="shared" si="0"/>
        <v>18</v>
      </c>
      <c r="MX10">
        <v>1</v>
      </c>
      <c r="ND10">
        <v>1</v>
      </c>
      <c r="NG10">
        <v>1</v>
      </c>
      <c r="NH10">
        <v>1</v>
      </c>
      <c r="NO10">
        <v>1</v>
      </c>
      <c r="NP10">
        <v>1</v>
      </c>
      <c r="NZ10">
        <v>1</v>
      </c>
      <c r="OB10">
        <v>1</v>
      </c>
      <c r="OE10">
        <v>1</v>
      </c>
      <c r="OH10">
        <v>1</v>
      </c>
      <c r="OL10">
        <v>1</v>
      </c>
      <c r="OM10">
        <v>1</v>
      </c>
      <c r="OQ10">
        <v>1</v>
      </c>
      <c r="OX10" s="33">
        <f t="shared" si="1"/>
        <v>13</v>
      </c>
      <c r="PC10">
        <v>1</v>
      </c>
      <c r="PF10">
        <v>1</v>
      </c>
      <c r="PK10">
        <v>1</v>
      </c>
      <c r="PL10">
        <v>1</v>
      </c>
      <c r="PO10">
        <v>1</v>
      </c>
      <c r="PP10">
        <v>1</v>
      </c>
      <c r="PR10">
        <v>1</v>
      </c>
      <c r="PV10">
        <v>1</v>
      </c>
      <c r="PX10">
        <v>1</v>
      </c>
      <c r="QB10">
        <v>1</v>
      </c>
      <c r="QG10">
        <v>1</v>
      </c>
      <c r="QJ10">
        <v>1</v>
      </c>
      <c r="QR10" s="33">
        <f t="shared" si="2"/>
        <v>12</v>
      </c>
    </row>
    <row r="11" spans="1:460" x14ac:dyDescent="0.3">
      <c r="A11" s="28" t="s">
        <v>338</v>
      </c>
      <c r="B11" s="37">
        <v>11</v>
      </c>
      <c r="C11" s="37">
        <v>11</v>
      </c>
      <c r="D11" s="37">
        <v>16</v>
      </c>
      <c r="E11" s="37">
        <v>15</v>
      </c>
      <c r="F11" s="31">
        <v>53</v>
      </c>
      <c r="H11" s="28" t="s">
        <v>353</v>
      </c>
      <c r="I11" s="31"/>
      <c r="J11" s="31"/>
      <c r="K11" s="31"/>
      <c r="L11" s="31"/>
      <c r="M11" s="31"/>
      <c r="N11" s="31"/>
      <c r="O11" s="31">
        <v>2</v>
      </c>
      <c r="P11" s="31"/>
      <c r="Q11" s="31"/>
      <c r="R11" s="31"/>
      <c r="S11" s="31"/>
      <c r="T11" s="31"/>
      <c r="U11" s="31"/>
      <c r="V11" s="31">
        <v>2</v>
      </c>
      <c r="W11" s="31">
        <v>3</v>
      </c>
      <c r="X11" s="31"/>
      <c r="Y11" s="31"/>
      <c r="Z11" s="31"/>
      <c r="AA11" s="31"/>
      <c r="AB11" s="31"/>
      <c r="AC11" s="31"/>
      <c r="AD11" s="31">
        <v>2</v>
      </c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>
        <v>2</v>
      </c>
      <c r="AQ11" s="31"/>
      <c r="AR11" s="31"/>
      <c r="AS11" s="31"/>
      <c r="AT11" s="31"/>
      <c r="AU11" s="31">
        <v>1</v>
      </c>
      <c r="AV11" s="31"/>
      <c r="AW11" s="31"/>
      <c r="AX11" s="31"/>
      <c r="AY11" s="31">
        <v>1</v>
      </c>
      <c r="AZ11" s="31">
        <v>1</v>
      </c>
      <c r="BA11" s="31"/>
      <c r="BB11" s="31"/>
      <c r="BC11" s="31"/>
      <c r="BD11" s="31"/>
      <c r="BE11" s="31"/>
      <c r="BF11" s="31">
        <v>2</v>
      </c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>
        <v>16</v>
      </c>
      <c r="BT11" s="31"/>
      <c r="BU11" s="31">
        <v>1</v>
      </c>
      <c r="BV11" s="31">
        <v>1</v>
      </c>
      <c r="BW11" s="31"/>
      <c r="BX11" s="31"/>
      <c r="BY11" s="31"/>
      <c r="BZ11" s="31"/>
      <c r="CA11" s="31"/>
      <c r="CB11" s="31"/>
      <c r="CC11" s="31">
        <v>1</v>
      </c>
      <c r="CD11" s="31">
        <v>3</v>
      </c>
      <c r="CE11" s="31"/>
      <c r="CF11" s="31"/>
      <c r="CG11" s="31"/>
      <c r="CH11" s="31"/>
      <c r="CI11" s="31"/>
      <c r="CJ11" s="31">
        <v>1</v>
      </c>
      <c r="CK11" s="31"/>
      <c r="CL11" s="31">
        <v>1</v>
      </c>
      <c r="CM11" s="31"/>
      <c r="CN11" s="31"/>
      <c r="CO11" s="31"/>
      <c r="CP11" s="31"/>
      <c r="CQ11" s="31"/>
      <c r="CR11" s="31"/>
      <c r="CS11" s="31"/>
      <c r="CT11" s="31">
        <v>2</v>
      </c>
      <c r="CU11" s="31">
        <v>1</v>
      </c>
      <c r="CV11" s="31"/>
      <c r="CW11" s="31">
        <v>2</v>
      </c>
      <c r="CX11" s="31"/>
      <c r="CY11" s="31"/>
      <c r="CZ11" s="31"/>
      <c r="DA11" s="31"/>
      <c r="DB11" s="31">
        <v>2</v>
      </c>
      <c r="DC11" s="31"/>
      <c r="DD11" s="31"/>
      <c r="DE11" s="31"/>
      <c r="DF11" s="31"/>
      <c r="DG11" s="31"/>
      <c r="DH11" s="31"/>
      <c r="DI11" s="31"/>
      <c r="DJ11" s="31"/>
      <c r="DK11" s="31"/>
      <c r="DL11" s="31">
        <v>3</v>
      </c>
      <c r="DM11" s="31"/>
      <c r="DN11" s="31">
        <v>1</v>
      </c>
      <c r="DO11" s="31"/>
      <c r="DP11" s="31"/>
      <c r="DQ11" s="31"/>
      <c r="DR11" s="31"/>
      <c r="DS11" s="31"/>
      <c r="DT11" s="31"/>
      <c r="DU11" s="31">
        <v>1</v>
      </c>
      <c r="DV11" s="31"/>
      <c r="DW11" s="31"/>
      <c r="DX11" s="31"/>
      <c r="DY11" s="31">
        <v>20</v>
      </c>
      <c r="DZ11" s="31"/>
      <c r="EA11" s="31">
        <v>2</v>
      </c>
      <c r="EB11" s="31">
        <v>1</v>
      </c>
      <c r="EC11" s="31"/>
      <c r="ED11" s="31"/>
      <c r="EE11" s="31"/>
      <c r="EF11" s="31"/>
      <c r="EG11" s="31">
        <v>1</v>
      </c>
      <c r="EH11" s="31">
        <v>1</v>
      </c>
      <c r="EI11" s="31"/>
      <c r="EJ11" s="31"/>
      <c r="EK11" s="31">
        <v>2</v>
      </c>
      <c r="EL11" s="31">
        <v>1</v>
      </c>
      <c r="EM11" s="31">
        <v>1</v>
      </c>
      <c r="EN11" s="31"/>
      <c r="EO11" s="31"/>
      <c r="EP11" s="31"/>
      <c r="EQ11" s="31"/>
      <c r="ER11" s="31"/>
      <c r="ES11" s="31">
        <v>1</v>
      </c>
      <c r="ET11" s="31"/>
      <c r="EU11" s="31"/>
      <c r="EV11" s="31"/>
      <c r="EW11" s="31"/>
      <c r="EX11" s="31"/>
      <c r="EY11" s="31"/>
      <c r="EZ11" s="31">
        <v>2</v>
      </c>
      <c r="FA11" s="31"/>
      <c r="FB11" s="31"/>
      <c r="FC11" s="31"/>
      <c r="FD11" s="31">
        <v>1</v>
      </c>
      <c r="FE11" s="31"/>
      <c r="FF11" s="31"/>
      <c r="FG11" s="31"/>
      <c r="FH11" s="31"/>
      <c r="FI11" s="31">
        <v>2</v>
      </c>
      <c r="FJ11" s="31"/>
      <c r="FK11" s="31"/>
      <c r="FL11" s="31">
        <v>1</v>
      </c>
      <c r="FM11" s="31">
        <v>1</v>
      </c>
      <c r="FN11" s="31">
        <v>1</v>
      </c>
      <c r="FO11" s="31"/>
      <c r="FP11" s="31"/>
      <c r="FQ11" s="31">
        <v>3</v>
      </c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>
        <v>21</v>
      </c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>
        <v>57</v>
      </c>
      <c r="ID11" t="s">
        <v>353</v>
      </c>
      <c r="IK11">
        <v>1</v>
      </c>
      <c r="IR11">
        <v>1</v>
      </c>
      <c r="IS11">
        <v>1</v>
      </c>
      <c r="IZ11">
        <v>1</v>
      </c>
      <c r="JL11">
        <v>1</v>
      </c>
      <c r="JQ11">
        <v>1</v>
      </c>
      <c r="JU11">
        <v>1</v>
      </c>
      <c r="JV11">
        <v>1</v>
      </c>
      <c r="KB11">
        <v>1</v>
      </c>
      <c r="KO11" s="33">
        <f t="shared" si="3"/>
        <v>9</v>
      </c>
      <c r="KQ11">
        <v>1</v>
      </c>
      <c r="KR11">
        <v>1</v>
      </c>
      <c r="KY11">
        <v>1</v>
      </c>
      <c r="KZ11">
        <v>1</v>
      </c>
      <c r="LF11">
        <v>1</v>
      </c>
      <c r="LH11">
        <v>1</v>
      </c>
      <c r="LP11">
        <v>1</v>
      </c>
      <c r="LQ11">
        <v>1</v>
      </c>
      <c r="LS11">
        <v>1</v>
      </c>
      <c r="LX11">
        <v>1</v>
      </c>
      <c r="MH11">
        <v>1</v>
      </c>
      <c r="MJ11">
        <v>1</v>
      </c>
      <c r="MQ11">
        <v>1</v>
      </c>
      <c r="MU11" s="33">
        <f t="shared" si="0"/>
        <v>13</v>
      </c>
      <c r="MW11">
        <v>1</v>
      </c>
      <c r="MX11">
        <v>1</v>
      </c>
      <c r="NC11">
        <v>1</v>
      </c>
      <c r="ND11">
        <v>1</v>
      </c>
      <c r="NG11">
        <v>1</v>
      </c>
      <c r="NH11">
        <v>1</v>
      </c>
      <c r="NI11">
        <v>1</v>
      </c>
      <c r="NO11">
        <v>1</v>
      </c>
      <c r="NV11">
        <v>1</v>
      </c>
      <c r="NZ11">
        <v>1</v>
      </c>
      <c r="OE11">
        <v>1</v>
      </c>
      <c r="OH11">
        <v>1</v>
      </c>
      <c r="OI11">
        <v>1</v>
      </c>
      <c r="OJ11">
        <v>1</v>
      </c>
      <c r="OM11">
        <v>1</v>
      </c>
      <c r="OX11" s="33">
        <f t="shared" si="1"/>
        <v>15</v>
      </c>
      <c r="QR11" s="33">
        <f t="shared" si="2"/>
        <v>0</v>
      </c>
    </row>
    <row r="12" spans="1:460" x14ac:dyDescent="0.3">
      <c r="A12" s="28" t="s">
        <v>339</v>
      </c>
      <c r="B12" s="37">
        <v>18</v>
      </c>
      <c r="C12" s="37">
        <v>18</v>
      </c>
      <c r="D12" s="37">
        <v>20</v>
      </c>
      <c r="E12" s="37">
        <v>14</v>
      </c>
      <c r="F12" s="31">
        <v>70</v>
      </c>
      <c r="H12" s="28" t="s">
        <v>338</v>
      </c>
      <c r="I12" s="31"/>
      <c r="J12" s="31">
        <v>1</v>
      </c>
      <c r="K12" s="31"/>
      <c r="L12" s="31"/>
      <c r="M12" s="31"/>
      <c r="N12" s="31">
        <v>1</v>
      </c>
      <c r="O12" s="31"/>
      <c r="P12" s="31"/>
      <c r="Q12" s="31"/>
      <c r="R12" s="31"/>
      <c r="S12" s="31"/>
      <c r="T12" s="31"/>
      <c r="U12" s="31"/>
      <c r="V12" s="31">
        <v>1</v>
      </c>
      <c r="W12" s="31"/>
      <c r="X12" s="31">
        <v>1</v>
      </c>
      <c r="Y12" s="31"/>
      <c r="Z12" s="31"/>
      <c r="AA12" s="31"/>
      <c r="AB12" s="31"/>
      <c r="AC12" s="31"/>
      <c r="AD12" s="31"/>
      <c r="AE12" s="31">
        <v>1</v>
      </c>
      <c r="AF12" s="31"/>
      <c r="AG12" s="31">
        <v>1</v>
      </c>
      <c r="AH12" s="31"/>
      <c r="AI12" s="31"/>
      <c r="AJ12" s="31"/>
      <c r="AK12" s="31"/>
      <c r="AL12" s="31"/>
      <c r="AM12" s="31"/>
      <c r="AN12" s="31"/>
      <c r="AO12" s="31"/>
      <c r="AP12" s="31">
        <v>1</v>
      </c>
      <c r="AQ12" s="31"/>
      <c r="AR12" s="31">
        <v>1</v>
      </c>
      <c r="AS12" s="31"/>
      <c r="AT12" s="31"/>
      <c r="AU12" s="31">
        <v>1</v>
      </c>
      <c r="AV12" s="31"/>
      <c r="AW12" s="31"/>
      <c r="AX12" s="31"/>
      <c r="AY12" s="31">
        <v>1</v>
      </c>
      <c r="AZ12" s="31">
        <v>1</v>
      </c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>
        <v>11</v>
      </c>
      <c r="BT12" s="31"/>
      <c r="BU12" s="31"/>
      <c r="BV12" s="31"/>
      <c r="BW12" s="31"/>
      <c r="BX12" s="31"/>
      <c r="BY12" s="31"/>
      <c r="BZ12" s="31"/>
      <c r="CA12" s="31"/>
      <c r="CB12" s="31">
        <v>1</v>
      </c>
      <c r="CC12" s="31">
        <v>1</v>
      </c>
      <c r="CD12" s="31">
        <v>1</v>
      </c>
      <c r="CE12" s="31">
        <v>1</v>
      </c>
      <c r="CF12" s="31">
        <v>1</v>
      </c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>
        <v>1</v>
      </c>
      <c r="CV12" s="31"/>
      <c r="CW12" s="31">
        <v>1</v>
      </c>
      <c r="CX12" s="31"/>
      <c r="CY12" s="31">
        <v>1</v>
      </c>
      <c r="CZ12" s="31"/>
      <c r="DA12" s="31"/>
      <c r="DB12" s="31"/>
      <c r="DC12" s="31"/>
      <c r="DD12" s="31"/>
      <c r="DE12" s="31">
        <v>1</v>
      </c>
      <c r="DF12" s="31"/>
      <c r="DG12" s="31"/>
      <c r="DH12" s="31"/>
      <c r="DI12" s="31"/>
      <c r="DJ12" s="31"/>
      <c r="DK12" s="31"/>
      <c r="DL12" s="31">
        <v>2</v>
      </c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>
        <v>11</v>
      </c>
      <c r="DZ12" s="31"/>
      <c r="EA12" s="31">
        <v>1</v>
      </c>
      <c r="EB12" s="31">
        <v>1</v>
      </c>
      <c r="EC12" s="31">
        <v>1</v>
      </c>
      <c r="ED12" s="31"/>
      <c r="EE12" s="31"/>
      <c r="EF12" s="31"/>
      <c r="EG12" s="31"/>
      <c r="EH12" s="31"/>
      <c r="EI12" s="31"/>
      <c r="EJ12" s="31"/>
      <c r="EK12" s="31">
        <v>1</v>
      </c>
      <c r="EL12" s="31">
        <v>1</v>
      </c>
      <c r="EM12" s="31"/>
      <c r="EN12" s="31"/>
      <c r="EO12" s="31">
        <v>1</v>
      </c>
      <c r="EP12" s="31"/>
      <c r="EQ12" s="31"/>
      <c r="ER12" s="31"/>
      <c r="ES12" s="31"/>
      <c r="ET12" s="31"/>
      <c r="EU12" s="31"/>
      <c r="EV12" s="31"/>
      <c r="EW12" s="31">
        <v>1</v>
      </c>
      <c r="EX12" s="31"/>
      <c r="EY12" s="31"/>
      <c r="EZ12" s="31"/>
      <c r="FA12" s="31"/>
      <c r="FB12" s="31">
        <v>1</v>
      </c>
      <c r="FC12" s="31"/>
      <c r="FD12" s="31">
        <v>3</v>
      </c>
      <c r="FE12" s="31"/>
      <c r="FF12" s="31">
        <v>1</v>
      </c>
      <c r="FG12" s="31"/>
      <c r="FH12" s="31"/>
      <c r="FI12" s="31">
        <v>2</v>
      </c>
      <c r="FJ12" s="31"/>
      <c r="FK12" s="31"/>
      <c r="FL12" s="31">
        <v>1</v>
      </c>
      <c r="FM12" s="31"/>
      <c r="FN12" s="31"/>
      <c r="FO12" s="31"/>
      <c r="FP12" s="31"/>
      <c r="FQ12" s="31">
        <v>1</v>
      </c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>
        <v>16</v>
      </c>
      <c r="GC12" s="31">
        <v>1</v>
      </c>
      <c r="GD12" s="31">
        <v>1</v>
      </c>
      <c r="GE12" s="31"/>
      <c r="GF12" s="31"/>
      <c r="GG12" s="31"/>
      <c r="GH12" s="31"/>
      <c r="GI12" s="31"/>
      <c r="GJ12" s="31"/>
      <c r="GK12" s="31"/>
      <c r="GL12" s="31">
        <v>1</v>
      </c>
      <c r="GM12" s="31"/>
      <c r="GN12" s="31">
        <v>1</v>
      </c>
      <c r="GO12" s="31"/>
      <c r="GP12" s="31">
        <v>1</v>
      </c>
      <c r="GQ12" s="31">
        <v>1</v>
      </c>
      <c r="GR12" s="31"/>
      <c r="GS12" s="31">
        <v>1</v>
      </c>
      <c r="GT12" s="31"/>
      <c r="GU12" s="31">
        <v>1</v>
      </c>
      <c r="GV12" s="31"/>
      <c r="GW12" s="31"/>
      <c r="GX12" s="31"/>
      <c r="GY12" s="31"/>
      <c r="GZ12" s="31">
        <v>1</v>
      </c>
      <c r="HA12" s="31"/>
      <c r="HB12" s="31">
        <v>2</v>
      </c>
      <c r="HC12" s="31"/>
      <c r="HD12" s="31"/>
      <c r="HE12" s="31"/>
      <c r="HF12" s="31"/>
      <c r="HG12" s="31"/>
      <c r="HH12" s="31"/>
      <c r="HI12" s="31">
        <v>1</v>
      </c>
      <c r="HJ12" s="31">
        <v>1</v>
      </c>
      <c r="HK12" s="31"/>
      <c r="HL12" s="31"/>
      <c r="HM12" s="31"/>
      <c r="HN12" s="31"/>
      <c r="HO12" s="31">
        <v>1</v>
      </c>
      <c r="HP12" s="31"/>
      <c r="HQ12" s="31"/>
      <c r="HR12" s="31">
        <v>1</v>
      </c>
      <c r="HS12" s="31"/>
      <c r="HT12" s="31"/>
      <c r="HU12" s="31"/>
      <c r="HV12" s="31">
        <v>15</v>
      </c>
      <c r="HW12" s="31">
        <v>53</v>
      </c>
      <c r="ID12" t="s">
        <v>338</v>
      </c>
      <c r="IF12">
        <v>1</v>
      </c>
      <c r="IJ12">
        <v>1</v>
      </c>
      <c r="IR12">
        <v>1</v>
      </c>
      <c r="IT12">
        <v>1</v>
      </c>
      <c r="JA12">
        <v>1</v>
      </c>
      <c r="JC12">
        <v>1</v>
      </c>
      <c r="JL12">
        <v>1</v>
      </c>
      <c r="JN12">
        <v>1</v>
      </c>
      <c r="JQ12">
        <v>1</v>
      </c>
      <c r="JU12">
        <v>1</v>
      </c>
      <c r="JV12">
        <v>1</v>
      </c>
      <c r="KO12" s="33">
        <f t="shared" si="3"/>
        <v>11</v>
      </c>
      <c r="KX12">
        <v>1</v>
      </c>
      <c r="KY12">
        <v>1</v>
      </c>
      <c r="KZ12">
        <v>1</v>
      </c>
      <c r="LA12">
        <v>1</v>
      </c>
      <c r="LB12">
        <v>1</v>
      </c>
      <c r="LQ12">
        <v>1</v>
      </c>
      <c r="LS12">
        <v>1</v>
      </c>
      <c r="LU12">
        <v>1</v>
      </c>
      <c r="MA12">
        <v>1</v>
      </c>
      <c r="MH12">
        <v>1</v>
      </c>
      <c r="MU12" s="33">
        <f t="shared" si="0"/>
        <v>10</v>
      </c>
      <c r="MW12">
        <v>1</v>
      </c>
      <c r="MX12">
        <v>1</v>
      </c>
      <c r="MY12">
        <v>1</v>
      </c>
      <c r="NG12">
        <v>1</v>
      </c>
      <c r="NH12">
        <v>1</v>
      </c>
      <c r="NK12">
        <v>1</v>
      </c>
      <c r="NS12">
        <v>1</v>
      </c>
      <c r="NX12">
        <v>1</v>
      </c>
      <c r="NZ12">
        <v>1</v>
      </c>
      <c r="OB12">
        <v>1</v>
      </c>
      <c r="OE12">
        <v>1</v>
      </c>
      <c r="OH12">
        <v>1</v>
      </c>
      <c r="OM12">
        <v>1</v>
      </c>
      <c r="OX12" s="33">
        <f t="shared" si="1"/>
        <v>13</v>
      </c>
      <c r="OY12">
        <v>1</v>
      </c>
      <c r="OZ12">
        <v>1</v>
      </c>
      <c r="PH12">
        <v>1</v>
      </c>
      <c r="PJ12">
        <v>1</v>
      </c>
      <c r="PL12">
        <v>1</v>
      </c>
      <c r="PM12">
        <v>1</v>
      </c>
      <c r="PO12">
        <v>1</v>
      </c>
      <c r="PQ12">
        <v>1</v>
      </c>
      <c r="PV12">
        <v>1</v>
      </c>
      <c r="PX12">
        <v>1</v>
      </c>
      <c r="QE12">
        <v>1</v>
      </c>
      <c r="QF12">
        <v>1</v>
      </c>
      <c r="QK12">
        <v>1</v>
      </c>
      <c r="QN12">
        <v>1</v>
      </c>
      <c r="QR12" s="33">
        <f t="shared" si="2"/>
        <v>14</v>
      </c>
    </row>
    <row r="13" spans="1:460" x14ac:dyDescent="0.3">
      <c r="A13" s="28" t="s">
        <v>340</v>
      </c>
      <c r="B13" s="37">
        <v>19</v>
      </c>
      <c r="C13" s="37">
        <v>20</v>
      </c>
      <c r="D13" s="37">
        <v>21</v>
      </c>
      <c r="E13" s="37"/>
      <c r="F13" s="31">
        <v>60</v>
      </c>
      <c r="H13" s="28" t="s">
        <v>339</v>
      </c>
      <c r="I13" s="31"/>
      <c r="J13" s="31">
        <v>3</v>
      </c>
      <c r="K13" s="31"/>
      <c r="L13" s="31"/>
      <c r="M13" s="31"/>
      <c r="N13" s="31"/>
      <c r="O13" s="31"/>
      <c r="P13" s="31"/>
      <c r="Q13" s="31"/>
      <c r="R13" s="31"/>
      <c r="S13" s="31"/>
      <c r="T13" s="31">
        <v>1</v>
      </c>
      <c r="U13" s="31"/>
      <c r="V13" s="31">
        <v>3</v>
      </c>
      <c r="W13" s="31">
        <v>1</v>
      </c>
      <c r="X13" s="31"/>
      <c r="Y13" s="31"/>
      <c r="Z13" s="31"/>
      <c r="AA13" s="31"/>
      <c r="AB13" s="31">
        <v>1</v>
      </c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>
        <v>3</v>
      </c>
      <c r="AQ13" s="31"/>
      <c r="AR13" s="31">
        <v>1</v>
      </c>
      <c r="AS13" s="31"/>
      <c r="AT13" s="31"/>
      <c r="AU13" s="31">
        <v>2</v>
      </c>
      <c r="AV13" s="31"/>
      <c r="AW13" s="31"/>
      <c r="AX13" s="31"/>
      <c r="AY13" s="31">
        <v>1</v>
      </c>
      <c r="AZ13" s="31"/>
      <c r="BA13" s="31"/>
      <c r="BB13" s="31"/>
      <c r="BC13" s="31"/>
      <c r="BD13" s="31"/>
      <c r="BE13" s="31"/>
      <c r="BF13" s="31">
        <v>2</v>
      </c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>
        <v>18</v>
      </c>
      <c r="BT13" s="31"/>
      <c r="BU13" s="31">
        <v>2</v>
      </c>
      <c r="BV13" s="31">
        <v>1</v>
      </c>
      <c r="BW13" s="31"/>
      <c r="BX13" s="31"/>
      <c r="BY13" s="31"/>
      <c r="BZ13" s="31">
        <v>1</v>
      </c>
      <c r="CA13" s="31"/>
      <c r="CB13" s="31"/>
      <c r="CC13" s="31">
        <v>1</v>
      </c>
      <c r="CD13" s="31">
        <v>2</v>
      </c>
      <c r="CE13" s="31">
        <v>1</v>
      </c>
      <c r="CF13" s="31"/>
      <c r="CG13" s="31"/>
      <c r="CH13" s="31"/>
      <c r="CI13" s="31"/>
      <c r="CJ13" s="31">
        <v>1</v>
      </c>
      <c r="CK13" s="31"/>
      <c r="CL13" s="31">
        <v>1</v>
      </c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>
        <v>2</v>
      </c>
      <c r="CX13" s="31"/>
      <c r="CY13" s="31">
        <v>1</v>
      </c>
      <c r="CZ13" s="31"/>
      <c r="DA13" s="31"/>
      <c r="DB13" s="31"/>
      <c r="DC13" s="31">
        <v>3</v>
      </c>
      <c r="DD13" s="31"/>
      <c r="DE13" s="31"/>
      <c r="DF13" s="31"/>
      <c r="DG13" s="31"/>
      <c r="DH13" s="31"/>
      <c r="DI13" s="31"/>
      <c r="DJ13" s="31"/>
      <c r="DK13" s="31">
        <v>1</v>
      </c>
      <c r="DL13" s="31">
        <v>1</v>
      </c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>
        <v>18</v>
      </c>
      <c r="DZ13" s="31"/>
      <c r="EA13" s="31">
        <v>1</v>
      </c>
      <c r="EB13" s="31"/>
      <c r="EC13" s="31"/>
      <c r="ED13" s="31"/>
      <c r="EE13" s="31"/>
      <c r="EF13" s="31">
        <v>1</v>
      </c>
      <c r="EG13" s="31">
        <v>1</v>
      </c>
      <c r="EH13" s="31"/>
      <c r="EI13" s="31"/>
      <c r="EJ13" s="31">
        <v>2</v>
      </c>
      <c r="EK13" s="31">
        <v>3</v>
      </c>
      <c r="EL13" s="31">
        <v>2</v>
      </c>
      <c r="EM13" s="31"/>
      <c r="EN13" s="31"/>
      <c r="EO13" s="31"/>
      <c r="EP13" s="31">
        <v>1</v>
      </c>
      <c r="EQ13" s="31"/>
      <c r="ER13" s="31"/>
      <c r="ES13" s="31"/>
      <c r="ET13" s="31">
        <v>1</v>
      </c>
      <c r="EU13" s="31"/>
      <c r="EV13" s="31"/>
      <c r="EW13" s="31"/>
      <c r="EX13" s="31"/>
      <c r="EY13" s="31"/>
      <c r="EZ13" s="31"/>
      <c r="FA13" s="31"/>
      <c r="FB13" s="31">
        <v>1</v>
      </c>
      <c r="FC13" s="31"/>
      <c r="FD13" s="31">
        <v>1</v>
      </c>
      <c r="FE13" s="31">
        <v>1</v>
      </c>
      <c r="FF13" s="31"/>
      <c r="FG13" s="31"/>
      <c r="FH13" s="31"/>
      <c r="FI13" s="31"/>
      <c r="FJ13" s="31"/>
      <c r="FK13" s="31"/>
      <c r="FL13" s="31">
        <v>2</v>
      </c>
      <c r="FM13" s="31"/>
      <c r="FN13" s="31"/>
      <c r="FO13" s="31"/>
      <c r="FP13" s="31"/>
      <c r="FQ13" s="31">
        <v>2</v>
      </c>
      <c r="FR13" s="31"/>
      <c r="FS13" s="31">
        <v>1</v>
      </c>
      <c r="FT13" s="31"/>
      <c r="FU13" s="31"/>
      <c r="FV13" s="31"/>
      <c r="FW13" s="31"/>
      <c r="FX13" s="31"/>
      <c r="FY13" s="31"/>
      <c r="FZ13" s="31"/>
      <c r="GA13" s="31"/>
      <c r="GB13" s="31">
        <v>20</v>
      </c>
      <c r="GC13" s="31">
        <v>1</v>
      </c>
      <c r="GD13" s="31">
        <v>1</v>
      </c>
      <c r="GE13" s="31"/>
      <c r="GF13" s="31"/>
      <c r="GG13" s="31"/>
      <c r="GH13" s="31"/>
      <c r="GI13" s="31"/>
      <c r="GJ13" s="31">
        <v>1</v>
      </c>
      <c r="GK13" s="31"/>
      <c r="GL13" s="31"/>
      <c r="GM13" s="31"/>
      <c r="GN13" s="31"/>
      <c r="GO13" s="31">
        <v>1</v>
      </c>
      <c r="GP13" s="31">
        <v>2</v>
      </c>
      <c r="GQ13" s="31"/>
      <c r="GR13" s="31"/>
      <c r="GS13" s="31"/>
      <c r="GT13" s="31"/>
      <c r="GU13" s="31">
        <v>1</v>
      </c>
      <c r="GV13" s="31"/>
      <c r="GW13" s="31"/>
      <c r="GX13" s="31"/>
      <c r="GY13" s="31"/>
      <c r="GZ13" s="31">
        <v>2</v>
      </c>
      <c r="HA13" s="31"/>
      <c r="HB13" s="31">
        <v>2</v>
      </c>
      <c r="HC13" s="31"/>
      <c r="HD13" s="31">
        <v>1</v>
      </c>
      <c r="HE13" s="31"/>
      <c r="HF13" s="31"/>
      <c r="HG13" s="31"/>
      <c r="HH13" s="31"/>
      <c r="HI13" s="31"/>
      <c r="HJ13" s="31"/>
      <c r="HK13" s="31"/>
      <c r="HL13" s="31"/>
      <c r="HM13" s="31">
        <v>1</v>
      </c>
      <c r="HN13" s="31">
        <v>1</v>
      </c>
      <c r="HO13" s="31"/>
      <c r="HP13" s="31"/>
      <c r="HQ13" s="31"/>
      <c r="HR13" s="31"/>
      <c r="HS13" s="31"/>
      <c r="HT13" s="31"/>
      <c r="HU13" s="31"/>
      <c r="HV13" s="31">
        <v>14</v>
      </c>
      <c r="HW13" s="31">
        <v>70</v>
      </c>
      <c r="ID13" t="s">
        <v>339</v>
      </c>
      <c r="IF13">
        <v>1</v>
      </c>
      <c r="IP13">
        <v>1</v>
      </c>
      <c r="IR13">
        <v>1</v>
      </c>
      <c r="IS13">
        <v>1</v>
      </c>
      <c r="IX13">
        <v>1</v>
      </c>
      <c r="JL13">
        <v>1</v>
      </c>
      <c r="JN13">
        <v>1</v>
      </c>
      <c r="JQ13">
        <v>1</v>
      </c>
      <c r="JU13">
        <v>1</v>
      </c>
      <c r="KB13">
        <v>1</v>
      </c>
      <c r="KO13" s="33">
        <f t="shared" si="3"/>
        <v>10</v>
      </c>
      <c r="KQ13">
        <v>1</v>
      </c>
      <c r="KR13">
        <v>1</v>
      </c>
      <c r="KV13">
        <v>1</v>
      </c>
      <c r="KY13">
        <v>1</v>
      </c>
      <c r="KZ13">
        <v>1</v>
      </c>
      <c r="LA13">
        <v>1</v>
      </c>
      <c r="LF13">
        <v>1</v>
      </c>
      <c r="LH13">
        <v>1</v>
      </c>
      <c r="LS13">
        <v>1</v>
      </c>
      <c r="LU13">
        <v>1</v>
      </c>
      <c r="LY13">
        <v>1</v>
      </c>
      <c r="MG13">
        <v>1</v>
      </c>
      <c r="MH13">
        <v>1</v>
      </c>
      <c r="MU13" s="33">
        <f t="shared" si="0"/>
        <v>13</v>
      </c>
      <c r="MW13">
        <v>1</v>
      </c>
      <c r="NB13">
        <v>1</v>
      </c>
      <c r="NC13">
        <v>1</v>
      </c>
      <c r="NF13">
        <v>1</v>
      </c>
      <c r="NG13">
        <v>1</v>
      </c>
      <c r="NH13">
        <v>1</v>
      </c>
      <c r="NL13">
        <v>1</v>
      </c>
      <c r="NP13">
        <v>1</v>
      </c>
      <c r="NX13">
        <v>1</v>
      </c>
      <c r="NZ13">
        <v>1</v>
      </c>
      <c r="OA13">
        <v>1</v>
      </c>
      <c r="OH13">
        <v>1</v>
      </c>
      <c r="OM13">
        <v>1</v>
      </c>
      <c r="OO13">
        <v>1</v>
      </c>
      <c r="OX13" s="33">
        <f t="shared" si="1"/>
        <v>14</v>
      </c>
      <c r="OY13">
        <v>1</v>
      </c>
      <c r="OZ13">
        <v>1</v>
      </c>
      <c r="PF13">
        <v>1</v>
      </c>
      <c r="PK13">
        <v>1</v>
      </c>
      <c r="PL13">
        <v>1</v>
      </c>
      <c r="PQ13">
        <v>1</v>
      </c>
      <c r="PV13">
        <v>1</v>
      </c>
      <c r="PX13">
        <v>1</v>
      </c>
      <c r="PZ13">
        <v>1</v>
      </c>
      <c r="QI13">
        <v>1</v>
      </c>
      <c r="QJ13">
        <v>1</v>
      </c>
      <c r="QR13" s="33">
        <f t="shared" si="2"/>
        <v>11</v>
      </c>
    </row>
    <row r="14" spans="1:460" x14ac:dyDescent="0.3">
      <c r="A14" s="28" t="s">
        <v>341</v>
      </c>
      <c r="B14" s="37">
        <v>20</v>
      </c>
      <c r="C14" s="37">
        <v>20</v>
      </c>
      <c r="D14" s="37">
        <v>23</v>
      </c>
      <c r="E14" s="37"/>
      <c r="F14" s="31">
        <v>63</v>
      </c>
      <c r="H14" s="28" t="s">
        <v>340</v>
      </c>
      <c r="I14" s="31"/>
      <c r="J14" s="31">
        <v>1</v>
      </c>
      <c r="K14" s="31"/>
      <c r="L14" s="31"/>
      <c r="M14" s="31"/>
      <c r="N14" s="31"/>
      <c r="O14" s="31">
        <v>1</v>
      </c>
      <c r="P14" s="31"/>
      <c r="Q14" s="31"/>
      <c r="R14" s="31"/>
      <c r="S14" s="31"/>
      <c r="T14" s="31"/>
      <c r="U14" s="31"/>
      <c r="V14" s="31"/>
      <c r="W14" s="31">
        <v>1</v>
      </c>
      <c r="X14" s="31"/>
      <c r="Y14" s="31"/>
      <c r="Z14" s="31"/>
      <c r="AA14" s="31"/>
      <c r="AB14" s="31"/>
      <c r="AC14" s="31"/>
      <c r="AD14" s="31">
        <v>1</v>
      </c>
      <c r="AE14" s="31"/>
      <c r="AF14" s="31"/>
      <c r="AG14" s="31"/>
      <c r="AH14" s="31"/>
      <c r="AI14" s="31"/>
      <c r="AJ14" s="31"/>
      <c r="AK14" s="31"/>
      <c r="AL14" s="31"/>
      <c r="AM14" s="31"/>
      <c r="AN14" s="31">
        <v>1</v>
      </c>
      <c r="AO14" s="31"/>
      <c r="AP14" s="31">
        <v>2</v>
      </c>
      <c r="AQ14" s="31"/>
      <c r="AR14" s="31"/>
      <c r="AS14" s="31">
        <v>2</v>
      </c>
      <c r="AT14" s="31"/>
      <c r="AU14" s="31">
        <v>1</v>
      </c>
      <c r="AV14" s="31">
        <v>2</v>
      </c>
      <c r="AW14" s="31"/>
      <c r="AX14" s="31"/>
      <c r="AY14" s="31">
        <v>2</v>
      </c>
      <c r="AZ14" s="31">
        <v>1</v>
      </c>
      <c r="BA14" s="31"/>
      <c r="BB14" s="31"/>
      <c r="BC14" s="31"/>
      <c r="BD14" s="31"/>
      <c r="BE14" s="31"/>
      <c r="BF14" s="31">
        <v>2</v>
      </c>
      <c r="BG14" s="31"/>
      <c r="BH14" s="31"/>
      <c r="BI14" s="31"/>
      <c r="BJ14" s="31"/>
      <c r="BK14" s="31"/>
      <c r="BL14" s="31"/>
      <c r="BM14" s="31">
        <v>1</v>
      </c>
      <c r="BN14" s="31">
        <v>1</v>
      </c>
      <c r="BO14" s="31"/>
      <c r="BP14" s="31"/>
      <c r="BQ14" s="31"/>
      <c r="BR14" s="31"/>
      <c r="BS14" s="31">
        <v>19</v>
      </c>
      <c r="BT14" s="31">
        <v>1</v>
      </c>
      <c r="BU14" s="31"/>
      <c r="BV14" s="31">
        <v>2</v>
      </c>
      <c r="BW14" s="31"/>
      <c r="BX14" s="31">
        <v>1</v>
      </c>
      <c r="BY14" s="31">
        <v>2</v>
      </c>
      <c r="BZ14" s="31"/>
      <c r="CA14" s="31">
        <v>1</v>
      </c>
      <c r="CB14" s="31"/>
      <c r="CC14" s="31"/>
      <c r="CD14" s="31"/>
      <c r="CE14" s="31">
        <v>1</v>
      </c>
      <c r="CF14" s="31">
        <v>1</v>
      </c>
      <c r="CG14" s="31"/>
      <c r="CH14" s="31"/>
      <c r="CI14" s="31"/>
      <c r="CJ14" s="31"/>
      <c r="CK14" s="31"/>
      <c r="CL14" s="31">
        <v>1</v>
      </c>
      <c r="CM14" s="31"/>
      <c r="CN14" s="31"/>
      <c r="CO14" s="31">
        <v>1</v>
      </c>
      <c r="CP14" s="31"/>
      <c r="CQ14" s="31">
        <v>1</v>
      </c>
      <c r="CR14" s="31"/>
      <c r="CS14" s="31"/>
      <c r="CT14" s="31"/>
      <c r="CU14" s="31"/>
      <c r="CV14" s="31"/>
      <c r="CW14" s="31">
        <v>1</v>
      </c>
      <c r="CX14" s="31">
        <v>2</v>
      </c>
      <c r="CY14" s="31"/>
      <c r="CZ14" s="31"/>
      <c r="DA14" s="31"/>
      <c r="DB14" s="31"/>
      <c r="DC14" s="31"/>
      <c r="DD14" s="31"/>
      <c r="DE14" s="31"/>
      <c r="DF14" s="31">
        <v>1</v>
      </c>
      <c r="DG14" s="31"/>
      <c r="DH14" s="31"/>
      <c r="DI14" s="31"/>
      <c r="DJ14" s="31"/>
      <c r="DK14" s="31"/>
      <c r="DL14" s="31">
        <v>2</v>
      </c>
      <c r="DM14" s="31"/>
      <c r="DN14" s="31"/>
      <c r="DO14" s="31"/>
      <c r="DP14" s="31"/>
      <c r="DQ14" s="31"/>
      <c r="DR14" s="31"/>
      <c r="DS14" s="31"/>
      <c r="DT14" s="31">
        <v>1</v>
      </c>
      <c r="DU14" s="31"/>
      <c r="DV14" s="31"/>
      <c r="DW14" s="31"/>
      <c r="DX14" s="31">
        <v>1</v>
      </c>
      <c r="DY14" s="31">
        <v>20</v>
      </c>
      <c r="DZ14" s="31"/>
      <c r="EA14" s="31">
        <v>2</v>
      </c>
      <c r="EB14" s="31">
        <v>2</v>
      </c>
      <c r="EC14" s="31"/>
      <c r="ED14" s="31"/>
      <c r="EE14" s="31">
        <v>1</v>
      </c>
      <c r="EF14" s="31">
        <v>1</v>
      </c>
      <c r="EG14" s="31">
        <v>1</v>
      </c>
      <c r="EH14" s="31"/>
      <c r="EI14" s="31"/>
      <c r="EJ14" s="31"/>
      <c r="EK14" s="31">
        <v>2</v>
      </c>
      <c r="EL14" s="31">
        <v>1</v>
      </c>
      <c r="EM14" s="31">
        <v>1</v>
      </c>
      <c r="EN14" s="31"/>
      <c r="EO14" s="31"/>
      <c r="EP14" s="31"/>
      <c r="EQ14" s="31"/>
      <c r="ER14" s="31"/>
      <c r="ES14" s="31"/>
      <c r="ET14" s="31"/>
      <c r="EU14" s="31"/>
      <c r="EV14" s="31"/>
      <c r="EW14" s="31">
        <v>2</v>
      </c>
      <c r="EX14" s="31"/>
      <c r="EY14" s="31"/>
      <c r="EZ14" s="31"/>
      <c r="FA14" s="31"/>
      <c r="FB14" s="31"/>
      <c r="FC14" s="31"/>
      <c r="FD14" s="31">
        <v>2</v>
      </c>
      <c r="FE14" s="31"/>
      <c r="FF14" s="31"/>
      <c r="FG14" s="31"/>
      <c r="FH14" s="31">
        <v>1</v>
      </c>
      <c r="FI14" s="31">
        <v>1</v>
      </c>
      <c r="FJ14" s="31"/>
      <c r="FK14" s="31"/>
      <c r="FL14" s="31">
        <v>1</v>
      </c>
      <c r="FM14" s="31">
        <v>1</v>
      </c>
      <c r="FN14" s="31"/>
      <c r="FO14" s="31"/>
      <c r="FP14" s="31"/>
      <c r="FQ14" s="31">
        <v>1</v>
      </c>
      <c r="FR14" s="31"/>
      <c r="FS14" s="31"/>
      <c r="FT14" s="31"/>
      <c r="FU14" s="31"/>
      <c r="FV14" s="31"/>
      <c r="FW14" s="31">
        <v>1</v>
      </c>
      <c r="FX14" s="31"/>
      <c r="FY14" s="31"/>
      <c r="FZ14" s="31"/>
      <c r="GA14" s="31"/>
      <c r="GB14" s="31">
        <v>21</v>
      </c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>
        <v>60</v>
      </c>
      <c r="ID14" t="s">
        <v>340</v>
      </c>
      <c r="IF14">
        <v>1</v>
      </c>
      <c r="IK14">
        <v>1</v>
      </c>
      <c r="IS14">
        <v>1</v>
      </c>
      <c r="IZ14">
        <v>1</v>
      </c>
      <c r="JJ14">
        <v>1</v>
      </c>
      <c r="JL14">
        <v>1</v>
      </c>
      <c r="JO14">
        <v>1</v>
      </c>
      <c r="JQ14">
        <v>1</v>
      </c>
      <c r="JR14">
        <v>1</v>
      </c>
      <c r="JU14">
        <v>1</v>
      </c>
      <c r="JV14">
        <v>1</v>
      </c>
      <c r="KB14">
        <v>1</v>
      </c>
      <c r="KI14">
        <v>1</v>
      </c>
      <c r="KJ14">
        <v>1</v>
      </c>
      <c r="KO14" s="33">
        <f t="shared" si="3"/>
        <v>14</v>
      </c>
      <c r="KP14">
        <v>1</v>
      </c>
      <c r="KR14">
        <v>1</v>
      </c>
      <c r="KT14">
        <v>1</v>
      </c>
      <c r="KU14">
        <v>1</v>
      </c>
      <c r="KW14">
        <v>1</v>
      </c>
      <c r="LA14">
        <v>1</v>
      </c>
      <c r="LB14">
        <v>1</v>
      </c>
      <c r="LH14">
        <v>1</v>
      </c>
      <c r="LK14">
        <v>1</v>
      </c>
      <c r="LM14">
        <v>1</v>
      </c>
      <c r="LS14">
        <v>1</v>
      </c>
      <c r="LT14">
        <v>1</v>
      </c>
      <c r="MB14">
        <v>1</v>
      </c>
      <c r="MH14">
        <v>1</v>
      </c>
      <c r="MP14">
        <v>1</v>
      </c>
      <c r="MT14">
        <v>1</v>
      </c>
      <c r="MU14" s="33">
        <f t="shared" si="0"/>
        <v>16</v>
      </c>
      <c r="MW14">
        <v>1</v>
      </c>
      <c r="MX14">
        <v>1</v>
      </c>
      <c r="NA14">
        <v>1</v>
      </c>
      <c r="NB14">
        <v>1</v>
      </c>
      <c r="NC14">
        <v>1</v>
      </c>
      <c r="NG14">
        <v>1</v>
      </c>
      <c r="NH14">
        <v>1</v>
      </c>
      <c r="NI14">
        <v>1</v>
      </c>
      <c r="NS14">
        <v>1</v>
      </c>
      <c r="NZ14">
        <v>1</v>
      </c>
      <c r="OD14">
        <v>1</v>
      </c>
      <c r="OE14">
        <v>1</v>
      </c>
      <c r="OH14">
        <v>1</v>
      </c>
      <c r="OI14">
        <v>1</v>
      </c>
      <c r="OM14">
        <v>1</v>
      </c>
      <c r="OS14">
        <v>1</v>
      </c>
      <c r="OX14" s="33">
        <f t="shared" si="1"/>
        <v>16</v>
      </c>
      <c r="QR14" s="33">
        <f t="shared" si="2"/>
        <v>0</v>
      </c>
    </row>
    <row r="15" spans="1:460" x14ac:dyDescent="0.3">
      <c r="A15" s="28" t="s">
        <v>354</v>
      </c>
      <c r="B15" s="37">
        <v>16</v>
      </c>
      <c r="C15" s="37">
        <v>15</v>
      </c>
      <c r="D15" s="37">
        <v>15</v>
      </c>
      <c r="E15" s="37"/>
      <c r="F15" s="31">
        <v>46</v>
      </c>
      <c r="H15" s="28" t="s">
        <v>341</v>
      </c>
      <c r="I15" s="31">
        <v>1</v>
      </c>
      <c r="J15" s="31">
        <v>2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>
        <v>3</v>
      </c>
      <c r="W15" s="31"/>
      <c r="X15" s="31"/>
      <c r="Y15" s="31"/>
      <c r="Z15" s="31"/>
      <c r="AA15" s="31"/>
      <c r="AB15" s="31"/>
      <c r="AC15" s="31"/>
      <c r="AD15" s="31">
        <v>1</v>
      </c>
      <c r="AE15" s="31"/>
      <c r="AF15" s="31"/>
      <c r="AG15" s="31"/>
      <c r="AH15" s="31"/>
      <c r="AI15" s="31"/>
      <c r="AJ15" s="31"/>
      <c r="AK15" s="31"/>
      <c r="AL15" s="31">
        <v>1</v>
      </c>
      <c r="AM15" s="31"/>
      <c r="AN15" s="31">
        <v>1</v>
      </c>
      <c r="AO15" s="31"/>
      <c r="AP15" s="31">
        <v>2</v>
      </c>
      <c r="AQ15" s="31"/>
      <c r="AR15" s="31"/>
      <c r="AS15" s="31">
        <v>1</v>
      </c>
      <c r="AT15" s="31">
        <v>1</v>
      </c>
      <c r="AU15" s="31">
        <v>2</v>
      </c>
      <c r="AV15" s="31"/>
      <c r="AW15" s="31"/>
      <c r="AX15" s="31"/>
      <c r="AY15" s="31">
        <v>1</v>
      </c>
      <c r="AZ15" s="31">
        <v>1</v>
      </c>
      <c r="BA15" s="31"/>
      <c r="BB15" s="31"/>
      <c r="BC15" s="31"/>
      <c r="BD15" s="31"/>
      <c r="BE15" s="31"/>
      <c r="BF15" s="31">
        <v>2</v>
      </c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>
        <v>1</v>
      </c>
      <c r="BR15" s="31"/>
      <c r="BS15" s="31">
        <v>20</v>
      </c>
      <c r="BT15" s="31">
        <v>1</v>
      </c>
      <c r="BU15" s="31"/>
      <c r="BV15" s="31">
        <v>1</v>
      </c>
      <c r="BW15" s="31"/>
      <c r="BX15" s="31">
        <v>1</v>
      </c>
      <c r="BY15" s="31">
        <v>1</v>
      </c>
      <c r="BZ15" s="31">
        <v>2</v>
      </c>
      <c r="CA15" s="31"/>
      <c r="CB15" s="31"/>
      <c r="CC15" s="31"/>
      <c r="CD15" s="31"/>
      <c r="CE15" s="31"/>
      <c r="CF15" s="31">
        <v>2</v>
      </c>
      <c r="CG15" s="31"/>
      <c r="CH15" s="31"/>
      <c r="CI15" s="31">
        <v>1</v>
      </c>
      <c r="CJ15" s="31"/>
      <c r="CK15" s="31"/>
      <c r="CL15" s="31">
        <v>1</v>
      </c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>
        <v>2</v>
      </c>
      <c r="CX15" s="31"/>
      <c r="CY15" s="31"/>
      <c r="CZ15" s="31"/>
      <c r="DA15" s="31">
        <v>1</v>
      </c>
      <c r="DB15" s="31">
        <v>1</v>
      </c>
      <c r="DC15" s="31"/>
      <c r="DD15" s="31"/>
      <c r="DE15" s="31">
        <v>1</v>
      </c>
      <c r="DF15" s="31">
        <v>2</v>
      </c>
      <c r="DG15" s="31">
        <v>1</v>
      </c>
      <c r="DH15" s="31"/>
      <c r="DI15" s="31"/>
      <c r="DJ15" s="31"/>
      <c r="DK15" s="31"/>
      <c r="DL15" s="31">
        <v>2</v>
      </c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>
        <v>20</v>
      </c>
      <c r="DZ15" s="31"/>
      <c r="EA15" s="31">
        <v>1</v>
      </c>
      <c r="EB15" s="31">
        <v>1</v>
      </c>
      <c r="EC15" s="31"/>
      <c r="ED15" s="31"/>
      <c r="EE15" s="31"/>
      <c r="EF15" s="31">
        <v>1</v>
      </c>
      <c r="EG15" s="31"/>
      <c r="EH15" s="31">
        <v>2</v>
      </c>
      <c r="EI15" s="31"/>
      <c r="EJ15" s="31"/>
      <c r="EK15" s="31">
        <v>2</v>
      </c>
      <c r="EL15" s="31">
        <v>1</v>
      </c>
      <c r="EM15" s="31">
        <v>1</v>
      </c>
      <c r="EN15" s="31"/>
      <c r="EO15" s="31">
        <v>1</v>
      </c>
      <c r="EP15" s="31"/>
      <c r="EQ15" s="31"/>
      <c r="ER15" s="31"/>
      <c r="ES15" s="31"/>
      <c r="ET15" s="31"/>
      <c r="EU15" s="31"/>
      <c r="EV15" s="31"/>
      <c r="EW15" s="31"/>
      <c r="EX15" s="31"/>
      <c r="EY15" s="31">
        <v>2</v>
      </c>
      <c r="EZ15" s="31"/>
      <c r="FA15" s="31"/>
      <c r="FB15" s="31"/>
      <c r="FC15" s="31"/>
      <c r="FD15" s="31">
        <v>2</v>
      </c>
      <c r="FE15" s="31"/>
      <c r="FF15" s="31"/>
      <c r="FG15" s="31"/>
      <c r="FH15" s="31">
        <v>2</v>
      </c>
      <c r="FI15" s="31">
        <v>1</v>
      </c>
      <c r="FJ15" s="31"/>
      <c r="FK15" s="31"/>
      <c r="FL15" s="31">
        <v>1</v>
      </c>
      <c r="FM15" s="31">
        <v>1</v>
      </c>
      <c r="FN15" s="31"/>
      <c r="FO15" s="31"/>
      <c r="FP15" s="31"/>
      <c r="FQ15" s="31">
        <v>2</v>
      </c>
      <c r="FR15" s="31"/>
      <c r="FS15" s="31"/>
      <c r="FT15" s="31"/>
      <c r="FU15" s="31"/>
      <c r="FV15" s="31"/>
      <c r="FW15" s="31"/>
      <c r="FX15" s="31">
        <v>2</v>
      </c>
      <c r="FY15" s="31"/>
      <c r="FZ15" s="31"/>
      <c r="GA15" s="31"/>
      <c r="GB15" s="31">
        <v>23</v>
      </c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>
        <v>63</v>
      </c>
      <c r="ID15" t="s">
        <v>341</v>
      </c>
      <c r="IE15">
        <v>1</v>
      </c>
      <c r="IF15">
        <v>1</v>
      </c>
      <c r="IR15">
        <v>1</v>
      </c>
      <c r="IZ15">
        <v>1</v>
      </c>
      <c r="JH15">
        <v>1</v>
      </c>
      <c r="JJ15">
        <v>1</v>
      </c>
      <c r="JL15">
        <v>1</v>
      </c>
      <c r="JO15">
        <v>1</v>
      </c>
      <c r="JP15">
        <v>1</v>
      </c>
      <c r="JQ15">
        <v>1</v>
      </c>
      <c r="JU15">
        <v>1</v>
      </c>
      <c r="JV15">
        <v>1</v>
      </c>
      <c r="KB15">
        <v>1</v>
      </c>
      <c r="KM15">
        <v>1</v>
      </c>
      <c r="KO15" s="33">
        <f t="shared" si="3"/>
        <v>14</v>
      </c>
      <c r="KP15">
        <v>1</v>
      </c>
      <c r="KR15">
        <v>1</v>
      </c>
      <c r="KT15">
        <v>1</v>
      </c>
      <c r="KU15">
        <v>1</v>
      </c>
      <c r="KV15">
        <v>1</v>
      </c>
      <c r="LB15">
        <v>1</v>
      </c>
      <c r="LE15">
        <v>1</v>
      </c>
      <c r="LH15">
        <v>1</v>
      </c>
      <c r="LS15">
        <v>1</v>
      </c>
      <c r="LW15">
        <v>1</v>
      </c>
      <c r="LX15">
        <v>1</v>
      </c>
      <c r="MA15">
        <v>1</v>
      </c>
      <c r="MB15">
        <v>1</v>
      </c>
      <c r="MC15">
        <v>1</v>
      </c>
      <c r="MH15">
        <v>1</v>
      </c>
      <c r="MU15" s="33">
        <f t="shared" si="0"/>
        <v>15</v>
      </c>
      <c r="MW15">
        <v>1</v>
      </c>
      <c r="MX15">
        <v>1</v>
      </c>
      <c r="NB15">
        <v>1</v>
      </c>
      <c r="ND15">
        <v>1</v>
      </c>
      <c r="NG15">
        <v>1</v>
      </c>
      <c r="NH15">
        <v>1</v>
      </c>
      <c r="NI15">
        <v>1</v>
      </c>
      <c r="NK15">
        <v>1</v>
      </c>
      <c r="NU15">
        <v>1</v>
      </c>
      <c r="NZ15">
        <v>1</v>
      </c>
      <c r="OD15">
        <v>1</v>
      </c>
      <c r="OE15">
        <v>1</v>
      </c>
      <c r="OH15">
        <v>1</v>
      </c>
      <c r="OI15">
        <v>1</v>
      </c>
      <c r="OM15">
        <v>1</v>
      </c>
      <c r="OT15">
        <v>1</v>
      </c>
      <c r="OX15" s="33">
        <f t="shared" si="1"/>
        <v>16</v>
      </c>
      <c r="QR15" s="33">
        <f t="shared" si="2"/>
        <v>0</v>
      </c>
    </row>
    <row r="16" spans="1:460" x14ac:dyDescent="0.3">
      <c r="A16" s="28" t="s">
        <v>355</v>
      </c>
      <c r="B16" s="37">
        <v>16</v>
      </c>
      <c r="C16" s="37">
        <v>21</v>
      </c>
      <c r="D16" s="37">
        <v>15</v>
      </c>
      <c r="E16" s="37"/>
      <c r="F16" s="31">
        <v>52</v>
      </c>
      <c r="H16" s="28" t="s">
        <v>354</v>
      </c>
      <c r="I16" s="31"/>
      <c r="J16" s="31"/>
      <c r="K16" s="31"/>
      <c r="L16" s="31"/>
      <c r="M16" s="31"/>
      <c r="N16" s="31">
        <v>1</v>
      </c>
      <c r="O16" s="31">
        <v>1</v>
      </c>
      <c r="P16" s="31"/>
      <c r="Q16" s="31"/>
      <c r="R16" s="31"/>
      <c r="S16" s="31"/>
      <c r="T16" s="31"/>
      <c r="U16" s="31"/>
      <c r="V16" s="31">
        <v>2</v>
      </c>
      <c r="W16" s="31"/>
      <c r="X16" s="31"/>
      <c r="Y16" s="31"/>
      <c r="Z16" s="31"/>
      <c r="AA16" s="31"/>
      <c r="AB16" s="31"/>
      <c r="AC16" s="31"/>
      <c r="AD16" s="31">
        <v>2</v>
      </c>
      <c r="AE16" s="31"/>
      <c r="AF16" s="31"/>
      <c r="AG16" s="31"/>
      <c r="AH16" s="31"/>
      <c r="AI16" s="31"/>
      <c r="AJ16" s="31"/>
      <c r="AK16" s="31"/>
      <c r="AL16" s="31">
        <v>1</v>
      </c>
      <c r="AM16" s="31"/>
      <c r="AN16" s="31">
        <v>1</v>
      </c>
      <c r="AO16" s="31"/>
      <c r="AP16" s="31">
        <v>2</v>
      </c>
      <c r="AQ16" s="31"/>
      <c r="AR16" s="31"/>
      <c r="AS16" s="31"/>
      <c r="AT16" s="31">
        <v>1</v>
      </c>
      <c r="AU16" s="31">
        <v>2</v>
      </c>
      <c r="AV16" s="31"/>
      <c r="AW16" s="31"/>
      <c r="AX16" s="31"/>
      <c r="AY16" s="31"/>
      <c r="AZ16" s="31">
        <v>1</v>
      </c>
      <c r="BA16" s="31"/>
      <c r="BB16" s="31"/>
      <c r="BC16" s="31"/>
      <c r="BD16" s="31"/>
      <c r="BE16" s="31"/>
      <c r="BF16" s="31">
        <v>2</v>
      </c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>
        <v>16</v>
      </c>
      <c r="BT16" s="31"/>
      <c r="BU16" s="31"/>
      <c r="BV16" s="31"/>
      <c r="BW16" s="31">
        <v>1</v>
      </c>
      <c r="BX16" s="31">
        <v>1</v>
      </c>
      <c r="BY16" s="31">
        <v>1</v>
      </c>
      <c r="BZ16" s="31">
        <v>1</v>
      </c>
      <c r="CA16" s="31"/>
      <c r="CB16" s="31">
        <v>1</v>
      </c>
      <c r="CC16" s="31"/>
      <c r="CD16" s="31"/>
      <c r="CE16" s="31"/>
      <c r="CF16" s="31"/>
      <c r="CG16" s="31"/>
      <c r="CH16" s="31"/>
      <c r="CI16" s="31"/>
      <c r="CJ16" s="31"/>
      <c r="CK16" s="31"/>
      <c r="CL16" s="31">
        <v>1</v>
      </c>
      <c r="CM16" s="31"/>
      <c r="CN16" s="31"/>
      <c r="CO16" s="31">
        <v>1</v>
      </c>
      <c r="CP16" s="31"/>
      <c r="CQ16" s="31"/>
      <c r="CR16" s="31"/>
      <c r="CS16" s="31">
        <v>1</v>
      </c>
      <c r="CT16" s="31"/>
      <c r="CU16" s="31"/>
      <c r="CV16" s="31"/>
      <c r="CW16" s="31">
        <v>1</v>
      </c>
      <c r="CX16" s="31"/>
      <c r="CY16" s="31"/>
      <c r="CZ16" s="31"/>
      <c r="DA16" s="31">
        <v>1</v>
      </c>
      <c r="DB16" s="31">
        <v>2</v>
      </c>
      <c r="DC16" s="31"/>
      <c r="DD16" s="31"/>
      <c r="DE16" s="31">
        <v>2</v>
      </c>
      <c r="DF16" s="31"/>
      <c r="DG16" s="31"/>
      <c r="DH16" s="31"/>
      <c r="DI16" s="31"/>
      <c r="DJ16" s="31"/>
      <c r="DK16" s="31"/>
      <c r="DL16" s="31">
        <v>1</v>
      </c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>
        <v>15</v>
      </c>
      <c r="DZ16" s="31"/>
      <c r="EA16" s="31">
        <v>1</v>
      </c>
      <c r="EB16" s="31">
        <v>1</v>
      </c>
      <c r="EC16" s="31"/>
      <c r="ED16" s="31"/>
      <c r="EE16" s="31"/>
      <c r="EF16" s="31">
        <v>1</v>
      </c>
      <c r="EG16" s="31"/>
      <c r="EH16" s="31"/>
      <c r="EI16" s="31"/>
      <c r="EJ16" s="31"/>
      <c r="EK16" s="31">
        <v>2</v>
      </c>
      <c r="EL16" s="31"/>
      <c r="EM16" s="31"/>
      <c r="EN16" s="31"/>
      <c r="EO16" s="31"/>
      <c r="EP16" s="31">
        <v>1</v>
      </c>
      <c r="EQ16" s="31"/>
      <c r="ER16" s="31"/>
      <c r="ES16" s="31">
        <v>1</v>
      </c>
      <c r="ET16" s="31">
        <v>1</v>
      </c>
      <c r="EU16" s="31"/>
      <c r="EV16" s="31"/>
      <c r="EW16" s="31"/>
      <c r="EX16" s="31"/>
      <c r="EY16" s="31"/>
      <c r="EZ16" s="31">
        <v>1</v>
      </c>
      <c r="FA16" s="31"/>
      <c r="FB16" s="31"/>
      <c r="FC16" s="31"/>
      <c r="FD16" s="31">
        <v>2</v>
      </c>
      <c r="FE16" s="31"/>
      <c r="FF16" s="31"/>
      <c r="FG16" s="31"/>
      <c r="FH16" s="31"/>
      <c r="FI16" s="31">
        <v>1</v>
      </c>
      <c r="FJ16" s="31"/>
      <c r="FK16" s="31"/>
      <c r="FL16" s="31"/>
      <c r="FM16" s="31"/>
      <c r="FN16" s="31"/>
      <c r="FO16" s="31"/>
      <c r="FP16" s="31">
        <v>1</v>
      </c>
      <c r="FQ16" s="31">
        <v>1</v>
      </c>
      <c r="FR16" s="31"/>
      <c r="FS16" s="31"/>
      <c r="FT16" s="31"/>
      <c r="FU16" s="31"/>
      <c r="FV16" s="31"/>
      <c r="FW16" s="31"/>
      <c r="FX16" s="31"/>
      <c r="FY16" s="31">
        <v>1</v>
      </c>
      <c r="FZ16" s="31"/>
      <c r="GA16" s="31"/>
      <c r="GB16" s="31">
        <v>15</v>
      </c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>
        <v>46</v>
      </c>
      <c r="ID16" t="s">
        <v>354</v>
      </c>
      <c r="IJ16">
        <v>1</v>
      </c>
      <c r="IK16">
        <v>1</v>
      </c>
      <c r="IR16">
        <v>1</v>
      </c>
      <c r="IZ16">
        <v>1</v>
      </c>
      <c r="JH16">
        <v>1</v>
      </c>
      <c r="JJ16">
        <v>1</v>
      </c>
      <c r="JL16">
        <v>1</v>
      </c>
      <c r="JP16">
        <v>1</v>
      </c>
      <c r="JQ16">
        <v>1</v>
      </c>
      <c r="JV16">
        <v>1</v>
      </c>
      <c r="KB16">
        <v>1</v>
      </c>
      <c r="KO16" s="33">
        <f t="shared" si="3"/>
        <v>11</v>
      </c>
      <c r="KS16">
        <v>1</v>
      </c>
      <c r="KT16">
        <v>1</v>
      </c>
      <c r="KU16">
        <v>1</v>
      </c>
      <c r="KV16">
        <v>1</v>
      </c>
      <c r="KX16">
        <v>1</v>
      </c>
      <c r="LH16">
        <v>1</v>
      </c>
      <c r="LK16">
        <v>1</v>
      </c>
      <c r="LO16">
        <v>1</v>
      </c>
      <c r="LS16">
        <v>1</v>
      </c>
      <c r="LW16">
        <v>1</v>
      </c>
      <c r="LX16">
        <v>1</v>
      </c>
      <c r="MA16">
        <v>1</v>
      </c>
      <c r="MH16">
        <v>1</v>
      </c>
      <c r="MU16" s="33">
        <f t="shared" si="0"/>
        <v>13</v>
      </c>
      <c r="MW16">
        <v>1</v>
      </c>
      <c r="MX16">
        <v>1</v>
      </c>
      <c r="NB16">
        <v>1</v>
      </c>
      <c r="NG16">
        <v>1</v>
      </c>
      <c r="NL16">
        <v>1</v>
      </c>
      <c r="NO16">
        <v>1</v>
      </c>
      <c r="NP16">
        <v>1</v>
      </c>
      <c r="NV16">
        <v>1</v>
      </c>
      <c r="NZ16">
        <v>1</v>
      </c>
      <c r="OE16">
        <v>1</v>
      </c>
      <c r="OL16">
        <v>1</v>
      </c>
      <c r="OM16">
        <v>1</v>
      </c>
      <c r="OU16">
        <v>1</v>
      </c>
      <c r="OX16" s="33">
        <f t="shared" si="1"/>
        <v>13</v>
      </c>
      <c r="QR16" s="33">
        <f t="shared" si="2"/>
        <v>0</v>
      </c>
    </row>
    <row r="17" spans="1:460" x14ac:dyDescent="0.3">
      <c r="A17" s="28" t="s">
        <v>356</v>
      </c>
      <c r="B17" s="37">
        <v>16</v>
      </c>
      <c r="C17" s="37">
        <v>17</v>
      </c>
      <c r="D17" s="37">
        <v>18</v>
      </c>
      <c r="E17" s="37"/>
      <c r="F17" s="31">
        <v>51</v>
      </c>
      <c r="H17" s="28" t="s">
        <v>355</v>
      </c>
      <c r="I17" s="31"/>
      <c r="J17" s="31">
        <v>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>
        <v>1</v>
      </c>
      <c r="W17" s="31">
        <v>1</v>
      </c>
      <c r="X17" s="31">
        <v>1</v>
      </c>
      <c r="Y17" s="31"/>
      <c r="Z17" s="31">
        <v>2</v>
      </c>
      <c r="AA17" s="31">
        <v>1</v>
      </c>
      <c r="AB17" s="31"/>
      <c r="AC17" s="31"/>
      <c r="AD17" s="31">
        <v>1</v>
      </c>
      <c r="AE17" s="31">
        <v>1</v>
      </c>
      <c r="AF17" s="31">
        <v>1</v>
      </c>
      <c r="AG17" s="31"/>
      <c r="AH17" s="31"/>
      <c r="AI17" s="31"/>
      <c r="AJ17" s="31"/>
      <c r="AK17" s="31"/>
      <c r="AL17" s="31"/>
      <c r="AM17" s="31">
        <v>2</v>
      </c>
      <c r="AN17" s="31">
        <v>1</v>
      </c>
      <c r="AO17" s="31"/>
      <c r="AP17" s="31"/>
      <c r="AQ17" s="31"/>
      <c r="AR17" s="31"/>
      <c r="AS17" s="31"/>
      <c r="AT17" s="31"/>
      <c r="AU17" s="31"/>
      <c r="AV17" s="31"/>
      <c r="AW17" s="31"/>
      <c r="AX17" s="31">
        <v>1</v>
      </c>
      <c r="AY17" s="31">
        <v>1</v>
      </c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>
        <v>1</v>
      </c>
      <c r="BR17" s="31"/>
      <c r="BS17" s="31">
        <v>16</v>
      </c>
      <c r="BT17" s="31"/>
      <c r="BU17" s="31">
        <v>2</v>
      </c>
      <c r="BV17" s="31"/>
      <c r="BW17" s="31">
        <v>1</v>
      </c>
      <c r="BX17" s="31"/>
      <c r="BY17" s="31"/>
      <c r="BZ17" s="31"/>
      <c r="CA17" s="31">
        <v>1</v>
      </c>
      <c r="CB17" s="31"/>
      <c r="CC17" s="31"/>
      <c r="CD17" s="31">
        <v>2</v>
      </c>
      <c r="CE17" s="31">
        <v>1</v>
      </c>
      <c r="CF17" s="31"/>
      <c r="CG17" s="31"/>
      <c r="CH17" s="31">
        <v>1</v>
      </c>
      <c r="CI17" s="31"/>
      <c r="CJ17" s="31"/>
      <c r="CK17" s="31">
        <v>1</v>
      </c>
      <c r="CL17" s="31">
        <v>1</v>
      </c>
      <c r="CM17" s="31">
        <v>1</v>
      </c>
      <c r="CN17" s="31"/>
      <c r="CO17" s="31"/>
      <c r="CP17" s="31"/>
      <c r="CQ17" s="31"/>
      <c r="CR17" s="31"/>
      <c r="CS17" s="31"/>
      <c r="CT17" s="31">
        <v>1</v>
      </c>
      <c r="CU17" s="31"/>
      <c r="CV17" s="31"/>
      <c r="CW17" s="31">
        <v>1</v>
      </c>
      <c r="CX17" s="31"/>
      <c r="CY17" s="31"/>
      <c r="CZ17" s="31"/>
      <c r="DA17" s="31"/>
      <c r="DB17" s="31">
        <v>2</v>
      </c>
      <c r="DC17" s="31"/>
      <c r="DD17" s="31">
        <v>2</v>
      </c>
      <c r="DE17" s="31">
        <v>1</v>
      </c>
      <c r="DF17" s="31"/>
      <c r="DG17" s="31"/>
      <c r="DH17" s="31"/>
      <c r="DI17" s="31"/>
      <c r="DJ17" s="31"/>
      <c r="DK17" s="31"/>
      <c r="DL17" s="31">
        <v>2</v>
      </c>
      <c r="DM17" s="31"/>
      <c r="DN17" s="31"/>
      <c r="DO17" s="31"/>
      <c r="DP17" s="31"/>
      <c r="DQ17" s="31"/>
      <c r="DR17" s="31"/>
      <c r="DS17" s="31"/>
      <c r="DT17" s="31"/>
      <c r="DU17" s="31">
        <v>1</v>
      </c>
      <c r="DV17" s="31"/>
      <c r="DW17" s="31"/>
      <c r="DX17" s="31"/>
      <c r="DY17" s="31">
        <v>21</v>
      </c>
      <c r="DZ17" s="31"/>
      <c r="EA17" s="31">
        <v>1</v>
      </c>
      <c r="EB17" s="31">
        <v>1</v>
      </c>
      <c r="EC17" s="31"/>
      <c r="ED17" s="31"/>
      <c r="EE17" s="31"/>
      <c r="EF17" s="31"/>
      <c r="EG17" s="31"/>
      <c r="EH17" s="31"/>
      <c r="EI17" s="31"/>
      <c r="EJ17" s="31">
        <v>1</v>
      </c>
      <c r="EK17" s="31"/>
      <c r="EL17" s="31">
        <v>1</v>
      </c>
      <c r="EM17" s="31"/>
      <c r="EN17" s="31">
        <v>1</v>
      </c>
      <c r="EO17" s="31"/>
      <c r="EP17" s="31"/>
      <c r="EQ17" s="31"/>
      <c r="ER17" s="31">
        <v>1</v>
      </c>
      <c r="ES17" s="31">
        <v>1</v>
      </c>
      <c r="ET17" s="31"/>
      <c r="EU17" s="31"/>
      <c r="EV17" s="31">
        <v>1</v>
      </c>
      <c r="EW17" s="31"/>
      <c r="EX17" s="31"/>
      <c r="EY17" s="31"/>
      <c r="EZ17" s="31">
        <v>1</v>
      </c>
      <c r="FA17" s="31"/>
      <c r="FB17" s="31"/>
      <c r="FC17" s="31"/>
      <c r="FD17" s="31">
        <v>2</v>
      </c>
      <c r="FE17" s="31"/>
      <c r="FF17" s="31"/>
      <c r="FG17" s="31"/>
      <c r="FH17" s="31"/>
      <c r="FI17" s="31">
        <v>1</v>
      </c>
      <c r="FJ17" s="31"/>
      <c r="FK17" s="31">
        <v>2</v>
      </c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>
        <v>1</v>
      </c>
      <c r="FZ17" s="31"/>
      <c r="GA17" s="31"/>
      <c r="GB17" s="31">
        <v>15</v>
      </c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>
        <v>52</v>
      </c>
      <c r="ID17" t="s">
        <v>355</v>
      </c>
      <c r="IF17">
        <v>1</v>
      </c>
      <c r="IR17">
        <v>1</v>
      </c>
      <c r="IS17">
        <v>1</v>
      </c>
      <c r="IT17">
        <v>1</v>
      </c>
      <c r="IV17">
        <v>1</v>
      </c>
      <c r="IW17">
        <v>1</v>
      </c>
      <c r="IZ17">
        <v>1</v>
      </c>
      <c r="JA17">
        <v>1</v>
      </c>
      <c r="JB17">
        <v>1</v>
      </c>
      <c r="JI17">
        <v>1</v>
      </c>
      <c r="JJ17">
        <v>1</v>
      </c>
      <c r="JT17">
        <v>1</v>
      </c>
      <c r="JU17">
        <v>1</v>
      </c>
      <c r="KM17">
        <v>1</v>
      </c>
      <c r="KO17" s="33">
        <f t="shared" si="3"/>
        <v>14</v>
      </c>
      <c r="KQ17">
        <v>1</v>
      </c>
      <c r="KS17">
        <v>1</v>
      </c>
      <c r="KW17">
        <v>1</v>
      </c>
      <c r="KZ17">
        <v>1</v>
      </c>
      <c r="LA17">
        <v>1</v>
      </c>
      <c r="LD17">
        <v>1</v>
      </c>
      <c r="LG17">
        <v>1</v>
      </c>
      <c r="LH17">
        <v>1</v>
      </c>
      <c r="LI17">
        <v>1</v>
      </c>
      <c r="LP17">
        <v>1</v>
      </c>
      <c r="LS17">
        <v>1</v>
      </c>
      <c r="LX17">
        <v>1</v>
      </c>
      <c r="LZ17">
        <v>1</v>
      </c>
      <c r="MA17">
        <v>1</v>
      </c>
      <c r="MH17">
        <v>1</v>
      </c>
      <c r="MQ17">
        <v>1</v>
      </c>
      <c r="MU17" s="33">
        <f t="shared" si="0"/>
        <v>16</v>
      </c>
      <c r="MW17">
        <v>1</v>
      </c>
      <c r="MX17">
        <v>1</v>
      </c>
      <c r="NF17">
        <v>1</v>
      </c>
      <c r="NH17">
        <v>1</v>
      </c>
      <c r="NJ17">
        <v>1</v>
      </c>
      <c r="NN17">
        <v>1</v>
      </c>
      <c r="NO17">
        <v>1</v>
      </c>
      <c r="NR17">
        <v>1</v>
      </c>
      <c r="NV17">
        <v>1</v>
      </c>
      <c r="NZ17">
        <v>1</v>
      </c>
      <c r="OE17">
        <v>1</v>
      </c>
      <c r="OG17">
        <v>1</v>
      </c>
      <c r="OU17">
        <v>1</v>
      </c>
      <c r="OX17" s="33">
        <f t="shared" si="1"/>
        <v>13</v>
      </c>
      <c r="QR17" s="33">
        <f t="shared" si="2"/>
        <v>0</v>
      </c>
    </row>
    <row r="18" spans="1:460" x14ac:dyDescent="0.3">
      <c r="A18" s="28" t="s">
        <v>342</v>
      </c>
      <c r="B18" s="37">
        <v>19</v>
      </c>
      <c r="C18" s="37">
        <v>20</v>
      </c>
      <c r="D18" s="37">
        <v>22</v>
      </c>
      <c r="E18" s="37"/>
      <c r="F18" s="31">
        <v>61</v>
      </c>
      <c r="H18" s="28" t="s">
        <v>356</v>
      </c>
      <c r="I18" s="31"/>
      <c r="J18" s="31"/>
      <c r="K18" s="31"/>
      <c r="L18" s="31"/>
      <c r="M18" s="31"/>
      <c r="N18" s="31"/>
      <c r="O18" s="31">
        <v>1</v>
      </c>
      <c r="P18" s="31"/>
      <c r="Q18" s="31"/>
      <c r="R18" s="31"/>
      <c r="S18" s="31"/>
      <c r="T18" s="31"/>
      <c r="U18" s="31"/>
      <c r="V18" s="31">
        <v>1</v>
      </c>
      <c r="W18" s="31">
        <v>2</v>
      </c>
      <c r="X18" s="31"/>
      <c r="Y18" s="31"/>
      <c r="Z18" s="31"/>
      <c r="AA18" s="31"/>
      <c r="AB18" s="31"/>
      <c r="AC18" s="31">
        <v>1</v>
      </c>
      <c r="AD18" s="31">
        <v>1</v>
      </c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>
        <v>3</v>
      </c>
      <c r="AQ18" s="31"/>
      <c r="AR18" s="31"/>
      <c r="AS18" s="31"/>
      <c r="AT18" s="31"/>
      <c r="AU18" s="31">
        <v>3</v>
      </c>
      <c r="AV18" s="31"/>
      <c r="AW18" s="31">
        <v>1</v>
      </c>
      <c r="AX18" s="31"/>
      <c r="AY18" s="31">
        <v>1</v>
      </c>
      <c r="AZ18" s="31"/>
      <c r="BA18" s="31"/>
      <c r="BB18" s="31"/>
      <c r="BC18" s="31"/>
      <c r="BD18" s="31"/>
      <c r="BE18" s="31"/>
      <c r="BF18" s="31">
        <v>2</v>
      </c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>
        <v>16</v>
      </c>
      <c r="BT18" s="31"/>
      <c r="BU18" s="31">
        <v>1</v>
      </c>
      <c r="BV18" s="31">
        <v>1</v>
      </c>
      <c r="BW18" s="31"/>
      <c r="BX18" s="31"/>
      <c r="BY18" s="31"/>
      <c r="BZ18" s="31"/>
      <c r="CA18" s="31"/>
      <c r="CB18" s="31"/>
      <c r="CC18" s="31">
        <v>1</v>
      </c>
      <c r="CD18" s="31"/>
      <c r="CE18" s="31">
        <v>1</v>
      </c>
      <c r="CF18" s="31">
        <v>2</v>
      </c>
      <c r="CG18" s="31"/>
      <c r="CH18" s="31"/>
      <c r="CI18" s="31">
        <v>1</v>
      </c>
      <c r="CJ18" s="31"/>
      <c r="CK18" s="31"/>
      <c r="CL18" s="31">
        <v>1</v>
      </c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>
        <v>2</v>
      </c>
      <c r="CX18" s="31"/>
      <c r="CY18" s="31"/>
      <c r="CZ18" s="31"/>
      <c r="DA18" s="31"/>
      <c r="DB18" s="31">
        <v>1</v>
      </c>
      <c r="DC18" s="31"/>
      <c r="DD18" s="31"/>
      <c r="DE18" s="31">
        <v>1</v>
      </c>
      <c r="DF18" s="31">
        <v>1</v>
      </c>
      <c r="DG18" s="31"/>
      <c r="DH18" s="31"/>
      <c r="DI18" s="31"/>
      <c r="DJ18" s="31"/>
      <c r="DK18" s="31"/>
      <c r="DL18" s="31">
        <v>3</v>
      </c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>
        <v>1</v>
      </c>
      <c r="DX18" s="31"/>
      <c r="DY18" s="31">
        <v>17</v>
      </c>
      <c r="DZ18" s="31"/>
      <c r="EA18" s="31">
        <v>1</v>
      </c>
      <c r="EB18" s="31"/>
      <c r="EC18" s="31"/>
      <c r="ED18" s="31"/>
      <c r="EE18" s="31"/>
      <c r="EF18" s="31">
        <v>3</v>
      </c>
      <c r="EG18" s="31"/>
      <c r="EH18" s="31"/>
      <c r="EI18" s="31"/>
      <c r="EJ18" s="31"/>
      <c r="EK18" s="31">
        <v>1</v>
      </c>
      <c r="EL18" s="31">
        <v>2</v>
      </c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>
        <v>2</v>
      </c>
      <c r="FC18" s="31"/>
      <c r="FD18" s="31">
        <v>2</v>
      </c>
      <c r="FE18" s="31"/>
      <c r="FF18" s="31"/>
      <c r="FG18" s="31"/>
      <c r="FH18" s="31"/>
      <c r="FI18" s="31">
        <v>4</v>
      </c>
      <c r="FJ18" s="31"/>
      <c r="FK18" s="31"/>
      <c r="FL18" s="31"/>
      <c r="FM18" s="31"/>
      <c r="FN18" s="31"/>
      <c r="FO18" s="31"/>
      <c r="FP18" s="31"/>
      <c r="FQ18" s="31">
        <v>1</v>
      </c>
      <c r="FR18" s="31"/>
      <c r="FS18" s="31"/>
      <c r="FT18" s="31"/>
      <c r="FU18" s="31">
        <v>1</v>
      </c>
      <c r="FV18" s="31"/>
      <c r="FW18" s="31"/>
      <c r="FX18" s="31">
        <v>1</v>
      </c>
      <c r="FY18" s="31"/>
      <c r="FZ18" s="31"/>
      <c r="GA18" s="31"/>
      <c r="GB18" s="31">
        <v>18</v>
      </c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>
        <v>51</v>
      </c>
      <c r="ID18" t="s">
        <v>356</v>
      </c>
      <c r="IK18">
        <v>1</v>
      </c>
      <c r="IR18">
        <v>1</v>
      </c>
      <c r="IS18">
        <v>1</v>
      </c>
      <c r="IY18">
        <v>1</v>
      </c>
      <c r="IZ18">
        <v>1</v>
      </c>
      <c r="JL18">
        <v>1</v>
      </c>
      <c r="JQ18">
        <v>1</v>
      </c>
      <c r="JS18">
        <v>1</v>
      </c>
      <c r="JU18">
        <v>1</v>
      </c>
      <c r="KB18">
        <v>1</v>
      </c>
      <c r="KO18" s="33">
        <f t="shared" si="3"/>
        <v>10</v>
      </c>
      <c r="KQ18">
        <v>1</v>
      </c>
      <c r="KR18">
        <v>1</v>
      </c>
      <c r="KY18">
        <v>1</v>
      </c>
      <c r="LA18">
        <v>1</v>
      </c>
      <c r="LB18">
        <v>1</v>
      </c>
      <c r="LE18">
        <v>1</v>
      </c>
      <c r="LH18">
        <v>1</v>
      </c>
      <c r="LS18">
        <v>1</v>
      </c>
      <c r="LX18">
        <v>1</v>
      </c>
      <c r="MA18">
        <v>1</v>
      </c>
      <c r="MB18">
        <v>1</v>
      </c>
      <c r="MH18">
        <v>1</v>
      </c>
      <c r="MS18">
        <v>1</v>
      </c>
      <c r="MU18" s="33">
        <f t="shared" si="0"/>
        <v>13</v>
      </c>
      <c r="MW18">
        <v>1</v>
      </c>
      <c r="NB18">
        <v>1</v>
      </c>
      <c r="NG18">
        <v>1</v>
      </c>
      <c r="NH18">
        <v>1</v>
      </c>
      <c r="NX18">
        <v>1</v>
      </c>
      <c r="NZ18">
        <v>1</v>
      </c>
      <c r="OE18">
        <v>1</v>
      </c>
      <c r="OM18">
        <v>1</v>
      </c>
      <c r="OQ18">
        <v>1</v>
      </c>
      <c r="OT18">
        <v>1</v>
      </c>
      <c r="OX18" s="33">
        <f t="shared" si="1"/>
        <v>10</v>
      </c>
      <c r="QR18" s="33">
        <f t="shared" si="2"/>
        <v>0</v>
      </c>
    </row>
    <row r="19" spans="1:460" x14ac:dyDescent="0.3">
      <c r="A19" s="28" t="s">
        <v>357</v>
      </c>
      <c r="B19" s="37">
        <v>19</v>
      </c>
      <c r="C19" s="37">
        <v>18</v>
      </c>
      <c r="D19" s="37">
        <v>23</v>
      </c>
      <c r="E19" s="37"/>
      <c r="F19" s="31">
        <v>60</v>
      </c>
      <c r="H19" s="28" t="s">
        <v>342</v>
      </c>
      <c r="I19" s="31"/>
      <c r="J19" s="31">
        <v>1</v>
      </c>
      <c r="K19" s="31"/>
      <c r="L19" s="31">
        <v>1</v>
      </c>
      <c r="M19" s="31"/>
      <c r="N19" s="31"/>
      <c r="O19" s="31">
        <v>1</v>
      </c>
      <c r="P19" s="31"/>
      <c r="Q19" s="31"/>
      <c r="R19" s="31"/>
      <c r="S19" s="31"/>
      <c r="T19" s="31"/>
      <c r="U19" s="31"/>
      <c r="V19" s="31">
        <v>2</v>
      </c>
      <c r="W19" s="31">
        <v>1</v>
      </c>
      <c r="X19" s="31"/>
      <c r="Y19" s="31"/>
      <c r="Z19" s="31"/>
      <c r="AA19" s="31"/>
      <c r="AB19" s="31"/>
      <c r="AC19" s="31"/>
      <c r="AD19" s="31">
        <v>1</v>
      </c>
      <c r="AE19" s="31">
        <v>1</v>
      </c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>
        <v>1</v>
      </c>
      <c r="AQ19" s="31"/>
      <c r="AR19" s="31"/>
      <c r="AS19" s="31">
        <v>2</v>
      </c>
      <c r="AT19" s="31"/>
      <c r="AU19" s="31">
        <v>2</v>
      </c>
      <c r="AV19" s="31">
        <v>1</v>
      </c>
      <c r="AW19" s="31"/>
      <c r="AX19" s="31"/>
      <c r="AY19" s="31"/>
      <c r="AZ19" s="31">
        <v>1</v>
      </c>
      <c r="BA19" s="31"/>
      <c r="BB19" s="31"/>
      <c r="BC19" s="31"/>
      <c r="BD19" s="31"/>
      <c r="BE19" s="31"/>
      <c r="BF19" s="31">
        <v>2</v>
      </c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>
        <v>2</v>
      </c>
      <c r="BR19" s="31"/>
      <c r="BS19" s="31">
        <v>19</v>
      </c>
      <c r="BT19" s="31">
        <v>1</v>
      </c>
      <c r="BU19" s="31">
        <v>1</v>
      </c>
      <c r="BV19" s="31"/>
      <c r="BW19" s="31"/>
      <c r="BX19" s="31">
        <v>1</v>
      </c>
      <c r="BY19" s="31"/>
      <c r="BZ19" s="31"/>
      <c r="CA19" s="31"/>
      <c r="CB19" s="31"/>
      <c r="CC19" s="31"/>
      <c r="CD19" s="31">
        <v>2</v>
      </c>
      <c r="CE19" s="31"/>
      <c r="CF19" s="31">
        <v>1</v>
      </c>
      <c r="CG19" s="31"/>
      <c r="CH19" s="31"/>
      <c r="CI19" s="31"/>
      <c r="CJ19" s="31"/>
      <c r="CK19" s="31"/>
      <c r="CL19" s="31">
        <v>1</v>
      </c>
      <c r="CM19" s="31"/>
      <c r="CN19" s="31"/>
      <c r="CO19" s="31">
        <v>1</v>
      </c>
      <c r="CP19" s="31"/>
      <c r="CQ19" s="31"/>
      <c r="CR19" s="31"/>
      <c r="CS19" s="31"/>
      <c r="CT19" s="31">
        <v>1</v>
      </c>
      <c r="CU19" s="31"/>
      <c r="CV19" s="31"/>
      <c r="CW19" s="31"/>
      <c r="CX19" s="31">
        <v>1</v>
      </c>
      <c r="CY19" s="31"/>
      <c r="CZ19" s="31"/>
      <c r="DA19" s="31">
        <v>1</v>
      </c>
      <c r="DB19" s="31">
        <v>1</v>
      </c>
      <c r="DC19" s="31"/>
      <c r="DD19" s="31">
        <v>1</v>
      </c>
      <c r="DE19" s="31">
        <v>1</v>
      </c>
      <c r="DF19" s="31"/>
      <c r="DG19" s="31"/>
      <c r="DH19" s="31"/>
      <c r="DI19" s="31"/>
      <c r="DJ19" s="31"/>
      <c r="DK19" s="31"/>
      <c r="DL19" s="31">
        <v>2</v>
      </c>
      <c r="DM19" s="31"/>
      <c r="DN19" s="31"/>
      <c r="DO19" s="31"/>
      <c r="DP19" s="31">
        <v>1</v>
      </c>
      <c r="DQ19" s="31">
        <v>1</v>
      </c>
      <c r="DR19" s="31"/>
      <c r="DS19" s="31"/>
      <c r="DT19" s="31"/>
      <c r="DU19" s="31">
        <v>2</v>
      </c>
      <c r="DV19" s="31"/>
      <c r="DW19" s="31"/>
      <c r="DX19" s="31"/>
      <c r="DY19" s="31">
        <v>20</v>
      </c>
      <c r="DZ19" s="31"/>
      <c r="EA19" s="31"/>
      <c r="EB19" s="31">
        <v>1</v>
      </c>
      <c r="EC19" s="31"/>
      <c r="ED19" s="31"/>
      <c r="EE19" s="31">
        <v>1</v>
      </c>
      <c r="EF19" s="31"/>
      <c r="EG19" s="31">
        <v>2</v>
      </c>
      <c r="EH19" s="31"/>
      <c r="EI19" s="31"/>
      <c r="EJ19" s="31">
        <v>2</v>
      </c>
      <c r="EK19" s="31">
        <v>1</v>
      </c>
      <c r="EL19" s="31">
        <v>1</v>
      </c>
      <c r="EM19" s="31"/>
      <c r="EN19" s="31"/>
      <c r="EO19" s="31"/>
      <c r="EP19" s="31">
        <v>1</v>
      </c>
      <c r="EQ19" s="31"/>
      <c r="ER19" s="31"/>
      <c r="ES19" s="31">
        <v>1</v>
      </c>
      <c r="ET19" s="31">
        <v>1</v>
      </c>
      <c r="EU19" s="31"/>
      <c r="EV19" s="31"/>
      <c r="EW19" s="31"/>
      <c r="EX19" s="31"/>
      <c r="EY19" s="31"/>
      <c r="EZ19" s="31">
        <v>1</v>
      </c>
      <c r="FA19" s="31"/>
      <c r="FB19" s="31"/>
      <c r="FC19" s="31"/>
      <c r="FD19" s="31">
        <v>1</v>
      </c>
      <c r="FE19" s="31"/>
      <c r="FF19" s="31"/>
      <c r="FG19" s="31">
        <v>1</v>
      </c>
      <c r="FH19" s="31">
        <v>1</v>
      </c>
      <c r="FI19" s="31"/>
      <c r="FJ19" s="31"/>
      <c r="FK19" s="31"/>
      <c r="FL19" s="31"/>
      <c r="FM19" s="31"/>
      <c r="FN19" s="31"/>
      <c r="FO19" s="31"/>
      <c r="FP19" s="31">
        <v>1</v>
      </c>
      <c r="FQ19" s="31">
        <v>2</v>
      </c>
      <c r="FR19" s="31"/>
      <c r="FS19" s="31"/>
      <c r="FT19" s="31">
        <v>1</v>
      </c>
      <c r="FU19" s="31"/>
      <c r="FV19" s="31"/>
      <c r="FW19" s="31">
        <v>1</v>
      </c>
      <c r="FX19" s="31"/>
      <c r="FY19" s="31">
        <v>1</v>
      </c>
      <c r="FZ19" s="31"/>
      <c r="GA19" s="31">
        <v>1</v>
      </c>
      <c r="GB19" s="31">
        <v>22</v>
      </c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>
        <v>61</v>
      </c>
      <c r="ID19" t="s">
        <v>342</v>
      </c>
      <c r="IF19">
        <v>1</v>
      </c>
      <c r="IH19">
        <v>1</v>
      </c>
      <c r="IK19">
        <v>1</v>
      </c>
      <c r="IR19">
        <v>1</v>
      </c>
      <c r="IS19">
        <v>1</v>
      </c>
      <c r="IZ19">
        <v>1</v>
      </c>
      <c r="JA19">
        <v>1</v>
      </c>
      <c r="JL19">
        <v>1</v>
      </c>
      <c r="JO19">
        <v>1</v>
      </c>
      <c r="JQ19">
        <v>1</v>
      </c>
      <c r="JR19">
        <v>1</v>
      </c>
      <c r="JV19">
        <v>1</v>
      </c>
      <c r="KB19">
        <v>1</v>
      </c>
      <c r="KM19">
        <v>1</v>
      </c>
      <c r="KO19" s="33">
        <f t="shared" si="3"/>
        <v>14</v>
      </c>
      <c r="KP19">
        <v>1</v>
      </c>
      <c r="KQ19">
        <v>1</v>
      </c>
      <c r="KT19">
        <v>1</v>
      </c>
      <c r="KZ19">
        <v>1</v>
      </c>
      <c r="LB19">
        <v>1</v>
      </c>
      <c r="LH19">
        <v>1</v>
      </c>
      <c r="LK19">
        <v>1</v>
      </c>
      <c r="LP19">
        <v>1</v>
      </c>
      <c r="LT19">
        <v>1</v>
      </c>
      <c r="LW19">
        <v>1</v>
      </c>
      <c r="LX19">
        <v>1</v>
      </c>
      <c r="LZ19">
        <v>1</v>
      </c>
      <c r="MA19">
        <v>1</v>
      </c>
      <c r="MH19">
        <v>1</v>
      </c>
      <c r="ML19">
        <v>1</v>
      </c>
      <c r="MM19">
        <v>1</v>
      </c>
      <c r="MQ19">
        <v>1</v>
      </c>
      <c r="MU19" s="33">
        <f t="shared" si="0"/>
        <v>17</v>
      </c>
      <c r="MX19">
        <v>1</v>
      </c>
      <c r="NA19">
        <v>1</v>
      </c>
      <c r="NC19">
        <v>1</v>
      </c>
      <c r="NF19">
        <v>1</v>
      </c>
      <c r="NG19">
        <v>1</v>
      </c>
      <c r="NH19">
        <v>1</v>
      </c>
      <c r="NL19">
        <v>1</v>
      </c>
      <c r="NO19">
        <v>1</v>
      </c>
      <c r="NP19">
        <v>1</v>
      </c>
      <c r="NV19">
        <v>1</v>
      </c>
      <c r="NZ19">
        <v>1</v>
      </c>
      <c r="OC19">
        <v>1</v>
      </c>
      <c r="OD19">
        <v>1</v>
      </c>
      <c r="OL19">
        <v>1</v>
      </c>
      <c r="OM19">
        <v>1</v>
      </c>
      <c r="OP19">
        <v>1</v>
      </c>
      <c r="OS19">
        <v>1</v>
      </c>
      <c r="OU19">
        <v>1</v>
      </c>
      <c r="OW19">
        <v>1</v>
      </c>
      <c r="OX19" s="33">
        <f t="shared" si="1"/>
        <v>19</v>
      </c>
      <c r="QR19" s="33">
        <f t="shared" si="2"/>
        <v>0</v>
      </c>
    </row>
    <row r="20" spans="1:460" x14ac:dyDescent="0.3">
      <c r="A20" s="28" t="s">
        <v>387</v>
      </c>
      <c r="B20" s="37">
        <v>14</v>
      </c>
      <c r="C20" s="37">
        <v>16</v>
      </c>
      <c r="D20" s="37">
        <v>21</v>
      </c>
      <c r="E20" s="37"/>
      <c r="F20" s="31">
        <v>51</v>
      </c>
      <c r="H20" s="28" t="s">
        <v>357</v>
      </c>
      <c r="I20" s="31"/>
      <c r="J20" s="31"/>
      <c r="K20" s="31"/>
      <c r="L20" s="31"/>
      <c r="M20" s="31">
        <v>1</v>
      </c>
      <c r="N20" s="31"/>
      <c r="O20" s="31">
        <v>1</v>
      </c>
      <c r="P20" s="31"/>
      <c r="Q20" s="31"/>
      <c r="R20" s="31"/>
      <c r="S20" s="31"/>
      <c r="T20" s="31"/>
      <c r="U20" s="31"/>
      <c r="V20" s="31">
        <v>1</v>
      </c>
      <c r="W20" s="31">
        <v>2</v>
      </c>
      <c r="X20" s="31">
        <v>2</v>
      </c>
      <c r="Y20" s="31"/>
      <c r="Z20" s="31"/>
      <c r="AA20" s="31"/>
      <c r="AB20" s="31"/>
      <c r="AC20" s="31"/>
      <c r="AD20" s="31">
        <v>2</v>
      </c>
      <c r="AE20" s="31">
        <v>1</v>
      </c>
      <c r="AF20" s="31"/>
      <c r="AG20" s="31">
        <v>1</v>
      </c>
      <c r="AH20" s="31"/>
      <c r="AI20" s="31"/>
      <c r="AJ20" s="31"/>
      <c r="AK20" s="31"/>
      <c r="AL20" s="31"/>
      <c r="AM20" s="31"/>
      <c r="AN20" s="31">
        <v>1</v>
      </c>
      <c r="AO20" s="31"/>
      <c r="AP20" s="31">
        <v>1</v>
      </c>
      <c r="AQ20" s="31"/>
      <c r="AR20" s="31"/>
      <c r="AS20" s="31">
        <v>1</v>
      </c>
      <c r="AT20" s="31"/>
      <c r="AU20" s="31">
        <v>3</v>
      </c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>
        <v>2</v>
      </c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>
        <v>19</v>
      </c>
      <c r="BT20" s="31"/>
      <c r="BU20" s="31"/>
      <c r="BV20" s="31"/>
      <c r="BW20" s="31"/>
      <c r="BX20" s="31"/>
      <c r="BY20" s="31">
        <v>2</v>
      </c>
      <c r="BZ20" s="31"/>
      <c r="CA20" s="31">
        <v>1</v>
      </c>
      <c r="CB20" s="31"/>
      <c r="CC20" s="31"/>
      <c r="CD20" s="31">
        <v>2</v>
      </c>
      <c r="CE20" s="31"/>
      <c r="CF20" s="31"/>
      <c r="CG20" s="31"/>
      <c r="CH20" s="31"/>
      <c r="CI20" s="31">
        <v>1</v>
      </c>
      <c r="CJ20" s="31"/>
      <c r="CK20" s="31"/>
      <c r="CL20" s="31"/>
      <c r="CM20" s="31">
        <v>1</v>
      </c>
      <c r="CN20" s="31">
        <v>1</v>
      </c>
      <c r="CO20" s="31">
        <v>2</v>
      </c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>
        <v>3</v>
      </c>
      <c r="DC20" s="31"/>
      <c r="DD20" s="31">
        <v>1</v>
      </c>
      <c r="DE20" s="31"/>
      <c r="DF20" s="31">
        <v>1</v>
      </c>
      <c r="DG20" s="31"/>
      <c r="DH20" s="31"/>
      <c r="DI20" s="31"/>
      <c r="DJ20" s="31"/>
      <c r="DK20" s="31">
        <v>1</v>
      </c>
      <c r="DL20" s="31">
        <v>1</v>
      </c>
      <c r="DM20" s="31"/>
      <c r="DN20" s="31"/>
      <c r="DO20" s="31">
        <v>1</v>
      </c>
      <c r="DP20" s="31"/>
      <c r="DQ20" s="31"/>
      <c r="DR20" s="31"/>
      <c r="DS20" s="31"/>
      <c r="DT20" s="31"/>
      <c r="DU20" s="31"/>
      <c r="DV20" s="31"/>
      <c r="DW20" s="31"/>
      <c r="DX20" s="31"/>
      <c r="DY20" s="31">
        <v>18</v>
      </c>
      <c r="DZ20" s="31"/>
      <c r="EA20" s="31">
        <v>2</v>
      </c>
      <c r="EB20" s="31"/>
      <c r="EC20" s="31"/>
      <c r="ED20" s="31"/>
      <c r="EE20" s="31"/>
      <c r="EF20" s="31"/>
      <c r="EG20" s="31"/>
      <c r="EH20" s="31">
        <v>1</v>
      </c>
      <c r="EI20" s="31"/>
      <c r="EJ20" s="31">
        <v>2</v>
      </c>
      <c r="EK20" s="31">
        <v>2</v>
      </c>
      <c r="EL20" s="31"/>
      <c r="EM20" s="31"/>
      <c r="EN20" s="31"/>
      <c r="EO20" s="31">
        <v>1</v>
      </c>
      <c r="EP20" s="31">
        <v>1</v>
      </c>
      <c r="EQ20" s="31"/>
      <c r="ER20" s="31"/>
      <c r="ES20" s="31"/>
      <c r="ET20" s="31">
        <v>1</v>
      </c>
      <c r="EU20" s="31"/>
      <c r="EV20" s="31"/>
      <c r="EW20" s="31"/>
      <c r="EX20" s="31"/>
      <c r="EY20" s="31"/>
      <c r="EZ20" s="31"/>
      <c r="FA20" s="31"/>
      <c r="FB20" s="31"/>
      <c r="FC20" s="31"/>
      <c r="FD20" s="31">
        <v>1</v>
      </c>
      <c r="FE20" s="31"/>
      <c r="FF20" s="31"/>
      <c r="FG20" s="31"/>
      <c r="FH20" s="31"/>
      <c r="FI20" s="31">
        <v>2</v>
      </c>
      <c r="FJ20" s="31"/>
      <c r="FK20" s="31">
        <v>1</v>
      </c>
      <c r="FL20" s="31">
        <v>1</v>
      </c>
      <c r="FM20" s="31"/>
      <c r="FN20" s="31"/>
      <c r="FO20" s="31"/>
      <c r="FP20" s="31">
        <v>3</v>
      </c>
      <c r="FQ20" s="31">
        <v>3</v>
      </c>
      <c r="FR20" s="31">
        <v>1</v>
      </c>
      <c r="FS20" s="31"/>
      <c r="FT20" s="31"/>
      <c r="FU20" s="31"/>
      <c r="FV20" s="31"/>
      <c r="FW20" s="31"/>
      <c r="FX20" s="31"/>
      <c r="FY20" s="31">
        <v>1</v>
      </c>
      <c r="FZ20" s="31"/>
      <c r="GA20" s="31"/>
      <c r="GB20" s="31">
        <v>23</v>
      </c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>
        <v>60</v>
      </c>
      <c r="ID20" t="s">
        <v>357</v>
      </c>
      <c r="II20">
        <v>1</v>
      </c>
      <c r="IK20">
        <v>1</v>
      </c>
      <c r="IR20">
        <v>1</v>
      </c>
      <c r="IS20">
        <v>1</v>
      </c>
      <c r="IT20">
        <v>1</v>
      </c>
      <c r="IZ20">
        <v>1</v>
      </c>
      <c r="JA20">
        <v>1</v>
      </c>
      <c r="JC20">
        <v>1</v>
      </c>
      <c r="JJ20">
        <v>1</v>
      </c>
      <c r="JL20">
        <v>1</v>
      </c>
      <c r="JO20">
        <v>1</v>
      </c>
      <c r="JQ20">
        <v>1</v>
      </c>
      <c r="KB20">
        <v>1</v>
      </c>
      <c r="KO20" s="33">
        <f t="shared" si="3"/>
        <v>13</v>
      </c>
      <c r="KU20">
        <v>1</v>
      </c>
      <c r="KW20">
        <v>1</v>
      </c>
      <c r="KZ20">
        <v>1</v>
      </c>
      <c r="LE20">
        <v>1</v>
      </c>
      <c r="LI20">
        <v>1</v>
      </c>
      <c r="LJ20">
        <v>1</v>
      </c>
      <c r="LK20">
        <v>1</v>
      </c>
      <c r="LX20">
        <v>1</v>
      </c>
      <c r="LZ20">
        <v>1</v>
      </c>
      <c r="MB20">
        <v>1</v>
      </c>
      <c r="MG20">
        <v>1</v>
      </c>
      <c r="MH20">
        <v>1</v>
      </c>
      <c r="MK20">
        <v>1</v>
      </c>
      <c r="MU20" s="33">
        <f t="shared" si="0"/>
        <v>13</v>
      </c>
      <c r="MW20">
        <v>1</v>
      </c>
      <c r="ND20">
        <v>1</v>
      </c>
      <c r="NF20">
        <v>1</v>
      </c>
      <c r="NG20">
        <v>1</v>
      </c>
      <c r="NK20">
        <v>1</v>
      </c>
      <c r="NL20">
        <v>1</v>
      </c>
      <c r="NP20">
        <v>1</v>
      </c>
      <c r="NZ20">
        <v>1</v>
      </c>
      <c r="OE20">
        <v>1</v>
      </c>
      <c r="OG20">
        <v>1</v>
      </c>
      <c r="OH20">
        <v>1</v>
      </c>
      <c r="OL20">
        <v>1</v>
      </c>
      <c r="OM20">
        <v>1</v>
      </c>
      <c r="ON20">
        <v>1</v>
      </c>
      <c r="OU20">
        <v>1</v>
      </c>
      <c r="OX20" s="33">
        <f t="shared" si="1"/>
        <v>15</v>
      </c>
      <c r="QR20" s="33">
        <f t="shared" si="2"/>
        <v>0</v>
      </c>
    </row>
    <row r="21" spans="1:460" x14ac:dyDescent="0.3">
      <c r="A21" s="28" t="s">
        <v>343</v>
      </c>
      <c r="B21" s="37">
        <v>14</v>
      </c>
      <c r="C21" s="37">
        <v>13</v>
      </c>
      <c r="D21" s="37">
        <v>15</v>
      </c>
      <c r="E21" s="37"/>
      <c r="F21" s="31">
        <v>42</v>
      </c>
      <c r="H21" s="28" t="s">
        <v>387</v>
      </c>
      <c r="I21" s="31"/>
      <c r="J21" s="31"/>
      <c r="K21" s="31"/>
      <c r="L21" s="31"/>
      <c r="M21" s="31">
        <v>2</v>
      </c>
      <c r="N21" s="31"/>
      <c r="O21" s="31">
        <v>1</v>
      </c>
      <c r="P21" s="31"/>
      <c r="Q21" s="31"/>
      <c r="R21" s="31"/>
      <c r="S21" s="31"/>
      <c r="T21" s="31"/>
      <c r="U21" s="31"/>
      <c r="V21" s="31">
        <v>1</v>
      </c>
      <c r="W21" s="31"/>
      <c r="X21" s="31">
        <v>1</v>
      </c>
      <c r="Y21" s="31"/>
      <c r="Z21" s="31"/>
      <c r="AA21" s="31"/>
      <c r="AB21" s="31"/>
      <c r="AC21" s="31"/>
      <c r="AD21" s="31"/>
      <c r="AE21" s="31">
        <v>1</v>
      </c>
      <c r="AF21" s="31"/>
      <c r="AG21" s="31"/>
      <c r="AH21" s="31"/>
      <c r="AI21" s="31"/>
      <c r="AJ21" s="31"/>
      <c r="AK21" s="31">
        <v>1</v>
      </c>
      <c r="AL21" s="31"/>
      <c r="AM21" s="31">
        <v>2</v>
      </c>
      <c r="AN21" s="31"/>
      <c r="AO21" s="31"/>
      <c r="AP21" s="31">
        <v>1</v>
      </c>
      <c r="AQ21" s="31"/>
      <c r="AR21" s="31"/>
      <c r="AS21" s="31">
        <v>2</v>
      </c>
      <c r="AT21" s="31"/>
      <c r="AU21" s="31"/>
      <c r="AV21" s="31">
        <v>1</v>
      </c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>
        <v>1</v>
      </c>
      <c r="BM21" s="31"/>
      <c r="BN21" s="31"/>
      <c r="BO21" s="31"/>
      <c r="BP21" s="31"/>
      <c r="BQ21" s="31"/>
      <c r="BR21" s="31"/>
      <c r="BS21" s="31">
        <v>14</v>
      </c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>
        <v>1</v>
      </c>
      <c r="CE21" s="31">
        <v>1</v>
      </c>
      <c r="CF21" s="31"/>
      <c r="CG21" s="31"/>
      <c r="CH21" s="31">
        <v>1</v>
      </c>
      <c r="CI21" s="31"/>
      <c r="CJ21" s="31"/>
      <c r="CK21" s="31"/>
      <c r="CL21" s="31">
        <v>2</v>
      </c>
      <c r="CM21" s="31"/>
      <c r="CN21" s="31"/>
      <c r="CO21" s="31"/>
      <c r="CP21" s="31"/>
      <c r="CQ21" s="31"/>
      <c r="CR21" s="31"/>
      <c r="CS21" s="31"/>
      <c r="CT21" s="31">
        <v>1</v>
      </c>
      <c r="CU21" s="31"/>
      <c r="CV21" s="31"/>
      <c r="CW21" s="31">
        <v>2</v>
      </c>
      <c r="CX21" s="31"/>
      <c r="CY21" s="31"/>
      <c r="CZ21" s="31"/>
      <c r="DA21" s="31"/>
      <c r="DB21" s="31">
        <v>1</v>
      </c>
      <c r="DC21" s="31"/>
      <c r="DD21" s="31">
        <v>2</v>
      </c>
      <c r="DE21" s="31"/>
      <c r="DF21" s="31">
        <v>1</v>
      </c>
      <c r="DG21" s="31"/>
      <c r="DH21" s="31"/>
      <c r="DI21" s="31"/>
      <c r="DJ21" s="31"/>
      <c r="DK21" s="31"/>
      <c r="DL21" s="31">
        <v>2</v>
      </c>
      <c r="DM21" s="31"/>
      <c r="DN21" s="31"/>
      <c r="DO21" s="31"/>
      <c r="DP21" s="31"/>
      <c r="DQ21" s="31"/>
      <c r="DR21" s="31"/>
      <c r="DS21" s="31"/>
      <c r="DT21" s="31"/>
      <c r="DU21" s="31">
        <v>1</v>
      </c>
      <c r="DV21" s="31"/>
      <c r="DW21" s="31"/>
      <c r="DX21" s="31">
        <v>1</v>
      </c>
      <c r="DY21" s="31">
        <v>16</v>
      </c>
      <c r="DZ21" s="31"/>
      <c r="EA21" s="31"/>
      <c r="EB21" s="31"/>
      <c r="EC21" s="31"/>
      <c r="ED21" s="31"/>
      <c r="EE21" s="31"/>
      <c r="EF21" s="31"/>
      <c r="EG21" s="31"/>
      <c r="EH21" s="31">
        <v>1</v>
      </c>
      <c r="EI21" s="31"/>
      <c r="EJ21" s="31">
        <v>2</v>
      </c>
      <c r="EK21" s="31">
        <v>2</v>
      </c>
      <c r="EL21" s="31">
        <v>1</v>
      </c>
      <c r="EM21" s="31">
        <v>1</v>
      </c>
      <c r="EN21" s="31"/>
      <c r="EO21" s="31"/>
      <c r="EP21" s="31"/>
      <c r="EQ21" s="31"/>
      <c r="ER21" s="31"/>
      <c r="ES21" s="31">
        <v>1</v>
      </c>
      <c r="ET21" s="31">
        <v>1</v>
      </c>
      <c r="EU21" s="31"/>
      <c r="EV21" s="31"/>
      <c r="EW21" s="31"/>
      <c r="EX21" s="31"/>
      <c r="EY21" s="31"/>
      <c r="EZ21" s="31">
        <v>1</v>
      </c>
      <c r="FA21" s="31"/>
      <c r="FB21" s="31"/>
      <c r="FC21" s="31">
        <v>2</v>
      </c>
      <c r="FD21" s="31">
        <v>1</v>
      </c>
      <c r="FE21" s="31"/>
      <c r="FF21" s="31"/>
      <c r="FG21" s="31"/>
      <c r="FH21" s="31"/>
      <c r="FI21" s="31">
        <v>2</v>
      </c>
      <c r="FJ21" s="31"/>
      <c r="FK21" s="31">
        <v>2</v>
      </c>
      <c r="FL21" s="31"/>
      <c r="FM21" s="31">
        <v>1</v>
      </c>
      <c r="FN21" s="31"/>
      <c r="FO21" s="31"/>
      <c r="FP21" s="31"/>
      <c r="FQ21" s="31">
        <v>2</v>
      </c>
      <c r="FR21" s="31"/>
      <c r="FS21" s="31"/>
      <c r="FT21" s="31">
        <v>1</v>
      </c>
      <c r="FU21" s="31"/>
      <c r="FV21" s="31"/>
      <c r="FW21" s="31"/>
      <c r="FX21" s="31"/>
      <c r="FY21" s="31"/>
      <c r="FZ21" s="31"/>
      <c r="GA21" s="31"/>
      <c r="GB21" s="31">
        <v>21</v>
      </c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>
        <v>51</v>
      </c>
      <c r="ID21" t="s">
        <v>387</v>
      </c>
      <c r="II21">
        <v>1</v>
      </c>
      <c r="IK21">
        <v>1</v>
      </c>
      <c r="IR21">
        <v>1</v>
      </c>
      <c r="IT21">
        <v>1</v>
      </c>
      <c r="JA21">
        <v>1</v>
      </c>
      <c r="JG21">
        <v>1</v>
      </c>
      <c r="JI21">
        <v>1</v>
      </c>
      <c r="JL21">
        <v>1</v>
      </c>
      <c r="JO21">
        <v>1</v>
      </c>
      <c r="JR21">
        <v>1</v>
      </c>
      <c r="KH21">
        <v>1</v>
      </c>
      <c r="KO21" s="33">
        <f t="shared" si="3"/>
        <v>11</v>
      </c>
      <c r="KZ21">
        <v>1</v>
      </c>
      <c r="LA21">
        <v>1</v>
      </c>
      <c r="LD21">
        <v>1</v>
      </c>
      <c r="LH21">
        <v>1</v>
      </c>
      <c r="LP21">
        <v>1</v>
      </c>
      <c r="LS21">
        <v>1</v>
      </c>
      <c r="LX21">
        <v>1</v>
      </c>
      <c r="LZ21">
        <v>1</v>
      </c>
      <c r="MB21">
        <v>1</v>
      </c>
      <c r="MH21">
        <v>1</v>
      </c>
      <c r="MQ21">
        <v>1</v>
      </c>
      <c r="MT21">
        <v>1</v>
      </c>
      <c r="MU21" s="33">
        <f t="shared" si="0"/>
        <v>12</v>
      </c>
      <c r="ND21">
        <v>1</v>
      </c>
      <c r="NF21">
        <v>1</v>
      </c>
      <c r="NG21">
        <v>1</v>
      </c>
      <c r="NH21">
        <v>1</v>
      </c>
      <c r="NI21">
        <v>1</v>
      </c>
      <c r="NO21">
        <v>1</v>
      </c>
      <c r="NP21">
        <v>1</v>
      </c>
      <c r="NV21">
        <v>1</v>
      </c>
      <c r="NY21">
        <v>1</v>
      </c>
      <c r="NZ21">
        <v>1</v>
      </c>
      <c r="OE21">
        <v>1</v>
      </c>
      <c r="OG21">
        <v>1</v>
      </c>
      <c r="OI21">
        <v>1</v>
      </c>
      <c r="OM21">
        <v>1</v>
      </c>
      <c r="OP21">
        <v>1</v>
      </c>
      <c r="OX21" s="33">
        <f t="shared" si="1"/>
        <v>15</v>
      </c>
      <c r="QR21" s="33">
        <f t="shared" si="2"/>
        <v>0</v>
      </c>
    </row>
    <row r="22" spans="1:460" x14ac:dyDescent="0.3">
      <c r="A22" s="28" t="s">
        <v>344</v>
      </c>
      <c r="B22" s="37">
        <v>12</v>
      </c>
      <c r="C22" s="37">
        <v>17</v>
      </c>
      <c r="D22" s="37">
        <v>20</v>
      </c>
      <c r="E22" s="37"/>
      <c r="F22" s="31">
        <v>49</v>
      </c>
      <c r="H22" s="28" t="s">
        <v>343</v>
      </c>
      <c r="I22" s="31">
        <v>1</v>
      </c>
      <c r="J22" s="31">
        <v>1</v>
      </c>
      <c r="K22" s="31"/>
      <c r="L22" s="31"/>
      <c r="M22" s="31">
        <v>1</v>
      </c>
      <c r="N22" s="31"/>
      <c r="O22" s="31"/>
      <c r="P22" s="31"/>
      <c r="Q22" s="31"/>
      <c r="R22" s="31"/>
      <c r="S22" s="31"/>
      <c r="T22" s="31">
        <v>1</v>
      </c>
      <c r="U22" s="31"/>
      <c r="V22" s="31">
        <v>1</v>
      </c>
      <c r="W22" s="31"/>
      <c r="X22" s="31">
        <v>1</v>
      </c>
      <c r="Y22" s="31"/>
      <c r="Z22" s="31"/>
      <c r="AA22" s="31"/>
      <c r="AB22" s="31"/>
      <c r="AC22" s="31"/>
      <c r="AD22" s="31">
        <v>1</v>
      </c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>
        <v>2</v>
      </c>
      <c r="AQ22" s="31"/>
      <c r="AR22" s="31">
        <v>1</v>
      </c>
      <c r="AS22" s="31"/>
      <c r="AT22" s="31"/>
      <c r="AU22" s="31"/>
      <c r="AV22" s="31"/>
      <c r="AW22" s="31"/>
      <c r="AX22" s="31"/>
      <c r="AY22" s="31">
        <v>1</v>
      </c>
      <c r="AZ22" s="31"/>
      <c r="BA22" s="31"/>
      <c r="BB22" s="31"/>
      <c r="BC22" s="31"/>
      <c r="BD22" s="31"/>
      <c r="BE22" s="31"/>
      <c r="BF22" s="31">
        <v>1</v>
      </c>
      <c r="BG22" s="31"/>
      <c r="BH22" s="31">
        <v>1</v>
      </c>
      <c r="BI22" s="31"/>
      <c r="BJ22" s="31"/>
      <c r="BK22" s="31"/>
      <c r="BL22" s="31"/>
      <c r="BM22" s="31"/>
      <c r="BN22" s="31"/>
      <c r="BO22" s="31">
        <v>1</v>
      </c>
      <c r="BP22" s="31"/>
      <c r="BQ22" s="31"/>
      <c r="BR22" s="31"/>
      <c r="BS22" s="31">
        <v>14</v>
      </c>
      <c r="BT22" s="31">
        <v>2</v>
      </c>
      <c r="BU22" s="31">
        <v>2</v>
      </c>
      <c r="BV22" s="31"/>
      <c r="BW22" s="31"/>
      <c r="BX22" s="31"/>
      <c r="BY22" s="31"/>
      <c r="BZ22" s="31"/>
      <c r="CA22" s="31"/>
      <c r="CB22" s="31"/>
      <c r="CC22" s="31"/>
      <c r="CD22" s="31">
        <v>2</v>
      </c>
      <c r="CE22" s="31"/>
      <c r="CF22" s="31"/>
      <c r="CG22" s="31">
        <v>1</v>
      </c>
      <c r="CH22" s="31"/>
      <c r="CI22" s="31"/>
      <c r="CJ22" s="31">
        <v>1</v>
      </c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>
        <v>1</v>
      </c>
      <c r="CX22" s="31"/>
      <c r="CY22" s="31">
        <v>1</v>
      </c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>
        <v>2</v>
      </c>
      <c r="DL22" s="31"/>
      <c r="DM22" s="31"/>
      <c r="DN22" s="31"/>
      <c r="DO22" s="31"/>
      <c r="DP22" s="31"/>
      <c r="DQ22" s="31"/>
      <c r="DR22" s="31"/>
      <c r="DS22" s="31"/>
      <c r="DT22" s="31"/>
      <c r="DU22" s="31">
        <v>1</v>
      </c>
      <c r="DV22" s="31"/>
      <c r="DW22" s="31"/>
      <c r="DX22" s="31"/>
      <c r="DY22" s="31">
        <v>13</v>
      </c>
      <c r="DZ22" s="31">
        <v>1</v>
      </c>
      <c r="EA22" s="31"/>
      <c r="EB22" s="31"/>
      <c r="EC22" s="31"/>
      <c r="ED22" s="31"/>
      <c r="EE22" s="31"/>
      <c r="EF22" s="31">
        <v>1</v>
      </c>
      <c r="EG22" s="31"/>
      <c r="EH22" s="31">
        <v>2</v>
      </c>
      <c r="EI22" s="31"/>
      <c r="EJ22" s="31">
        <v>1</v>
      </c>
      <c r="EK22" s="31">
        <v>2</v>
      </c>
      <c r="EL22" s="31">
        <v>1</v>
      </c>
      <c r="EM22" s="31"/>
      <c r="EN22" s="31"/>
      <c r="EO22" s="31"/>
      <c r="EP22" s="31">
        <v>1</v>
      </c>
      <c r="EQ22" s="31"/>
      <c r="ER22" s="31"/>
      <c r="ES22" s="31"/>
      <c r="ET22" s="31"/>
      <c r="EU22" s="31"/>
      <c r="EV22" s="31"/>
      <c r="EW22" s="31"/>
      <c r="EX22" s="31"/>
      <c r="EY22" s="31"/>
      <c r="EZ22" s="31">
        <v>1</v>
      </c>
      <c r="FA22" s="31"/>
      <c r="FB22" s="31"/>
      <c r="FC22" s="31">
        <v>1</v>
      </c>
      <c r="FD22" s="31"/>
      <c r="FE22" s="31">
        <v>1</v>
      </c>
      <c r="FF22" s="31"/>
      <c r="FG22" s="31"/>
      <c r="FH22" s="31"/>
      <c r="FI22" s="31"/>
      <c r="FJ22" s="31"/>
      <c r="FK22" s="31"/>
      <c r="FL22" s="31">
        <v>1</v>
      </c>
      <c r="FM22" s="31">
        <v>1</v>
      </c>
      <c r="FN22" s="31"/>
      <c r="FO22" s="31"/>
      <c r="FP22" s="31"/>
      <c r="FQ22" s="31">
        <v>1</v>
      </c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>
        <v>15</v>
      </c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>
        <v>42</v>
      </c>
      <c r="ID22" t="s">
        <v>343</v>
      </c>
      <c r="IE22">
        <v>1</v>
      </c>
      <c r="IF22">
        <v>1</v>
      </c>
      <c r="II22">
        <v>1</v>
      </c>
      <c r="IP22">
        <v>1</v>
      </c>
      <c r="IR22">
        <v>1</v>
      </c>
      <c r="IT22">
        <v>1</v>
      </c>
      <c r="IZ22">
        <v>1</v>
      </c>
      <c r="JL22">
        <v>1</v>
      </c>
      <c r="JN22">
        <v>1</v>
      </c>
      <c r="JU22">
        <v>1</v>
      </c>
      <c r="KB22">
        <v>1</v>
      </c>
      <c r="KD22">
        <v>1</v>
      </c>
      <c r="KK22">
        <v>1</v>
      </c>
      <c r="KO22" s="33">
        <f t="shared" si="3"/>
        <v>13</v>
      </c>
      <c r="KP22">
        <v>1</v>
      </c>
      <c r="KQ22">
        <v>1</v>
      </c>
      <c r="KZ22">
        <v>1</v>
      </c>
      <c r="LC22">
        <v>1</v>
      </c>
      <c r="LF22">
        <v>1</v>
      </c>
      <c r="LS22">
        <v>1</v>
      </c>
      <c r="LU22">
        <v>1</v>
      </c>
      <c r="MG22">
        <v>1</v>
      </c>
      <c r="MQ22">
        <v>1</v>
      </c>
      <c r="MU22" s="33">
        <f t="shared" si="0"/>
        <v>9</v>
      </c>
      <c r="MV22">
        <v>1</v>
      </c>
      <c r="NB22">
        <v>1</v>
      </c>
      <c r="ND22">
        <v>1</v>
      </c>
      <c r="NF22">
        <v>1</v>
      </c>
      <c r="NG22">
        <v>1</v>
      </c>
      <c r="NH22">
        <v>1</v>
      </c>
      <c r="NL22">
        <v>1</v>
      </c>
      <c r="NV22">
        <v>1</v>
      </c>
      <c r="NY22">
        <v>1</v>
      </c>
      <c r="OA22">
        <v>1</v>
      </c>
      <c r="OH22">
        <v>1</v>
      </c>
      <c r="OI22">
        <v>1</v>
      </c>
      <c r="OM22">
        <v>1</v>
      </c>
      <c r="OX22" s="33">
        <f t="shared" si="1"/>
        <v>13</v>
      </c>
      <c r="QR22" s="33">
        <f t="shared" si="2"/>
        <v>0</v>
      </c>
    </row>
    <row r="23" spans="1:460" x14ac:dyDescent="0.3">
      <c r="A23" s="28" t="s">
        <v>358</v>
      </c>
      <c r="B23" s="37">
        <v>18</v>
      </c>
      <c r="C23" s="37">
        <v>16</v>
      </c>
      <c r="D23" s="37">
        <v>17</v>
      </c>
      <c r="E23" s="37"/>
      <c r="F23" s="31">
        <v>51</v>
      </c>
      <c r="H23" s="28" t="s">
        <v>344</v>
      </c>
      <c r="I23" s="31">
        <v>1</v>
      </c>
      <c r="J23" s="31"/>
      <c r="K23" s="31">
        <v>1</v>
      </c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>
        <v>1</v>
      </c>
      <c r="AE23" s="31"/>
      <c r="AF23" s="31"/>
      <c r="AG23" s="31"/>
      <c r="AH23" s="31"/>
      <c r="AI23" s="31"/>
      <c r="AJ23" s="31"/>
      <c r="AK23" s="31"/>
      <c r="AL23" s="31"/>
      <c r="AM23" s="31">
        <v>1</v>
      </c>
      <c r="AN23" s="31"/>
      <c r="AO23" s="31"/>
      <c r="AP23" s="31">
        <v>1</v>
      </c>
      <c r="AQ23" s="31"/>
      <c r="AR23" s="31"/>
      <c r="AS23" s="31"/>
      <c r="AT23" s="31">
        <v>2</v>
      </c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>
        <v>3</v>
      </c>
      <c r="BG23" s="31"/>
      <c r="BH23" s="31"/>
      <c r="BI23" s="31"/>
      <c r="BJ23" s="31">
        <v>1</v>
      </c>
      <c r="BK23" s="31"/>
      <c r="BL23" s="31"/>
      <c r="BM23" s="31"/>
      <c r="BN23" s="31"/>
      <c r="BO23" s="31"/>
      <c r="BP23" s="31"/>
      <c r="BQ23" s="31">
        <v>1</v>
      </c>
      <c r="BR23" s="31"/>
      <c r="BS23" s="31">
        <v>12</v>
      </c>
      <c r="BT23" s="31">
        <v>1</v>
      </c>
      <c r="BU23" s="31">
        <v>1</v>
      </c>
      <c r="BV23" s="31"/>
      <c r="BW23" s="31"/>
      <c r="BX23" s="31"/>
      <c r="BY23" s="31">
        <v>2</v>
      </c>
      <c r="BZ23" s="31"/>
      <c r="CA23" s="31"/>
      <c r="CB23" s="31"/>
      <c r="CC23" s="31"/>
      <c r="CD23" s="31">
        <v>2</v>
      </c>
      <c r="CE23" s="31">
        <v>1</v>
      </c>
      <c r="CF23" s="31"/>
      <c r="CG23" s="31"/>
      <c r="CH23" s="31"/>
      <c r="CI23" s="31">
        <v>1</v>
      </c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>
        <v>1</v>
      </c>
      <c r="CY23" s="31"/>
      <c r="CZ23" s="31">
        <v>2</v>
      </c>
      <c r="DA23" s="31"/>
      <c r="DB23" s="31">
        <v>2</v>
      </c>
      <c r="DC23" s="31"/>
      <c r="DD23" s="31"/>
      <c r="DE23" s="31"/>
      <c r="DF23" s="31">
        <v>1</v>
      </c>
      <c r="DG23" s="31"/>
      <c r="DH23" s="31"/>
      <c r="DI23" s="31"/>
      <c r="DJ23" s="31"/>
      <c r="DK23" s="31">
        <v>1</v>
      </c>
      <c r="DL23" s="31">
        <v>1</v>
      </c>
      <c r="DM23" s="31"/>
      <c r="DN23" s="31"/>
      <c r="DO23" s="31"/>
      <c r="DP23" s="31"/>
      <c r="DQ23" s="31"/>
      <c r="DR23" s="31"/>
      <c r="DS23" s="31"/>
      <c r="DT23" s="31"/>
      <c r="DU23" s="31">
        <v>1</v>
      </c>
      <c r="DV23" s="31"/>
      <c r="DW23" s="31"/>
      <c r="DX23" s="31"/>
      <c r="DY23" s="31">
        <v>17</v>
      </c>
      <c r="DZ23" s="31"/>
      <c r="EA23" s="31">
        <v>1</v>
      </c>
      <c r="EB23" s="31">
        <v>2</v>
      </c>
      <c r="EC23" s="31"/>
      <c r="ED23" s="31"/>
      <c r="EE23" s="31"/>
      <c r="EF23" s="31">
        <v>1</v>
      </c>
      <c r="EG23" s="31"/>
      <c r="EH23" s="31"/>
      <c r="EI23" s="31"/>
      <c r="EJ23" s="31"/>
      <c r="EK23" s="31">
        <v>1</v>
      </c>
      <c r="EL23" s="31">
        <v>2</v>
      </c>
      <c r="EM23" s="31"/>
      <c r="EN23" s="31"/>
      <c r="EO23" s="31"/>
      <c r="EP23" s="31"/>
      <c r="EQ23" s="31"/>
      <c r="ER23" s="31"/>
      <c r="ES23" s="31">
        <v>2</v>
      </c>
      <c r="ET23" s="31"/>
      <c r="EU23" s="31"/>
      <c r="EV23" s="31"/>
      <c r="EW23" s="31">
        <v>1</v>
      </c>
      <c r="EX23" s="31"/>
      <c r="EY23" s="31">
        <v>1</v>
      </c>
      <c r="EZ23" s="31"/>
      <c r="FA23" s="31"/>
      <c r="FB23" s="31">
        <v>1</v>
      </c>
      <c r="FC23" s="31">
        <v>2</v>
      </c>
      <c r="FD23" s="31"/>
      <c r="FE23" s="31">
        <v>1</v>
      </c>
      <c r="FF23" s="31"/>
      <c r="FG23" s="31"/>
      <c r="FH23" s="31">
        <v>1</v>
      </c>
      <c r="FI23" s="31"/>
      <c r="FJ23" s="31"/>
      <c r="FK23" s="31"/>
      <c r="FL23" s="31"/>
      <c r="FM23" s="31"/>
      <c r="FN23" s="31"/>
      <c r="FO23" s="31"/>
      <c r="FP23" s="31"/>
      <c r="FQ23" s="31">
        <v>2</v>
      </c>
      <c r="FR23" s="31"/>
      <c r="FS23" s="31"/>
      <c r="FT23" s="31"/>
      <c r="FU23" s="31"/>
      <c r="FV23" s="31"/>
      <c r="FW23" s="31"/>
      <c r="FX23" s="31">
        <v>1</v>
      </c>
      <c r="FY23" s="31">
        <v>1</v>
      </c>
      <c r="FZ23" s="31"/>
      <c r="GA23" s="31"/>
      <c r="GB23" s="31">
        <v>20</v>
      </c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>
        <v>49</v>
      </c>
      <c r="ID23" t="s">
        <v>344</v>
      </c>
      <c r="IE23">
        <v>1</v>
      </c>
      <c r="IG23">
        <v>1</v>
      </c>
      <c r="IZ23">
        <v>1</v>
      </c>
      <c r="JI23">
        <v>1</v>
      </c>
      <c r="JL23">
        <v>1</v>
      </c>
      <c r="JP23">
        <v>1</v>
      </c>
      <c r="KB23">
        <v>1</v>
      </c>
      <c r="KF23">
        <v>1</v>
      </c>
      <c r="KM23">
        <v>1</v>
      </c>
      <c r="KO23" s="33">
        <f t="shared" si="3"/>
        <v>9</v>
      </c>
      <c r="KP23">
        <v>1</v>
      </c>
      <c r="KQ23">
        <v>1</v>
      </c>
      <c r="KU23">
        <v>1</v>
      </c>
      <c r="KZ23">
        <v>1</v>
      </c>
      <c r="LA23">
        <v>1</v>
      </c>
      <c r="LE23">
        <v>1</v>
      </c>
      <c r="LT23">
        <v>1</v>
      </c>
      <c r="LV23">
        <v>1</v>
      </c>
      <c r="LX23">
        <v>1</v>
      </c>
      <c r="MB23">
        <v>1</v>
      </c>
      <c r="MG23">
        <v>1</v>
      </c>
      <c r="MH23">
        <v>1</v>
      </c>
      <c r="MQ23">
        <v>1</v>
      </c>
      <c r="MU23" s="33">
        <f t="shared" si="0"/>
        <v>13</v>
      </c>
      <c r="MW23">
        <v>1</v>
      </c>
      <c r="MX23">
        <v>1</v>
      </c>
      <c r="NB23">
        <v>1</v>
      </c>
      <c r="NG23">
        <v>1</v>
      </c>
      <c r="NH23">
        <v>1</v>
      </c>
      <c r="NO23">
        <v>1</v>
      </c>
      <c r="NS23">
        <v>1</v>
      </c>
      <c r="NU23">
        <v>1</v>
      </c>
      <c r="NX23">
        <v>1</v>
      </c>
      <c r="NY23">
        <v>1</v>
      </c>
      <c r="OA23">
        <v>1</v>
      </c>
      <c r="OD23">
        <v>1</v>
      </c>
      <c r="OM23">
        <v>1</v>
      </c>
      <c r="OT23">
        <v>1</v>
      </c>
      <c r="OU23">
        <v>1</v>
      </c>
      <c r="OX23" s="33">
        <f t="shared" si="1"/>
        <v>15</v>
      </c>
      <c r="QR23" s="33">
        <f t="shared" si="2"/>
        <v>0</v>
      </c>
    </row>
    <row r="24" spans="1:460" x14ac:dyDescent="0.3">
      <c r="A24" s="28" t="s">
        <v>359</v>
      </c>
      <c r="B24" s="37">
        <v>18</v>
      </c>
      <c r="C24" s="37">
        <v>22</v>
      </c>
      <c r="D24" s="37">
        <v>20</v>
      </c>
      <c r="E24" s="37"/>
      <c r="F24" s="31">
        <v>60</v>
      </c>
      <c r="H24" s="28" t="s">
        <v>358</v>
      </c>
      <c r="I24" s="31"/>
      <c r="J24" s="31"/>
      <c r="K24" s="31"/>
      <c r="L24" s="31"/>
      <c r="M24" s="31">
        <v>2</v>
      </c>
      <c r="N24" s="31">
        <v>1</v>
      </c>
      <c r="O24" s="31"/>
      <c r="P24" s="31"/>
      <c r="Q24" s="31"/>
      <c r="R24" s="31"/>
      <c r="S24" s="31"/>
      <c r="T24" s="31"/>
      <c r="U24" s="31"/>
      <c r="V24" s="31">
        <v>3</v>
      </c>
      <c r="W24" s="31">
        <v>2</v>
      </c>
      <c r="X24" s="31"/>
      <c r="Y24" s="31"/>
      <c r="Z24" s="31"/>
      <c r="AA24" s="31"/>
      <c r="AB24" s="31"/>
      <c r="AC24" s="31">
        <v>1</v>
      </c>
      <c r="AD24" s="31">
        <v>1</v>
      </c>
      <c r="AE24" s="31"/>
      <c r="AF24" s="31"/>
      <c r="AG24" s="31"/>
      <c r="AH24" s="31"/>
      <c r="AI24" s="31"/>
      <c r="AJ24" s="31"/>
      <c r="AK24" s="31"/>
      <c r="AL24" s="31"/>
      <c r="AM24" s="31">
        <v>1</v>
      </c>
      <c r="AN24" s="31"/>
      <c r="AO24" s="31"/>
      <c r="AP24" s="31">
        <v>1</v>
      </c>
      <c r="AQ24" s="31"/>
      <c r="AR24" s="31"/>
      <c r="AS24" s="31"/>
      <c r="AT24" s="31"/>
      <c r="AU24" s="31">
        <v>1</v>
      </c>
      <c r="AV24" s="31">
        <v>1</v>
      </c>
      <c r="AW24" s="31"/>
      <c r="AX24" s="31"/>
      <c r="AY24" s="31">
        <v>1</v>
      </c>
      <c r="AZ24" s="31"/>
      <c r="BA24" s="31"/>
      <c r="BB24" s="31"/>
      <c r="BC24" s="31"/>
      <c r="BD24" s="31">
        <v>1</v>
      </c>
      <c r="BE24" s="31"/>
      <c r="BF24" s="31">
        <v>2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>
        <v>18</v>
      </c>
      <c r="BT24" s="31"/>
      <c r="BU24" s="31">
        <v>1</v>
      </c>
      <c r="BV24" s="31"/>
      <c r="BW24" s="31"/>
      <c r="BX24" s="31"/>
      <c r="BY24" s="31"/>
      <c r="BZ24" s="31"/>
      <c r="CA24" s="31"/>
      <c r="CB24" s="31"/>
      <c r="CC24" s="31"/>
      <c r="CD24" s="31">
        <v>2</v>
      </c>
      <c r="CE24" s="31">
        <v>1</v>
      </c>
      <c r="CF24" s="31"/>
      <c r="CG24" s="31"/>
      <c r="CH24" s="31"/>
      <c r="CI24" s="31"/>
      <c r="CJ24" s="31">
        <v>1</v>
      </c>
      <c r="CK24" s="31"/>
      <c r="CL24" s="31">
        <v>2</v>
      </c>
      <c r="CM24" s="31"/>
      <c r="CN24" s="31"/>
      <c r="CO24" s="31"/>
      <c r="CP24" s="31"/>
      <c r="CQ24" s="31"/>
      <c r="CR24" s="31"/>
      <c r="CS24" s="31"/>
      <c r="CT24" s="31">
        <v>3</v>
      </c>
      <c r="CU24" s="31"/>
      <c r="CV24" s="31">
        <v>1</v>
      </c>
      <c r="CW24" s="31">
        <v>1</v>
      </c>
      <c r="CX24" s="31"/>
      <c r="CY24" s="31"/>
      <c r="CZ24" s="31"/>
      <c r="DA24" s="31"/>
      <c r="DB24" s="31">
        <v>2</v>
      </c>
      <c r="DC24" s="31"/>
      <c r="DD24" s="31"/>
      <c r="DE24" s="31"/>
      <c r="DF24" s="31"/>
      <c r="DG24" s="31"/>
      <c r="DH24" s="31"/>
      <c r="DI24" s="31"/>
      <c r="DJ24" s="31"/>
      <c r="DK24" s="31"/>
      <c r="DL24" s="31">
        <v>1</v>
      </c>
      <c r="DM24" s="31"/>
      <c r="DN24" s="31"/>
      <c r="DO24" s="31"/>
      <c r="DP24" s="31"/>
      <c r="DQ24" s="31"/>
      <c r="DR24" s="31">
        <v>1</v>
      </c>
      <c r="DS24" s="31"/>
      <c r="DT24" s="31"/>
      <c r="DU24" s="31"/>
      <c r="DV24" s="31"/>
      <c r="DW24" s="31"/>
      <c r="DX24" s="31"/>
      <c r="DY24" s="31">
        <v>16</v>
      </c>
      <c r="DZ24" s="31"/>
      <c r="EA24" s="31">
        <v>2</v>
      </c>
      <c r="EB24" s="31"/>
      <c r="EC24" s="31">
        <v>1</v>
      </c>
      <c r="ED24" s="31"/>
      <c r="EE24" s="31"/>
      <c r="EF24" s="31">
        <v>2</v>
      </c>
      <c r="EG24" s="31"/>
      <c r="EH24" s="31"/>
      <c r="EI24" s="31"/>
      <c r="EJ24" s="31"/>
      <c r="EK24" s="31">
        <v>1</v>
      </c>
      <c r="EL24" s="31">
        <v>1</v>
      </c>
      <c r="EM24" s="31"/>
      <c r="EN24" s="31"/>
      <c r="EO24" s="31"/>
      <c r="EP24" s="31">
        <v>1</v>
      </c>
      <c r="EQ24" s="31"/>
      <c r="ER24" s="31"/>
      <c r="ES24" s="31">
        <v>1</v>
      </c>
      <c r="ET24" s="31"/>
      <c r="EU24" s="31"/>
      <c r="EV24" s="31"/>
      <c r="EW24" s="31"/>
      <c r="EX24" s="31"/>
      <c r="EY24" s="31"/>
      <c r="EZ24" s="31">
        <v>2</v>
      </c>
      <c r="FA24" s="31"/>
      <c r="FB24" s="31"/>
      <c r="FC24" s="31">
        <v>1</v>
      </c>
      <c r="FD24" s="31">
        <v>2</v>
      </c>
      <c r="FE24" s="31"/>
      <c r="FF24" s="31"/>
      <c r="FG24" s="31"/>
      <c r="FH24" s="31">
        <v>1</v>
      </c>
      <c r="FI24" s="31"/>
      <c r="FJ24" s="31"/>
      <c r="FK24" s="31"/>
      <c r="FL24" s="31"/>
      <c r="FM24" s="31"/>
      <c r="FN24" s="31"/>
      <c r="FO24" s="31"/>
      <c r="FP24" s="31"/>
      <c r="FQ24" s="31">
        <v>2</v>
      </c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>
        <v>17</v>
      </c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>
        <v>51</v>
      </c>
      <c r="ID24" t="s">
        <v>358</v>
      </c>
      <c r="II24">
        <v>1</v>
      </c>
      <c r="IJ24">
        <v>1</v>
      </c>
      <c r="IR24">
        <v>1</v>
      </c>
      <c r="IS24">
        <v>1</v>
      </c>
      <c r="IY24">
        <v>1</v>
      </c>
      <c r="IZ24">
        <v>1</v>
      </c>
      <c r="JI24">
        <v>1</v>
      </c>
      <c r="JL24">
        <v>1</v>
      </c>
      <c r="JQ24">
        <v>1</v>
      </c>
      <c r="JR24">
        <v>1</v>
      </c>
      <c r="JU24">
        <v>1</v>
      </c>
      <c r="JZ24">
        <v>1</v>
      </c>
      <c r="KB24">
        <v>1</v>
      </c>
      <c r="KO24" s="33">
        <f t="shared" si="3"/>
        <v>13</v>
      </c>
      <c r="KQ24">
        <v>1</v>
      </c>
      <c r="KZ24">
        <v>1</v>
      </c>
      <c r="LA24">
        <v>1</v>
      </c>
      <c r="LF24">
        <v>1</v>
      </c>
      <c r="LH24">
        <v>1</v>
      </c>
      <c r="LP24">
        <v>1</v>
      </c>
      <c r="LR24">
        <v>1</v>
      </c>
      <c r="LS24">
        <v>1</v>
      </c>
      <c r="LX24">
        <v>1</v>
      </c>
      <c r="MH24">
        <v>1</v>
      </c>
      <c r="MN24">
        <v>1</v>
      </c>
      <c r="MU24" s="33">
        <f t="shared" si="0"/>
        <v>11</v>
      </c>
      <c r="MW24">
        <v>1</v>
      </c>
      <c r="MY24">
        <v>1</v>
      </c>
      <c r="NB24">
        <v>1</v>
      </c>
      <c r="NG24">
        <v>1</v>
      </c>
      <c r="NH24">
        <v>1</v>
      </c>
      <c r="NL24">
        <v>1</v>
      </c>
      <c r="NO24">
        <v>1</v>
      </c>
      <c r="NV24">
        <v>1</v>
      </c>
      <c r="NY24">
        <v>1</v>
      </c>
      <c r="NZ24">
        <v>1</v>
      </c>
      <c r="OD24">
        <v>1</v>
      </c>
      <c r="OM24">
        <v>1</v>
      </c>
      <c r="OX24" s="33">
        <f t="shared" si="1"/>
        <v>12</v>
      </c>
      <c r="QR24" s="33">
        <f t="shared" si="2"/>
        <v>0</v>
      </c>
    </row>
    <row r="25" spans="1:460" x14ac:dyDescent="0.3">
      <c r="A25" s="28" t="s">
        <v>360</v>
      </c>
      <c r="B25" s="37">
        <v>12</v>
      </c>
      <c r="C25" s="37">
        <v>17</v>
      </c>
      <c r="D25" s="37">
        <v>18</v>
      </c>
      <c r="E25" s="37"/>
      <c r="F25" s="31">
        <v>47</v>
      </c>
      <c r="H25" s="28" t="s">
        <v>359</v>
      </c>
      <c r="I25" s="31"/>
      <c r="J25" s="31"/>
      <c r="K25" s="31"/>
      <c r="L25" s="31"/>
      <c r="M25" s="31">
        <v>1</v>
      </c>
      <c r="N25" s="31"/>
      <c r="O25" s="31"/>
      <c r="P25" s="31"/>
      <c r="Q25" s="31">
        <v>1</v>
      </c>
      <c r="R25" s="31"/>
      <c r="S25" s="31"/>
      <c r="T25" s="31">
        <v>1</v>
      </c>
      <c r="U25" s="31">
        <v>1</v>
      </c>
      <c r="V25" s="31">
        <v>2</v>
      </c>
      <c r="W25" s="31">
        <v>1</v>
      </c>
      <c r="X25" s="31">
        <v>1</v>
      </c>
      <c r="Y25" s="31"/>
      <c r="Z25" s="31"/>
      <c r="AA25" s="31"/>
      <c r="AB25" s="31">
        <v>1</v>
      </c>
      <c r="AC25" s="31"/>
      <c r="AD25" s="31">
        <v>3</v>
      </c>
      <c r="AE25" s="31">
        <v>1</v>
      </c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>
        <v>2</v>
      </c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>
        <v>1</v>
      </c>
      <c r="BC25" s="31"/>
      <c r="BD25" s="31"/>
      <c r="BE25" s="31"/>
      <c r="BF25" s="31">
        <v>2</v>
      </c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>
        <v>18</v>
      </c>
      <c r="BT25" s="31"/>
      <c r="BU25" s="31"/>
      <c r="BV25" s="31"/>
      <c r="BW25" s="31">
        <v>1</v>
      </c>
      <c r="BX25" s="31"/>
      <c r="BY25" s="31"/>
      <c r="BZ25" s="31">
        <v>1</v>
      </c>
      <c r="CA25" s="31"/>
      <c r="CB25" s="31"/>
      <c r="CC25" s="31"/>
      <c r="CD25" s="31">
        <v>2</v>
      </c>
      <c r="CE25" s="31"/>
      <c r="CF25" s="31"/>
      <c r="CG25" s="31"/>
      <c r="CH25" s="31"/>
      <c r="CI25" s="31"/>
      <c r="CJ25" s="31">
        <v>1</v>
      </c>
      <c r="CK25" s="31"/>
      <c r="CL25" s="31">
        <v>1</v>
      </c>
      <c r="CM25" s="31">
        <v>1</v>
      </c>
      <c r="CN25" s="31"/>
      <c r="CO25" s="31"/>
      <c r="CP25" s="31"/>
      <c r="CQ25" s="31"/>
      <c r="CR25" s="31"/>
      <c r="CS25" s="31"/>
      <c r="CT25" s="31">
        <v>1</v>
      </c>
      <c r="CU25" s="31">
        <v>1</v>
      </c>
      <c r="CV25" s="31">
        <v>3</v>
      </c>
      <c r="CW25" s="31">
        <v>2</v>
      </c>
      <c r="CX25" s="31"/>
      <c r="CY25" s="31">
        <v>2</v>
      </c>
      <c r="CZ25" s="31">
        <v>1</v>
      </c>
      <c r="DA25" s="31"/>
      <c r="DB25" s="31"/>
      <c r="DC25" s="31"/>
      <c r="DD25" s="31"/>
      <c r="DE25" s="31">
        <v>1</v>
      </c>
      <c r="DF25" s="31"/>
      <c r="DG25" s="31"/>
      <c r="DH25" s="31"/>
      <c r="DI25" s="31"/>
      <c r="DJ25" s="31"/>
      <c r="DK25" s="31"/>
      <c r="DL25" s="31">
        <v>2</v>
      </c>
      <c r="DM25" s="31">
        <v>1</v>
      </c>
      <c r="DN25" s="31"/>
      <c r="DO25" s="31"/>
      <c r="DP25" s="31">
        <v>1</v>
      </c>
      <c r="DQ25" s="31"/>
      <c r="DR25" s="31"/>
      <c r="DS25" s="31"/>
      <c r="DT25" s="31"/>
      <c r="DU25" s="31"/>
      <c r="DV25" s="31"/>
      <c r="DW25" s="31"/>
      <c r="DX25" s="31"/>
      <c r="DY25" s="31">
        <v>22</v>
      </c>
      <c r="DZ25" s="31"/>
      <c r="EA25" s="31">
        <v>1</v>
      </c>
      <c r="EB25" s="31">
        <v>1</v>
      </c>
      <c r="EC25" s="31"/>
      <c r="ED25" s="31"/>
      <c r="EE25" s="31"/>
      <c r="EF25" s="31"/>
      <c r="EG25" s="31">
        <v>1</v>
      </c>
      <c r="EH25" s="31"/>
      <c r="EI25" s="31"/>
      <c r="EJ25" s="31">
        <v>1</v>
      </c>
      <c r="EK25" s="31"/>
      <c r="EL25" s="31"/>
      <c r="EM25" s="31"/>
      <c r="EN25" s="31"/>
      <c r="EO25" s="31"/>
      <c r="EP25" s="31"/>
      <c r="EQ25" s="31"/>
      <c r="ER25" s="31"/>
      <c r="ES25" s="31">
        <v>2</v>
      </c>
      <c r="ET25" s="31">
        <v>2</v>
      </c>
      <c r="EU25" s="31">
        <v>1</v>
      </c>
      <c r="EV25" s="31">
        <v>1</v>
      </c>
      <c r="EW25" s="31"/>
      <c r="EX25" s="31"/>
      <c r="EY25" s="31"/>
      <c r="EZ25" s="31"/>
      <c r="FA25" s="31"/>
      <c r="FB25" s="31">
        <v>1</v>
      </c>
      <c r="FC25" s="31">
        <v>2</v>
      </c>
      <c r="FD25" s="31">
        <v>2</v>
      </c>
      <c r="FE25" s="31">
        <v>1</v>
      </c>
      <c r="FF25" s="31">
        <v>1</v>
      </c>
      <c r="FG25" s="31"/>
      <c r="FH25" s="31"/>
      <c r="FI25" s="31"/>
      <c r="FJ25" s="31"/>
      <c r="FK25" s="31"/>
      <c r="FL25" s="31">
        <v>2</v>
      </c>
      <c r="FM25" s="31"/>
      <c r="FN25" s="31"/>
      <c r="FO25" s="31"/>
      <c r="FP25" s="31"/>
      <c r="FQ25" s="31"/>
      <c r="FR25" s="31">
        <v>1</v>
      </c>
      <c r="FS25" s="31"/>
      <c r="FT25" s="31"/>
      <c r="FU25" s="31"/>
      <c r="FV25" s="31"/>
      <c r="FW25" s="31"/>
      <c r="FX25" s="31"/>
      <c r="FY25" s="31"/>
      <c r="FZ25" s="31"/>
      <c r="GA25" s="31"/>
      <c r="GB25" s="31">
        <v>20</v>
      </c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>
        <v>60</v>
      </c>
      <c r="ID25" t="s">
        <v>359</v>
      </c>
      <c r="II25">
        <v>1</v>
      </c>
      <c r="IM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X25">
        <v>1</v>
      </c>
      <c r="IZ25">
        <v>1</v>
      </c>
      <c r="JA25">
        <v>1</v>
      </c>
      <c r="JL25">
        <v>1</v>
      </c>
      <c r="JX25">
        <v>1</v>
      </c>
      <c r="KB25">
        <v>1</v>
      </c>
      <c r="KO25" s="33">
        <f t="shared" si="3"/>
        <v>13</v>
      </c>
      <c r="KS25">
        <v>1</v>
      </c>
      <c r="KV25">
        <v>1</v>
      </c>
      <c r="KZ25">
        <v>1</v>
      </c>
      <c r="LF25">
        <v>1</v>
      </c>
      <c r="LH25">
        <v>1</v>
      </c>
      <c r="LI25">
        <v>1</v>
      </c>
      <c r="LP25">
        <v>1</v>
      </c>
      <c r="LQ25">
        <v>1</v>
      </c>
      <c r="LR25">
        <v>1</v>
      </c>
      <c r="LS25">
        <v>1</v>
      </c>
      <c r="LU25">
        <v>1</v>
      </c>
      <c r="LV25">
        <v>1</v>
      </c>
      <c r="MA25">
        <v>1</v>
      </c>
      <c r="MH25">
        <v>1</v>
      </c>
      <c r="MI25">
        <v>1</v>
      </c>
      <c r="ML25">
        <v>1</v>
      </c>
      <c r="MU25" s="33">
        <f t="shared" si="0"/>
        <v>16</v>
      </c>
      <c r="MW25">
        <v>1</v>
      </c>
      <c r="MX25">
        <v>1</v>
      </c>
      <c r="NC25">
        <v>1</v>
      </c>
      <c r="NF25">
        <v>1</v>
      </c>
      <c r="NO25">
        <v>1</v>
      </c>
      <c r="NP25">
        <v>1</v>
      </c>
      <c r="NQ25">
        <v>1</v>
      </c>
      <c r="NR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H25">
        <v>1</v>
      </c>
      <c r="ON25">
        <v>1</v>
      </c>
      <c r="OX25" s="33">
        <f t="shared" si="1"/>
        <v>15</v>
      </c>
      <c r="QR25" s="33">
        <f t="shared" si="2"/>
        <v>0</v>
      </c>
    </row>
    <row r="26" spans="1:460" x14ac:dyDescent="0.3">
      <c r="A26" s="28" t="s">
        <v>361</v>
      </c>
      <c r="B26" s="37">
        <v>24</v>
      </c>
      <c r="C26" s="37">
        <v>21</v>
      </c>
      <c r="D26" s="37">
        <v>25</v>
      </c>
      <c r="E26" s="37"/>
      <c r="F26" s="31">
        <v>70</v>
      </c>
      <c r="H26" s="28" t="s">
        <v>360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>
        <v>1</v>
      </c>
      <c r="X26" s="31"/>
      <c r="Y26" s="31"/>
      <c r="Z26" s="31"/>
      <c r="AA26" s="31"/>
      <c r="AB26" s="31">
        <v>1</v>
      </c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>
        <v>2</v>
      </c>
      <c r="AN26" s="31">
        <v>2</v>
      </c>
      <c r="AO26" s="31"/>
      <c r="AP26" s="31">
        <v>1</v>
      </c>
      <c r="AQ26" s="31"/>
      <c r="AR26" s="31"/>
      <c r="AS26" s="31"/>
      <c r="AT26" s="31"/>
      <c r="AU26" s="31">
        <v>2</v>
      </c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>
        <v>2</v>
      </c>
      <c r="BG26" s="31"/>
      <c r="BH26" s="31"/>
      <c r="BI26" s="31"/>
      <c r="BJ26" s="31"/>
      <c r="BK26" s="31"/>
      <c r="BL26" s="31"/>
      <c r="BM26" s="31">
        <v>1</v>
      </c>
      <c r="BN26" s="31"/>
      <c r="BO26" s="31"/>
      <c r="BP26" s="31"/>
      <c r="BQ26" s="31"/>
      <c r="BR26" s="31"/>
      <c r="BS26" s="31">
        <v>12</v>
      </c>
      <c r="BT26" s="31"/>
      <c r="BU26" s="31"/>
      <c r="BV26" s="31"/>
      <c r="BW26" s="31"/>
      <c r="BX26" s="31"/>
      <c r="BY26" s="31"/>
      <c r="BZ26" s="31">
        <v>1</v>
      </c>
      <c r="CA26" s="31">
        <v>2</v>
      </c>
      <c r="CB26" s="31"/>
      <c r="CC26" s="31"/>
      <c r="CD26" s="31">
        <v>2</v>
      </c>
      <c r="CE26" s="31"/>
      <c r="CF26" s="31"/>
      <c r="CG26" s="31"/>
      <c r="CH26" s="31"/>
      <c r="CI26" s="31"/>
      <c r="CJ26" s="31"/>
      <c r="CK26" s="31"/>
      <c r="CL26" s="31">
        <v>2</v>
      </c>
      <c r="CM26" s="31">
        <v>1</v>
      </c>
      <c r="CN26" s="31"/>
      <c r="CO26" s="31"/>
      <c r="CP26" s="31"/>
      <c r="CQ26" s="31"/>
      <c r="CR26" s="31"/>
      <c r="CS26" s="31"/>
      <c r="CT26" s="31">
        <v>2</v>
      </c>
      <c r="CU26" s="31">
        <v>1</v>
      </c>
      <c r="CV26" s="31"/>
      <c r="CW26" s="31"/>
      <c r="CX26" s="31"/>
      <c r="CY26" s="31"/>
      <c r="CZ26" s="31"/>
      <c r="DA26" s="31"/>
      <c r="DB26" s="31">
        <v>1</v>
      </c>
      <c r="DC26" s="31">
        <v>1</v>
      </c>
      <c r="DD26" s="31">
        <v>1</v>
      </c>
      <c r="DE26" s="31">
        <v>1</v>
      </c>
      <c r="DF26" s="31"/>
      <c r="DG26" s="31"/>
      <c r="DH26" s="31"/>
      <c r="DI26" s="31"/>
      <c r="DJ26" s="31"/>
      <c r="DK26" s="31"/>
      <c r="DL26" s="31">
        <v>2</v>
      </c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>
        <v>17</v>
      </c>
      <c r="DZ26" s="31"/>
      <c r="EA26" s="31">
        <v>1</v>
      </c>
      <c r="EB26" s="31"/>
      <c r="EC26" s="31"/>
      <c r="ED26" s="31"/>
      <c r="EE26" s="31"/>
      <c r="EF26" s="31"/>
      <c r="EG26" s="31"/>
      <c r="EH26" s="31"/>
      <c r="EI26" s="31"/>
      <c r="EJ26" s="31">
        <v>2</v>
      </c>
      <c r="EK26" s="31"/>
      <c r="EL26" s="31"/>
      <c r="EM26" s="31">
        <v>1</v>
      </c>
      <c r="EN26" s="31"/>
      <c r="EO26" s="31"/>
      <c r="EP26" s="31">
        <v>1</v>
      </c>
      <c r="EQ26" s="31"/>
      <c r="ER26" s="31"/>
      <c r="ES26" s="31">
        <v>1</v>
      </c>
      <c r="ET26" s="31">
        <v>1</v>
      </c>
      <c r="EU26" s="31"/>
      <c r="EV26" s="31"/>
      <c r="EW26" s="31"/>
      <c r="EX26" s="31"/>
      <c r="EY26" s="31"/>
      <c r="EZ26" s="31">
        <v>3</v>
      </c>
      <c r="FA26" s="31">
        <v>1</v>
      </c>
      <c r="FB26" s="31"/>
      <c r="FC26" s="31">
        <v>1</v>
      </c>
      <c r="FD26" s="31">
        <v>2</v>
      </c>
      <c r="FE26" s="31"/>
      <c r="FF26" s="31"/>
      <c r="FG26" s="31"/>
      <c r="FH26" s="31"/>
      <c r="FI26" s="31">
        <v>1</v>
      </c>
      <c r="FJ26" s="31"/>
      <c r="FK26" s="31"/>
      <c r="FL26" s="31"/>
      <c r="FM26" s="31"/>
      <c r="FN26" s="31"/>
      <c r="FO26" s="31"/>
      <c r="FP26" s="31"/>
      <c r="FQ26" s="31">
        <v>2</v>
      </c>
      <c r="FR26" s="31"/>
      <c r="FS26" s="31"/>
      <c r="FT26" s="31"/>
      <c r="FU26" s="31"/>
      <c r="FV26" s="31"/>
      <c r="FW26" s="31">
        <v>1</v>
      </c>
      <c r="FX26" s="31"/>
      <c r="FY26" s="31"/>
      <c r="FZ26" s="31"/>
      <c r="GA26" s="31"/>
      <c r="GB26" s="31">
        <v>18</v>
      </c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>
        <v>47</v>
      </c>
      <c r="ID26" t="s">
        <v>360</v>
      </c>
      <c r="IS26">
        <v>1</v>
      </c>
      <c r="IX26">
        <v>1</v>
      </c>
      <c r="JI26">
        <v>1</v>
      </c>
      <c r="JJ26">
        <v>1</v>
      </c>
      <c r="JL26">
        <v>1</v>
      </c>
      <c r="JQ26">
        <v>1</v>
      </c>
      <c r="KB26">
        <v>1</v>
      </c>
      <c r="KI26">
        <v>1</v>
      </c>
      <c r="KO26" s="33">
        <f t="shared" si="3"/>
        <v>8</v>
      </c>
      <c r="KV26">
        <v>1</v>
      </c>
      <c r="KW26">
        <v>1</v>
      </c>
      <c r="KZ26">
        <v>1</v>
      </c>
      <c r="LH26">
        <v>1</v>
      </c>
      <c r="LI26">
        <v>1</v>
      </c>
      <c r="LP26">
        <v>1</v>
      </c>
      <c r="LQ26">
        <v>1</v>
      </c>
      <c r="LX26">
        <v>1</v>
      </c>
      <c r="LY26">
        <v>1</v>
      </c>
      <c r="LZ26">
        <v>1</v>
      </c>
      <c r="MA26">
        <v>1</v>
      </c>
      <c r="MH26">
        <v>1</v>
      </c>
      <c r="MU26" s="33">
        <f t="shared" si="0"/>
        <v>12</v>
      </c>
      <c r="MW26">
        <v>1</v>
      </c>
      <c r="NF26">
        <v>1</v>
      </c>
      <c r="NI26">
        <v>1</v>
      </c>
      <c r="NL26">
        <v>1</v>
      </c>
      <c r="NO26">
        <v>1</v>
      </c>
      <c r="NP26">
        <v>1</v>
      </c>
      <c r="NV26">
        <v>1</v>
      </c>
      <c r="NW26">
        <v>1</v>
      </c>
      <c r="NY26">
        <v>1</v>
      </c>
      <c r="NZ26">
        <v>1</v>
      </c>
      <c r="OE26">
        <v>1</v>
      </c>
      <c r="OM26">
        <v>1</v>
      </c>
      <c r="OS26">
        <v>1</v>
      </c>
      <c r="OX26" s="33">
        <f t="shared" si="1"/>
        <v>13</v>
      </c>
      <c r="QR26" s="33">
        <f t="shared" si="2"/>
        <v>0</v>
      </c>
    </row>
    <row r="27" spans="1:460" x14ac:dyDescent="0.3">
      <c r="A27" s="28" t="s">
        <v>362</v>
      </c>
      <c r="B27" s="37">
        <v>24</v>
      </c>
      <c r="C27" s="37">
        <v>20</v>
      </c>
      <c r="D27" s="37">
        <v>24</v>
      </c>
      <c r="E27" s="37"/>
      <c r="F27" s="31">
        <v>68</v>
      </c>
      <c r="H27" s="28" t="s">
        <v>361</v>
      </c>
      <c r="I27" s="31"/>
      <c r="J27" s="31">
        <v>1</v>
      </c>
      <c r="K27" s="31"/>
      <c r="L27" s="31"/>
      <c r="M27" s="31"/>
      <c r="N27" s="31"/>
      <c r="O27" s="31"/>
      <c r="P27" s="31"/>
      <c r="Q27" s="31"/>
      <c r="R27" s="31"/>
      <c r="S27" s="31"/>
      <c r="T27" s="31">
        <v>1</v>
      </c>
      <c r="U27" s="31"/>
      <c r="V27" s="31">
        <v>1</v>
      </c>
      <c r="W27" s="31">
        <v>2</v>
      </c>
      <c r="X27" s="31"/>
      <c r="Y27" s="31"/>
      <c r="Z27" s="31"/>
      <c r="AA27" s="31"/>
      <c r="AB27" s="31"/>
      <c r="AC27" s="31"/>
      <c r="AD27" s="31">
        <v>2</v>
      </c>
      <c r="AE27" s="31">
        <v>1</v>
      </c>
      <c r="AF27" s="31"/>
      <c r="AG27" s="31"/>
      <c r="AH27" s="31"/>
      <c r="AI27" s="31"/>
      <c r="AJ27" s="31"/>
      <c r="AK27" s="31"/>
      <c r="AL27" s="31"/>
      <c r="AM27" s="31">
        <v>2</v>
      </c>
      <c r="AN27" s="31"/>
      <c r="AO27" s="31"/>
      <c r="AP27" s="31">
        <v>1</v>
      </c>
      <c r="AQ27" s="31"/>
      <c r="AR27" s="31"/>
      <c r="AS27" s="31">
        <v>1</v>
      </c>
      <c r="AT27" s="31"/>
      <c r="AU27" s="31">
        <v>3</v>
      </c>
      <c r="AV27" s="31"/>
      <c r="AW27" s="31"/>
      <c r="AX27" s="31"/>
      <c r="AY27" s="31">
        <v>2</v>
      </c>
      <c r="AZ27" s="31"/>
      <c r="BA27" s="31"/>
      <c r="BB27" s="31"/>
      <c r="BC27" s="31"/>
      <c r="BD27" s="31">
        <v>1</v>
      </c>
      <c r="BE27" s="31"/>
      <c r="BF27" s="31">
        <v>3</v>
      </c>
      <c r="BG27" s="31"/>
      <c r="BH27" s="31"/>
      <c r="BI27" s="31"/>
      <c r="BJ27" s="31"/>
      <c r="BK27" s="31">
        <v>1</v>
      </c>
      <c r="BL27" s="31"/>
      <c r="BM27" s="31">
        <v>1</v>
      </c>
      <c r="BN27" s="31">
        <v>1</v>
      </c>
      <c r="BO27" s="31"/>
      <c r="BP27" s="31"/>
      <c r="BQ27" s="31"/>
      <c r="BR27" s="31"/>
      <c r="BS27" s="31">
        <v>24</v>
      </c>
      <c r="BT27" s="31"/>
      <c r="BU27" s="31"/>
      <c r="BV27" s="31"/>
      <c r="BW27" s="31"/>
      <c r="BX27" s="31"/>
      <c r="BY27" s="31"/>
      <c r="BZ27" s="31"/>
      <c r="CA27" s="31"/>
      <c r="CB27" s="31"/>
      <c r="CC27" s="31">
        <v>2</v>
      </c>
      <c r="CD27" s="31"/>
      <c r="CE27" s="31">
        <v>1</v>
      </c>
      <c r="CF27" s="31"/>
      <c r="CG27" s="31"/>
      <c r="CH27" s="31"/>
      <c r="CI27" s="31"/>
      <c r="CJ27" s="31"/>
      <c r="CK27" s="31">
        <v>1</v>
      </c>
      <c r="CL27" s="31"/>
      <c r="CM27" s="31">
        <v>1</v>
      </c>
      <c r="CN27" s="31"/>
      <c r="CO27" s="31"/>
      <c r="CP27" s="31"/>
      <c r="CQ27" s="31"/>
      <c r="CR27" s="31"/>
      <c r="CS27" s="31"/>
      <c r="CT27" s="31">
        <v>1</v>
      </c>
      <c r="CU27" s="31">
        <v>2</v>
      </c>
      <c r="CV27" s="31">
        <v>2</v>
      </c>
      <c r="CW27" s="31">
        <v>1</v>
      </c>
      <c r="CX27" s="31"/>
      <c r="CY27" s="31">
        <v>1</v>
      </c>
      <c r="CZ27" s="31"/>
      <c r="DA27" s="31"/>
      <c r="DB27" s="31">
        <v>3</v>
      </c>
      <c r="DC27" s="31">
        <v>1</v>
      </c>
      <c r="DD27" s="31">
        <v>1</v>
      </c>
      <c r="DE27" s="31"/>
      <c r="DF27" s="31"/>
      <c r="DG27" s="31">
        <v>1</v>
      </c>
      <c r="DH27" s="31"/>
      <c r="DI27" s="31"/>
      <c r="DJ27" s="31"/>
      <c r="DK27" s="31">
        <v>1</v>
      </c>
      <c r="DL27" s="31">
        <v>1</v>
      </c>
      <c r="DM27" s="31">
        <v>1</v>
      </c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>
        <v>21</v>
      </c>
      <c r="DZ27" s="31"/>
      <c r="EA27" s="31">
        <v>2</v>
      </c>
      <c r="EB27" s="31"/>
      <c r="EC27" s="31"/>
      <c r="ED27" s="31"/>
      <c r="EE27" s="31"/>
      <c r="EF27" s="31"/>
      <c r="EG27" s="31"/>
      <c r="EH27" s="31"/>
      <c r="EI27" s="31"/>
      <c r="EJ27" s="31">
        <v>1</v>
      </c>
      <c r="EK27" s="31"/>
      <c r="EL27" s="31"/>
      <c r="EM27" s="31"/>
      <c r="EN27" s="31"/>
      <c r="EO27" s="31">
        <v>1</v>
      </c>
      <c r="EP27" s="31">
        <v>1</v>
      </c>
      <c r="EQ27" s="31"/>
      <c r="ER27" s="31"/>
      <c r="ES27" s="31">
        <v>1</v>
      </c>
      <c r="ET27" s="31">
        <v>2</v>
      </c>
      <c r="EU27" s="31"/>
      <c r="EV27" s="31">
        <v>1</v>
      </c>
      <c r="EW27" s="31"/>
      <c r="EX27" s="31"/>
      <c r="EY27" s="31"/>
      <c r="EZ27" s="31">
        <v>2</v>
      </c>
      <c r="FA27" s="31">
        <v>1</v>
      </c>
      <c r="FB27" s="31">
        <v>1</v>
      </c>
      <c r="FC27" s="31">
        <v>2</v>
      </c>
      <c r="FD27" s="31">
        <v>2</v>
      </c>
      <c r="FE27" s="31">
        <v>1</v>
      </c>
      <c r="FF27" s="31"/>
      <c r="FG27" s="31">
        <v>1</v>
      </c>
      <c r="FH27" s="31"/>
      <c r="FI27" s="31">
        <v>3</v>
      </c>
      <c r="FJ27" s="31"/>
      <c r="FK27" s="31">
        <v>1</v>
      </c>
      <c r="FL27" s="31">
        <v>1</v>
      </c>
      <c r="FM27" s="31"/>
      <c r="FN27" s="31"/>
      <c r="FO27" s="31"/>
      <c r="FP27" s="31"/>
      <c r="FQ27" s="31">
        <v>1</v>
      </c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>
        <v>25</v>
      </c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>
        <v>70</v>
      </c>
      <c r="ID27" t="s">
        <v>361</v>
      </c>
      <c r="IF27">
        <v>1</v>
      </c>
      <c r="IP27">
        <v>1</v>
      </c>
      <c r="IR27">
        <v>1</v>
      </c>
      <c r="IS27">
        <v>1</v>
      </c>
      <c r="IZ27">
        <v>1</v>
      </c>
      <c r="JA27">
        <v>1</v>
      </c>
      <c r="JI27">
        <v>1</v>
      </c>
      <c r="JL27">
        <v>1</v>
      </c>
      <c r="JO27">
        <v>1</v>
      </c>
      <c r="JQ27">
        <v>1</v>
      </c>
      <c r="JU27">
        <v>1</v>
      </c>
      <c r="JZ27">
        <v>1</v>
      </c>
      <c r="KB27">
        <v>1</v>
      </c>
      <c r="KG27">
        <v>1</v>
      </c>
      <c r="KI27">
        <v>1</v>
      </c>
      <c r="KJ27">
        <v>1</v>
      </c>
      <c r="KO27" s="33">
        <f t="shared" si="3"/>
        <v>16</v>
      </c>
      <c r="KY27">
        <v>1</v>
      </c>
      <c r="LA27">
        <v>1</v>
      </c>
      <c r="LG27">
        <v>1</v>
      </c>
      <c r="LI27">
        <v>1</v>
      </c>
      <c r="LP27">
        <v>1</v>
      </c>
      <c r="LQ27">
        <v>1</v>
      </c>
      <c r="LR27">
        <v>1</v>
      </c>
      <c r="LS27">
        <v>1</v>
      </c>
      <c r="LU27">
        <v>1</v>
      </c>
      <c r="LX27">
        <v>1</v>
      </c>
      <c r="LY27">
        <v>1</v>
      </c>
      <c r="LZ27">
        <v>1</v>
      </c>
      <c r="MC27">
        <v>1</v>
      </c>
      <c r="MG27">
        <v>1</v>
      </c>
      <c r="MH27">
        <v>1</v>
      </c>
      <c r="MI27">
        <v>1</v>
      </c>
      <c r="MU27" s="33">
        <f t="shared" si="0"/>
        <v>16</v>
      </c>
      <c r="MW27">
        <v>1</v>
      </c>
      <c r="NF27">
        <v>1</v>
      </c>
      <c r="NK27">
        <v>1</v>
      </c>
      <c r="NL27">
        <v>1</v>
      </c>
      <c r="NO27">
        <v>1</v>
      </c>
      <c r="NP27">
        <v>1</v>
      </c>
      <c r="NR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E27">
        <v>1</v>
      </c>
      <c r="OG27">
        <v>1</v>
      </c>
      <c r="OH27">
        <v>1</v>
      </c>
      <c r="OM27">
        <v>1</v>
      </c>
      <c r="OX27" s="33">
        <f t="shared" si="1"/>
        <v>18</v>
      </c>
      <c r="QR27" s="33">
        <f t="shared" si="2"/>
        <v>0</v>
      </c>
    </row>
    <row r="28" spans="1:460" x14ac:dyDescent="0.3">
      <c r="A28" s="28" t="s">
        <v>386</v>
      </c>
      <c r="B28" s="37">
        <v>17</v>
      </c>
      <c r="C28" s="37">
        <v>18</v>
      </c>
      <c r="D28" s="37">
        <v>18</v>
      </c>
      <c r="E28" s="37">
        <v>18</v>
      </c>
      <c r="F28" s="31">
        <v>71</v>
      </c>
      <c r="H28" s="28" t="s">
        <v>362</v>
      </c>
      <c r="I28" s="31"/>
      <c r="J28" s="31">
        <v>2</v>
      </c>
      <c r="K28" s="31">
        <v>1</v>
      </c>
      <c r="L28" s="31"/>
      <c r="M28" s="31">
        <v>2</v>
      </c>
      <c r="N28" s="31">
        <v>1</v>
      </c>
      <c r="O28" s="31"/>
      <c r="P28" s="31"/>
      <c r="Q28" s="31"/>
      <c r="R28" s="31">
        <v>1</v>
      </c>
      <c r="S28" s="31"/>
      <c r="T28" s="31"/>
      <c r="U28" s="31"/>
      <c r="V28" s="31">
        <v>1</v>
      </c>
      <c r="W28" s="31"/>
      <c r="X28" s="31"/>
      <c r="Y28" s="31"/>
      <c r="Z28" s="31"/>
      <c r="AA28" s="31"/>
      <c r="AB28" s="31"/>
      <c r="AC28" s="31">
        <v>1</v>
      </c>
      <c r="AD28" s="31">
        <v>2</v>
      </c>
      <c r="AE28" s="31">
        <v>1</v>
      </c>
      <c r="AF28" s="31">
        <v>1</v>
      </c>
      <c r="AG28" s="31"/>
      <c r="AH28" s="31"/>
      <c r="AI28" s="31"/>
      <c r="AJ28" s="31"/>
      <c r="AK28" s="31"/>
      <c r="AL28" s="31"/>
      <c r="AM28" s="31">
        <v>1</v>
      </c>
      <c r="AN28" s="31"/>
      <c r="AO28" s="31"/>
      <c r="AP28" s="31">
        <v>2</v>
      </c>
      <c r="AQ28" s="31"/>
      <c r="AR28" s="31"/>
      <c r="AS28" s="31"/>
      <c r="AT28" s="31"/>
      <c r="AU28" s="31">
        <v>2</v>
      </c>
      <c r="AV28" s="31">
        <v>1</v>
      </c>
      <c r="AW28" s="31"/>
      <c r="AX28" s="31">
        <v>1</v>
      </c>
      <c r="AY28" s="31">
        <v>2</v>
      </c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>
        <v>1</v>
      </c>
      <c r="BN28" s="31"/>
      <c r="BO28" s="31">
        <v>1</v>
      </c>
      <c r="BP28" s="31"/>
      <c r="BQ28" s="31"/>
      <c r="BR28" s="31"/>
      <c r="BS28" s="31">
        <v>24</v>
      </c>
      <c r="BT28" s="31"/>
      <c r="BU28" s="31">
        <v>1</v>
      </c>
      <c r="BV28" s="31">
        <v>1</v>
      </c>
      <c r="BW28" s="31"/>
      <c r="BX28" s="31"/>
      <c r="BY28" s="31"/>
      <c r="BZ28" s="31">
        <v>1</v>
      </c>
      <c r="CA28" s="31">
        <v>1</v>
      </c>
      <c r="CB28" s="31"/>
      <c r="CC28" s="31">
        <v>1</v>
      </c>
      <c r="CD28" s="31">
        <v>2</v>
      </c>
      <c r="CE28" s="31"/>
      <c r="CF28" s="31"/>
      <c r="CG28" s="31"/>
      <c r="CH28" s="31"/>
      <c r="CI28" s="31"/>
      <c r="CJ28" s="31"/>
      <c r="CK28" s="31"/>
      <c r="CL28" s="31">
        <v>2</v>
      </c>
      <c r="CM28" s="31"/>
      <c r="CN28" s="31"/>
      <c r="CO28" s="31"/>
      <c r="CP28" s="31"/>
      <c r="CQ28" s="31">
        <v>1</v>
      </c>
      <c r="CR28" s="31"/>
      <c r="CS28" s="31"/>
      <c r="CT28" s="31">
        <v>1</v>
      </c>
      <c r="CU28" s="31">
        <v>1</v>
      </c>
      <c r="CV28" s="31"/>
      <c r="CW28" s="31"/>
      <c r="CX28" s="31"/>
      <c r="CY28" s="31"/>
      <c r="CZ28" s="31">
        <v>1</v>
      </c>
      <c r="DA28" s="31"/>
      <c r="DB28" s="31">
        <v>2</v>
      </c>
      <c r="DC28" s="31"/>
      <c r="DD28" s="31"/>
      <c r="DE28" s="31">
        <v>1</v>
      </c>
      <c r="DF28" s="31"/>
      <c r="DG28" s="31"/>
      <c r="DH28" s="31"/>
      <c r="DI28" s="31"/>
      <c r="DJ28" s="31"/>
      <c r="DK28" s="31">
        <v>1</v>
      </c>
      <c r="DL28" s="31"/>
      <c r="DM28" s="31"/>
      <c r="DN28" s="31"/>
      <c r="DO28" s="31"/>
      <c r="DP28" s="31"/>
      <c r="DQ28" s="31"/>
      <c r="DR28" s="31">
        <v>1</v>
      </c>
      <c r="DS28" s="31"/>
      <c r="DT28" s="31">
        <v>1</v>
      </c>
      <c r="DU28" s="31">
        <v>1</v>
      </c>
      <c r="DV28" s="31"/>
      <c r="DW28" s="31"/>
      <c r="DX28" s="31"/>
      <c r="DY28" s="31">
        <v>20</v>
      </c>
      <c r="DZ28" s="31"/>
      <c r="EA28" s="31">
        <v>1</v>
      </c>
      <c r="EB28" s="31">
        <v>1</v>
      </c>
      <c r="EC28" s="31"/>
      <c r="ED28" s="31">
        <v>2</v>
      </c>
      <c r="EE28" s="31"/>
      <c r="EF28" s="31"/>
      <c r="EG28" s="31"/>
      <c r="EH28" s="31">
        <v>1</v>
      </c>
      <c r="EI28" s="31"/>
      <c r="EJ28" s="31"/>
      <c r="EK28" s="31">
        <v>1</v>
      </c>
      <c r="EL28" s="31"/>
      <c r="EM28" s="31"/>
      <c r="EN28" s="31"/>
      <c r="EO28" s="31"/>
      <c r="EP28" s="31"/>
      <c r="EQ28" s="31"/>
      <c r="ER28" s="31"/>
      <c r="ES28" s="31">
        <v>2</v>
      </c>
      <c r="ET28" s="31">
        <v>1</v>
      </c>
      <c r="EU28" s="31"/>
      <c r="EV28" s="31"/>
      <c r="EW28" s="31"/>
      <c r="EX28" s="31"/>
      <c r="EY28" s="31"/>
      <c r="EZ28" s="31">
        <v>3</v>
      </c>
      <c r="FA28" s="31"/>
      <c r="FB28" s="31">
        <v>1</v>
      </c>
      <c r="FC28" s="31">
        <v>1</v>
      </c>
      <c r="FD28" s="31"/>
      <c r="FE28" s="31">
        <v>1</v>
      </c>
      <c r="FF28" s="31">
        <v>1</v>
      </c>
      <c r="FG28" s="31">
        <v>1</v>
      </c>
      <c r="FH28" s="31"/>
      <c r="FI28" s="31">
        <v>1</v>
      </c>
      <c r="FJ28" s="31"/>
      <c r="FK28" s="31">
        <v>1</v>
      </c>
      <c r="FL28" s="31"/>
      <c r="FM28" s="31"/>
      <c r="FN28" s="31"/>
      <c r="FO28" s="31"/>
      <c r="FP28" s="31"/>
      <c r="FQ28" s="31">
        <v>3</v>
      </c>
      <c r="FR28" s="31"/>
      <c r="FS28" s="31"/>
      <c r="FT28" s="31"/>
      <c r="FU28" s="31"/>
      <c r="FV28" s="31">
        <v>1</v>
      </c>
      <c r="FW28" s="31"/>
      <c r="FX28" s="31"/>
      <c r="FY28" s="31">
        <v>1</v>
      </c>
      <c r="FZ28" s="31"/>
      <c r="GA28" s="31"/>
      <c r="GB28" s="31">
        <v>24</v>
      </c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>
        <v>68</v>
      </c>
      <c r="ID28" t="s">
        <v>362</v>
      </c>
      <c r="IF28">
        <v>1</v>
      </c>
      <c r="IG28">
        <v>1</v>
      </c>
      <c r="II28">
        <v>1</v>
      </c>
      <c r="IJ28">
        <v>1</v>
      </c>
      <c r="IN28">
        <v>1</v>
      </c>
      <c r="IR28">
        <v>1</v>
      </c>
      <c r="IY28">
        <v>1</v>
      </c>
      <c r="IZ28">
        <v>1</v>
      </c>
      <c r="JA28">
        <v>1</v>
      </c>
      <c r="JB28">
        <v>1</v>
      </c>
      <c r="JI28">
        <v>1</v>
      </c>
      <c r="JL28">
        <v>1</v>
      </c>
      <c r="JQ28">
        <v>1</v>
      </c>
      <c r="JR28">
        <v>1</v>
      </c>
      <c r="JT28">
        <v>1</v>
      </c>
      <c r="JU28">
        <v>1</v>
      </c>
      <c r="KI28">
        <v>1</v>
      </c>
      <c r="KK28">
        <v>1</v>
      </c>
      <c r="KO28" s="33">
        <f t="shared" si="3"/>
        <v>18</v>
      </c>
      <c r="KQ28">
        <v>1</v>
      </c>
      <c r="KR28">
        <v>1</v>
      </c>
      <c r="KV28">
        <v>1</v>
      </c>
      <c r="KW28">
        <v>1</v>
      </c>
      <c r="KY28">
        <v>1</v>
      </c>
      <c r="KZ28">
        <v>1</v>
      </c>
      <c r="LH28">
        <v>1</v>
      </c>
      <c r="LM28">
        <v>1</v>
      </c>
      <c r="LP28">
        <v>1</v>
      </c>
      <c r="LQ28">
        <v>1</v>
      </c>
      <c r="LV28">
        <v>1</v>
      </c>
      <c r="LX28">
        <v>1</v>
      </c>
      <c r="MA28">
        <v>1</v>
      </c>
      <c r="MG28">
        <v>1</v>
      </c>
      <c r="MN28">
        <v>1</v>
      </c>
      <c r="MP28">
        <v>1</v>
      </c>
      <c r="MQ28">
        <v>1</v>
      </c>
      <c r="MU28" s="33">
        <f t="shared" si="0"/>
        <v>17</v>
      </c>
      <c r="MW28">
        <v>1</v>
      </c>
      <c r="MX28">
        <v>1</v>
      </c>
      <c r="MZ28">
        <v>1</v>
      </c>
      <c r="ND28">
        <v>1</v>
      </c>
      <c r="NG28">
        <v>1</v>
      </c>
      <c r="NO28">
        <v>1</v>
      </c>
      <c r="NP28">
        <v>1</v>
      </c>
      <c r="NV28">
        <v>1</v>
      </c>
      <c r="NX28">
        <v>1</v>
      </c>
      <c r="NY28">
        <v>1</v>
      </c>
      <c r="OA28">
        <v>1</v>
      </c>
      <c r="OB28">
        <v>1</v>
      </c>
      <c r="OC28">
        <v>1</v>
      </c>
      <c r="OE28">
        <v>1</v>
      </c>
      <c r="OG28">
        <v>1</v>
      </c>
      <c r="OM28">
        <v>1</v>
      </c>
      <c r="OR28">
        <v>1</v>
      </c>
      <c r="OU28">
        <v>1</v>
      </c>
      <c r="OX28" s="33">
        <f t="shared" si="1"/>
        <v>18</v>
      </c>
      <c r="QR28" s="33">
        <f t="shared" si="2"/>
        <v>0</v>
      </c>
    </row>
    <row r="29" spans="1:460" x14ac:dyDescent="0.3">
      <c r="A29" s="28" t="s">
        <v>363</v>
      </c>
      <c r="B29" s="37">
        <v>18</v>
      </c>
      <c r="C29" s="37">
        <v>15</v>
      </c>
      <c r="D29" s="37">
        <v>19</v>
      </c>
      <c r="E29" s="37">
        <v>23</v>
      </c>
      <c r="F29" s="31">
        <v>75</v>
      </c>
      <c r="H29" s="28" t="s">
        <v>386</v>
      </c>
      <c r="I29" s="31"/>
      <c r="J29" s="31"/>
      <c r="K29" s="31">
        <v>1</v>
      </c>
      <c r="L29" s="31"/>
      <c r="M29" s="31"/>
      <c r="N29" s="31"/>
      <c r="O29" s="31">
        <v>2</v>
      </c>
      <c r="P29" s="31"/>
      <c r="Q29" s="31"/>
      <c r="R29" s="31"/>
      <c r="S29" s="31"/>
      <c r="T29" s="31"/>
      <c r="U29" s="31"/>
      <c r="V29" s="31"/>
      <c r="W29" s="31"/>
      <c r="X29" s="31">
        <v>1</v>
      </c>
      <c r="Y29" s="31"/>
      <c r="Z29" s="31"/>
      <c r="AA29" s="31"/>
      <c r="AB29" s="31">
        <v>1</v>
      </c>
      <c r="AC29" s="31"/>
      <c r="AD29" s="31"/>
      <c r="AE29" s="31">
        <v>2</v>
      </c>
      <c r="AF29" s="31"/>
      <c r="AG29" s="31">
        <v>1</v>
      </c>
      <c r="AH29" s="31"/>
      <c r="AI29" s="31"/>
      <c r="AJ29" s="31"/>
      <c r="AK29" s="31"/>
      <c r="AL29" s="31"/>
      <c r="AM29" s="31"/>
      <c r="AN29" s="31"/>
      <c r="AO29" s="31"/>
      <c r="AP29" s="31">
        <v>2</v>
      </c>
      <c r="AQ29" s="31">
        <v>1</v>
      </c>
      <c r="AR29" s="31"/>
      <c r="AS29" s="31">
        <v>1</v>
      </c>
      <c r="AT29" s="31"/>
      <c r="AU29" s="31">
        <v>1</v>
      </c>
      <c r="AV29" s="31"/>
      <c r="AW29" s="31"/>
      <c r="AX29" s="31"/>
      <c r="AY29" s="31">
        <v>1</v>
      </c>
      <c r="AZ29" s="31">
        <v>1</v>
      </c>
      <c r="BA29" s="31"/>
      <c r="BB29" s="31"/>
      <c r="BC29" s="31"/>
      <c r="BD29" s="31"/>
      <c r="BE29" s="31"/>
      <c r="BF29" s="31">
        <v>1</v>
      </c>
      <c r="BG29" s="31"/>
      <c r="BH29" s="31"/>
      <c r="BI29" s="31"/>
      <c r="BJ29" s="31"/>
      <c r="BK29" s="31"/>
      <c r="BL29" s="31">
        <v>1</v>
      </c>
      <c r="BM29" s="31"/>
      <c r="BN29" s="31"/>
      <c r="BO29" s="31"/>
      <c r="BP29" s="31"/>
      <c r="BQ29" s="31"/>
      <c r="BR29" s="31"/>
      <c r="BS29" s="31">
        <v>17</v>
      </c>
      <c r="BT29" s="31"/>
      <c r="BU29" s="31"/>
      <c r="BV29" s="31"/>
      <c r="BW29" s="31"/>
      <c r="BX29" s="31"/>
      <c r="BY29" s="31"/>
      <c r="BZ29" s="31">
        <v>1</v>
      </c>
      <c r="CA29" s="31"/>
      <c r="CB29" s="31"/>
      <c r="CC29" s="31">
        <v>1</v>
      </c>
      <c r="CD29" s="31">
        <v>1</v>
      </c>
      <c r="CE29" s="31">
        <v>2</v>
      </c>
      <c r="CF29" s="31">
        <v>2</v>
      </c>
      <c r="CG29" s="31"/>
      <c r="CH29" s="31"/>
      <c r="CI29" s="31"/>
      <c r="CJ29" s="31"/>
      <c r="CK29" s="31"/>
      <c r="CL29" s="31">
        <v>2</v>
      </c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>
        <v>3</v>
      </c>
      <c r="CX29" s="31"/>
      <c r="CY29" s="31"/>
      <c r="CZ29" s="31">
        <v>1</v>
      </c>
      <c r="DA29" s="31"/>
      <c r="DB29" s="31"/>
      <c r="DC29" s="31"/>
      <c r="DD29" s="31"/>
      <c r="DE29" s="31">
        <v>1</v>
      </c>
      <c r="DF29" s="31">
        <v>1</v>
      </c>
      <c r="DG29" s="31"/>
      <c r="DH29" s="31"/>
      <c r="DI29" s="31"/>
      <c r="DJ29" s="31"/>
      <c r="DK29" s="31"/>
      <c r="DL29" s="31">
        <v>1</v>
      </c>
      <c r="DM29" s="31"/>
      <c r="DN29" s="31"/>
      <c r="DO29" s="31"/>
      <c r="DP29" s="31"/>
      <c r="DQ29" s="31">
        <v>1</v>
      </c>
      <c r="DR29" s="31"/>
      <c r="DS29" s="31"/>
      <c r="DT29" s="31"/>
      <c r="DU29" s="31">
        <v>1</v>
      </c>
      <c r="DV29" s="31"/>
      <c r="DW29" s="31"/>
      <c r="DX29" s="31"/>
      <c r="DY29" s="31">
        <v>18</v>
      </c>
      <c r="DZ29" s="31"/>
      <c r="EA29" s="31"/>
      <c r="EB29" s="31"/>
      <c r="EC29" s="31"/>
      <c r="ED29" s="31"/>
      <c r="EE29" s="31"/>
      <c r="EF29" s="31"/>
      <c r="EG29" s="31"/>
      <c r="EH29" s="31">
        <v>1</v>
      </c>
      <c r="EI29" s="31"/>
      <c r="EJ29" s="31">
        <v>1</v>
      </c>
      <c r="EK29" s="31"/>
      <c r="EL29" s="31">
        <v>1</v>
      </c>
      <c r="EM29" s="31"/>
      <c r="EN29" s="31"/>
      <c r="EO29" s="31"/>
      <c r="EP29" s="31"/>
      <c r="EQ29" s="31">
        <v>1</v>
      </c>
      <c r="ER29" s="31"/>
      <c r="ES29" s="31">
        <v>2</v>
      </c>
      <c r="ET29" s="31">
        <v>1</v>
      </c>
      <c r="EU29" s="31"/>
      <c r="EV29" s="31"/>
      <c r="EW29" s="31"/>
      <c r="EX29" s="31"/>
      <c r="EY29" s="31"/>
      <c r="EZ29" s="31">
        <v>2</v>
      </c>
      <c r="FA29" s="31"/>
      <c r="FB29" s="31"/>
      <c r="FC29" s="31">
        <v>1</v>
      </c>
      <c r="FD29" s="31">
        <v>3</v>
      </c>
      <c r="FE29" s="31"/>
      <c r="FF29" s="31"/>
      <c r="FG29" s="31"/>
      <c r="FH29" s="31"/>
      <c r="FI29" s="31">
        <v>1</v>
      </c>
      <c r="FJ29" s="31"/>
      <c r="FK29" s="31"/>
      <c r="FL29" s="31"/>
      <c r="FM29" s="31"/>
      <c r="FN29" s="31"/>
      <c r="FO29" s="31"/>
      <c r="FP29" s="31">
        <v>1</v>
      </c>
      <c r="FQ29" s="31">
        <v>1</v>
      </c>
      <c r="FR29" s="31"/>
      <c r="FS29" s="31"/>
      <c r="FT29" s="31">
        <v>1</v>
      </c>
      <c r="FU29" s="31"/>
      <c r="FV29" s="31"/>
      <c r="FW29" s="31"/>
      <c r="FX29" s="31"/>
      <c r="FY29" s="31">
        <v>1</v>
      </c>
      <c r="FZ29" s="31"/>
      <c r="GA29" s="31"/>
      <c r="GB29" s="31">
        <v>18</v>
      </c>
      <c r="GC29" s="31"/>
      <c r="GD29" s="31">
        <v>1</v>
      </c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>
        <v>1</v>
      </c>
      <c r="GP29" s="31"/>
      <c r="GQ29" s="31"/>
      <c r="GR29" s="31"/>
      <c r="GS29" s="31"/>
      <c r="GT29" s="31"/>
      <c r="GU29" s="31">
        <v>4</v>
      </c>
      <c r="GV29" s="31">
        <v>1</v>
      </c>
      <c r="GW29" s="31"/>
      <c r="GX29" s="31">
        <v>1</v>
      </c>
      <c r="GY29" s="31">
        <v>2</v>
      </c>
      <c r="GZ29" s="31">
        <v>1</v>
      </c>
      <c r="HA29" s="31"/>
      <c r="HB29" s="31">
        <v>3</v>
      </c>
      <c r="HC29" s="31"/>
      <c r="HD29" s="31"/>
      <c r="HE29" s="31"/>
      <c r="HF29" s="31"/>
      <c r="HG29" s="31"/>
      <c r="HH29" s="31"/>
      <c r="HI29" s="31"/>
      <c r="HJ29" s="31"/>
      <c r="HK29" s="31">
        <v>1</v>
      </c>
      <c r="HL29" s="31"/>
      <c r="HM29" s="31">
        <v>1</v>
      </c>
      <c r="HN29" s="31"/>
      <c r="HO29" s="31"/>
      <c r="HP29" s="31"/>
      <c r="HQ29" s="31"/>
      <c r="HR29" s="31">
        <v>2</v>
      </c>
      <c r="HS29" s="31"/>
      <c r="HT29" s="31"/>
      <c r="HU29" s="31"/>
      <c r="HV29" s="31">
        <v>18</v>
      </c>
      <c r="HW29" s="31">
        <v>71</v>
      </c>
      <c r="ID29" t="s">
        <v>386</v>
      </c>
      <c r="IG29">
        <v>1</v>
      </c>
      <c r="IK29">
        <v>1</v>
      </c>
      <c r="IT29">
        <v>1</v>
      </c>
      <c r="IX29">
        <v>1</v>
      </c>
      <c r="JA29">
        <v>1</v>
      </c>
      <c r="JC29">
        <v>1</v>
      </c>
      <c r="JL29">
        <v>1</v>
      </c>
      <c r="JM29">
        <v>1</v>
      </c>
      <c r="JO29">
        <v>1</v>
      </c>
      <c r="JQ29">
        <v>1</v>
      </c>
      <c r="JU29">
        <v>1</v>
      </c>
      <c r="JV29">
        <v>1</v>
      </c>
      <c r="KB29">
        <v>1</v>
      </c>
      <c r="KH29">
        <v>1</v>
      </c>
      <c r="KO29" s="33">
        <f t="shared" si="3"/>
        <v>14</v>
      </c>
      <c r="KV29">
        <v>1</v>
      </c>
      <c r="KY29">
        <v>1</v>
      </c>
      <c r="KZ29">
        <v>1</v>
      </c>
      <c r="LA29">
        <v>1</v>
      </c>
      <c r="LB29">
        <v>1</v>
      </c>
      <c r="LH29">
        <v>1</v>
      </c>
      <c r="LS29">
        <v>1</v>
      </c>
      <c r="LV29">
        <v>1</v>
      </c>
      <c r="MA29">
        <v>1</v>
      </c>
      <c r="MB29">
        <v>1</v>
      </c>
      <c r="MH29">
        <v>1</v>
      </c>
      <c r="MM29">
        <v>1</v>
      </c>
      <c r="MQ29">
        <v>1</v>
      </c>
      <c r="MU29" s="33">
        <f t="shared" si="0"/>
        <v>13</v>
      </c>
      <c r="ND29">
        <v>1</v>
      </c>
      <c r="NF29">
        <v>1</v>
      </c>
      <c r="NH29">
        <v>1</v>
      </c>
      <c r="NM29">
        <v>1</v>
      </c>
      <c r="NO29">
        <v>1</v>
      </c>
      <c r="NP29">
        <v>1</v>
      </c>
      <c r="NV29">
        <v>1</v>
      </c>
      <c r="NY29">
        <v>1</v>
      </c>
      <c r="NZ29">
        <v>1</v>
      </c>
      <c r="OE29">
        <v>1</v>
      </c>
      <c r="OL29">
        <v>1</v>
      </c>
      <c r="OM29">
        <v>1</v>
      </c>
      <c r="OP29">
        <v>1</v>
      </c>
      <c r="OU29">
        <v>1</v>
      </c>
      <c r="OX29" s="33">
        <f t="shared" si="1"/>
        <v>14</v>
      </c>
      <c r="OZ29">
        <v>1</v>
      </c>
      <c r="PK29">
        <v>1</v>
      </c>
      <c r="PQ29">
        <v>1</v>
      </c>
      <c r="PR29">
        <v>1</v>
      </c>
      <c r="PT29">
        <v>1</v>
      </c>
      <c r="PU29">
        <v>1</v>
      </c>
      <c r="PV29">
        <v>1</v>
      </c>
      <c r="PX29">
        <v>1</v>
      </c>
      <c r="QG29">
        <v>1</v>
      </c>
      <c r="QI29">
        <v>1</v>
      </c>
      <c r="QN29">
        <v>1</v>
      </c>
      <c r="QR29" s="33">
        <f t="shared" si="2"/>
        <v>11</v>
      </c>
    </row>
    <row r="30" spans="1:460" x14ac:dyDescent="0.3">
      <c r="A30" s="28" t="s">
        <v>364</v>
      </c>
      <c r="B30" s="37">
        <v>16</v>
      </c>
      <c r="C30" s="37">
        <v>21</v>
      </c>
      <c r="D30" s="37">
        <v>20</v>
      </c>
      <c r="E30" s="37">
        <v>21</v>
      </c>
      <c r="F30" s="31">
        <v>78</v>
      </c>
      <c r="H30" s="28" t="s">
        <v>363</v>
      </c>
      <c r="I30" s="31"/>
      <c r="J30" s="31">
        <v>2</v>
      </c>
      <c r="K30" s="31">
        <v>1</v>
      </c>
      <c r="L30" s="31"/>
      <c r="M30" s="31"/>
      <c r="N30" s="31"/>
      <c r="O30" s="31"/>
      <c r="P30" s="31"/>
      <c r="Q30" s="31"/>
      <c r="R30" s="31"/>
      <c r="S30" s="31"/>
      <c r="T30" s="31">
        <v>1</v>
      </c>
      <c r="U30" s="31"/>
      <c r="V30" s="31">
        <v>1</v>
      </c>
      <c r="W30" s="31">
        <v>2</v>
      </c>
      <c r="X30" s="31"/>
      <c r="Y30" s="31"/>
      <c r="Z30" s="31"/>
      <c r="AA30" s="31"/>
      <c r="AB30" s="31">
        <v>1</v>
      </c>
      <c r="AC30" s="31"/>
      <c r="AD30" s="31">
        <v>2</v>
      </c>
      <c r="AE30" s="31">
        <v>1</v>
      </c>
      <c r="AF30" s="31"/>
      <c r="AG30" s="31"/>
      <c r="AH30" s="31"/>
      <c r="AI30" s="31">
        <v>1</v>
      </c>
      <c r="AJ30" s="31"/>
      <c r="AK30" s="31"/>
      <c r="AL30" s="31"/>
      <c r="AM30" s="31">
        <v>1</v>
      </c>
      <c r="AN30" s="31"/>
      <c r="AO30" s="31"/>
      <c r="AP30" s="31">
        <v>2</v>
      </c>
      <c r="AQ30" s="31"/>
      <c r="AR30" s="31"/>
      <c r="AS30" s="31">
        <v>1</v>
      </c>
      <c r="AT30" s="31"/>
      <c r="AU30" s="31"/>
      <c r="AV30" s="31">
        <v>1</v>
      </c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>
        <v>1</v>
      </c>
      <c r="BO30" s="31"/>
      <c r="BP30" s="31"/>
      <c r="BQ30" s="31"/>
      <c r="BR30" s="31"/>
      <c r="BS30" s="31">
        <v>18</v>
      </c>
      <c r="BT30" s="31"/>
      <c r="BU30" s="31"/>
      <c r="BV30" s="31"/>
      <c r="BW30" s="31"/>
      <c r="BX30" s="31"/>
      <c r="BY30" s="31">
        <v>1</v>
      </c>
      <c r="BZ30" s="31"/>
      <c r="CA30" s="31"/>
      <c r="CB30" s="31"/>
      <c r="CC30" s="31"/>
      <c r="CD30" s="31">
        <v>1</v>
      </c>
      <c r="CE30" s="31"/>
      <c r="CF30" s="31"/>
      <c r="CG30" s="31"/>
      <c r="CH30" s="31"/>
      <c r="CI30" s="31"/>
      <c r="CJ30" s="31">
        <v>1</v>
      </c>
      <c r="CK30" s="31"/>
      <c r="CL30" s="31">
        <v>2</v>
      </c>
      <c r="CM30" s="31">
        <v>1</v>
      </c>
      <c r="CN30" s="31"/>
      <c r="CO30" s="31"/>
      <c r="CP30" s="31"/>
      <c r="CQ30" s="31"/>
      <c r="CR30" s="31"/>
      <c r="CS30" s="31"/>
      <c r="CT30" s="31"/>
      <c r="CU30" s="31">
        <v>1</v>
      </c>
      <c r="CV30" s="31"/>
      <c r="CW30" s="31">
        <v>2</v>
      </c>
      <c r="CX30" s="31">
        <v>1</v>
      </c>
      <c r="CY30" s="31"/>
      <c r="CZ30" s="31">
        <v>2</v>
      </c>
      <c r="DA30" s="31"/>
      <c r="DB30" s="31"/>
      <c r="DC30" s="31"/>
      <c r="DD30" s="31"/>
      <c r="DE30" s="31">
        <v>1</v>
      </c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>
        <v>1</v>
      </c>
      <c r="DV30" s="31"/>
      <c r="DW30" s="31">
        <v>1</v>
      </c>
      <c r="DX30" s="31"/>
      <c r="DY30" s="31">
        <v>15</v>
      </c>
      <c r="DZ30" s="31"/>
      <c r="EA30" s="31">
        <v>1</v>
      </c>
      <c r="EB30" s="31"/>
      <c r="EC30" s="31"/>
      <c r="ED30" s="31">
        <v>1</v>
      </c>
      <c r="EE30" s="31"/>
      <c r="EF30" s="31"/>
      <c r="EG30" s="31"/>
      <c r="EH30" s="31">
        <v>1</v>
      </c>
      <c r="EI30" s="31"/>
      <c r="EJ30" s="31"/>
      <c r="EK30" s="31">
        <v>2</v>
      </c>
      <c r="EL30" s="31"/>
      <c r="EM30" s="31"/>
      <c r="EN30" s="31"/>
      <c r="EO30" s="31"/>
      <c r="EP30" s="31"/>
      <c r="EQ30" s="31"/>
      <c r="ER30" s="31"/>
      <c r="ES30" s="31">
        <v>2</v>
      </c>
      <c r="ET30" s="31">
        <v>1</v>
      </c>
      <c r="EU30" s="31"/>
      <c r="EV30" s="31"/>
      <c r="EW30" s="31"/>
      <c r="EX30" s="31"/>
      <c r="EY30" s="31"/>
      <c r="EZ30" s="31">
        <v>1</v>
      </c>
      <c r="FA30" s="31"/>
      <c r="FB30" s="31">
        <v>1</v>
      </c>
      <c r="FC30" s="31">
        <v>1</v>
      </c>
      <c r="FD30" s="31">
        <v>1</v>
      </c>
      <c r="FE30" s="31">
        <v>1</v>
      </c>
      <c r="FF30" s="31"/>
      <c r="FG30" s="31"/>
      <c r="FH30" s="31"/>
      <c r="FI30" s="31"/>
      <c r="FJ30" s="31"/>
      <c r="FK30" s="31">
        <v>3</v>
      </c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>
        <v>1</v>
      </c>
      <c r="FY30" s="31">
        <v>2</v>
      </c>
      <c r="FZ30" s="31"/>
      <c r="GA30" s="31"/>
      <c r="GB30" s="31">
        <v>19</v>
      </c>
      <c r="GC30" s="31"/>
      <c r="GD30" s="31">
        <v>2</v>
      </c>
      <c r="GE30" s="31"/>
      <c r="GF30" s="31"/>
      <c r="GG30" s="31">
        <v>1</v>
      </c>
      <c r="GH30" s="31">
        <v>1</v>
      </c>
      <c r="GI30" s="31">
        <v>1</v>
      </c>
      <c r="GJ30" s="31"/>
      <c r="GK30" s="31"/>
      <c r="GL30" s="31"/>
      <c r="GM30" s="31">
        <v>1</v>
      </c>
      <c r="GN30" s="31"/>
      <c r="GO30" s="31">
        <v>1</v>
      </c>
      <c r="GP30" s="31">
        <v>1</v>
      </c>
      <c r="GQ30" s="31"/>
      <c r="GR30" s="31"/>
      <c r="GS30" s="31"/>
      <c r="GT30" s="31">
        <v>1</v>
      </c>
      <c r="GU30" s="31">
        <v>2</v>
      </c>
      <c r="GV30" s="31">
        <v>1</v>
      </c>
      <c r="GW30" s="31">
        <v>1</v>
      </c>
      <c r="GX30" s="31"/>
      <c r="GY30" s="31">
        <v>1</v>
      </c>
      <c r="GZ30" s="31">
        <v>1</v>
      </c>
      <c r="HA30" s="31">
        <v>2</v>
      </c>
      <c r="HB30" s="31"/>
      <c r="HC30" s="31"/>
      <c r="HD30" s="31"/>
      <c r="HE30" s="31"/>
      <c r="HF30" s="31"/>
      <c r="HG30" s="31"/>
      <c r="HH30" s="31">
        <v>1</v>
      </c>
      <c r="HI30" s="31"/>
      <c r="HJ30" s="31"/>
      <c r="HK30" s="31"/>
      <c r="HL30" s="31"/>
      <c r="HM30" s="31">
        <v>1</v>
      </c>
      <c r="HN30" s="31">
        <v>1</v>
      </c>
      <c r="HO30" s="31"/>
      <c r="HP30" s="31"/>
      <c r="HQ30" s="31">
        <v>1</v>
      </c>
      <c r="HR30" s="31"/>
      <c r="HS30" s="31"/>
      <c r="HT30" s="31">
        <v>2</v>
      </c>
      <c r="HU30" s="31"/>
      <c r="HV30" s="31">
        <v>23</v>
      </c>
      <c r="HW30" s="31">
        <v>75</v>
      </c>
      <c r="ID30" t="s">
        <v>363</v>
      </c>
      <c r="IF30">
        <v>1</v>
      </c>
      <c r="IG30">
        <v>1</v>
      </c>
      <c r="IP30">
        <v>1</v>
      </c>
      <c r="IR30">
        <v>1</v>
      </c>
      <c r="IS30">
        <v>1</v>
      </c>
      <c r="IX30">
        <v>1</v>
      </c>
      <c r="IZ30">
        <v>1</v>
      </c>
      <c r="JA30">
        <v>1</v>
      </c>
      <c r="JE30">
        <v>1</v>
      </c>
      <c r="JI30">
        <v>1</v>
      </c>
      <c r="JL30">
        <v>1</v>
      </c>
      <c r="JO30">
        <v>1</v>
      </c>
      <c r="JR30">
        <v>1</v>
      </c>
      <c r="KJ30">
        <v>1</v>
      </c>
      <c r="KO30" s="33">
        <f t="shared" si="3"/>
        <v>14</v>
      </c>
      <c r="KU30">
        <v>1</v>
      </c>
      <c r="KZ30">
        <v>1</v>
      </c>
      <c r="LF30">
        <v>1</v>
      </c>
      <c r="LH30">
        <v>1</v>
      </c>
      <c r="LI30">
        <v>1</v>
      </c>
      <c r="LQ30">
        <v>1</v>
      </c>
      <c r="LS30">
        <v>1</v>
      </c>
      <c r="LT30">
        <v>1</v>
      </c>
      <c r="LV30">
        <v>1</v>
      </c>
      <c r="MA30">
        <v>1</v>
      </c>
      <c r="MQ30">
        <v>1</v>
      </c>
      <c r="MS30">
        <v>1</v>
      </c>
      <c r="MU30" s="33">
        <f t="shared" si="0"/>
        <v>12</v>
      </c>
      <c r="MW30">
        <v>1</v>
      </c>
      <c r="MZ30">
        <v>1</v>
      </c>
      <c r="ND30">
        <v>1</v>
      </c>
      <c r="NG30">
        <v>1</v>
      </c>
      <c r="NO30">
        <v>1</v>
      </c>
      <c r="NP30">
        <v>1</v>
      </c>
      <c r="NV30">
        <v>1</v>
      </c>
      <c r="NX30">
        <v>1</v>
      </c>
      <c r="NY30">
        <v>1</v>
      </c>
      <c r="NZ30">
        <v>1</v>
      </c>
      <c r="OA30">
        <v>1</v>
      </c>
      <c r="OG30">
        <v>1</v>
      </c>
      <c r="OT30">
        <v>1</v>
      </c>
      <c r="OU30">
        <v>1</v>
      </c>
      <c r="OX30" s="33">
        <f t="shared" si="1"/>
        <v>14</v>
      </c>
      <c r="OZ30">
        <v>1</v>
      </c>
      <c r="PC30">
        <v>1</v>
      </c>
      <c r="PD30">
        <v>1</v>
      </c>
      <c r="PE30">
        <v>1</v>
      </c>
      <c r="PI30">
        <v>1</v>
      </c>
      <c r="PK30">
        <v>1</v>
      </c>
      <c r="PL30">
        <v>1</v>
      </c>
      <c r="PP30">
        <v>1</v>
      </c>
      <c r="PQ30">
        <v>1</v>
      </c>
      <c r="PR30">
        <v>1</v>
      </c>
      <c r="PS30">
        <v>1</v>
      </c>
      <c r="PU30">
        <v>1</v>
      </c>
      <c r="PV30">
        <v>1</v>
      </c>
      <c r="PW30">
        <v>1</v>
      </c>
      <c r="QD30">
        <v>1</v>
      </c>
      <c r="QI30">
        <v>1</v>
      </c>
      <c r="QJ30">
        <v>1</v>
      </c>
      <c r="QM30">
        <v>1</v>
      </c>
      <c r="QP30">
        <v>1</v>
      </c>
      <c r="QR30" s="33">
        <f t="shared" si="2"/>
        <v>19</v>
      </c>
    </row>
    <row r="31" spans="1:460" x14ac:dyDescent="0.3">
      <c r="A31" s="28" t="s">
        <v>345</v>
      </c>
      <c r="B31" s="37">
        <v>9</v>
      </c>
      <c r="C31" s="37">
        <v>20</v>
      </c>
      <c r="D31" s="37">
        <v>14</v>
      </c>
      <c r="E31" s="37">
        <v>17</v>
      </c>
      <c r="F31" s="31">
        <v>60</v>
      </c>
      <c r="H31" s="28" t="s">
        <v>364</v>
      </c>
      <c r="I31" s="31"/>
      <c r="J31" s="31"/>
      <c r="K31" s="31"/>
      <c r="L31" s="31"/>
      <c r="M31" s="31"/>
      <c r="N31" s="31"/>
      <c r="O31" s="31"/>
      <c r="P31" s="31">
        <v>1</v>
      </c>
      <c r="Q31" s="31">
        <v>2</v>
      </c>
      <c r="R31" s="31"/>
      <c r="S31" s="31"/>
      <c r="T31" s="31"/>
      <c r="U31" s="31"/>
      <c r="V31" s="31"/>
      <c r="W31" s="31">
        <v>1</v>
      </c>
      <c r="X31" s="31"/>
      <c r="Y31" s="31"/>
      <c r="Z31" s="31"/>
      <c r="AA31" s="31"/>
      <c r="AB31" s="31">
        <v>2</v>
      </c>
      <c r="AC31" s="31">
        <v>1</v>
      </c>
      <c r="AD31" s="31">
        <v>1</v>
      </c>
      <c r="AE31" s="31"/>
      <c r="AF31" s="31"/>
      <c r="AG31" s="31"/>
      <c r="AH31" s="31"/>
      <c r="AI31" s="31"/>
      <c r="AJ31" s="31"/>
      <c r="AK31" s="31"/>
      <c r="AL31" s="31"/>
      <c r="AM31" s="31">
        <v>2</v>
      </c>
      <c r="AN31" s="31"/>
      <c r="AO31" s="31"/>
      <c r="AP31" s="31">
        <v>1</v>
      </c>
      <c r="AQ31" s="31"/>
      <c r="AR31" s="31">
        <v>1</v>
      </c>
      <c r="AS31" s="31"/>
      <c r="AT31" s="31"/>
      <c r="AU31" s="31"/>
      <c r="AV31" s="31">
        <v>1</v>
      </c>
      <c r="AW31" s="31"/>
      <c r="AX31" s="31"/>
      <c r="AY31" s="31">
        <v>1</v>
      </c>
      <c r="AZ31" s="31"/>
      <c r="BA31" s="31"/>
      <c r="BB31" s="31"/>
      <c r="BC31" s="31"/>
      <c r="BD31" s="31"/>
      <c r="BE31" s="31"/>
      <c r="BF31" s="31"/>
      <c r="BG31" s="31"/>
      <c r="BH31" s="31"/>
      <c r="BI31" s="31">
        <v>1</v>
      </c>
      <c r="BJ31" s="31"/>
      <c r="BK31" s="31"/>
      <c r="BL31" s="31"/>
      <c r="BM31" s="31"/>
      <c r="BN31" s="31">
        <v>1</v>
      </c>
      <c r="BO31" s="31"/>
      <c r="BP31" s="31"/>
      <c r="BQ31" s="31"/>
      <c r="BR31" s="31"/>
      <c r="BS31" s="31">
        <v>16</v>
      </c>
      <c r="BT31" s="31"/>
      <c r="BU31" s="31">
        <v>1</v>
      </c>
      <c r="BV31" s="31"/>
      <c r="BW31" s="31"/>
      <c r="BX31" s="31"/>
      <c r="BY31" s="31">
        <v>1</v>
      </c>
      <c r="BZ31" s="31"/>
      <c r="CA31" s="31">
        <v>1</v>
      </c>
      <c r="CB31" s="31"/>
      <c r="CC31" s="31"/>
      <c r="CD31" s="31">
        <v>3</v>
      </c>
      <c r="CE31" s="31">
        <v>1</v>
      </c>
      <c r="CF31" s="31">
        <v>1</v>
      </c>
      <c r="CG31" s="31">
        <v>3</v>
      </c>
      <c r="CH31" s="31">
        <v>1</v>
      </c>
      <c r="CI31" s="31">
        <v>1</v>
      </c>
      <c r="CJ31" s="31">
        <v>1</v>
      </c>
      <c r="CK31" s="31"/>
      <c r="CL31" s="31">
        <v>2</v>
      </c>
      <c r="CM31" s="31">
        <v>1</v>
      </c>
      <c r="CN31" s="31"/>
      <c r="CO31" s="31"/>
      <c r="CP31" s="31"/>
      <c r="CQ31" s="31"/>
      <c r="CR31" s="31"/>
      <c r="CS31" s="31"/>
      <c r="CT31" s="31"/>
      <c r="CU31" s="31">
        <v>1</v>
      </c>
      <c r="CV31" s="31"/>
      <c r="CW31" s="31"/>
      <c r="CX31" s="31">
        <v>1</v>
      </c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>
        <v>1</v>
      </c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>
        <v>1</v>
      </c>
      <c r="DV31" s="31"/>
      <c r="DW31" s="31"/>
      <c r="DX31" s="31"/>
      <c r="DY31" s="31">
        <v>21</v>
      </c>
      <c r="DZ31" s="31"/>
      <c r="EA31" s="31">
        <v>2</v>
      </c>
      <c r="EB31" s="31">
        <v>1</v>
      </c>
      <c r="EC31" s="31"/>
      <c r="ED31" s="31"/>
      <c r="EE31" s="31"/>
      <c r="EF31" s="31">
        <v>1</v>
      </c>
      <c r="EG31" s="31"/>
      <c r="EH31" s="31"/>
      <c r="EI31" s="31"/>
      <c r="EJ31" s="31"/>
      <c r="EK31" s="31">
        <v>1</v>
      </c>
      <c r="EL31" s="31"/>
      <c r="EM31" s="31">
        <v>1</v>
      </c>
      <c r="EN31" s="31">
        <v>1</v>
      </c>
      <c r="EO31" s="31"/>
      <c r="EP31" s="31">
        <v>1</v>
      </c>
      <c r="EQ31" s="31"/>
      <c r="ER31" s="31"/>
      <c r="ES31" s="31">
        <v>1</v>
      </c>
      <c r="ET31" s="31">
        <v>1</v>
      </c>
      <c r="EU31" s="31"/>
      <c r="EV31" s="31"/>
      <c r="EW31" s="31"/>
      <c r="EX31" s="31"/>
      <c r="EY31" s="31"/>
      <c r="EZ31" s="31">
        <v>1</v>
      </c>
      <c r="FA31" s="31"/>
      <c r="FB31" s="31"/>
      <c r="FC31" s="31">
        <v>1</v>
      </c>
      <c r="FD31" s="31"/>
      <c r="FE31" s="31">
        <v>1</v>
      </c>
      <c r="FF31" s="31"/>
      <c r="FG31" s="31"/>
      <c r="FH31" s="31"/>
      <c r="FI31" s="31">
        <v>1</v>
      </c>
      <c r="FJ31" s="31">
        <v>1</v>
      </c>
      <c r="FK31" s="31"/>
      <c r="FL31" s="31"/>
      <c r="FM31" s="31"/>
      <c r="FN31" s="31"/>
      <c r="FO31" s="31">
        <v>1</v>
      </c>
      <c r="FP31" s="31"/>
      <c r="FQ31" s="31">
        <v>1</v>
      </c>
      <c r="FR31" s="31"/>
      <c r="FS31" s="31"/>
      <c r="FT31" s="31"/>
      <c r="FU31" s="31"/>
      <c r="FV31" s="31"/>
      <c r="FW31" s="31"/>
      <c r="FX31" s="31"/>
      <c r="FY31" s="31">
        <v>3</v>
      </c>
      <c r="FZ31" s="31"/>
      <c r="GA31" s="31"/>
      <c r="GB31" s="31">
        <v>20</v>
      </c>
      <c r="GC31" s="31"/>
      <c r="GD31" s="31">
        <v>3</v>
      </c>
      <c r="GE31" s="31"/>
      <c r="GF31" s="31"/>
      <c r="GG31" s="31"/>
      <c r="GH31" s="31"/>
      <c r="GI31" s="31"/>
      <c r="GJ31" s="31">
        <v>1</v>
      </c>
      <c r="GK31" s="31"/>
      <c r="GL31" s="31"/>
      <c r="GM31" s="31"/>
      <c r="GN31" s="31"/>
      <c r="GO31" s="31"/>
      <c r="GP31" s="31">
        <v>1</v>
      </c>
      <c r="GQ31" s="31"/>
      <c r="GR31" s="31">
        <v>2</v>
      </c>
      <c r="GS31" s="31">
        <v>1</v>
      </c>
      <c r="GT31" s="31"/>
      <c r="GU31" s="31">
        <v>2</v>
      </c>
      <c r="GV31" s="31"/>
      <c r="GW31" s="31"/>
      <c r="GX31" s="31"/>
      <c r="GY31" s="31">
        <v>1</v>
      </c>
      <c r="GZ31" s="31"/>
      <c r="HA31" s="31"/>
      <c r="HB31" s="31">
        <v>1</v>
      </c>
      <c r="HC31" s="31"/>
      <c r="HD31" s="31"/>
      <c r="HE31" s="31"/>
      <c r="HF31" s="31"/>
      <c r="HG31" s="31">
        <v>1</v>
      </c>
      <c r="HH31" s="31"/>
      <c r="HI31" s="31">
        <v>2</v>
      </c>
      <c r="HJ31" s="31"/>
      <c r="HK31" s="31"/>
      <c r="HL31" s="31">
        <v>1</v>
      </c>
      <c r="HM31" s="31"/>
      <c r="HN31" s="31">
        <v>1</v>
      </c>
      <c r="HO31" s="31"/>
      <c r="HP31" s="31"/>
      <c r="HQ31" s="31"/>
      <c r="HR31" s="31"/>
      <c r="HS31" s="31"/>
      <c r="HT31" s="31">
        <v>3</v>
      </c>
      <c r="HU31" s="31">
        <v>1</v>
      </c>
      <c r="HV31" s="31">
        <v>21</v>
      </c>
      <c r="HW31" s="31">
        <v>78</v>
      </c>
      <c r="ID31" t="s">
        <v>364</v>
      </c>
      <c r="IL31">
        <v>1</v>
      </c>
      <c r="IM31">
        <v>1</v>
      </c>
      <c r="IS31">
        <v>1</v>
      </c>
      <c r="IX31">
        <v>1</v>
      </c>
      <c r="IY31">
        <v>1</v>
      </c>
      <c r="IZ31">
        <v>1</v>
      </c>
      <c r="JI31">
        <v>1</v>
      </c>
      <c r="JL31">
        <v>1</v>
      </c>
      <c r="JN31">
        <v>1</v>
      </c>
      <c r="JR31">
        <v>1</v>
      </c>
      <c r="JU31">
        <v>1</v>
      </c>
      <c r="KE31">
        <v>1</v>
      </c>
      <c r="KJ31">
        <v>1</v>
      </c>
      <c r="KO31" s="33">
        <f t="shared" si="3"/>
        <v>13</v>
      </c>
      <c r="KQ31">
        <v>1</v>
      </c>
      <c r="KU31">
        <v>1</v>
      </c>
      <c r="KW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H31">
        <v>1</v>
      </c>
      <c r="LI31">
        <v>1</v>
      </c>
      <c r="LQ31">
        <v>1</v>
      </c>
      <c r="LT31">
        <v>1</v>
      </c>
      <c r="ME31">
        <v>1</v>
      </c>
      <c r="MQ31">
        <v>1</v>
      </c>
      <c r="MU31" s="33">
        <f t="shared" si="0"/>
        <v>16</v>
      </c>
      <c r="MW31">
        <v>1</v>
      </c>
      <c r="MX31">
        <v>1</v>
      </c>
      <c r="NB31">
        <v>1</v>
      </c>
      <c r="NG31">
        <v>1</v>
      </c>
      <c r="NI31">
        <v>1</v>
      </c>
      <c r="NJ31">
        <v>1</v>
      </c>
      <c r="NL31">
        <v>1</v>
      </c>
      <c r="NO31">
        <v>1</v>
      </c>
      <c r="NP31">
        <v>1</v>
      </c>
      <c r="NV31">
        <v>1</v>
      </c>
      <c r="NY31">
        <v>1</v>
      </c>
      <c r="OA31">
        <v>1</v>
      </c>
      <c r="OE31">
        <v>1</v>
      </c>
      <c r="OF31">
        <v>1</v>
      </c>
      <c r="OK31">
        <v>1</v>
      </c>
      <c r="OM31">
        <v>1</v>
      </c>
      <c r="OU31">
        <v>1</v>
      </c>
      <c r="OX31" s="33">
        <f t="shared" si="1"/>
        <v>17</v>
      </c>
      <c r="OZ31">
        <v>1</v>
      </c>
      <c r="PF31">
        <v>1</v>
      </c>
      <c r="PL31">
        <v>1</v>
      </c>
      <c r="PN31">
        <v>1</v>
      </c>
      <c r="PO31">
        <v>1</v>
      </c>
      <c r="PQ31">
        <v>1</v>
      </c>
      <c r="PU31">
        <v>1</v>
      </c>
      <c r="PX31">
        <v>1</v>
      </c>
      <c r="QC31">
        <v>1</v>
      </c>
      <c r="QE31">
        <v>1</v>
      </c>
      <c r="QH31">
        <v>1</v>
      </c>
      <c r="QJ31">
        <v>1</v>
      </c>
      <c r="QP31">
        <v>1</v>
      </c>
      <c r="QQ31">
        <v>1</v>
      </c>
      <c r="QR31" s="33">
        <f t="shared" si="2"/>
        <v>14</v>
      </c>
    </row>
    <row r="32" spans="1:460" x14ac:dyDescent="0.3">
      <c r="A32" s="28" t="s">
        <v>365</v>
      </c>
      <c r="B32" s="37">
        <v>19</v>
      </c>
      <c r="C32" s="37">
        <v>18</v>
      </c>
      <c r="D32" s="37">
        <v>21</v>
      </c>
      <c r="E32" s="37">
        <v>18</v>
      </c>
      <c r="F32" s="31">
        <v>76</v>
      </c>
      <c r="H32" s="28" t="s">
        <v>345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>
        <v>1</v>
      </c>
      <c r="AE32" s="31"/>
      <c r="AF32" s="31"/>
      <c r="AG32" s="31">
        <v>3</v>
      </c>
      <c r="AH32" s="31"/>
      <c r="AI32" s="31"/>
      <c r="AJ32" s="31"/>
      <c r="AK32" s="31"/>
      <c r="AL32" s="31"/>
      <c r="AM32" s="31"/>
      <c r="AN32" s="31">
        <v>1</v>
      </c>
      <c r="AO32" s="31"/>
      <c r="AP32" s="31">
        <v>1</v>
      </c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>
        <v>1</v>
      </c>
      <c r="BG32" s="31"/>
      <c r="BH32" s="31"/>
      <c r="BI32" s="31"/>
      <c r="BJ32" s="31"/>
      <c r="BK32" s="31"/>
      <c r="BL32" s="31"/>
      <c r="BM32" s="31"/>
      <c r="BN32" s="31">
        <v>1</v>
      </c>
      <c r="BO32" s="31"/>
      <c r="BP32" s="31">
        <v>1</v>
      </c>
      <c r="BQ32" s="31"/>
      <c r="BR32" s="31"/>
      <c r="BS32" s="31">
        <v>9</v>
      </c>
      <c r="BT32" s="31">
        <v>1</v>
      </c>
      <c r="BU32" s="31">
        <v>1</v>
      </c>
      <c r="BV32" s="31"/>
      <c r="BW32" s="31"/>
      <c r="BX32" s="31"/>
      <c r="BY32" s="31">
        <v>1</v>
      </c>
      <c r="BZ32" s="31"/>
      <c r="CA32" s="31"/>
      <c r="CB32" s="31"/>
      <c r="CC32" s="31"/>
      <c r="CD32" s="31">
        <v>2</v>
      </c>
      <c r="CE32" s="31">
        <v>2</v>
      </c>
      <c r="CF32" s="31"/>
      <c r="CG32" s="31"/>
      <c r="CH32" s="31"/>
      <c r="CI32" s="31"/>
      <c r="CJ32" s="31"/>
      <c r="CK32" s="31"/>
      <c r="CL32" s="31"/>
      <c r="CM32" s="31"/>
      <c r="CN32" s="31"/>
      <c r="CO32" s="31">
        <v>1</v>
      </c>
      <c r="CP32" s="31"/>
      <c r="CQ32" s="31"/>
      <c r="CR32" s="31"/>
      <c r="CS32" s="31">
        <v>1</v>
      </c>
      <c r="CT32" s="31"/>
      <c r="CU32" s="31">
        <v>2</v>
      </c>
      <c r="CV32" s="31"/>
      <c r="CW32" s="31">
        <v>1</v>
      </c>
      <c r="CX32" s="31"/>
      <c r="CY32" s="31"/>
      <c r="CZ32" s="31"/>
      <c r="DA32" s="31"/>
      <c r="DB32" s="31">
        <v>1</v>
      </c>
      <c r="DC32" s="31"/>
      <c r="DD32" s="31"/>
      <c r="DE32" s="31">
        <v>1</v>
      </c>
      <c r="DF32" s="31">
        <v>1</v>
      </c>
      <c r="DG32" s="31"/>
      <c r="DH32" s="31"/>
      <c r="DI32" s="31"/>
      <c r="DJ32" s="31"/>
      <c r="DK32" s="31"/>
      <c r="DL32" s="31">
        <v>3</v>
      </c>
      <c r="DM32" s="31"/>
      <c r="DN32" s="31">
        <v>1</v>
      </c>
      <c r="DO32" s="31"/>
      <c r="DP32" s="31"/>
      <c r="DQ32" s="31"/>
      <c r="DR32" s="31"/>
      <c r="DS32" s="31"/>
      <c r="DT32" s="31"/>
      <c r="DU32" s="31">
        <v>1</v>
      </c>
      <c r="DV32" s="31"/>
      <c r="DW32" s="31"/>
      <c r="DX32" s="31"/>
      <c r="DY32" s="31">
        <v>20</v>
      </c>
      <c r="DZ32" s="31">
        <v>1</v>
      </c>
      <c r="EA32" s="31">
        <v>2</v>
      </c>
      <c r="EB32" s="31">
        <v>1</v>
      </c>
      <c r="EC32" s="31"/>
      <c r="ED32" s="31"/>
      <c r="EE32" s="31"/>
      <c r="EF32" s="31"/>
      <c r="EG32" s="31"/>
      <c r="EH32" s="31"/>
      <c r="EI32" s="31"/>
      <c r="EJ32" s="31">
        <v>1</v>
      </c>
      <c r="EK32" s="31"/>
      <c r="EL32" s="31"/>
      <c r="EM32" s="31"/>
      <c r="EN32" s="31"/>
      <c r="EO32" s="31"/>
      <c r="EP32" s="31">
        <v>1</v>
      </c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>
        <v>1</v>
      </c>
      <c r="FC32" s="31"/>
      <c r="FD32" s="31"/>
      <c r="FE32" s="31"/>
      <c r="FF32" s="31"/>
      <c r="FG32" s="31">
        <v>1</v>
      </c>
      <c r="FH32" s="31"/>
      <c r="FI32" s="31">
        <v>1</v>
      </c>
      <c r="FJ32" s="31"/>
      <c r="FK32" s="31"/>
      <c r="FL32" s="31"/>
      <c r="FM32" s="31">
        <v>1</v>
      </c>
      <c r="FN32" s="31"/>
      <c r="FO32" s="31"/>
      <c r="FP32" s="31">
        <v>2</v>
      </c>
      <c r="FQ32" s="31">
        <v>1</v>
      </c>
      <c r="FR32" s="31"/>
      <c r="FS32" s="31"/>
      <c r="FT32" s="31"/>
      <c r="FU32" s="31"/>
      <c r="FV32" s="31"/>
      <c r="FW32" s="31"/>
      <c r="FX32" s="31"/>
      <c r="FY32" s="31"/>
      <c r="FZ32" s="31">
        <v>1</v>
      </c>
      <c r="GA32" s="31"/>
      <c r="GB32" s="31">
        <v>14</v>
      </c>
      <c r="GC32" s="31">
        <v>1</v>
      </c>
      <c r="GD32" s="31">
        <v>2</v>
      </c>
      <c r="GE32" s="31">
        <v>1</v>
      </c>
      <c r="GF32" s="31"/>
      <c r="GG32" s="31"/>
      <c r="GH32" s="31"/>
      <c r="GI32" s="31"/>
      <c r="GJ32" s="31"/>
      <c r="GK32" s="31">
        <v>1</v>
      </c>
      <c r="GL32" s="31"/>
      <c r="GM32" s="31"/>
      <c r="GN32" s="31"/>
      <c r="GO32" s="31"/>
      <c r="GP32" s="31">
        <v>2</v>
      </c>
      <c r="GQ32" s="31"/>
      <c r="GR32" s="31"/>
      <c r="GS32" s="31"/>
      <c r="GT32" s="31"/>
      <c r="GU32" s="31">
        <v>1</v>
      </c>
      <c r="GV32" s="31">
        <v>1</v>
      </c>
      <c r="GW32" s="31"/>
      <c r="GX32" s="31"/>
      <c r="GY32" s="31"/>
      <c r="GZ32" s="31">
        <v>1</v>
      </c>
      <c r="HA32" s="31">
        <v>1</v>
      </c>
      <c r="HB32" s="31">
        <v>1</v>
      </c>
      <c r="HC32" s="31"/>
      <c r="HD32" s="31"/>
      <c r="HE32" s="31"/>
      <c r="HF32" s="31">
        <v>1</v>
      </c>
      <c r="HG32" s="31"/>
      <c r="HH32" s="31"/>
      <c r="HI32" s="31"/>
      <c r="HJ32" s="31"/>
      <c r="HK32" s="31">
        <v>1</v>
      </c>
      <c r="HL32" s="31"/>
      <c r="HM32" s="31">
        <v>2</v>
      </c>
      <c r="HN32" s="31">
        <v>1</v>
      </c>
      <c r="HO32" s="31"/>
      <c r="HP32" s="31"/>
      <c r="HQ32" s="31"/>
      <c r="HR32" s="31"/>
      <c r="HS32" s="31"/>
      <c r="HT32" s="31"/>
      <c r="HU32" s="31"/>
      <c r="HV32" s="31">
        <v>17</v>
      </c>
      <c r="HW32" s="31">
        <v>60</v>
      </c>
      <c r="ID32" t="s">
        <v>345</v>
      </c>
      <c r="IZ32">
        <v>1</v>
      </c>
      <c r="JC32">
        <v>1</v>
      </c>
      <c r="JJ32">
        <v>1</v>
      </c>
      <c r="JL32">
        <v>1</v>
      </c>
      <c r="KB32">
        <v>1</v>
      </c>
      <c r="KJ32">
        <v>1</v>
      </c>
      <c r="KL32">
        <v>1</v>
      </c>
      <c r="KO32" s="33">
        <f t="shared" si="3"/>
        <v>7</v>
      </c>
      <c r="KP32">
        <v>1</v>
      </c>
      <c r="KQ32">
        <v>1</v>
      </c>
      <c r="KU32">
        <v>1</v>
      </c>
      <c r="KZ32">
        <v>1</v>
      </c>
      <c r="LA32">
        <v>1</v>
      </c>
      <c r="LK32">
        <v>1</v>
      </c>
      <c r="LO32">
        <v>1</v>
      </c>
      <c r="LQ32">
        <v>1</v>
      </c>
      <c r="LS32">
        <v>1</v>
      </c>
      <c r="LX32">
        <v>1</v>
      </c>
      <c r="MA32">
        <v>1</v>
      </c>
      <c r="MB32">
        <v>1</v>
      </c>
      <c r="MH32">
        <v>1</v>
      </c>
      <c r="MJ32">
        <v>1</v>
      </c>
      <c r="MQ32">
        <v>1</v>
      </c>
      <c r="MU32" s="33">
        <f t="shared" si="0"/>
        <v>15</v>
      </c>
      <c r="MV32">
        <v>1</v>
      </c>
      <c r="MW32">
        <v>1</v>
      </c>
      <c r="MX32">
        <v>1</v>
      </c>
      <c r="NF32">
        <v>1</v>
      </c>
      <c r="NL32">
        <v>1</v>
      </c>
      <c r="NX32">
        <v>1</v>
      </c>
      <c r="OC32">
        <v>1</v>
      </c>
      <c r="OE32">
        <v>1</v>
      </c>
      <c r="OI32">
        <v>1</v>
      </c>
      <c r="OL32">
        <v>1</v>
      </c>
      <c r="OM32">
        <v>1</v>
      </c>
      <c r="OV32">
        <v>1</v>
      </c>
      <c r="OX32" s="33">
        <f t="shared" si="1"/>
        <v>12</v>
      </c>
      <c r="OY32">
        <v>1</v>
      </c>
      <c r="OZ32">
        <v>1</v>
      </c>
      <c r="PA32">
        <v>1</v>
      </c>
      <c r="PG32">
        <v>1</v>
      </c>
      <c r="PL32">
        <v>1</v>
      </c>
      <c r="PQ32">
        <v>1</v>
      </c>
      <c r="PR32">
        <v>1</v>
      </c>
      <c r="PV32">
        <v>1</v>
      </c>
      <c r="PW32">
        <v>1</v>
      </c>
      <c r="PX32">
        <v>1</v>
      </c>
      <c r="QB32">
        <v>1</v>
      </c>
      <c r="QG32">
        <v>1</v>
      </c>
      <c r="QI32">
        <v>1</v>
      </c>
      <c r="QJ32">
        <v>1</v>
      </c>
      <c r="QR32" s="33">
        <f t="shared" si="2"/>
        <v>14</v>
      </c>
    </row>
    <row r="33" spans="1:460" x14ac:dyDescent="0.3">
      <c r="A33" s="28" t="s">
        <v>346</v>
      </c>
      <c r="B33" s="37">
        <v>19</v>
      </c>
      <c r="C33" s="37">
        <v>18</v>
      </c>
      <c r="D33" s="37">
        <v>21</v>
      </c>
      <c r="E33" s="37">
        <v>16</v>
      </c>
      <c r="F33" s="31">
        <v>74</v>
      </c>
      <c r="H33" s="28" t="s">
        <v>365</v>
      </c>
      <c r="I33" s="31"/>
      <c r="J33" s="31"/>
      <c r="K33" s="31"/>
      <c r="L33" s="31"/>
      <c r="M33" s="31"/>
      <c r="N33" s="31"/>
      <c r="O33" s="31"/>
      <c r="P33" s="31">
        <v>1</v>
      </c>
      <c r="Q33" s="31"/>
      <c r="R33" s="31"/>
      <c r="S33" s="31"/>
      <c r="T33" s="31">
        <v>1</v>
      </c>
      <c r="U33" s="31"/>
      <c r="V33" s="31">
        <v>2</v>
      </c>
      <c r="W33" s="31">
        <v>1</v>
      </c>
      <c r="X33" s="31">
        <v>1</v>
      </c>
      <c r="Y33" s="31"/>
      <c r="Z33" s="31">
        <v>1</v>
      </c>
      <c r="AA33" s="31"/>
      <c r="AB33" s="31"/>
      <c r="AC33" s="31"/>
      <c r="AD33" s="31">
        <v>2</v>
      </c>
      <c r="AE33" s="31"/>
      <c r="AF33" s="31"/>
      <c r="AG33" s="31">
        <v>1</v>
      </c>
      <c r="AH33" s="31"/>
      <c r="AI33" s="31"/>
      <c r="AJ33" s="31"/>
      <c r="AK33" s="31"/>
      <c r="AL33" s="31"/>
      <c r="AM33" s="31">
        <v>1</v>
      </c>
      <c r="AN33" s="31"/>
      <c r="AO33" s="31"/>
      <c r="AP33" s="31">
        <v>2</v>
      </c>
      <c r="AQ33" s="31"/>
      <c r="AR33" s="31"/>
      <c r="AS33" s="31">
        <v>1</v>
      </c>
      <c r="AT33" s="31"/>
      <c r="AU33" s="31">
        <v>1</v>
      </c>
      <c r="AV33" s="31"/>
      <c r="AW33" s="31"/>
      <c r="AX33" s="31"/>
      <c r="AY33" s="31">
        <v>1</v>
      </c>
      <c r="AZ33" s="31"/>
      <c r="BA33" s="31"/>
      <c r="BB33" s="31"/>
      <c r="BC33" s="31"/>
      <c r="BD33" s="31"/>
      <c r="BE33" s="31">
        <v>1</v>
      </c>
      <c r="BF33" s="31">
        <v>1</v>
      </c>
      <c r="BG33" s="31"/>
      <c r="BH33" s="31">
        <v>1</v>
      </c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>
        <v>19</v>
      </c>
      <c r="BT33" s="31"/>
      <c r="BU33" s="31"/>
      <c r="BV33" s="31">
        <v>1</v>
      </c>
      <c r="BW33" s="31"/>
      <c r="BX33" s="31"/>
      <c r="BY33" s="31"/>
      <c r="BZ33" s="31">
        <v>2</v>
      </c>
      <c r="CA33" s="31"/>
      <c r="CB33" s="31"/>
      <c r="CC33" s="31">
        <v>1</v>
      </c>
      <c r="CD33" s="31">
        <v>1</v>
      </c>
      <c r="CE33" s="31">
        <v>2</v>
      </c>
      <c r="CF33" s="31"/>
      <c r="CG33" s="31"/>
      <c r="CH33" s="31"/>
      <c r="CI33" s="31">
        <v>2</v>
      </c>
      <c r="CJ33" s="31">
        <v>1</v>
      </c>
      <c r="CK33" s="31"/>
      <c r="CL33" s="31">
        <v>1</v>
      </c>
      <c r="CM33" s="31">
        <v>1</v>
      </c>
      <c r="CN33" s="31"/>
      <c r="CO33" s="31"/>
      <c r="CP33" s="31"/>
      <c r="CQ33" s="31"/>
      <c r="CR33" s="31"/>
      <c r="CS33" s="31"/>
      <c r="CT33" s="31"/>
      <c r="CU33" s="31"/>
      <c r="CV33" s="31"/>
      <c r="CW33" s="31">
        <v>2</v>
      </c>
      <c r="CX33" s="31"/>
      <c r="CY33" s="31"/>
      <c r="CZ33" s="31"/>
      <c r="DA33" s="31"/>
      <c r="DB33" s="31"/>
      <c r="DC33" s="31"/>
      <c r="DD33" s="31"/>
      <c r="DE33" s="31">
        <v>1</v>
      </c>
      <c r="DF33" s="31"/>
      <c r="DG33" s="31"/>
      <c r="DH33" s="31"/>
      <c r="DI33" s="31"/>
      <c r="DJ33" s="31"/>
      <c r="DK33" s="31">
        <v>1</v>
      </c>
      <c r="DL33" s="31">
        <v>1</v>
      </c>
      <c r="DM33" s="31"/>
      <c r="DN33" s="31"/>
      <c r="DO33" s="31"/>
      <c r="DP33" s="31">
        <v>1</v>
      </c>
      <c r="DQ33" s="31"/>
      <c r="DR33" s="31"/>
      <c r="DS33" s="31"/>
      <c r="DT33" s="31"/>
      <c r="DU33" s="31"/>
      <c r="DV33" s="31"/>
      <c r="DW33" s="31"/>
      <c r="DX33" s="31"/>
      <c r="DY33" s="31">
        <v>18</v>
      </c>
      <c r="DZ33" s="31"/>
      <c r="EA33" s="31">
        <v>1</v>
      </c>
      <c r="EB33" s="31">
        <v>1</v>
      </c>
      <c r="EC33" s="31"/>
      <c r="ED33" s="31"/>
      <c r="EE33" s="31"/>
      <c r="EF33" s="31"/>
      <c r="EG33" s="31">
        <v>1</v>
      </c>
      <c r="EH33" s="31"/>
      <c r="EI33" s="31"/>
      <c r="EJ33" s="31"/>
      <c r="EK33" s="31">
        <v>2</v>
      </c>
      <c r="EL33" s="31">
        <v>3</v>
      </c>
      <c r="EM33" s="31">
        <v>1</v>
      </c>
      <c r="EN33" s="31"/>
      <c r="EO33" s="31"/>
      <c r="EP33" s="31">
        <v>1</v>
      </c>
      <c r="EQ33" s="31"/>
      <c r="ER33" s="31"/>
      <c r="ES33" s="31">
        <v>3</v>
      </c>
      <c r="ET33" s="31">
        <v>1</v>
      </c>
      <c r="EU33" s="31"/>
      <c r="EV33" s="31"/>
      <c r="EW33" s="31"/>
      <c r="EX33" s="31"/>
      <c r="EY33" s="31"/>
      <c r="EZ33" s="31"/>
      <c r="FA33" s="31"/>
      <c r="FB33" s="31"/>
      <c r="FC33" s="31"/>
      <c r="FD33" s="31">
        <v>3</v>
      </c>
      <c r="FE33" s="31"/>
      <c r="FF33" s="31"/>
      <c r="FG33" s="31">
        <v>1</v>
      </c>
      <c r="FH33" s="31"/>
      <c r="FI33" s="31"/>
      <c r="FJ33" s="31"/>
      <c r="FK33" s="31"/>
      <c r="FL33" s="31">
        <v>1</v>
      </c>
      <c r="FM33" s="31"/>
      <c r="FN33" s="31"/>
      <c r="FO33" s="31"/>
      <c r="FP33" s="31"/>
      <c r="FQ33" s="31">
        <v>2</v>
      </c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>
        <v>21</v>
      </c>
      <c r="GC33" s="31"/>
      <c r="GD33" s="31"/>
      <c r="GE33" s="31">
        <v>2</v>
      </c>
      <c r="GF33" s="31">
        <v>1</v>
      </c>
      <c r="GG33" s="31"/>
      <c r="GH33" s="31"/>
      <c r="GI33" s="31"/>
      <c r="GJ33" s="31"/>
      <c r="GK33" s="31"/>
      <c r="GL33" s="31"/>
      <c r="GM33" s="31"/>
      <c r="GN33" s="31"/>
      <c r="GO33" s="31">
        <v>1</v>
      </c>
      <c r="GP33" s="31">
        <v>2</v>
      </c>
      <c r="GQ33" s="31"/>
      <c r="GR33" s="31"/>
      <c r="GS33" s="31"/>
      <c r="GT33" s="31"/>
      <c r="GU33" s="31">
        <v>1</v>
      </c>
      <c r="GV33" s="31">
        <v>2</v>
      </c>
      <c r="GW33" s="31"/>
      <c r="GX33" s="31"/>
      <c r="GY33" s="31">
        <v>1</v>
      </c>
      <c r="GZ33" s="31">
        <v>1</v>
      </c>
      <c r="HA33" s="31"/>
      <c r="HB33" s="31">
        <v>2</v>
      </c>
      <c r="HC33" s="31"/>
      <c r="HD33" s="31"/>
      <c r="HE33" s="31"/>
      <c r="HF33" s="31"/>
      <c r="HG33" s="31"/>
      <c r="HH33" s="31"/>
      <c r="HI33" s="31">
        <v>2</v>
      </c>
      <c r="HJ33" s="31"/>
      <c r="HK33" s="31"/>
      <c r="HL33" s="31"/>
      <c r="HM33" s="31"/>
      <c r="HN33" s="31">
        <v>1</v>
      </c>
      <c r="HO33" s="31"/>
      <c r="HP33" s="31"/>
      <c r="HQ33" s="31"/>
      <c r="HR33" s="31"/>
      <c r="HS33" s="31">
        <v>1</v>
      </c>
      <c r="HT33" s="31">
        <v>1</v>
      </c>
      <c r="HU33" s="31"/>
      <c r="HV33" s="31">
        <v>18</v>
      </c>
      <c r="HW33" s="31">
        <v>76</v>
      </c>
      <c r="ID33" t="s">
        <v>365</v>
      </c>
      <c r="IL33">
        <v>1</v>
      </c>
      <c r="IP33">
        <v>1</v>
      </c>
      <c r="IR33">
        <v>1</v>
      </c>
      <c r="IS33">
        <v>1</v>
      </c>
      <c r="IT33">
        <v>1</v>
      </c>
      <c r="IV33">
        <v>1</v>
      </c>
      <c r="IZ33">
        <v>1</v>
      </c>
      <c r="JC33">
        <v>1</v>
      </c>
      <c r="JI33">
        <v>1</v>
      </c>
      <c r="JL33">
        <v>1</v>
      </c>
      <c r="JO33">
        <v>1</v>
      </c>
      <c r="JQ33">
        <v>1</v>
      </c>
      <c r="JU33">
        <v>1</v>
      </c>
      <c r="KA33">
        <v>1</v>
      </c>
      <c r="KB33">
        <v>1</v>
      </c>
      <c r="KD33">
        <v>1</v>
      </c>
      <c r="KO33" s="33">
        <f t="shared" si="3"/>
        <v>16</v>
      </c>
      <c r="KR33">
        <v>1</v>
      </c>
      <c r="KV33">
        <v>1</v>
      </c>
      <c r="KY33">
        <v>1</v>
      </c>
      <c r="KZ33">
        <v>1</v>
      </c>
      <c r="LA33">
        <v>1</v>
      </c>
      <c r="LE33">
        <v>1</v>
      </c>
      <c r="LF33">
        <v>1</v>
      </c>
      <c r="LH33">
        <v>1</v>
      </c>
      <c r="LI33">
        <v>1</v>
      </c>
      <c r="LS33">
        <v>1</v>
      </c>
      <c r="MA33">
        <v>1</v>
      </c>
      <c r="MG33">
        <v>1</v>
      </c>
      <c r="MH33">
        <v>1</v>
      </c>
      <c r="ML33">
        <v>1</v>
      </c>
      <c r="MU33" s="33">
        <f t="shared" si="0"/>
        <v>14</v>
      </c>
      <c r="MW33">
        <v>1</v>
      </c>
      <c r="MX33">
        <v>1</v>
      </c>
      <c r="NC33">
        <v>1</v>
      </c>
      <c r="NG33">
        <v>1</v>
      </c>
      <c r="NH33">
        <v>1</v>
      </c>
      <c r="NI33">
        <v>1</v>
      </c>
      <c r="NL33">
        <v>1</v>
      </c>
      <c r="NO33">
        <v>1</v>
      </c>
      <c r="NP33">
        <v>1</v>
      </c>
      <c r="NZ33">
        <v>1</v>
      </c>
      <c r="OC33">
        <v>1</v>
      </c>
      <c r="OH33">
        <v>1</v>
      </c>
      <c r="OM33">
        <v>1</v>
      </c>
      <c r="OX33" s="33">
        <f t="shared" si="1"/>
        <v>13</v>
      </c>
      <c r="PA33">
        <v>1</v>
      </c>
      <c r="PB33">
        <v>1</v>
      </c>
      <c r="PK33">
        <v>1</v>
      </c>
      <c r="PL33">
        <v>1</v>
      </c>
      <c r="PQ33">
        <v>1</v>
      </c>
      <c r="PR33">
        <v>1</v>
      </c>
      <c r="PU33">
        <v>1</v>
      </c>
      <c r="PV33">
        <v>1</v>
      </c>
      <c r="PX33">
        <v>1</v>
      </c>
      <c r="QE33">
        <v>1</v>
      </c>
      <c r="QJ33">
        <v>1</v>
      </c>
      <c r="QO33">
        <v>1</v>
      </c>
      <c r="QP33">
        <v>1</v>
      </c>
      <c r="QR33" s="33">
        <f t="shared" si="2"/>
        <v>13</v>
      </c>
    </row>
    <row r="34" spans="1:460" x14ac:dyDescent="0.3">
      <c r="A34" s="28" t="s">
        <v>366</v>
      </c>
      <c r="B34" s="37">
        <v>14</v>
      </c>
      <c r="C34" s="37">
        <v>19</v>
      </c>
      <c r="D34" s="37">
        <v>19</v>
      </c>
      <c r="E34" s="37"/>
      <c r="F34" s="31">
        <v>52</v>
      </c>
      <c r="H34" s="28" t="s">
        <v>346</v>
      </c>
      <c r="I34" s="31">
        <v>1</v>
      </c>
      <c r="J34" s="31">
        <v>1</v>
      </c>
      <c r="K34" s="31"/>
      <c r="L34" s="31"/>
      <c r="M34" s="31"/>
      <c r="N34" s="31"/>
      <c r="O34" s="31">
        <v>2</v>
      </c>
      <c r="P34" s="31"/>
      <c r="Q34" s="31"/>
      <c r="R34" s="31">
        <v>1</v>
      </c>
      <c r="S34" s="31"/>
      <c r="T34" s="31"/>
      <c r="U34" s="31"/>
      <c r="V34" s="31"/>
      <c r="W34" s="31">
        <v>1</v>
      </c>
      <c r="X34" s="31"/>
      <c r="Y34" s="31"/>
      <c r="Z34" s="31"/>
      <c r="AA34" s="31">
        <v>2</v>
      </c>
      <c r="AB34" s="31"/>
      <c r="AC34" s="31"/>
      <c r="AD34" s="31">
        <v>2</v>
      </c>
      <c r="AE34" s="31">
        <v>1</v>
      </c>
      <c r="AF34" s="31"/>
      <c r="AG34" s="31">
        <v>1</v>
      </c>
      <c r="AH34" s="31"/>
      <c r="AI34" s="31"/>
      <c r="AJ34" s="31"/>
      <c r="AK34" s="31"/>
      <c r="AL34" s="31"/>
      <c r="AM34" s="31"/>
      <c r="AN34" s="31"/>
      <c r="AO34" s="31"/>
      <c r="AP34" s="31">
        <v>1</v>
      </c>
      <c r="AQ34" s="31"/>
      <c r="AR34" s="31"/>
      <c r="AS34" s="31"/>
      <c r="AT34" s="31"/>
      <c r="AU34" s="31">
        <v>2</v>
      </c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>
        <v>1</v>
      </c>
      <c r="BG34" s="31"/>
      <c r="BH34" s="31"/>
      <c r="BI34" s="31">
        <v>1</v>
      </c>
      <c r="BJ34" s="31"/>
      <c r="BK34" s="31"/>
      <c r="BL34" s="31">
        <v>1</v>
      </c>
      <c r="BM34" s="31"/>
      <c r="BN34" s="31"/>
      <c r="BO34" s="31"/>
      <c r="BP34" s="31">
        <v>1</v>
      </c>
      <c r="BQ34" s="31"/>
      <c r="BR34" s="31"/>
      <c r="BS34" s="31">
        <v>19</v>
      </c>
      <c r="BT34" s="31">
        <v>2</v>
      </c>
      <c r="BU34" s="31">
        <v>1</v>
      </c>
      <c r="BV34" s="31"/>
      <c r="BW34" s="31"/>
      <c r="BX34" s="31"/>
      <c r="BY34" s="31"/>
      <c r="BZ34" s="31"/>
      <c r="CA34" s="31"/>
      <c r="CB34" s="31"/>
      <c r="CC34" s="31"/>
      <c r="CD34" s="31">
        <v>1</v>
      </c>
      <c r="CE34" s="31">
        <v>2</v>
      </c>
      <c r="CF34" s="31"/>
      <c r="CG34" s="31"/>
      <c r="CH34" s="31"/>
      <c r="CI34" s="31">
        <v>1</v>
      </c>
      <c r="CJ34" s="31"/>
      <c r="CK34" s="31"/>
      <c r="CL34" s="31">
        <v>2</v>
      </c>
      <c r="CM34" s="31">
        <v>1</v>
      </c>
      <c r="CN34" s="31"/>
      <c r="CO34" s="31"/>
      <c r="CP34" s="31"/>
      <c r="CQ34" s="31"/>
      <c r="CR34" s="31"/>
      <c r="CS34" s="31">
        <v>1</v>
      </c>
      <c r="CT34" s="31"/>
      <c r="CU34" s="31"/>
      <c r="CV34" s="31"/>
      <c r="CW34" s="31">
        <v>1</v>
      </c>
      <c r="CX34" s="31"/>
      <c r="CY34" s="31"/>
      <c r="CZ34" s="31"/>
      <c r="DA34" s="31"/>
      <c r="DB34" s="31">
        <v>2</v>
      </c>
      <c r="DC34" s="31"/>
      <c r="DD34" s="31"/>
      <c r="DE34" s="31"/>
      <c r="DF34" s="31"/>
      <c r="DG34" s="31"/>
      <c r="DH34" s="31"/>
      <c r="DI34" s="31"/>
      <c r="DJ34" s="31"/>
      <c r="DK34" s="31">
        <v>2</v>
      </c>
      <c r="DL34" s="31">
        <v>1</v>
      </c>
      <c r="DM34" s="31"/>
      <c r="DN34" s="31"/>
      <c r="DO34" s="31"/>
      <c r="DP34" s="31"/>
      <c r="DQ34" s="31"/>
      <c r="DR34" s="31"/>
      <c r="DS34" s="31">
        <v>1</v>
      </c>
      <c r="DT34" s="31"/>
      <c r="DU34" s="31"/>
      <c r="DV34" s="31"/>
      <c r="DW34" s="31"/>
      <c r="DX34" s="31"/>
      <c r="DY34" s="31">
        <v>18</v>
      </c>
      <c r="DZ34" s="31">
        <v>1</v>
      </c>
      <c r="EA34" s="31">
        <v>1</v>
      </c>
      <c r="EB34" s="31">
        <v>1</v>
      </c>
      <c r="EC34" s="31"/>
      <c r="ED34" s="31"/>
      <c r="EE34" s="31"/>
      <c r="EF34" s="31">
        <v>1</v>
      </c>
      <c r="EG34" s="31">
        <v>2</v>
      </c>
      <c r="EH34" s="31"/>
      <c r="EI34" s="31">
        <v>1</v>
      </c>
      <c r="EJ34" s="31">
        <v>1</v>
      </c>
      <c r="EK34" s="31">
        <v>1</v>
      </c>
      <c r="EL34" s="31">
        <v>2</v>
      </c>
      <c r="EM34" s="31"/>
      <c r="EN34" s="31"/>
      <c r="EO34" s="31"/>
      <c r="EP34" s="31"/>
      <c r="EQ34" s="31"/>
      <c r="ER34" s="31"/>
      <c r="ES34" s="31">
        <v>1</v>
      </c>
      <c r="ET34" s="31">
        <v>1</v>
      </c>
      <c r="EU34" s="31"/>
      <c r="EV34" s="31"/>
      <c r="EW34" s="31"/>
      <c r="EX34" s="31"/>
      <c r="EY34" s="31"/>
      <c r="EZ34" s="31">
        <v>2</v>
      </c>
      <c r="FA34" s="31"/>
      <c r="FB34" s="31">
        <v>1</v>
      </c>
      <c r="FC34" s="31"/>
      <c r="FD34" s="31">
        <v>1</v>
      </c>
      <c r="FE34" s="31"/>
      <c r="FF34" s="31"/>
      <c r="FG34" s="31">
        <v>1</v>
      </c>
      <c r="FH34" s="31"/>
      <c r="FI34" s="31"/>
      <c r="FJ34" s="31"/>
      <c r="FK34" s="31"/>
      <c r="FL34" s="31"/>
      <c r="FM34" s="31">
        <v>1</v>
      </c>
      <c r="FN34" s="31"/>
      <c r="FO34" s="31"/>
      <c r="FP34" s="31">
        <v>1</v>
      </c>
      <c r="FQ34" s="31">
        <v>1</v>
      </c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>
        <v>21</v>
      </c>
      <c r="GC34" s="31">
        <v>1</v>
      </c>
      <c r="GD34" s="31">
        <v>1</v>
      </c>
      <c r="GE34" s="31">
        <v>1</v>
      </c>
      <c r="GF34" s="31"/>
      <c r="GG34" s="31"/>
      <c r="GH34" s="31"/>
      <c r="GI34" s="31">
        <v>2</v>
      </c>
      <c r="GJ34" s="31"/>
      <c r="GK34" s="31"/>
      <c r="GL34" s="31"/>
      <c r="GM34" s="31"/>
      <c r="GN34" s="31"/>
      <c r="GO34" s="31"/>
      <c r="GP34" s="31">
        <v>1</v>
      </c>
      <c r="GQ34" s="31"/>
      <c r="GR34" s="31"/>
      <c r="GS34" s="31"/>
      <c r="GT34" s="31"/>
      <c r="GU34" s="31">
        <v>1</v>
      </c>
      <c r="GV34" s="31">
        <v>1</v>
      </c>
      <c r="GW34" s="31"/>
      <c r="GX34" s="31"/>
      <c r="GY34" s="31">
        <v>1</v>
      </c>
      <c r="GZ34" s="31"/>
      <c r="HA34" s="31"/>
      <c r="HB34" s="31">
        <v>2</v>
      </c>
      <c r="HC34" s="31"/>
      <c r="HD34" s="31"/>
      <c r="HE34" s="31">
        <v>1</v>
      </c>
      <c r="HF34" s="31">
        <v>1</v>
      </c>
      <c r="HG34" s="31"/>
      <c r="HH34" s="31"/>
      <c r="HI34" s="31"/>
      <c r="HJ34" s="31"/>
      <c r="HK34" s="31"/>
      <c r="HL34" s="31"/>
      <c r="HM34" s="31">
        <v>1</v>
      </c>
      <c r="HN34" s="31">
        <v>2</v>
      </c>
      <c r="HO34" s="31"/>
      <c r="HP34" s="31"/>
      <c r="HQ34" s="31"/>
      <c r="HR34" s="31"/>
      <c r="HS34" s="31"/>
      <c r="HT34" s="31"/>
      <c r="HU34" s="31"/>
      <c r="HV34" s="31">
        <v>16</v>
      </c>
      <c r="HW34" s="31">
        <v>74</v>
      </c>
      <c r="ID34" t="s">
        <v>346</v>
      </c>
      <c r="IE34">
        <v>1</v>
      </c>
      <c r="IF34">
        <v>1</v>
      </c>
      <c r="IK34">
        <v>1</v>
      </c>
      <c r="IN34">
        <v>1</v>
      </c>
      <c r="IS34">
        <v>1</v>
      </c>
      <c r="IW34">
        <v>1</v>
      </c>
      <c r="IZ34">
        <v>1</v>
      </c>
      <c r="JA34">
        <v>1</v>
      </c>
      <c r="JC34">
        <v>1</v>
      </c>
      <c r="JL34">
        <v>1</v>
      </c>
      <c r="JQ34">
        <v>1</v>
      </c>
      <c r="KB34">
        <v>1</v>
      </c>
      <c r="KE34">
        <v>1</v>
      </c>
      <c r="KH34">
        <v>1</v>
      </c>
      <c r="KL34">
        <v>1</v>
      </c>
      <c r="KO34" s="33">
        <f t="shared" si="3"/>
        <v>15</v>
      </c>
      <c r="KP34">
        <v>1</v>
      </c>
      <c r="KQ34">
        <v>1</v>
      </c>
      <c r="KZ34">
        <v>1</v>
      </c>
      <c r="LA34">
        <v>1</v>
      </c>
      <c r="LE34">
        <v>1</v>
      </c>
      <c r="LH34">
        <v>1</v>
      </c>
      <c r="LI34">
        <v>1</v>
      </c>
      <c r="LO34">
        <v>1</v>
      </c>
      <c r="LS34">
        <v>1</v>
      </c>
      <c r="LX34">
        <v>1</v>
      </c>
      <c r="MG34">
        <v>1</v>
      </c>
      <c r="MH34">
        <v>1</v>
      </c>
      <c r="MO34">
        <v>1</v>
      </c>
      <c r="MU34" s="33">
        <f t="shared" si="0"/>
        <v>13</v>
      </c>
      <c r="MV34">
        <v>1</v>
      </c>
      <c r="MW34">
        <v>1</v>
      </c>
      <c r="MX34">
        <v>1</v>
      </c>
      <c r="NB34">
        <v>1</v>
      </c>
      <c r="NC34">
        <v>1</v>
      </c>
      <c r="NE34">
        <v>1</v>
      </c>
      <c r="NF34">
        <v>1</v>
      </c>
      <c r="NG34">
        <v>1</v>
      </c>
      <c r="NH34">
        <v>1</v>
      </c>
      <c r="NO34">
        <v>1</v>
      </c>
      <c r="NP34">
        <v>1</v>
      </c>
      <c r="NV34">
        <v>1</v>
      </c>
      <c r="NX34">
        <v>1</v>
      </c>
      <c r="NZ34">
        <v>1</v>
      </c>
      <c r="OC34">
        <v>1</v>
      </c>
      <c r="OI34">
        <v>1</v>
      </c>
      <c r="OL34">
        <v>1</v>
      </c>
      <c r="OM34">
        <v>1</v>
      </c>
      <c r="OX34" s="33">
        <f t="shared" si="1"/>
        <v>18</v>
      </c>
      <c r="OY34">
        <v>1</v>
      </c>
      <c r="OZ34">
        <v>1</v>
      </c>
      <c r="PA34">
        <v>1</v>
      </c>
      <c r="PE34">
        <v>1</v>
      </c>
      <c r="PL34">
        <v>1</v>
      </c>
      <c r="PQ34">
        <v>1</v>
      </c>
      <c r="PR34">
        <v>1</v>
      </c>
      <c r="PU34">
        <v>1</v>
      </c>
      <c r="PX34">
        <v>1</v>
      </c>
      <c r="QA34">
        <v>1</v>
      </c>
      <c r="QB34">
        <v>1</v>
      </c>
      <c r="QI34">
        <v>1</v>
      </c>
      <c r="QJ34">
        <v>1</v>
      </c>
      <c r="QR34" s="33">
        <f t="shared" si="2"/>
        <v>13</v>
      </c>
    </row>
    <row r="35" spans="1:460" x14ac:dyDescent="0.3">
      <c r="A35" s="28" t="s">
        <v>367</v>
      </c>
      <c r="B35" s="37">
        <v>17</v>
      </c>
      <c r="C35" s="37">
        <v>18</v>
      </c>
      <c r="D35" s="37">
        <v>21</v>
      </c>
      <c r="E35" s="37"/>
      <c r="F35" s="31">
        <v>56</v>
      </c>
      <c r="H35" s="28" t="s">
        <v>366</v>
      </c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>
        <v>1</v>
      </c>
      <c r="X35" s="31"/>
      <c r="Y35" s="31"/>
      <c r="Z35" s="31"/>
      <c r="AA35" s="31"/>
      <c r="AB35" s="31"/>
      <c r="AC35" s="31"/>
      <c r="AD35" s="31">
        <v>2</v>
      </c>
      <c r="AE35" s="31">
        <v>1</v>
      </c>
      <c r="AF35" s="31"/>
      <c r="AG35" s="31"/>
      <c r="AH35" s="31"/>
      <c r="AI35" s="31"/>
      <c r="AJ35" s="31"/>
      <c r="AK35" s="31">
        <v>1</v>
      </c>
      <c r="AL35" s="31"/>
      <c r="AM35" s="31"/>
      <c r="AN35" s="31"/>
      <c r="AO35" s="31"/>
      <c r="AP35" s="31">
        <v>1</v>
      </c>
      <c r="AQ35" s="31"/>
      <c r="AR35" s="31"/>
      <c r="AS35" s="31">
        <v>2</v>
      </c>
      <c r="AT35" s="31"/>
      <c r="AU35" s="31">
        <v>2</v>
      </c>
      <c r="AV35" s="31"/>
      <c r="AW35" s="31"/>
      <c r="AX35" s="31"/>
      <c r="AY35" s="31">
        <v>2</v>
      </c>
      <c r="AZ35" s="31"/>
      <c r="BA35" s="31"/>
      <c r="BB35" s="31"/>
      <c r="BC35" s="31"/>
      <c r="BD35" s="31"/>
      <c r="BE35" s="31"/>
      <c r="BF35" s="31">
        <v>1</v>
      </c>
      <c r="BG35" s="31"/>
      <c r="BH35" s="31"/>
      <c r="BI35" s="31"/>
      <c r="BJ35" s="31"/>
      <c r="BK35" s="31"/>
      <c r="BL35" s="31"/>
      <c r="BM35" s="31"/>
      <c r="BN35" s="31">
        <v>1</v>
      </c>
      <c r="BO35" s="31"/>
      <c r="BP35" s="31"/>
      <c r="BQ35" s="31"/>
      <c r="BR35" s="31"/>
      <c r="BS35" s="31">
        <v>14</v>
      </c>
      <c r="BT35" s="31"/>
      <c r="BU35" s="31">
        <v>2</v>
      </c>
      <c r="BV35" s="31"/>
      <c r="BW35" s="31"/>
      <c r="BX35" s="31"/>
      <c r="BY35" s="31"/>
      <c r="BZ35" s="31"/>
      <c r="CA35" s="31"/>
      <c r="CB35" s="31"/>
      <c r="CC35" s="31"/>
      <c r="CD35" s="31">
        <v>2</v>
      </c>
      <c r="CE35" s="31">
        <v>1</v>
      </c>
      <c r="CF35" s="31"/>
      <c r="CG35" s="31"/>
      <c r="CH35" s="31"/>
      <c r="CI35" s="31"/>
      <c r="CJ35" s="31"/>
      <c r="CK35" s="31"/>
      <c r="CL35" s="31">
        <v>2</v>
      </c>
      <c r="CM35" s="31"/>
      <c r="CN35" s="31">
        <v>1</v>
      </c>
      <c r="CO35" s="31"/>
      <c r="CP35" s="31"/>
      <c r="CQ35" s="31"/>
      <c r="CR35" s="31"/>
      <c r="CS35" s="31"/>
      <c r="CT35" s="31">
        <v>1</v>
      </c>
      <c r="CU35" s="31">
        <v>2</v>
      </c>
      <c r="CV35" s="31"/>
      <c r="CW35" s="31">
        <v>2</v>
      </c>
      <c r="CX35" s="31">
        <v>1</v>
      </c>
      <c r="CY35" s="31"/>
      <c r="CZ35" s="31"/>
      <c r="DA35" s="31"/>
      <c r="DB35" s="31">
        <v>1</v>
      </c>
      <c r="DC35" s="31"/>
      <c r="DD35" s="31"/>
      <c r="DE35" s="31"/>
      <c r="DF35" s="31"/>
      <c r="DG35" s="31"/>
      <c r="DH35" s="31"/>
      <c r="DI35" s="31"/>
      <c r="DJ35" s="31"/>
      <c r="DK35" s="31"/>
      <c r="DL35" s="31">
        <v>2</v>
      </c>
      <c r="DM35" s="31"/>
      <c r="DN35" s="31"/>
      <c r="DO35" s="31"/>
      <c r="DP35" s="31"/>
      <c r="DQ35" s="31"/>
      <c r="DR35" s="31">
        <v>1</v>
      </c>
      <c r="DS35" s="31"/>
      <c r="DT35" s="31"/>
      <c r="DU35" s="31">
        <v>1</v>
      </c>
      <c r="DV35" s="31"/>
      <c r="DW35" s="31"/>
      <c r="DX35" s="31"/>
      <c r="DY35" s="31">
        <v>19</v>
      </c>
      <c r="DZ35" s="31"/>
      <c r="EA35" s="31">
        <v>1</v>
      </c>
      <c r="EB35" s="31"/>
      <c r="EC35" s="31"/>
      <c r="ED35" s="31"/>
      <c r="EE35" s="31"/>
      <c r="EF35" s="31"/>
      <c r="EG35" s="31"/>
      <c r="EH35" s="31">
        <v>2</v>
      </c>
      <c r="EI35" s="31"/>
      <c r="EJ35" s="31">
        <v>2</v>
      </c>
      <c r="EK35" s="31">
        <v>1</v>
      </c>
      <c r="EL35" s="31">
        <v>1</v>
      </c>
      <c r="EM35" s="31">
        <v>2</v>
      </c>
      <c r="EN35" s="31"/>
      <c r="EO35" s="31"/>
      <c r="EP35" s="31"/>
      <c r="EQ35" s="31"/>
      <c r="ER35" s="31"/>
      <c r="ES35" s="31">
        <v>2</v>
      </c>
      <c r="ET35" s="31"/>
      <c r="EU35" s="31"/>
      <c r="EV35" s="31"/>
      <c r="EW35" s="31"/>
      <c r="EX35" s="31"/>
      <c r="EY35" s="31"/>
      <c r="EZ35" s="31">
        <v>1</v>
      </c>
      <c r="FA35" s="31"/>
      <c r="FB35" s="31">
        <v>1</v>
      </c>
      <c r="FC35" s="31"/>
      <c r="FD35" s="31"/>
      <c r="FE35" s="31"/>
      <c r="FF35" s="31"/>
      <c r="FG35" s="31"/>
      <c r="FH35" s="31"/>
      <c r="FI35" s="31"/>
      <c r="FJ35" s="31"/>
      <c r="FK35" s="31">
        <v>1</v>
      </c>
      <c r="FL35" s="31"/>
      <c r="FM35" s="31"/>
      <c r="FN35" s="31"/>
      <c r="FO35" s="31"/>
      <c r="FP35" s="31">
        <v>2</v>
      </c>
      <c r="FQ35" s="31">
        <v>2</v>
      </c>
      <c r="FR35" s="31"/>
      <c r="FS35" s="31"/>
      <c r="FT35" s="31"/>
      <c r="FU35" s="31"/>
      <c r="FV35" s="31"/>
      <c r="FW35" s="31"/>
      <c r="FX35" s="31"/>
      <c r="FY35" s="31">
        <v>1</v>
      </c>
      <c r="FZ35" s="31"/>
      <c r="GA35" s="31"/>
      <c r="GB35" s="31">
        <v>19</v>
      </c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>
        <v>52</v>
      </c>
      <c r="ID35" t="s">
        <v>366</v>
      </c>
      <c r="IS35">
        <v>1</v>
      </c>
      <c r="IZ35">
        <v>1</v>
      </c>
      <c r="JA35">
        <v>1</v>
      </c>
      <c r="JG35">
        <v>1</v>
      </c>
      <c r="JL35">
        <v>1</v>
      </c>
      <c r="JO35">
        <v>1</v>
      </c>
      <c r="JQ35">
        <v>1</v>
      </c>
      <c r="JU35">
        <v>1</v>
      </c>
      <c r="KB35">
        <v>1</v>
      </c>
      <c r="KJ35">
        <v>1</v>
      </c>
      <c r="KO35" s="33">
        <f t="shared" si="3"/>
        <v>10</v>
      </c>
      <c r="KQ35">
        <v>1</v>
      </c>
      <c r="KZ35">
        <v>1</v>
      </c>
      <c r="LA35">
        <v>1</v>
      </c>
      <c r="LH35">
        <v>1</v>
      </c>
      <c r="LJ35">
        <v>1</v>
      </c>
      <c r="LP35">
        <v>1</v>
      </c>
      <c r="LQ35">
        <v>1</v>
      </c>
      <c r="LS35">
        <v>1</v>
      </c>
      <c r="LT35">
        <v>1</v>
      </c>
      <c r="LX35">
        <v>1</v>
      </c>
      <c r="MH35">
        <v>1</v>
      </c>
      <c r="MN35">
        <v>1</v>
      </c>
      <c r="MQ35">
        <v>1</v>
      </c>
      <c r="MU35" s="33">
        <f t="shared" si="0"/>
        <v>13</v>
      </c>
      <c r="MW35">
        <v>1</v>
      </c>
      <c r="ND35">
        <v>1</v>
      </c>
      <c r="NF35">
        <v>1</v>
      </c>
      <c r="NG35">
        <v>1</v>
      </c>
      <c r="NH35">
        <v>1</v>
      </c>
      <c r="NI35">
        <v>1</v>
      </c>
      <c r="NO35">
        <v>1</v>
      </c>
      <c r="NV35">
        <v>1</v>
      </c>
      <c r="NX35">
        <v>1</v>
      </c>
      <c r="OG35">
        <v>1</v>
      </c>
      <c r="OL35">
        <v>1</v>
      </c>
      <c r="OM35">
        <v>1</v>
      </c>
      <c r="OU35">
        <v>1</v>
      </c>
      <c r="OX35" s="33">
        <f t="shared" si="1"/>
        <v>13</v>
      </c>
      <c r="QR35" s="33">
        <f t="shared" si="2"/>
        <v>0</v>
      </c>
    </row>
    <row r="36" spans="1:460" x14ac:dyDescent="0.3">
      <c r="A36" s="28" t="s">
        <v>368</v>
      </c>
      <c r="B36" s="37">
        <v>17</v>
      </c>
      <c r="C36" s="37">
        <v>17</v>
      </c>
      <c r="D36" s="37">
        <v>13</v>
      </c>
      <c r="E36" s="37"/>
      <c r="F36" s="31">
        <v>47</v>
      </c>
      <c r="H36" s="28" t="s">
        <v>367</v>
      </c>
      <c r="I36" s="31"/>
      <c r="J36" s="31"/>
      <c r="K36" s="31"/>
      <c r="L36" s="31"/>
      <c r="M36" s="31">
        <v>2</v>
      </c>
      <c r="N36" s="31">
        <v>1</v>
      </c>
      <c r="O36" s="31"/>
      <c r="P36" s="31"/>
      <c r="Q36" s="31"/>
      <c r="R36" s="31"/>
      <c r="S36" s="31"/>
      <c r="T36" s="31">
        <v>2</v>
      </c>
      <c r="U36" s="31"/>
      <c r="V36" s="31"/>
      <c r="W36" s="31">
        <v>1</v>
      </c>
      <c r="X36" s="31"/>
      <c r="Y36" s="31"/>
      <c r="Z36" s="31"/>
      <c r="AA36" s="31"/>
      <c r="AB36" s="31">
        <v>1</v>
      </c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>
        <v>1</v>
      </c>
      <c r="AQ36" s="31"/>
      <c r="AR36" s="31"/>
      <c r="AS36" s="31">
        <v>2</v>
      </c>
      <c r="AT36" s="31">
        <v>1</v>
      </c>
      <c r="AU36" s="31">
        <v>2</v>
      </c>
      <c r="AV36" s="31"/>
      <c r="AW36" s="31"/>
      <c r="AX36" s="31"/>
      <c r="AY36" s="31"/>
      <c r="AZ36" s="31"/>
      <c r="BA36" s="31">
        <v>1</v>
      </c>
      <c r="BB36" s="31"/>
      <c r="BC36" s="31"/>
      <c r="BD36" s="31">
        <v>1</v>
      </c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>
        <v>2</v>
      </c>
      <c r="BQ36" s="31"/>
      <c r="BR36" s="31"/>
      <c r="BS36" s="31">
        <v>17</v>
      </c>
      <c r="BT36" s="31"/>
      <c r="BU36" s="31">
        <v>1</v>
      </c>
      <c r="BV36" s="31">
        <v>1</v>
      </c>
      <c r="BW36" s="31"/>
      <c r="BX36" s="31">
        <v>1</v>
      </c>
      <c r="BY36" s="31"/>
      <c r="BZ36" s="31">
        <v>1</v>
      </c>
      <c r="CA36" s="31"/>
      <c r="CB36" s="31"/>
      <c r="CC36" s="31"/>
      <c r="CD36" s="31">
        <v>2</v>
      </c>
      <c r="CE36" s="31">
        <v>1</v>
      </c>
      <c r="CF36" s="31"/>
      <c r="CG36" s="31"/>
      <c r="CH36" s="31">
        <v>1</v>
      </c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>
        <v>1</v>
      </c>
      <c r="CU36" s="31">
        <v>1</v>
      </c>
      <c r="CV36" s="31"/>
      <c r="CW36" s="31"/>
      <c r="CX36" s="31">
        <v>1</v>
      </c>
      <c r="CY36" s="31"/>
      <c r="CZ36" s="31"/>
      <c r="DA36" s="31"/>
      <c r="DB36" s="31">
        <v>2</v>
      </c>
      <c r="DC36" s="31">
        <v>1</v>
      </c>
      <c r="DD36" s="31"/>
      <c r="DE36" s="31">
        <v>1</v>
      </c>
      <c r="DF36" s="31"/>
      <c r="DG36" s="31"/>
      <c r="DH36" s="31"/>
      <c r="DI36" s="31"/>
      <c r="DJ36" s="31"/>
      <c r="DK36" s="31"/>
      <c r="DL36" s="31">
        <v>2</v>
      </c>
      <c r="DM36" s="31"/>
      <c r="DN36" s="31"/>
      <c r="DO36" s="31"/>
      <c r="DP36" s="31"/>
      <c r="DQ36" s="31"/>
      <c r="DR36" s="31"/>
      <c r="DS36" s="31"/>
      <c r="DT36" s="31"/>
      <c r="DU36" s="31">
        <v>1</v>
      </c>
      <c r="DV36" s="31"/>
      <c r="DW36" s="31"/>
      <c r="DX36" s="31"/>
      <c r="DY36" s="31">
        <v>18</v>
      </c>
      <c r="DZ36" s="31"/>
      <c r="EA36" s="31"/>
      <c r="EB36" s="31"/>
      <c r="EC36" s="31"/>
      <c r="ED36" s="31"/>
      <c r="EE36" s="31">
        <v>1</v>
      </c>
      <c r="EF36" s="31">
        <v>1</v>
      </c>
      <c r="EG36" s="31">
        <v>1</v>
      </c>
      <c r="EH36" s="31"/>
      <c r="EI36" s="31"/>
      <c r="EJ36" s="31">
        <v>1</v>
      </c>
      <c r="EK36" s="31">
        <v>1</v>
      </c>
      <c r="EL36" s="31">
        <v>1</v>
      </c>
      <c r="EM36" s="31"/>
      <c r="EN36" s="31">
        <v>1</v>
      </c>
      <c r="EO36" s="31">
        <v>2</v>
      </c>
      <c r="EP36" s="31">
        <v>1</v>
      </c>
      <c r="EQ36" s="31"/>
      <c r="ER36" s="31"/>
      <c r="ES36" s="31">
        <v>2</v>
      </c>
      <c r="ET36" s="31"/>
      <c r="EU36" s="31"/>
      <c r="EV36" s="31"/>
      <c r="EW36" s="31"/>
      <c r="EX36" s="31"/>
      <c r="EY36" s="31"/>
      <c r="EZ36" s="31">
        <v>2</v>
      </c>
      <c r="FA36" s="31"/>
      <c r="FB36" s="31">
        <v>1</v>
      </c>
      <c r="FC36" s="31"/>
      <c r="FD36" s="31">
        <v>1</v>
      </c>
      <c r="FE36" s="31">
        <v>1</v>
      </c>
      <c r="FF36" s="31"/>
      <c r="FG36" s="31"/>
      <c r="FH36" s="31"/>
      <c r="FI36" s="31"/>
      <c r="FJ36" s="31"/>
      <c r="FK36" s="31"/>
      <c r="FL36" s="31">
        <v>2</v>
      </c>
      <c r="FM36" s="31"/>
      <c r="FN36" s="31"/>
      <c r="FO36" s="31"/>
      <c r="FP36" s="31"/>
      <c r="FQ36" s="31"/>
      <c r="FR36" s="31"/>
      <c r="FS36" s="31"/>
      <c r="FT36" s="31"/>
      <c r="FU36" s="31"/>
      <c r="FV36" s="31">
        <v>1</v>
      </c>
      <c r="FW36" s="31"/>
      <c r="FX36" s="31">
        <v>1</v>
      </c>
      <c r="FY36" s="31"/>
      <c r="FZ36" s="31"/>
      <c r="GA36" s="31"/>
      <c r="GB36" s="31">
        <v>21</v>
      </c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>
        <v>56</v>
      </c>
      <c r="ID36" t="s">
        <v>367</v>
      </c>
      <c r="II36">
        <v>1</v>
      </c>
      <c r="IJ36">
        <v>1</v>
      </c>
      <c r="IP36">
        <v>1</v>
      </c>
      <c r="IS36">
        <v>1</v>
      </c>
      <c r="IX36">
        <v>1</v>
      </c>
      <c r="JL36">
        <v>1</v>
      </c>
      <c r="JO36">
        <v>1</v>
      </c>
      <c r="JP36">
        <v>1</v>
      </c>
      <c r="JQ36">
        <v>1</v>
      </c>
      <c r="JW36">
        <v>1</v>
      </c>
      <c r="JZ36">
        <v>1</v>
      </c>
      <c r="KL36">
        <v>1</v>
      </c>
      <c r="KO36" s="33">
        <f t="shared" si="3"/>
        <v>12</v>
      </c>
      <c r="KQ36">
        <v>1</v>
      </c>
      <c r="KR36">
        <v>1</v>
      </c>
      <c r="KT36">
        <v>1</v>
      </c>
      <c r="KV36">
        <v>1</v>
      </c>
      <c r="KZ36">
        <v>1</v>
      </c>
      <c r="LA36">
        <v>1</v>
      </c>
      <c r="LD36">
        <v>1</v>
      </c>
      <c r="LP36">
        <v>1</v>
      </c>
      <c r="LQ36">
        <v>1</v>
      </c>
      <c r="LT36">
        <v>1</v>
      </c>
      <c r="LX36">
        <v>1</v>
      </c>
      <c r="LY36">
        <v>1</v>
      </c>
      <c r="MA36">
        <v>1</v>
      </c>
      <c r="MH36">
        <v>1</v>
      </c>
      <c r="MQ36">
        <v>1</v>
      </c>
      <c r="MU36" s="33">
        <f t="shared" ref="MU36:MU54" si="4">COUNT(KP36:MT36)</f>
        <v>15</v>
      </c>
      <c r="NA36">
        <v>1</v>
      </c>
      <c r="NB36">
        <v>1</v>
      </c>
      <c r="NC36">
        <v>1</v>
      </c>
      <c r="NF36">
        <v>1</v>
      </c>
      <c r="NG36">
        <v>1</v>
      </c>
      <c r="NH36">
        <v>1</v>
      </c>
      <c r="NJ36">
        <v>1</v>
      </c>
      <c r="NK36">
        <v>1</v>
      </c>
      <c r="NL36">
        <v>1</v>
      </c>
      <c r="NO36">
        <v>1</v>
      </c>
      <c r="NV36">
        <v>1</v>
      </c>
      <c r="NX36">
        <v>1</v>
      </c>
      <c r="NZ36">
        <v>1</v>
      </c>
      <c r="OA36">
        <v>1</v>
      </c>
      <c r="OH36">
        <v>1</v>
      </c>
      <c r="OR36">
        <v>1</v>
      </c>
      <c r="OT36">
        <v>1</v>
      </c>
      <c r="OX36" s="33">
        <f t="shared" ref="OX36:OX54" si="5">COUNT(MV36:OW36)</f>
        <v>17</v>
      </c>
      <c r="QR36" s="33">
        <f t="shared" ref="QR36:QR54" si="6">COUNT(OY36:QQ36)</f>
        <v>0</v>
      </c>
    </row>
    <row r="37" spans="1:460" x14ac:dyDescent="0.3">
      <c r="A37" s="28" t="s">
        <v>369</v>
      </c>
      <c r="B37" s="37">
        <v>20</v>
      </c>
      <c r="C37" s="37">
        <v>18</v>
      </c>
      <c r="D37" s="37">
        <v>20</v>
      </c>
      <c r="E37" s="37"/>
      <c r="F37" s="31">
        <v>58</v>
      </c>
      <c r="H37" s="28" t="s">
        <v>368</v>
      </c>
      <c r="I37" s="31"/>
      <c r="J37" s="31">
        <v>1</v>
      </c>
      <c r="K37" s="31"/>
      <c r="L37" s="31"/>
      <c r="M37" s="31"/>
      <c r="N37" s="31">
        <v>1</v>
      </c>
      <c r="O37" s="31"/>
      <c r="P37" s="31">
        <v>2</v>
      </c>
      <c r="Q37" s="31"/>
      <c r="R37" s="31"/>
      <c r="S37" s="31"/>
      <c r="T37" s="31">
        <v>2</v>
      </c>
      <c r="U37" s="31"/>
      <c r="V37" s="31">
        <v>1</v>
      </c>
      <c r="W37" s="31"/>
      <c r="X37" s="31"/>
      <c r="Y37" s="31"/>
      <c r="Z37" s="31">
        <v>1</v>
      </c>
      <c r="AA37" s="31"/>
      <c r="AB37" s="31"/>
      <c r="AC37" s="31"/>
      <c r="AD37" s="31">
        <v>2</v>
      </c>
      <c r="AE37" s="31">
        <v>1</v>
      </c>
      <c r="AF37" s="31"/>
      <c r="AG37" s="31"/>
      <c r="AH37" s="31"/>
      <c r="AI37" s="31"/>
      <c r="AJ37" s="31"/>
      <c r="AK37" s="31"/>
      <c r="AL37" s="31"/>
      <c r="AM37" s="31">
        <v>2</v>
      </c>
      <c r="AN37" s="31"/>
      <c r="AO37" s="31"/>
      <c r="AP37" s="31"/>
      <c r="AQ37" s="31"/>
      <c r="AR37" s="31"/>
      <c r="AS37" s="31"/>
      <c r="AT37" s="31"/>
      <c r="AU37" s="31">
        <v>1</v>
      </c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>
        <v>2</v>
      </c>
      <c r="BG37" s="31"/>
      <c r="BH37" s="31"/>
      <c r="BI37" s="31"/>
      <c r="BJ37" s="31"/>
      <c r="BK37" s="31"/>
      <c r="BL37" s="31"/>
      <c r="BM37" s="31">
        <v>1</v>
      </c>
      <c r="BN37" s="31"/>
      <c r="BO37" s="31"/>
      <c r="BP37" s="31"/>
      <c r="BQ37" s="31"/>
      <c r="BR37" s="31"/>
      <c r="BS37" s="31">
        <v>17</v>
      </c>
      <c r="BT37" s="31"/>
      <c r="BU37" s="31">
        <v>1</v>
      </c>
      <c r="BV37" s="31"/>
      <c r="BW37" s="31"/>
      <c r="BX37" s="31"/>
      <c r="BY37" s="31">
        <v>1</v>
      </c>
      <c r="BZ37" s="31"/>
      <c r="CA37" s="31"/>
      <c r="CB37" s="31">
        <v>1</v>
      </c>
      <c r="CC37" s="31"/>
      <c r="CD37" s="31">
        <v>3</v>
      </c>
      <c r="CE37" s="31">
        <v>2</v>
      </c>
      <c r="CF37" s="31"/>
      <c r="CG37" s="31"/>
      <c r="CH37" s="31"/>
      <c r="CI37" s="31"/>
      <c r="CJ37" s="31"/>
      <c r="CK37" s="31"/>
      <c r="CL37" s="31">
        <v>2</v>
      </c>
      <c r="CM37" s="31"/>
      <c r="CN37" s="31"/>
      <c r="CO37" s="31"/>
      <c r="CP37" s="31"/>
      <c r="CQ37" s="31"/>
      <c r="CR37" s="31"/>
      <c r="CS37" s="31"/>
      <c r="CT37" s="31"/>
      <c r="CU37" s="31">
        <v>2</v>
      </c>
      <c r="CV37" s="31"/>
      <c r="CW37" s="31">
        <v>1</v>
      </c>
      <c r="CX37" s="31"/>
      <c r="CY37" s="31">
        <v>1</v>
      </c>
      <c r="CZ37" s="31">
        <v>1</v>
      </c>
      <c r="DA37" s="31"/>
      <c r="DB37" s="31">
        <v>1</v>
      </c>
      <c r="DC37" s="31"/>
      <c r="DD37" s="31"/>
      <c r="DE37" s="31"/>
      <c r="DF37" s="31"/>
      <c r="DG37" s="31"/>
      <c r="DH37" s="31"/>
      <c r="DI37" s="31"/>
      <c r="DJ37" s="31"/>
      <c r="DK37" s="31"/>
      <c r="DL37" s="31">
        <v>1</v>
      </c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>
        <v>17</v>
      </c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>
        <v>1</v>
      </c>
      <c r="EK37" s="31"/>
      <c r="EL37" s="31">
        <v>1</v>
      </c>
      <c r="EM37" s="31"/>
      <c r="EN37" s="31"/>
      <c r="EO37" s="31"/>
      <c r="EP37" s="31"/>
      <c r="EQ37" s="31"/>
      <c r="ER37" s="31"/>
      <c r="ES37" s="31">
        <v>2</v>
      </c>
      <c r="ET37" s="31"/>
      <c r="EU37" s="31"/>
      <c r="EV37" s="31"/>
      <c r="EW37" s="31"/>
      <c r="EX37" s="31"/>
      <c r="EY37" s="31"/>
      <c r="EZ37" s="31">
        <v>1</v>
      </c>
      <c r="FA37" s="31"/>
      <c r="FB37" s="31"/>
      <c r="FC37" s="31"/>
      <c r="FD37" s="31">
        <v>1</v>
      </c>
      <c r="FE37" s="31"/>
      <c r="FF37" s="31"/>
      <c r="FG37" s="31"/>
      <c r="FH37" s="31">
        <v>1</v>
      </c>
      <c r="FI37" s="31">
        <v>1</v>
      </c>
      <c r="FJ37" s="31"/>
      <c r="FK37" s="31"/>
      <c r="FL37" s="31"/>
      <c r="FM37" s="31"/>
      <c r="FN37" s="31"/>
      <c r="FO37" s="31"/>
      <c r="FP37" s="31">
        <v>1</v>
      </c>
      <c r="FQ37" s="31">
        <v>1</v>
      </c>
      <c r="FR37" s="31"/>
      <c r="FS37" s="31"/>
      <c r="FT37" s="31"/>
      <c r="FU37" s="31"/>
      <c r="FV37" s="31"/>
      <c r="FW37" s="31"/>
      <c r="FX37" s="31">
        <v>2</v>
      </c>
      <c r="FY37" s="31">
        <v>1</v>
      </c>
      <c r="FZ37" s="31"/>
      <c r="GA37" s="31"/>
      <c r="GB37" s="31">
        <v>13</v>
      </c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>
        <v>47</v>
      </c>
      <c r="ID37" t="s">
        <v>368</v>
      </c>
      <c r="IF37">
        <v>1</v>
      </c>
      <c r="IJ37">
        <v>1</v>
      </c>
      <c r="IL37">
        <v>1</v>
      </c>
      <c r="IP37">
        <v>1</v>
      </c>
      <c r="IR37">
        <v>1</v>
      </c>
      <c r="IV37">
        <v>1</v>
      </c>
      <c r="IZ37">
        <v>1</v>
      </c>
      <c r="JA37">
        <v>1</v>
      </c>
      <c r="JI37">
        <v>1</v>
      </c>
      <c r="JQ37">
        <v>1</v>
      </c>
      <c r="KB37">
        <v>1</v>
      </c>
      <c r="KI37">
        <v>1</v>
      </c>
      <c r="KO37" s="33">
        <f t="shared" si="3"/>
        <v>12</v>
      </c>
      <c r="KQ37">
        <v>1</v>
      </c>
      <c r="KU37">
        <v>1</v>
      </c>
      <c r="KX37">
        <v>1</v>
      </c>
      <c r="KZ37">
        <v>1</v>
      </c>
      <c r="LA37">
        <v>1</v>
      </c>
      <c r="LH37">
        <v>1</v>
      </c>
      <c r="LQ37">
        <v>1</v>
      </c>
      <c r="LS37">
        <v>1</v>
      </c>
      <c r="LU37">
        <v>1</v>
      </c>
      <c r="LV37">
        <v>1</v>
      </c>
      <c r="LX37">
        <v>1</v>
      </c>
      <c r="MH37">
        <v>1</v>
      </c>
      <c r="MU37" s="33">
        <f t="shared" si="4"/>
        <v>12</v>
      </c>
      <c r="NF37">
        <v>1</v>
      </c>
      <c r="NH37">
        <v>1</v>
      </c>
      <c r="NO37">
        <v>1</v>
      </c>
      <c r="NV37">
        <v>1</v>
      </c>
      <c r="NZ37">
        <v>1</v>
      </c>
      <c r="OD37">
        <v>1</v>
      </c>
      <c r="OE37">
        <v>1</v>
      </c>
      <c r="OL37">
        <v>1</v>
      </c>
      <c r="OM37">
        <v>1</v>
      </c>
      <c r="OT37">
        <v>1</v>
      </c>
      <c r="OU37">
        <v>1</v>
      </c>
      <c r="OX37" s="33">
        <f t="shared" si="5"/>
        <v>11</v>
      </c>
      <c r="QR37" s="33">
        <f t="shared" si="6"/>
        <v>0</v>
      </c>
    </row>
    <row r="38" spans="1:460" x14ac:dyDescent="0.3">
      <c r="A38" s="28" t="s">
        <v>370</v>
      </c>
      <c r="B38" s="37">
        <v>17</v>
      </c>
      <c r="C38" s="37">
        <v>14</v>
      </c>
      <c r="D38" s="37">
        <v>18</v>
      </c>
      <c r="E38" s="37"/>
      <c r="F38" s="31">
        <v>49</v>
      </c>
      <c r="H38" s="28" t="s">
        <v>369</v>
      </c>
      <c r="I38" s="31"/>
      <c r="J38" s="31">
        <v>1</v>
      </c>
      <c r="K38" s="31"/>
      <c r="L38" s="31"/>
      <c r="M38" s="31"/>
      <c r="N38" s="31"/>
      <c r="O38" s="31"/>
      <c r="P38" s="31"/>
      <c r="Q38" s="31"/>
      <c r="R38" s="31"/>
      <c r="S38" s="31"/>
      <c r="T38" s="31">
        <v>1</v>
      </c>
      <c r="U38" s="31"/>
      <c r="V38" s="31">
        <v>3</v>
      </c>
      <c r="W38" s="31"/>
      <c r="X38" s="31"/>
      <c r="Y38" s="31"/>
      <c r="Z38" s="31"/>
      <c r="AA38" s="31"/>
      <c r="AB38" s="31"/>
      <c r="AC38" s="31"/>
      <c r="AD38" s="31">
        <v>1</v>
      </c>
      <c r="AE38" s="31"/>
      <c r="AF38" s="31"/>
      <c r="AG38" s="31"/>
      <c r="AH38" s="31"/>
      <c r="AI38" s="31"/>
      <c r="AJ38" s="31"/>
      <c r="AK38" s="31"/>
      <c r="AL38" s="31"/>
      <c r="AM38" s="31">
        <v>2</v>
      </c>
      <c r="AN38" s="31"/>
      <c r="AO38" s="31"/>
      <c r="AP38" s="31">
        <v>2</v>
      </c>
      <c r="AQ38" s="31"/>
      <c r="AR38" s="31"/>
      <c r="AS38" s="31">
        <v>1</v>
      </c>
      <c r="AT38" s="31"/>
      <c r="AU38" s="31">
        <v>2</v>
      </c>
      <c r="AV38" s="31">
        <v>1</v>
      </c>
      <c r="AW38" s="31"/>
      <c r="AX38" s="31"/>
      <c r="AY38" s="31">
        <v>1</v>
      </c>
      <c r="AZ38" s="31"/>
      <c r="BA38" s="31"/>
      <c r="BB38" s="31"/>
      <c r="BC38" s="31"/>
      <c r="BD38" s="31"/>
      <c r="BE38" s="31">
        <v>1</v>
      </c>
      <c r="BF38" s="31">
        <v>2</v>
      </c>
      <c r="BG38" s="31"/>
      <c r="BH38" s="31"/>
      <c r="BI38" s="31"/>
      <c r="BJ38" s="31"/>
      <c r="BK38" s="31"/>
      <c r="BL38" s="31"/>
      <c r="BM38" s="31">
        <v>1</v>
      </c>
      <c r="BN38" s="31"/>
      <c r="BO38" s="31"/>
      <c r="BP38" s="31">
        <v>1</v>
      </c>
      <c r="BQ38" s="31"/>
      <c r="BR38" s="31"/>
      <c r="BS38" s="31">
        <v>20</v>
      </c>
      <c r="BT38" s="31"/>
      <c r="BU38" s="31">
        <v>2</v>
      </c>
      <c r="BV38" s="31">
        <v>1</v>
      </c>
      <c r="BW38" s="31"/>
      <c r="BX38" s="31"/>
      <c r="BY38" s="31">
        <v>1</v>
      </c>
      <c r="BZ38" s="31"/>
      <c r="CA38" s="31"/>
      <c r="CB38" s="31"/>
      <c r="CC38" s="31">
        <v>1</v>
      </c>
      <c r="CD38" s="31">
        <v>1</v>
      </c>
      <c r="CE38" s="31"/>
      <c r="CF38" s="31"/>
      <c r="CG38" s="31"/>
      <c r="CH38" s="31"/>
      <c r="CI38" s="31">
        <v>1</v>
      </c>
      <c r="CJ38" s="31"/>
      <c r="CK38" s="31"/>
      <c r="CL38" s="31">
        <v>2</v>
      </c>
      <c r="CM38" s="31"/>
      <c r="CN38" s="31">
        <v>1</v>
      </c>
      <c r="CO38" s="31"/>
      <c r="CP38" s="31"/>
      <c r="CQ38" s="31"/>
      <c r="CR38" s="31"/>
      <c r="CS38" s="31"/>
      <c r="CT38" s="31">
        <v>2</v>
      </c>
      <c r="CU38" s="31"/>
      <c r="CV38" s="31"/>
      <c r="CW38" s="31">
        <v>2</v>
      </c>
      <c r="CX38" s="31"/>
      <c r="CY38" s="31"/>
      <c r="CZ38" s="31"/>
      <c r="DA38" s="31"/>
      <c r="DB38" s="31">
        <v>1</v>
      </c>
      <c r="DC38" s="31"/>
      <c r="DD38" s="31"/>
      <c r="DE38" s="31"/>
      <c r="DF38" s="31"/>
      <c r="DG38" s="31"/>
      <c r="DH38" s="31"/>
      <c r="DI38" s="31"/>
      <c r="DJ38" s="31"/>
      <c r="DK38" s="31"/>
      <c r="DL38" s="31">
        <v>2</v>
      </c>
      <c r="DM38" s="31"/>
      <c r="DN38" s="31"/>
      <c r="DO38" s="31"/>
      <c r="DP38" s="31"/>
      <c r="DQ38" s="31"/>
      <c r="DR38" s="31"/>
      <c r="DS38" s="31"/>
      <c r="DT38" s="31"/>
      <c r="DU38" s="31">
        <v>1</v>
      </c>
      <c r="DV38" s="31"/>
      <c r="DW38" s="31"/>
      <c r="DX38" s="31"/>
      <c r="DY38" s="31">
        <v>18</v>
      </c>
      <c r="DZ38" s="31"/>
      <c r="EA38" s="31">
        <v>1</v>
      </c>
      <c r="EB38" s="31"/>
      <c r="EC38" s="31"/>
      <c r="ED38" s="31"/>
      <c r="EE38" s="31"/>
      <c r="EF38" s="31"/>
      <c r="EG38" s="31">
        <v>2</v>
      </c>
      <c r="EH38" s="31">
        <v>1</v>
      </c>
      <c r="EI38" s="31"/>
      <c r="EJ38" s="31">
        <v>2</v>
      </c>
      <c r="EK38" s="31"/>
      <c r="EL38" s="31"/>
      <c r="EM38" s="31"/>
      <c r="EN38" s="31"/>
      <c r="EO38" s="31">
        <v>1</v>
      </c>
      <c r="EP38" s="31"/>
      <c r="EQ38" s="31"/>
      <c r="ER38" s="31"/>
      <c r="ES38" s="31">
        <v>2</v>
      </c>
      <c r="ET38" s="31"/>
      <c r="EU38" s="31"/>
      <c r="EV38" s="31"/>
      <c r="EW38" s="31"/>
      <c r="EX38" s="31"/>
      <c r="EY38" s="31"/>
      <c r="EZ38" s="31">
        <v>3</v>
      </c>
      <c r="FA38" s="31"/>
      <c r="FB38" s="31">
        <v>1</v>
      </c>
      <c r="FC38" s="31"/>
      <c r="FD38" s="31"/>
      <c r="FE38" s="31"/>
      <c r="FF38" s="31"/>
      <c r="FG38" s="31"/>
      <c r="FH38" s="31"/>
      <c r="FI38" s="31">
        <v>1</v>
      </c>
      <c r="FJ38" s="31">
        <v>1</v>
      </c>
      <c r="FK38" s="31"/>
      <c r="FL38" s="31"/>
      <c r="FM38" s="31">
        <v>1</v>
      </c>
      <c r="FN38" s="31"/>
      <c r="FO38" s="31"/>
      <c r="FP38" s="31"/>
      <c r="FQ38" s="31">
        <v>1</v>
      </c>
      <c r="FR38" s="31">
        <v>1</v>
      </c>
      <c r="FS38" s="31"/>
      <c r="FT38" s="31"/>
      <c r="FU38" s="31"/>
      <c r="FV38" s="31"/>
      <c r="FW38" s="31"/>
      <c r="FX38" s="31">
        <v>1</v>
      </c>
      <c r="FY38" s="31">
        <v>1</v>
      </c>
      <c r="FZ38" s="31"/>
      <c r="GA38" s="31"/>
      <c r="GB38" s="31">
        <v>20</v>
      </c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>
        <v>58</v>
      </c>
      <c r="ID38" t="s">
        <v>369</v>
      </c>
      <c r="IF38">
        <v>1</v>
      </c>
      <c r="IP38">
        <v>1</v>
      </c>
      <c r="IR38">
        <v>1</v>
      </c>
      <c r="IZ38">
        <v>1</v>
      </c>
      <c r="JI38">
        <v>1</v>
      </c>
      <c r="JL38">
        <v>1</v>
      </c>
      <c r="JO38">
        <v>1</v>
      </c>
      <c r="JQ38">
        <v>1</v>
      </c>
      <c r="JR38">
        <v>1</v>
      </c>
      <c r="JU38">
        <v>1</v>
      </c>
      <c r="KA38">
        <v>1</v>
      </c>
      <c r="KB38">
        <v>1</v>
      </c>
      <c r="KI38">
        <v>1</v>
      </c>
      <c r="KL38">
        <v>1</v>
      </c>
      <c r="KO38" s="33">
        <f t="shared" si="3"/>
        <v>14</v>
      </c>
      <c r="KQ38">
        <v>1</v>
      </c>
      <c r="KR38">
        <v>1</v>
      </c>
      <c r="KU38">
        <v>1</v>
      </c>
      <c r="KY38">
        <v>1</v>
      </c>
      <c r="KZ38">
        <v>1</v>
      </c>
      <c r="LE38">
        <v>1</v>
      </c>
      <c r="LH38">
        <v>1</v>
      </c>
      <c r="LJ38">
        <v>1</v>
      </c>
      <c r="LP38">
        <v>1</v>
      </c>
      <c r="LS38">
        <v>1</v>
      </c>
      <c r="LX38">
        <v>1</v>
      </c>
      <c r="MH38">
        <v>1</v>
      </c>
      <c r="MQ38">
        <v>1</v>
      </c>
      <c r="MU38" s="33">
        <f t="shared" si="4"/>
        <v>13</v>
      </c>
      <c r="MW38">
        <v>1</v>
      </c>
      <c r="NC38">
        <v>1</v>
      </c>
      <c r="ND38">
        <v>1</v>
      </c>
      <c r="NF38">
        <v>1</v>
      </c>
      <c r="NK38">
        <v>1</v>
      </c>
      <c r="NO38">
        <v>1</v>
      </c>
      <c r="NV38">
        <v>1</v>
      </c>
      <c r="NX38">
        <v>1</v>
      </c>
      <c r="OE38">
        <v>1</v>
      </c>
      <c r="OF38">
        <v>1</v>
      </c>
      <c r="OI38">
        <v>1</v>
      </c>
      <c r="OM38">
        <v>1</v>
      </c>
      <c r="ON38">
        <v>1</v>
      </c>
      <c r="OT38">
        <v>1</v>
      </c>
      <c r="OU38">
        <v>1</v>
      </c>
      <c r="OX38" s="33">
        <f t="shared" si="5"/>
        <v>15</v>
      </c>
      <c r="QR38" s="33">
        <f t="shared" si="6"/>
        <v>0</v>
      </c>
    </row>
    <row r="39" spans="1:460" x14ac:dyDescent="0.3">
      <c r="A39" s="28" t="s">
        <v>347</v>
      </c>
      <c r="B39" s="37">
        <v>18</v>
      </c>
      <c r="C39" s="37">
        <v>20</v>
      </c>
      <c r="D39" s="37">
        <v>22</v>
      </c>
      <c r="E39" s="37"/>
      <c r="F39" s="31">
        <v>60</v>
      </c>
      <c r="H39" s="28" t="s">
        <v>370</v>
      </c>
      <c r="I39" s="31"/>
      <c r="J39" s="31"/>
      <c r="K39" s="31"/>
      <c r="L39" s="31"/>
      <c r="M39" s="31"/>
      <c r="N39" s="31"/>
      <c r="O39" s="31"/>
      <c r="P39" s="31">
        <v>1</v>
      </c>
      <c r="Q39" s="31"/>
      <c r="R39" s="31"/>
      <c r="S39" s="31">
        <v>1</v>
      </c>
      <c r="T39" s="31"/>
      <c r="U39" s="31"/>
      <c r="V39" s="31">
        <v>4</v>
      </c>
      <c r="W39" s="31">
        <v>1</v>
      </c>
      <c r="X39" s="31">
        <v>1</v>
      </c>
      <c r="Y39" s="31"/>
      <c r="Z39" s="31"/>
      <c r="AA39" s="31">
        <v>1</v>
      </c>
      <c r="AB39" s="31"/>
      <c r="AC39" s="31"/>
      <c r="AD39" s="31">
        <v>1</v>
      </c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>
        <v>1</v>
      </c>
      <c r="AV39" s="31">
        <v>1</v>
      </c>
      <c r="AW39" s="31"/>
      <c r="AX39" s="31"/>
      <c r="AY39" s="31">
        <v>1</v>
      </c>
      <c r="AZ39" s="31">
        <v>1</v>
      </c>
      <c r="BA39" s="31"/>
      <c r="BB39" s="31"/>
      <c r="BC39" s="31"/>
      <c r="BD39" s="31"/>
      <c r="BE39" s="31"/>
      <c r="BF39" s="31">
        <v>2</v>
      </c>
      <c r="BG39" s="31"/>
      <c r="BH39" s="31"/>
      <c r="BI39" s="31"/>
      <c r="BJ39" s="31"/>
      <c r="BK39" s="31"/>
      <c r="BL39" s="31"/>
      <c r="BM39" s="31"/>
      <c r="BN39" s="31">
        <v>1</v>
      </c>
      <c r="BO39" s="31"/>
      <c r="BP39" s="31"/>
      <c r="BQ39" s="31"/>
      <c r="BR39" s="31"/>
      <c r="BS39" s="31">
        <v>17</v>
      </c>
      <c r="BT39" s="31"/>
      <c r="BU39" s="31"/>
      <c r="BV39" s="31"/>
      <c r="BW39" s="31"/>
      <c r="BX39" s="31"/>
      <c r="BY39" s="31">
        <v>1</v>
      </c>
      <c r="BZ39" s="31">
        <v>1</v>
      </c>
      <c r="CA39" s="31"/>
      <c r="CB39" s="31"/>
      <c r="CC39" s="31">
        <v>1</v>
      </c>
      <c r="CD39" s="31">
        <v>2</v>
      </c>
      <c r="CE39" s="31">
        <v>1</v>
      </c>
      <c r="CF39" s="31">
        <v>1</v>
      </c>
      <c r="CG39" s="31"/>
      <c r="CH39" s="31"/>
      <c r="CI39" s="31">
        <v>1</v>
      </c>
      <c r="CJ39" s="31"/>
      <c r="CK39" s="31"/>
      <c r="CL39" s="31">
        <v>2</v>
      </c>
      <c r="CM39" s="31"/>
      <c r="CN39" s="31"/>
      <c r="CO39" s="31"/>
      <c r="CP39" s="31"/>
      <c r="CQ39" s="31"/>
      <c r="CR39" s="31"/>
      <c r="CS39" s="31"/>
      <c r="CT39" s="31">
        <v>1</v>
      </c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>
        <v>2</v>
      </c>
      <c r="DG39" s="31"/>
      <c r="DH39" s="31"/>
      <c r="DI39" s="31"/>
      <c r="DJ39" s="31"/>
      <c r="DK39" s="31"/>
      <c r="DL39" s="31">
        <v>1</v>
      </c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>
        <v>14</v>
      </c>
      <c r="DZ39" s="31"/>
      <c r="EA39" s="31">
        <v>2</v>
      </c>
      <c r="EB39" s="31"/>
      <c r="EC39" s="31">
        <v>1</v>
      </c>
      <c r="ED39" s="31"/>
      <c r="EE39" s="31"/>
      <c r="EF39" s="31"/>
      <c r="EG39" s="31">
        <v>1</v>
      </c>
      <c r="EH39" s="31"/>
      <c r="EI39" s="31"/>
      <c r="EJ39" s="31">
        <v>1</v>
      </c>
      <c r="EK39" s="31">
        <v>2</v>
      </c>
      <c r="EL39" s="31">
        <v>2</v>
      </c>
      <c r="EM39" s="31">
        <v>1</v>
      </c>
      <c r="EN39" s="31"/>
      <c r="EO39" s="31"/>
      <c r="EP39" s="31"/>
      <c r="EQ39" s="31"/>
      <c r="ER39" s="31"/>
      <c r="ES39" s="31">
        <v>1</v>
      </c>
      <c r="ET39" s="31"/>
      <c r="EU39" s="31"/>
      <c r="EV39" s="31"/>
      <c r="EW39" s="31"/>
      <c r="EX39" s="31"/>
      <c r="EY39" s="31"/>
      <c r="EZ39" s="31">
        <v>1</v>
      </c>
      <c r="FA39" s="31"/>
      <c r="FB39" s="31">
        <v>1</v>
      </c>
      <c r="FC39" s="31"/>
      <c r="FD39" s="31">
        <v>3</v>
      </c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>
        <v>2</v>
      </c>
      <c r="FZ39" s="31"/>
      <c r="GA39" s="31"/>
      <c r="GB39" s="31">
        <v>18</v>
      </c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>
        <v>49</v>
      </c>
      <c r="ID39" t="s">
        <v>370</v>
      </c>
      <c r="IL39">
        <v>1</v>
      </c>
      <c r="IO39">
        <v>1</v>
      </c>
      <c r="IR39">
        <v>1</v>
      </c>
      <c r="IS39">
        <v>1</v>
      </c>
      <c r="IT39">
        <v>1</v>
      </c>
      <c r="IW39">
        <v>1</v>
      </c>
      <c r="IZ39">
        <v>1</v>
      </c>
      <c r="JQ39">
        <v>1</v>
      </c>
      <c r="JR39">
        <v>1</v>
      </c>
      <c r="JU39">
        <v>1</v>
      </c>
      <c r="JV39">
        <v>1</v>
      </c>
      <c r="KB39">
        <v>1</v>
      </c>
      <c r="KJ39">
        <v>1</v>
      </c>
      <c r="KO39" s="33">
        <f t="shared" si="3"/>
        <v>13</v>
      </c>
      <c r="KU39">
        <v>1</v>
      </c>
      <c r="KV39">
        <v>1</v>
      </c>
      <c r="KY39">
        <v>1</v>
      </c>
      <c r="KZ39">
        <v>1</v>
      </c>
      <c r="LA39">
        <v>1</v>
      </c>
      <c r="LB39">
        <v>1</v>
      </c>
      <c r="LE39">
        <v>1</v>
      </c>
      <c r="LH39">
        <v>1</v>
      </c>
      <c r="LP39">
        <v>1</v>
      </c>
      <c r="MB39">
        <v>1</v>
      </c>
      <c r="MH39">
        <v>1</v>
      </c>
      <c r="MU39" s="33">
        <f t="shared" si="4"/>
        <v>11</v>
      </c>
      <c r="MW39">
        <v>1</v>
      </c>
      <c r="MY39">
        <v>1</v>
      </c>
      <c r="NC39">
        <v>1</v>
      </c>
      <c r="NF39">
        <v>1</v>
      </c>
      <c r="NG39">
        <v>1</v>
      </c>
      <c r="NH39">
        <v>1</v>
      </c>
      <c r="NI39">
        <v>1</v>
      </c>
      <c r="NO39">
        <v>1</v>
      </c>
      <c r="NV39">
        <v>1</v>
      </c>
      <c r="NX39">
        <v>1</v>
      </c>
      <c r="NZ39">
        <v>1</v>
      </c>
      <c r="OU39">
        <v>1</v>
      </c>
      <c r="OX39" s="33">
        <f t="shared" si="5"/>
        <v>12</v>
      </c>
      <c r="QR39" s="33">
        <f t="shared" si="6"/>
        <v>0</v>
      </c>
    </row>
    <row r="40" spans="1:460" x14ac:dyDescent="0.3">
      <c r="A40" s="28" t="s">
        <v>371</v>
      </c>
      <c r="B40" s="37">
        <v>20</v>
      </c>
      <c r="C40" s="37">
        <v>18</v>
      </c>
      <c r="D40" s="37">
        <v>25</v>
      </c>
      <c r="E40" s="37"/>
      <c r="F40" s="31">
        <v>63</v>
      </c>
      <c r="H40" s="28" t="s">
        <v>347</v>
      </c>
      <c r="I40" s="31"/>
      <c r="J40" s="31"/>
      <c r="K40" s="31"/>
      <c r="L40" s="31"/>
      <c r="M40" s="31">
        <v>1</v>
      </c>
      <c r="N40" s="31"/>
      <c r="O40" s="31">
        <v>1</v>
      </c>
      <c r="P40" s="31"/>
      <c r="Q40" s="31">
        <v>2</v>
      </c>
      <c r="R40" s="31"/>
      <c r="S40" s="31"/>
      <c r="T40" s="31"/>
      <c r="U40" s="31"/>
      <c r="V40" s="31">
        <v>1</v>
      </c>
      <c r="W40" s="31"/>
      <c r="X40" s="31"/>
      <c r="Y40" s="31"/>
      <c r="Z40" s="31"/>
      <c r="AA40" s="31"/>
      <c r="AB40" s="31">
        <v>1</v>
      </c>
      <c r="AC40" s="31"/>
      <c r="AD40" s="31">
        <v>1</v>
      </c>
      <c r="AE40" s="31"/>
      <c r="AF40" s="31"/>
      <c r="AG40" s="31"/>
      <c r="AH40" s="31"/>
      <c r="AI40" s="31"/>
      <c r="AJ40" s="31">
        <v>1</v>
      </c>
      <c r="AK40" s="31"/>
      <c r="AL40" s="31"/>
      <c r="AM40" s="31">
        <v>2</v>
      </c>
      <c r="AN40" s="31">
        <v>1</v>
      </c>
      <c r="AO40" s="31"/>
      <c r="AP40" s="31">
        <v>2</v>
      </c>
      <c r="AQ40" s="31"/>
      <c r="AR40" s="31"/>
      <c r="AS40" s="31">
        <v>1</v>
      </c>
      <c r="AT40" s="31"/>
      <c r="AU40" s="31"/>
      <c r="AV40" s="31">
        <v>2</v>
      </c>
      <c r="AW40" s="31"/>
      <c r="AX40" s="31"/>
      <c r="AY40" s="31">
        <v>1</v>
      </c>
      <c r="AZ40" s="31"/>
      <c r="BA40" s="31"/>
      <c r="BB40" s="31"/>
      <c r="BC40" s="31"/>
      <c r="BD40" s="31"/>
      <c r="BE40" s="31"/>
      <c r="BF40" s="31">
        <v>1</v>
      </c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>
        <v>18</v>
      </c>
      <c r="BT40" s="31"/>
      <c r="BU40" s="31">
        <v>1</v>
      </c>
      <c r="BV40" s="31"/>
      <c r="BW40" s="31"/>
      <c r="BX40" s="31"/>
      <c r="BY40" s="31"/>
      <c r="BZ40" s="31"/>
      <c r="CA40" s="31"/>
      <c r="CB40" s="31"/>
      <c r="CC40" s="31">
        <v>1</v>
      </c>
      <c r="CD40" s="31">
        <v>4</v>
      </c>
      <c r="CE40" s="31"/>
      <c r="CF40" s="31"/>
      <c r="CG40" s="31"/>
      <c r="CH40" s="31"/>
      <c r="CI40" s="31"/>
      <c r="CJ40" s="31">
        <v>1</v>
      </c>
      <c r="CK40" s="31"/>
      <c r="CL40" s="31">
        <v>2</v>
      </c>
      <c r="CM40" s="31"/>
      <c r="CN40" s="31">
        <v>1</v>
      </c>
      <c r="CO40" s="31"/>
      <c r="CP40" s="31"/>
      <c r="CQ40" s="31"/>
      <c r="CR40" s="31"/>
      <c r="CS40" s="31"/>
      <c r="CT40" s="31">
        <v>2</v>
      </c>
      <c r="CU40" s="31">
        <v>1</v>
      </c>
      <c r="CV40" s="31"/>
      <c r="CW40" s="31">
        <v>1</v>
      </c>
      <c r="CX40" s="31"/>
      <c r="CY40" s="31"/>
      <c r="CZ40" s="31"/>
      <c r="DA40" s="31"/>
      <c r="DB40" s="31">
        <v>2</v>
      </c>
      <c r="DC40" s="31">
        <v>1</v>
      </c>
      <c r="DD40" s="31"/>
      <c r="DE40" s="31"/>
      <c r="DF40" s="31"/>
      <c r="DG40" s="31"/>
      <c r="DH40" s="31"/>
      <c r="DI40" s="31"/>
      <c r="DJ40" s="31"/>
      <c r="DK40" s="31"/>
      <c r="DL40" s="31">
        <v>1</v>
      </c>
      <c r="DM40" s="31"/>
      <c r="DN40" s="31"/>
      <c r="DO40" s="31"/>
      <c r="DP40" s="31"/>
      <c r="DQ40" s="31"/>
      <c r="DR40" s="31"/>
      <c r="DS40" s="31"/>
      <c r="DT40" s="31">
        <v>1</v>
      </c>
      <c r="DU40" s="31">
        <v>1</v>
      </c>
      <c r="DV40" s="31"/>
      <c r="DW40" s="31"/>
      <c r="DX40" s="31"/>
      <c r="DY40" s="31">
        <v>20</v>
      </c>
      <c r="DZ40" s="31">
        <v>1</v>
      </c>
      <c r="EA40" s="31">
        <v>1</v>
      </c>
      <c r="EB40" s="31">
        <v>1</v>
      </c>
      <c r="EC40" s="31"/>
      <c r="ED40" s="31"/>
      <c r="EE40" s="31"/>
      <c r="EF40" s="31"/>
      <c r="EG40" s="31">
        <v>1</v>
      </c>
      <c r="EH40" s="31">
        <v>1</v>
      </c>
      <c r="EI40" s="31"/>
      <c r="EJ40" s="31"/>
      <c r="EK40" s="31">
        <v>3</v>
      </c>
      <c r="EL40" s="31"/>
      <c r="EM40" s="31"/>
      <c r="EN40" s="31">
        <v>1</v>
      </c>
      <c r="EO40" s="31"/>
      <c r="EP40" s="31"/>
      <c r="EQ40" s="31"/>
      <c r="ER40" s="31"/>
      <c r="ES40" s="31"/>
      <c r="ET40" s="31">
        <v>2</v>
      </c>
      <c r="EU40" s="31"/>
      <c r="EV40" s="31"/>
      <c r="EW40" s="31"/>
      <c r="EX40" s="31"/>
      <c r="EY40" s="31"/>
      <c r="EZ40" s="31"/>
      <c r="FA40" s="31"/>
      <c r="FB40" s="31">
        <v>1</v>
      </c>
      <c r="FC40" s="31"/>
      <c r="FD40" s="31">
        <v>1</v>
      </c>
      <c r="FE40" s="31"/>
      <c r="FF40" s="31"/>
      <c r="FG40" s="31">
        <v>1</v>
      </c>
      <c r="FH40" s="31"/>
      <c r="FI40" s="31">
        <v>1</v>
      </c>
      <c r="FJ40" s="31"/>
      <c r="FK40" s="31"/>
      <c r="FL40" s="31"/>
      <c r="FM40" s="31"/>
      <c r="FN40" s="31"/>
      <c r="FO40" s="31"/>
      <c r="FP40" s="31">
        <v>1</v>
      </c>
      <c r="FQ40" s="31">
        <v>3</v>
      </c>
      <c r="FR40" s="31"/>
      <c r="FS40" s="31"/>
      <c r="FT40" s="31"/>
      <c r="FU40" s="31"/>
      <c r="FV40" s="31"/>
      <c r="FW40" s="31"/>
      <c r="FX40" s="31">
        <v>1</v>
      </c>
      <c r="FY40" s="31">
        <v>2</v>
      </c>
      <c r="FZ40" s="31"/>
      <c r="GA40" s="31"/>
      <c r="GB40" s="31">
        <v>22</v>
      </c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>
        <v>60</v>
      </c>
      <c r="ID40" t="s">
        <v>347</v>
      </c>
      <c r="II40">
        <v>1</v>
      </c>
      <c r="IK40">
        <v>1</v>
      </c>
      <c r="IM40">
        <v>1</v>
      </c>
      <c r="IR40">
        <v>1</v>
      </c>
      <c r="IX40">
        <v>1</v>
      </c>
      <c r="IZ40">
        <v>1</v>
      </c>
      <c r="JF40">
        <v>1</v>
      </c>
      <c r="JI40">
        <v>1</v>
      </c>
      <c r="JJ40">
        <v>1</v>
      </c>
      <c r="JL40">
        <v>1</v>
      </c>
      <c r="JO40">
        <v>1</v>
      </c>
      <c r="JR40">
        <v>1</v>
      </c>
      <c r="JU40">
        <v>1</v>
      </c>
      <c r="KB40">
        <v>1</v>
      </c>
      <c r="KO40" s="33">
        <f t="shared" si="3"/>
        <v>14</v>
      </c>
      <c r="KQ40">
        <v>1</v>
      </c>
      <c r="KY40">
        <v>1</v>
      </c>
      <c r="KZ40">
        <v>1</v>
      </c>
      <c r="LF40">
        <v>1</v>
      </c>
      <c r="LH40">
        <v>1</v>
      </c>
      <c r="LJ40">
        <v>1</v>
      </c>
      <c r="LP40">
        <v>1</v>
      </c>
      <c r="LQ40">
        <v>1</v>
      </c>
      <c r="LS40">
        <v>1</v>
      </c>
      <c r="LX40">
        <v>1</v>
      </c>
      <c r="LY40">
        <v>1</v>
      </c>
      <c r="MH40">
        <v>1</v>
      </c>
      <c r="MP40">
        <v>1</v>
      </c>
      <c r="MQ40">
        <v>1</v>
      </c>
      <c r="MU40" s="33">
        <f t="shared" si="4"/>
        <v>14</v>
      </c>
      <c r="MV40">
        <v>1</v>
      </c>
      <c r="MW40">
        <v>1</v>
      </c>
      <c r="MX40">
        <v>1</v>
      </c>
      <c r="NC40">
        <v>1</v>
      </c>
      <c r="ND40">
        <v>1</v>
      </c>
      <c r="NG40">
        <v>1</v>
      </c>
      <c r="NJ40">
        <v>1</v>
      </c>
      <c r="NP40">
        <v>1</v>
      </c>
      <c r="NX40">
        <v>1</v>
      </c>
      <c r="NZ40">
        <v>1</v>
      </c>
      <c r="OC40">
        <v>1</v>
      </c>
      <c r="OE40">
        <v>1</v>
      </c>
      <c r="OL40">
        <v>1</v>
      </c>
      <c r="OM40">
        <v>1</v>
      </c>
      <c r="OT40">
        <v>1</v>
      </c>
      <c r="OU40">
        <v>1</v>
      </c>
      <c r="OX40" s="33">
        <f t="shared" si="5"/>
        <v>16</v>
      </c>
      <c r="QR40" s="33">
        <f t="shared" si="6"/>
        <v>0</v>
      </c>
    </row>
    <row r="41" spans="1:460" x14ac:dyDescent="0.3">
      <c r="A41" s="28" t="s">
        <v>372</v>
      </c>
      <c r="B41" s="37">
        <v>24</v>
      </c>
      <c r="C41" s="37">
        <v>21</v>
      </c>
      <c r="D41" s="37">
        <v>19</v>
      </c>
      <c r="E41" s="37"/>
      <c r="F41" s="31">
        <v>64</v>
      </c>
      <c r="H41" s="28" t="s">
        <v>371</v>
      </c>
      <c r="I41" s="31"/>
      <c r="J41" s="31">
        <v>1</v>
      </c>
      <c r="K41" s="31"/>
      <c r="L41" s="31"/>
      <c r="M41" s="31"/>
      <c r="N41" s="31"/>
      <c r="O41" s="31">
        <v>1</v>
      </c>
      <c r="P41" s="31">
        <v>2</v>
      </c>
      <c r="Q41" s="31">
        <v>2</v>
      </c>
      <c r="R41" s="31"/>
      <c r="S41" s="31"/>
      <c r="T41" s="31"/>
      <c r="U41" s="31"/>
      <c r="V41" s="31">
        <v>3</v>
      </c>
      <c r="W41" s="31"/>
      <c r="X41" s="31"/>
      <c r="Y41" s="31"/>
      <c r="Z41" s="31"/>
      <c r="AA41" s="31"/>
      <c r="AB41" s="31">
        <v>1</v>
      </c>
      <c r="AC41" s="31"/>
      <c r="AD41" s="31">
        <v>2</v>
      </c>
      <c r="AE41" s="31">
        <v>1</v>
      </c>
      <c r="AF41" s="31"/>
      <c r="AG41" s="31"/>
      <c r="AH41" s="31"/>
      <c r="AI41" s="31"/>
      <c r="AJ41" s="31"/>
      <c r="AK41" s="31"/>
      <c r="AL41" s="31"/>
      <c r="AM41" s="31">
        <v>1</v>
      </c>
      <c r="AN41" s="31"/>
      <c r="AO41" s="31"/>
      <c r="AP41" s="31"/>
      <c r="AQ41" s="31"/>
      <c r="AR41" s="31"/>
      <c r="AS41" s="31"/>
      <c r="AT41" s="31"/>
      <c r="AU41" s="31">
        <v>2</v>
      </c>
      <c r="AV41" s="31"/>
      <c r="AW41" s="31"/>
      <c r="AX41" s="31">
        <v>1</v>
      </c>
      <c r="AY41" s="31">
        <v>1</v>
      </c>
      <c r="AZ41" s="31"/>
      <c r="BA41" s="31"/>
      <c r="BB41" s="31"/>
      <c r="BC41" s="31"/>
      <c r="BD41" s="31"/>
      <c r="BE41" s="31"/>
      <c r="BF41" s="31">
        <v>2</v>
      </c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>
        <v>20</v>
      </c>
      <c r="BT41" s="31"/>
      <c r="BU41" s="31"/>
      <c r="BV41" s="31"/>
      <c r="BW41" s="31"/>
      <c r="BX41" s="31"/>
      <c r="BY41" s="31">
        <v>1</v>
      </c>
      <c r="BZ41" s="31">
        <v>1</v>
      </c>
      <c r="CA41" s="31"/>
      <c r="CB41" s="31"/>
      <c r="CC41" s="31"/>
      <c r="CD41" s="31">
        <v>1</v>
      </c>
      <c r="CE41" s="31"/>
      <c r="CF41" s="31"/>
      <c r="CG41" s="31"/>
      <c r="CH41" s="31"/>
      <c r="CI41" s="31"/>
      <c r="CJ41" s="31">
        <v>2</v>
      </c>
      <c r="CK41" s="31"/>
      <c r="CL41" s="31">
        <v>2</v>
      </c>
      <c r="CM41" s="31"/>
      <c r="CN41" s="31"/>
      <c r="CO41" s="31"/>
      <c r="CP41" s="31"/>
      <c r="CQ41" s="31"/>
      <c r="CR41" s="31"/>
      <c r="CS41" s="31"/>
      <c r="CT41" s="31">
        <v>1</v>
      </c>
      <c r="CU41" s="31">
        <v>1</v>
      </c>
      <c r="CV41" s="31"/>
      <c r="CW41" s="31">
        <v>2</v>
      </c>
      <c r="CX41" s="31">
        <v>1</v>
      </c>
      <c r="CY41" s="31"/>
      <c r="CZ41" s="31"/>
      <c r="DA41" s="31"/>
      <c r="DB41" s="31">
        <v>2</v>
      </c>
      <c r="DC41" s="31"/>
      <c r="DD41" s="31">
        <v>1</v>
      </c>
      <c r="DE41" s="31"/>
      <c r="DF41" s="31"/>
      <c r="DG41" s="31"/>
      <c r="DH41" s="31"/>
      <c r="DI41" s="31"/>
      <c r="DJ41" s="31"/>
      <c r="DK41" s="31"/>
      <c r="DL41" s="31">
        <v>1</v>
      </c>
      <c r="DM41" s="31"/>
      <c r="DN41" s="31"/>
      <c r="DO41" s="31"/>
      <c r="DP41" s="31"/>
      <c r="DQ41" s="31"/>
      <c r="DR41" s="31"/>
      <c r="DS41" s="31"/>
      <c r="DT41" s="31"/>
      <c r="DU41" s="31">
        <v>1</v>
      </c>
      <c r="DV41" s="31"/>
      <c r="DW41" s="31">
        <v>1</v>
      </c>
      <c r="DX41" s="31"/>
      <c r="DY41" s="31">
        <v>18</v>
      </c>
      <c r="DZ41" s="31"/>
      <c r="EA41" s="31">
        <v>1</v>
      </c>
      <c r="EB41" s="31"/>
      <c r="EC41" s="31"/>
      <c r="ED41" s="31"/>
      <c r="EE41" s="31"/>
      <c r="EF41" s="31"/>
      <c r="EG41" s="31"/>
      <c r="EH41" s="31"/>
      <c r="EI41" s="31"/>
      <c r="EJ41" s="31"/>
      <c r="EK41" s="31">
        <v>2</v>
      </c>
      <c r="EL41" s="31">
        <v>1</v>
      </c>
      <c r="EM41" s="31"/>
      <c r="EN41" s="31"/>
      <c r="EO41" s="31"/>
      <c r="EP41" s="31">
        <v>2</v>
      </c>
      <c r="EQ41" s="31"/>
      <c r="ER41" s="31"/>
      <c r="ES41" s="31">
        <v>3</v>
      </c>
      <c r="ET41" s="31"/>
      <c r="EU41" s="31"/>
      <c r="EV41" s="31">
        <v>2</v>
      </c>
      <c r="EW41" s="31"/>
      <c r="EX41" s="31"/>
      <c r="EY41" s="31"/>
      <c r="EZ41" s="31">
        <v>1</v>
      </c>
      <c r="FA41" s="31"/>
      <c r="FB41" s="31">
        <v>1</v>
      </c>
      <c r="FC41" s="31"/>
      <c r="FD41" s="31">
        <v>2</v>
      </c>
      <c r="FE41" s="31"/>
      <c r="FF41" s="31"/>
      <c r="FG41" s="31">
        <v>2</v>
      </c>
      <c r="FH41" s="31"/>
      <c r="FI41" s="31">
        <v>2</v>
      </c>
      <c r="FJ41" s="31"/>
      <c r="FK41" s="31"/>
      <c r="FL41" s="31"/>
      <c r="FM41" s="31"/>
      <c r="FN41" s="31"/>
      <c r="FO41" s="31"/>
      <c r="FP41" s="31"/>
      <c r="FQ41" s="31">
        <v>2</v>
      </c>
      <c r="FR41" s="31"/>
      <c r="FS41" s="31">
        <v>1</v>
      </c>
      <c r="FT41" s="31"/>
      <c r="FU41" s="31">
        <v>1</v>
      </c>
      <c r="FV41" s="31"/>
      <c r="FW41" s="31"/>
      <c r="FX41" s="31"/>
      <c r="FY41" s="31">
        <v>2</v>
      </c>
      <c r="FZ41" s="31"/>
      <c r="GA41" s="31"/>
      <c r="GB41" s="31">
        <v>25</v>
      </c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>
        <v>63</v>
      </c>
      <c r="ID41" t="s">
        <v>371</v>
      </c>
      <c r="IF41">
        <v>1</v>
      </c>
      <c r="IK41">
        <v>1</v>
      </c>
      <c r="IL41">
        <v>1</v>
      </c>
      <c r="IM41">
        <v>1</v>
      </c>
      <c r="IR41">
        <v>1</v>
      </c>
      <c r="IX41">
        <v>1</v>
      </c>
      <c r="IZ41">
        <v>1</v>
      </c>
      <c r="JA41">
        <v>1</v>
      </c>
      <c r="JI41">
        <v>1</v>
      </c>
      <c r="JQ41">
        <v>1</v>
      </c>
      <c r="JT41">
        <v>1</v>
      </c>
      <c r="JU41">
        <v>1</v>
      </c>
      <c r="KB41">
        <v>1</v>
      </c>
      <c r="KO41" s="33">
        <f t="shared" si="3"/>
        <v>13</v>
      </c>
      <c r="KU41">
        <v>1</v>
      </c>
      <c r="KV41">
        <v>1</v>
      </c>
      <c r="KZ41">
        <v>1</v>
      </c>
      <c r="LF41">
        <v>1</v>
      </c>
      <c r="LH41">
        <v>1</v>
      </c>
      <c r="LP41">
        <v>1</v>
      </c>
      <c r="LQ41">
        <v>1</v>
      </c>
      <c r="LS41">
        <v>1</v>
      </c>
      <c r="LT41">
        <v>1</v>
      </c>
      <c r="LX41">
        <v>1</v>
      </c>
      <c r="LZ41">
        <v>1</v>
      </c>
      <c r="MH41">
        <v>1</v>
      </c>
      <c r="MQ41">
        <v>1</v>
      </c>
      <c r="MS41">
        <v>1</v>
      </c>
      <c r="MU41" s="33">
        <f t="shared" si="4"/>
        <v>14</v>
      </c>
      <c r="MW41">
        <v>1</v>
      </c>
      <c r="NG41">
        <v>1</v>
      </c>
      <c r="NH41">
        <v>1</v>
      </c>
      <c r="NL41">
        <v>1</v>
      </c>
      <c r="NO41">
        <v>1</v>
      </c>
      <c r="NR41">
        <v>1</v>
      </c>
      <c r="NV41">
        <v>1</v>
      </c>
      <c r="NX41">
        <v>1</v>
      </c>
      <c r="NZ41">
        <v>1</v>
      </c>
      <c r="OC41">
        <v>1</v>
      </c>
      <c r="OE41">
        <v>1</v>
      </c>
      <c r="OM41">
        <v>1</v>
      </c>
      <c r="OO41">
        <v>1</v>
      </c>
      <c r="OQ41">
        <v>1</v>
      </c>
      <c r="OU41">
        <v>1</v>
      </c>
      <c r="OX41" s="33">
        <f t="shared" si="5"/>
        <v>15</v>
      </c>
      <c r="QR41" s="33">
        <f t="shared" si="6"/>
        <v>0</v>
      </c>
    </row>
    <row r="42" spans="1:460" x14ac:dyDescent="0.3">
      <c r="A42" s="28" t="s">
        <v>373</v>
      </c>
      <c r="B42" s="37">
        <v>22</v>
      </c>
      <c r="C42" s="37">
        <v>21</v>
      </c>
      <c r="D42" s="37">
        <v>18</v>
      </c>
      <c r="E42" s="37"/>
      <c r="F42" s="31">
        <v>61</v>
      </c>
      <c r="H42" s="28" t="s">
        <v>372</v>
      </c>
      <c r="I42" s="31"/>
      <c r="J42" s="31">
        <v>3</v>
      </c>
      <c r="K42" s="31"/>
      <c r="L42" s="31"/>
      <c r="M42" s="31"/>
      <c r="N42" s="31"/>
      <c r="O42" s="31"/>
      <c r="P42" s="31">
        <v>2</v>
      </c>
      <c r="Q42" s="31"/>
      <c r="R42" s="31"/>
      <c r="S42" s="31"/>
      <c r="T42" s="31"/>
      <c r="U42" s="31"/>
      <c r="V42" s="31">
        <v>1</v>
      </c>
      <c r="W42" s="31">
        <v>2</v>
      </c>
      <c r="X42" s="31"/>
      <c r="Y42" s="31"/>
      <c r="Z42" s="31"/>
      <c r="AA42" s="31"/>
      <c r="AB42" s="31">
        <v>1</v>
      </c>
      <c r="AC42" s="31"/>
      <c r="AD42" s="31">
        <v>1</v>
      </c>
      <c r="AE42" s="31">
        <v>1</v>
      </c>
      <c r="AF42" s="31">
        <v>1</v>
      </c>
      <c r="AG42" s="31"/>
      <c r="AH42" s="31"/>
      <c r="AI42" s="31">
        <v>1</v>
      </c>
      <c r="AJ42" s="31"/>
      <c r="AK42" s="31"/>
      <c r="AL42" s="31"/>
      <c r="AM42" s="31">
        <v>1</v>
      </c>
      <c r="AN42" s="31"/>
      <c r="AO42" s="31"/>
      <c r="AP42" s="31"/>
      <c r="AQ42" s="31">
        <v>1</v>
      </c>
      <c r="AR42" s="31">
        <v>2</v>
      </c>
      <c r="AS42" s="31"/>
      <c r="AT42" s="31"/>
      <c r="AU42" s="31"/>
      <c r="AV42" s="31"/>
      <c r="AW42" s="31"/>
      <c r="AX42" s="31"/>
      <c r="AY42" s="31">
        <v>1</v>
      </c>
      <c r="AZ42" s="31"/>
      <c r="BA42" s="31"/>
      <c r="BB42" s="31"/>
      <c r="BC42" s="31"/>
      <c r="BD42" s="31">
        <v>2</v>
      </c>
      <c r="BE42" s="31"/>
      <c r="BF42" s="31">
        <v>2</v>
      </c>
      <c r="BG42" s="31"/>
      <c r="BH42" s="31"/>
      <c r="BI42" s="31"/>
      <c r="BJ42" s="31"/>
      <c r="BK42" s="31"/>
      <c r="BL42" s="31"/>
      <c r="BM42" s="31">
        <v>1</v>
      </c>
      <c r="BN42" s="31"/>
      <c r="BO42" s="31">
        <v>1</v>
      </c>
      <c r="BP42" s="31"/>
      <c r="BQ42" s="31"/>
      <c r="BR42" s="31"/>
      <c r="BS42" s="31">
        <v>24</v>
      </c>
      <c r="BT42" s="31"/>
      <c r="BU42" s="31">
        <v>2</v>
      </c>
      <c r="BV42" s="31">
        <v>1</v>
      </c>
      <c r="BW42" s="31"/>
      <c r="BX42" s="31"/>
      <c r="BY42" s="31"/>
      <c r="BZ42" s="31"/>
      <c r="CA42" s="31"/>
      <c r="CB42" s="31"/>
      <c r="CC42" s="31">
        <v>1</v>
      </c>
      <c r="CD42" s="31">
        <v>2</v>
      </c>
      <c r="CE42" s="31">
        <v>1</v>
      </c>
      <c r="CF42" s="31"/>
      <c r="CG42" s="31"/>
      <c r="CH42" s="31"/>
      <c r="CI42" s="31"/>
      <c r="CJ42" s="31"/>
      <c r="CK42" s="31"/>
      <c r="CL42" s="31">
        <v>1</v>
      </c>
      <c r="CM42" s="31">
        <v>1</v>
      </c>
      <c r="CN42" s="31"/>
      <c r="CO42" s="31"/>
      <c r="CP42" s="31"/>
      <c r="CQ42" s="31"/>
      <c r="CR42" s="31"/>
      <c r="CS42" s="31"/>
      <c r="CT42" s="31">
        <v>2</v>
      </c>
      <c r="CU42" s="31">
        <v>1</v>
      </c>
      <c r="CV42" s="31"/>
      <c r="CW42" s="31">
        <v>2</v>
      </c>
      <c r="CX42" s="31">
        <v>1</v>
      </c>
      <c r="CY42" s="31"/>
      <c r="CZ42" s="31"/>
      <c r="DA42" s="31"/>
      <c r="DB42" s="31">
        <v>2</v>
      </c>
      <c r="DC42" s="31"/>
      <c r="DD42" s="31"/>
      <c r="DE42" s="31">
        <v>1</v>
      </c>
      <c r="DF42" s="31"/>
      <c r="DG42" s="31"/>
      <c r="DH42" s="31"/>
      <c r="DI42" s="31"/>
      <c r="DJ42" s="31"/>
      <c r="DK42" s="31"/>
      <c r="DL42" s="31">
        <v>2</v>
      </c>
      <c r="DM42" s="31"/>
      <c r="DN42" s="31"/>
      <c r="DO42" s="31"/>
      <c r="DP42" s="31"/>
      <c r="DQ42" s="31"/>
      <c r="DR42" s="31"/>
      <c r="DS42" s="31"/>
      <c r="DT42" s="31"/>
      <c r="DU42" s="31">
        <v>1</v>
      </c>
      <c r="DV42" s="31"/>
      <c r="DW42" s="31"/>
      <c r="DX42" s="31"/>
      <c r="DY42" s="31">
        <v>21</v>
      </c>
      <c r="DZ42" s="31"/>
      <c r="EA42" s="31">
        <v>2</v>
      </c>
      <c r="EB42" s="31">
        <v>1</v>
      </c>
      <c r="EC42" s="31"/>
      <c r="ED42" s="31"/>
      <c r="EE42" s="31"/>
      <c r="EF42" s="31"/>
      <c r="EG42" s="31"/>
      <c r="EH42" s="31"/>
      <c r="EI42" s="31"/>
      <c r="EJ42" s="31"/>
      <c r="EK42" s="31"/>
      <c r="EL42" s="31">
        <v>1</v>
      </c>
      <c r="EM42" s="31"/>
      <c r="EN42" s="31"/>
      <c r="EO42" s="31"/>
      <c r="EP42" s="31">
        <v>2</v>
      </c>
      <c r="EQ42" s="31"/>
      <c r="ER42" s="31"/>
      <c r="ES42" s="31">
        <v>2</v>
      </c>
      <c r="ET42" s="31">
        <v>1</v>
      </c>
      <c r="EU42" s="31"/>
      <c r="EV42" s="31"/>
      <c r="EW42" s="31"/>
      <c r="EX42" s="31"/>
      <c r="EY42" s="31"/>
      <c r="EZ42" s="31">
        <v>2</v>
      </c>
      <c r="FA42" s="31"/>
      <c r="FB42" s="31">
        <v>2</v>
      </c>
      <c r="FC42" s="31"/>
      <c r="FD42" s="31"/>
      <c r="FE42" s="31"/>
      <c r="FF42" s="31"/>
      <c r="FG42" s="31"/>
      <c r="FH42" s="31"/>
      <c r="FI42" s="31"/>
      <c r="FJ42" s="31">
        <v>2</v>
      </c>
      <c r="FK42" s="31"/>
      <c r="FL42" s="31"/>
      <c r="FM42" s="31"/>
      <c r="FN42" s="31"/>
      <c r="FO42" s="31"/>
      <c r="FP42" s="31">
        <v>1</v>
      </c>
      <c r="FQ42" s="31"/>
      <c r="FR42" s="31"/>
      <c r="FS42" s="31"/>
      <c r="FT42" s="31"/>
      <c r="FU42" s="31"/>
      <c r="FV42" s="31"/>
      <c r="FW42" s="31"/>
      <c r="FX42" s="31"/>
      <c r="FY42" s="31">
        <v>3</v>
      </c>
      <c r="FZ42" s="31"/>
      <c r="GA42" s="31"/>
      <c r="GB42" s="31">
        <v>19</v>
      </c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>
        <v>64</v>
      </c>
      <c r="ID42" t="s">
        <v>372</v>
      </c>
      <c r="IF42">
        <v>1</v>
      </c>
      <c r="IL42">
        <v>1</v>
      </c>
      <c r="IR42">
        <v>1</v>
      </c>
      <c r="IS42">
        <v>1</v>
      </c>
      <c r="IX42">
        <v>1</v>
      </c>
      <c r="IZ42">
        <v>1</v>
      </c>
      <c r="JA42">
        <v>1</v>
      </c>
      <c r="JB42">
        <v>1</v>
      </c>
      <c r="JE42">
        <v>1</v>
      </c>
      <c r="JI42">
        <v>1</v>
      </c>
      <c r="JM42">
        <v>1</v>
      </c>
      <c r="JN42">
        <v>1</v>
      </c>
      <c r="JU42">
        <v>1</v>
      </c>
      <c r="JZ42">
        <v>1</v>
      </c>
      <c r="KB42">
        <v>1</v>
      </c>
      <c r="KI42">
        <v>1</v>
      </c>
      <c r="KK42">
        <v>1</v>
      </c>
      <c r="KO42" s="33">
        <f t="shared" si="3"/>
        <v>17</v>
      </c>
      <c r="KQ42">
        <v>1</v>
      </c>
      <c r="KR42">
        <v>1</v>
      </c>
      <c r="KY42">
        <v>1</v>
      </c>
      <c r="KZ42">
        <v>1</v>
      </c>
      <c r="LA42">
        <v>1</v>
      </c>
      <c r="LH42">
        <v>1</v>
      </c>
      <c r="LI42">
        <v>1</v>
      </c>
      <c r="LP42">
        <v>1</v>
      </c>
      <c r="LQ42">
        <v>1</v>
      </c>
      <c r="LS42">
        <v>1</v>
      </c>
      <c r="LT42">
        <v>1</v>
      </c>
      <c r="LX42">
        <v>1</v>
      </c>
      <c r="MA42">
        <v>1</v>
      </c>
      <c r="MH42">
        <v>1</v>
      </c>
      <c r="MQ42">
        <v>1</v>
      </c>
      <c r="MU42" s="33">
        <f t="shared" si="4"/>
        <v>15</v>
      </c>
      <c r="MW42">
        <v>1</v>
      </c>
      <c r="MX42">
        <v>1</v>
      </c>
      <c r="NH42">
        <v>1</v>
      </c>
      <c r="NL42">
        <v>1</v>
      </c>
      <c r="NO42">
        <v>1</v>
      </c>
      <c r="NP42">
        <v>1</v>
      </c>
      <c r="NV42">
        <v>1</v>
      </c>
      <c r="NX42">
        <v>1</v>
      </c>
      <c r="OF42">
        <v>1</v>
      </c>
      <c r="OL42">
        <v>1</v>
      </c>
      <c r="OU42">
        <v>1</v>
      </c>
      <c r="OX42" s="33">
        <f t="shared" si="5"/>
        <v>11</v>
      </c>
      <c r="QR42" s="33">
        <f t="shared" si="6"/>
        <v>0</v>
      </c>
    </row>
    <row r="43" spans="1:460" x14ac:dyDescent="0.3">
      <c r="A43" s="28" t="s">
        <v>374</v>
      </c>
      <c r="B43" s="37">
        <v>18</v>
      </c>
      <c r="C43" s="37">
        <v>17</v>
      </c>
      <c r="D43" s="37">
        <v>21</v>
      </c>
      <c r="E43" s="37"/>
      <c r="F43" s="31">
        <v>56</v>
      </c>
      <c r="H43" s="28" t="s">
        <v>373</v>
      </c>
      <c r="I43" s="31"/>
      <c r="J43" s="31">
        <v>1</v>
      </c>
      <c r="K43" s="31"/>
      <c r="L43" s="31"/>
      <c r="M43" s="31"/>
      <c r="N43" s="31"/>
      <c r="O43" s="31">
        <v>1</v>
      </c>
      <c r="P43" s="31"/>
      <c r="Q43" s="31"/>
      <c r="R43" s="31"/>
      <c r="S43" s="31"/>
      <c r="T43" s="31"/>
      <c r="U43" s="31"/>
      <c r="V43" s="31">
        <v>2</v>
      </c>
      <c r="W43" s="31">
        <v>2</v>
      </c>
      <c r="X43" s="31">
        <v>1</v>
      </c>
      <c r="Y43" s="31"/>
      <c r="Z43" s="31"/>
      <c r="AA43" s="31"/>
      <c r="AB43" s="31">
        <v>1</v>
      </c>
      <c r="AC43" s="31"/>
      <c r="AD43" s="31">
        <v>1</v>
      </c>
      <c r="AE43" s="31">
        <v>1</v>
      </c>
      <c r="AF43" s="31"/>
      <c r="AG43" s="31"/>
      <c r="AH43" s="31"/>
      <c r="AI43" s="31">
        <v>1</v>
      </c>
      <c r="AJ43" s="31"/>
      <c r="AK43" s="31">
        <v>1</v>
      </c>
      <c r="AL43" s="31"/>
      <c r="AM43" s="31">
        <v>1</v>
      </c>
      <c r="AN43" s="31"/>
      <c r="AO43" s="31"/>
      <c r="AP43" s="31">
        <v>1</v>
      </c>
      <c r="AQ43" s="31">
        <v>1</v>
      </c>
      <c r="AR43" s="31">
        <v>1</v>
      </c>
      <c r="AS43" s="31"/>
      <c r="AT43" s="31"/>
      <c r="AU43" s="31">
        <v>1</v>
      </c>
      <c r="AV43" s="31"/>
      <c r="AW43" s="31"/>
      <c r="AX43" s="31"/>
      <c r="AY43" s="31">
        <v>1</v>
      </c>
      <c r="AZ43" s="31"/>
      <c r="BA43" s="31"/>
      <c r="BB43" s="31"/>
      <c r="BC43" s="31"/>
      <c r="BD43" s="31"/>
      <c r="BE43" s="31">
        <v>1</v>
      </c>
      <c r="BF43" s="31">
        <v>1</v>
      </c>
      <c r="BG43" s="31"/>
      <c r="BH43" s="31"/>
      <c r="BI43" s="31">
        <v>1</v>
      </c>
      <c r="BJ43" s="31"/>
      <c r="BK43" s="31"/>
      <c r="BL43" s="31"/>
      <c r="BM43" s="31"/>
      <c r="BN43" s="31">
        <v>1</v>
      </c>
      <c r="BO43" s="31"/>
      <c r="BP43" s="31"/>
      <c r="BQ43" s="31"/>
      <c r="BR43" s="31"/>
      <c r="BS43" s="31">
        <v>22</v>
      </c>
      <c r="BT43" s="31"/>
      <c r="BU43" s="31">
        <v>1</v>
      </c>
      <c r="BV43" s="31">
        <v>1</v>
      </c>
      <c r="BW43" s="31"/>
      <c r="BX43" s="31"/>
      <c r="BY43" s="31">
        <v>1</v>
      </c>
      <c r="BZ43" s="31">
        <v>1</v>
      </c>
      <c r="CA43" s="31"/>
      <c r="CB43" s="31"/>
      <c r="CC43" s="31"/>
      <c r="CD43" s="31"/>
      <c r="CE43" s="31"/>
      <c r="CF43" s="31"/>
      <c r="CG43" s="31"/>
      <c r="CH43" s="31"/>
      <c r="CI43" s="31">
        <v>1</v>
      </c>
      <c r="CJ43" s="31">
        <v>2</v>
      </c>
      <c r="CK43" s="31"/>
      <c r="CL43" s="31">
        <v>1</v>
      </c>
      <c r="CM43" s="31">
        <v>1</v>
      </c>
      <c r="CN43" s="31"/>
      <c r="CO43" s="31"/>
      <c r="CP43" s="31"/>
      <c r="CQ43" s="31"/>
      <c r="CR43" s="31"/>
      <c r="CS43" s="31"/>
      <c r="CT43" s="31">
        <v>1</v>
      </c>
      <c r="CU43" s="31"/>
      <c r="CV43" s="31"/>
      <c r="CW43" s="31">
        <v>1</v>
      </c>
      <c r="CX43" s="31">
        <v>1</v>
      </c>
      <c r="CY43" s="31"/>
      <c r="CZ43" s="31">
        <v>1</v>
      </c>
      <c r="DA43" s="31"/>
      <c r="DB43" s="31">
        <v>1</v>
      </c>
      <c r="DC43" s="31"/>
      <c r="DD43" s="31"/>
      <c r="DE43" s="31">
        <v>2</v>
      </c>
      <c r="DF43" s="31"/>
      <c r="DG43" s="31"/>
      <c r="DH43" s="31"/>
      <c r="DI43" s="31"/>
      <c r="DJ43" s="31"/>
      <c r="DK43" s="31"/>
      <c r="DL43" s="31">
        <v>2</v>
      </c>
      <c r="DM43" s="31"/>
      <c r="DN43" s="31"/>
      <c r="DO43" s="31"/>
      <c r="DP43" s="31"/>
      <c r="DQ43" s="31"/>
      <c r="DR43" s="31"/>
      <c r="DS43" s="31"/>
      <c r="DT43" s="31"/>
      <c r="DU43" s="31">
        <v>2</v>
      </c>
      <c r="DV43" s="31"/>
      <c r="DW43" s="31">
        <v>1</v>
      </c>
      <c r="DX43" s="31"/>
      <c r="DY43" s="31">
        <v>21</v>
      </c>
      <c r="DZ43" s="31"/>
      <c r="EA43" s="31">
        <v>2</v>
      </c>
      <c r="EB43" s="31"/>
      <c r="EC43" s="31"/>
      <c r="ED43" s="31"/>
      <c r="EE43" s="31"/>
      <c r="EF43" s="31"/>
      <c r="EG43" s="31"/>
      <c r="EH43" s="31">
        <v>2</v>
      </c>
      <c r="EI43" s="31"/>
      <c r="EJ43" s="31"/>
      <c r="EK43" s="31">
        <v>1</v>
      </c>
      <c r="EL43" s="31">
        <v>1</v>
      </c>
      <c r="EM43" s="31">
        <v>1</v>
      </c>
      <c r="EN43" s="31"/>
      <c r="EO43" s="31">
        <v>1</v>
      </c>
      <c r="EP43" s="31"/>
      <c r="EQ43" s="31"/>
      <c r="ER43" s="31"/>
      <c r="ES43" s="31"/>
      <c r="ET43" s="31">
        <v>2</v>
      </c>
      <c r="EU43" s="31"/>
      <c r="EV43" s="31"/>
      <c r="EW43" s="31"/>
      <c r="EX43" s="31"/>
      <c r="EY43" s="31"/>
      <c r="EZ43" s="31">
        <v>2</v>
      </c>
      <c r="FA43" s="31"/>
      <c r="FB43" s="31">
        <v>1</v>
      </c>
      <c r="FC43" s="31"/>
      <c r="FD43" s="31"/>
      <c r="FE43" s="31"/>
      <c r="FF43" s="31"/>
      <c r="FG43" s="31"/>
      <c r="FH43" s="31"/>
      <c r="FI43" s="31"/>
      <c r="FJ43" s="31">
        <v>1</v>
      </c>
      <c r="FK43" s="31"/>
      <c r="FL43" s="31"/>
      <c r="FM43" s="31"/>
      <c r="FN43" s="31"/>
      <c r="FO43" s="31"/>
      <c r="FP43" s="31">
        <v>1</v>
      </c>
      <c r="FQ43" s="31"/>
      <c r="FR43" s="31"/>
      <c r="FS43" s="31"/>
      <c r="FT43" s="31"/>
      <c r="FU43" s="31"/>
      <c r="FV43" s="31"/>
      <c r="FW43" s="31">
        <v>1</v>
      </c>
      <c r="FX43" s="31"/>
      <c r="FY43" s="31">
        <v>2</v>
      </c>
      <c r="FZ43" s="31"/>
      <c r="GA43" s="31"/>
      <c r="GB43" s="31">
        <v>18</v>
      </c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>
        <v>61</v>
      </c>
      <c r="ID43" t="s">
        <v>373</v>
      </c>
      <c r="IF43">
        <v>1</v>
      </c>
      <c r="IK43">
        <v>1</v>
      </c>
      <c r="IR43">
        <v>1</v>
      </c>
      <c r="IS43">
        <v>1</v>
      </c>
      <c r="IT43">
        <v>1</v>
      </c>
      <c r="IX43">
        <v>1</v>
      </c>
      <c r="IZ43">
        <v>1</v>
      </c>
      <c r="JA43">
        <v>1</v>
      </c>
      <c r="JE43">
        <v>1</v>
      </c>
      <c r="JG43">
        <v>1</v>
      </c>
      <c r="JI43">
        <v>1</v>
      </c>
      <c r="JL43">
        <v>1</v>
      </c>
      <c r="JM43">
        <v>1</v>
      </c>
      <c r="JN43">
        <v>1</v>
      </c>
      <c r="JQ43">
        <v>1</v>
      </c>
      <c r="JU43">
        <v>1</v>
      </c>
      <c r="KA43">
        <v>1</v>
      </c>
      <c r="KB43">
        <v>1</v>
      </c>
      <c r="KE43">
        <v>1</v>
      </c>
      <c r="KJ43">
        <v>1</v>
      </c>
      <c r="KO43" s="33">
        <f t="shared" si="3"/>
        <v>20</v>
      </c>
      <c r="KQ43">
        <v>1</v>
      </c>
      <c r="KR43">
        <v>1</v>
      </c>
      <c r="KU43">
        <v>1</v>
      </c>
      <c r="KV43">
        <v>1</v>
      </c>
      <c r="LE43">
        <v>1</v>
      </c>
      <c r="LF43">
        <v>1</v>
      </c>
      <c r="LH43">
        <v>1</v>
      </c>
      <c r="LI43">
        <v>1</v>
      </c>
      <c r="LP43">
        <v>1</v>
      </c>
      <c r="LS43">
        <v>1</v>
      </c>
      <c r="LT43">
        <v>1</v>
      </c>
      <c r="LV43">
        <v>1</v>
      </c>
      <c r="LX43">
        <v>1</v>
      </c>
      <c r="MA43">
        <v>1</v>
      </c>
      <c r="MH43">
        <v>1</v>
      </c>
      <c r="MQ43">
        <v>1</v>
      </c>
      <c r="MS43">
        <v>1</v>
      </c>
      <c r="MU43" s="33">
        <f t="shared" si="4"/>
        <v>17</v>
      </c>
      <c r="MW43">
        <v>1</v>
      </c>
      <c r="ND43">
        <v>1</v>
      </c>
      <c r="NG43">
        <v>1</v>
      </c>
      <c r="NH43">
        <v>1</v>
      </c>
      <c r="NI43">
        <v>1</v>
      </c>
      <c r="NK43">
        <v>1</v>
      </c>
      <c r="NP43">
        <v>1</v>
      </c>
      <c r="NV43">
        <v>1</v>
      </c>
      <c r="NX43">
        <v>1</v>
      </c>
      <c r="OF43">
        <v>1</v>
      </c>
      <c r="OL43">
        <v>1</v>
      </c>
      <c r="OS43">
        <v>1</v>
      </c>
      <c r="OU43">
        <v>1</v>
      </c>
      <c r="OX43" s="33">
        <f t="shared" si="5"/>
        <v>13</v>
      </c>
      <c r="QR43" s="33">
        <f t="shared" si="6"/>
        <v>0</v>
      </c>
    </row>
    <row r="44" spans="1:460" x14ac:dyDescent="0.3">
      <c r="A44" s="28" t="s">
        <v>375</v>
      </c>
      <c r="B44" s="37">
        <v>23</v>
      </c>
      <c r="C44" s="37">
        <v>25</v>
      </c>
      <c r="D44" s="37">
        <v>27</v>
      </c>
      <c r="E44" s="37"/>
      <c r="F44" s="31">
        <v>75</v>
      </c>
      <c r="H44" s="28" t="s">
        <v>374</v>
      </c>
      <c r="I44" s="31"/>
      <c r="J44" s="31">
        <v>1</v>
      </c>
      <c r="K44" s="31"/>
      <c r="L44" s="31"/>
      <c r="M44" s="31">
        <v>1</v>
      </c>
      <c r="N44" s="31"/>
      <c r="O44" s="31"/>
      <c r="P44" s="31"/>
      <c r="Q44" s="31"/>
      <c r="R44" s="31"/>
      <c r="S44" s="31"/>
      <c r="T44" s="31"/>
      <c r="U44" s="31"/>
      <c r="V44" s="31">
        <v>2</v>
      </c>
      <c r="W44" s="31">
        <v>1</v>
      </c>
      <c r="X44" s="31"/>
      <c r="Y44" s="31"/>
      <c r="Z44" s="31"/>
      <c r="AA44" s="31"/>
      <c r="AB44" s="31">
        <v>1</v>
      </c>
      <c r="AC44" s="31"/>
      <c r="AD44" s="31">
        <v>1</v>
      </c>
      <c r="AE44" s="31">
        <v>1</v>
      </c>
      <c r="AF44" s="31"/>
      <c r="AG44" s="31"/>
      <c r="AH44" s="31"/>
      <c r="AI44" s="31"/>
      <c r="AJ44" s="31"/>
      <c r="AK44" s="31"/>
      <c r="AL44" s="31"/>
      <c r="AM44" s="31">
        <v>1</v>
      </c>
      <c r="AN44" s="31"/>
      <c r="AO44" s="31"/>
      <c r="AP44" s="31"/>
      <c r="AQ44" s="31"/>
      <c r="AR44" s="31"/>
      <c r="AS44" s="31">
        <v>1</v>
      </c>
      <c r="AT44" s="31">
        <v>2</v>
      </c>
      <c r="AU44" s="31">
        <v>2</v>
      </c>
      <c r="AV44" s="31"/>
      <c r="AW44" s="31"/>
      <c r="AX44" s="31"/>
      <c r="AY44" s="31">
        <v>1</v>
      </c>
      <c r="AZ44" s="31"/>
      <c r="BA44" s="31"/>
      <c r="BB44" s="31"/>
      <c r="BC44" s="31"/>
      <c r="BD44" s="31">
        <v>1</v>
      </c>
      <c r="BE44" s="31"/>
      <c r="BF44" s="31">
        <v>1</v>
      </c>
      <c r="BG44" s="31"/>
      <c r="BH44" s="31"/>
      <c r="BI44" s="31"/>
      <c r="BJ44" s="31"/>
      <c r="BK44" s="31"/>
      <c r="BL44" s="31"/>
      <c r="BM44" s="31"/>
      <c r="BN44" s="31">
        <v>1</v>
      </c>
      <c r="BO44" s="31"/>
      <c r="BP44" s="31"/>
      <c r="BQ44" s="31"/>
      <c r="BR44" s="31"/>
      <c r="BS44" s="31">
        <v>18</v>
      </c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>
        <v>2</v>
      </c>
      <c r="CE44" s="31">
        <v>2</v>
      </c>
      <c r="CF44" s="31">
        <v>1</v>
      </c>
      <c r="CG44" s="31"/>
      <c r="CH44" s="31"/>
      <c r="CI44" s="31">
        <v>1</v>
      </c>
      <c r="CJ44" s="31"/>
      <c r="CK44" s="31"/>
      <c r="CL44" s="31">
        <v>1</v>
      </c>
      <c r="CM44" s="31"/>
      <c r="CN44" s="31"/>
      <c r="CO44" s="31"/>
      <c r="CP44" s="31"/>
      <c r="CQ44" s="31"/>
      <c r="CR44" s="31"/>
      <c r="CS44" s="31"/>
      <c r="CT44" s="31">
        <v>1</v>
      </c>
      <c r="CU44" s="31"/>
      <c r="CV44" s="31"/>
      <c r="CW44" s="31">
        <v>2</v>
      </c>
      <c r="CX44" s="31"/>
      <c r="CY44" s="31"/>
      <c r="CZ44" s="31"/>
      <c r="DA44" s="31"/>
      <c r="DB44" s="31">
        <v>1</v>
      </c>
      <c r="DC44" s="31">
        <v>1</v>
      </c>
      <c r="DD44" s="31">
        <v>1</v>
      </c>
      <c r="DE44" s="31"/>
      <c r="DF44" s="31"/>
      <c r="DG44" s="31"/>
      <c r="DH44" s="31"/>
      <c r="DI44" s="31"/>
      <c r="DJ44" s="31"/>
      <c r="DK44" s="31"/>
      <c r="DL44" s="31">
        <v>2</v>
      </c>
      <c r="DM44" s="31"/>
      <c r="DN44" s="31"/>
      <c r="DO44" s="31"/>
      <c r="DP44" s="31"/>
      <c r="DQ44" s="31">
        <v>1</v>
      </c>
      <c r="DR44" s="31"/>
      <c r="DS44" s="31"/>
      <c r="DT44" s="31"/>
      <c r="DU44" s="31">
        <v>1</v>
      </c>
      <c r="DV44" s="31"/>
      <c r="DW44" s="31"/>
      <c r="DX44" s="31"/>
      <c r="DY44" s="31">
        <v>17</v>
      </c>
      <c r="DZ44" s="31"/>
      <c r="EA44" s="31"/>
      <c r="EB44" s="31">
        <v>2</v>
      </c>
      <c r="EC44" s="31">
        <v>1</v>
      </c>
      <c r="ED44" s="31"/>
      <c r="EE44" s="31"/>
      <c r="EF44" s="31"/>
      <c r="EG44" s="31"/>
      <c r="EH44" s="31">
        <v>2</v>
      </c>
      <c r="EI44" s="31"/>
      <c r="EJ44" s="31"/>
      <c r="EK44" s="31">
        <v>2</v>
      </c>
      <c r="EL44" s="31"/>
      <c r="EM44" s="31">
        <v>1</v>
      </c>
      <c r="EN44" s="31">
        <v>1</v>
      </c>
      <c r="EO44" s="31"/>
      <c r="EP44" s="31">
        <v>1</v>
      </c>
      <c r="EQ44" s="31"/>
      <c r="ER44" s="31"/>
      <c r="ES44" s="31">
        <v>2</v>
      </c>
      <c r="ET44" s="31">
        <v>1</v>
      </c>
      <c r="EU44" s="31"/>
      <c r="EV44" s="31">
        <v>1</v>
      </c>
      <c r="EW44" s="31"/>
      <c r="EX44" s="31"/>
      <c r="EY44" s="31"/>
      <c r="EZ44" s="31">
        <v>1</v>
      </c>
      <c r="FA44" s="31"/>
      <c r="FB44" s="31"/>
      <c r="FC44" s="31"/>
      <c r="FD44" s="31"/>
      <c r="FE44" s="31"/>
      <c r="FF44" s="31"/>
      <c r="FG44" s="31"/>
      <c r="FH44" s="31"/>
      <c r="FI44" s="31">
        <v>1</v>
      </c>
      <c r="FJ44" s="31"/>
      <c r="FK44" s="31">
        <v>1</v>
      </c>
      <c r="FL44" s="31">
        <v>1</v>
      </c>
      <c r="FM44" s="31"/>
      <c r="FN44" s="31"/>
      <c r="FO44" s="31"/>
      <c r="FP44" s="31"/>
      <c r="FQ44" s="31">
        <v>1</v>
      </c>
      <c r="FR44" s="31"/>
      <c r="FS44" s="31"/>
      <c r="FT44" s="31">
        <v>1</v>
      </c>
      <c r="FU44" s="31"/>
      <c r="FV44" s="31"/>
      <c r="FW44" s="31"/>
      <c r="FX44" s="31"/>
      <c r="FY44" s="31">
        <v>1</v>
      </c>
      <c r="FZ44" s="31"/>
      <c r="GA44" s="31"/>
      <c r="GB44" s="31">
        <v>21</v>
      </c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>
        <v>56</v>
      </c>
      <c r="ID44" t="s">
        <v>374</v>
      </c>
      <c r="IF44">
        <v>1</v>
      </c>
      <c r="II44">
        <v>1</v>
      </c>
      <c r="IR44">
        <v>1</v>
      </c>
      <c r="IS44">
        <v>1</v>
      </c>
      <c r="IX44">
        <v>1</v>
      </c>
      <c r="IZ44">
        <v>1</v>
      </c>
      <c r="JA44">
        <v>1</v>
      </c>
      <c r="JI44">
        <v>1</v>
      </c>
      <c r="JO44">
        <v>1</v>
      </c>
      <c r="JP44">
        <v>1</v>
      </c>
      <c r="JQ44">
        <v>1</v>
      </c>
      <c r="JU44">
        <v>1</v>
      </c>
      <c r="JZ44">
        <v>1</v>
      </c>
      <c r="KB44">
        <v>1</v>
      </c>
      <c r="KJ44">
        <v>1</v>
      </c>
      <c r="KO44" s="33">
        <f t="shared" si="3"/>
        <v>15</v>
      </c>
      <c r="KZ44">
        <v>1</v>
      </c>
      <c r="LA44">
        <v>1</v>
      </c>
      <c r="LB44">
        <v>1</v>
      </c>
      <c r="LE44">
        <v>1</v>
      </c>
      <c r="LH44">
        <v>1</v>
      </c>
      <c r="LP44">
        <v>1</v>
      </c>
      <c r="LS44">
        <v>1</v>
      </c>
      <c r="LX44">
        <v>1</v>
      </c>
      <c r="LY44">
        <v>1</v>
      </c>
      <c r="LZ44">
        <v>1</v>
      </c>
      <c r="MH44">
        <v>1</v>
      </c>
      <c r="MM44">
        <v>1</v>
      </c>
      <c r="MQ44">
        <v>1</v>
      </c>
      <c r="MU44" s="33">
        <f t="shared" si="4"/>
        <v>13</v>
      </c>
      <c r="MX44">
        <v>1</v>
      </c>
      <c r="MY44">
        <v>1</v>
      </c>
      <c r="ND44">
        <v>1</v>
      </c>
      <c r="NG44">
        <v>1</v>
      </c>
      <c r="NI44">
        <v>1</v>
      </c>
      <c r="NJ44">
        <v>1</v>
      </c>
      <c r="NL44">
        <v>1</v>
      </c>
      <c r="NO44">
        <v>1</v>
      </c>
      <c r="NP44">
        <v>1</v>
      </c>
      <c r="NR44">
        <v>1</v>
      </c>
      <c r="NV44">
        <v>1</v>
      </c>
      <c r="OE44">
        <v>1</v>
      </c>
      <c r="OG44">
        <v>1</v>
      </c>
      <c r="OH44">
        <v>1</v>
      </c>
      <c r="OM44">
        <v>1</v>
      </c>
      <c r="OP44">
        <v>1</v>
      </c>
      <c r="OU44">
        <v>1</v>
      </c>
      <c r="OX44" s="33">
        <f t="shared" si="5"/>
        <v>17</v>
      </c>
      <c r="QR44" s="33">
        <f t="shared" si="6"/>
        <v>0</v>
      </c>
    </row>
    <row r="45" spans="1:460" x14ac:dyDescent="0.3">
      <c r="A45" s="28" t="s">
        <v>376</v>
      </c>
      <c r="B45" s="37">
        <v>17</v>
      </c>
      <c r="C45" s="37">
        <v>19</v>
      </c>
      <c r="D45" s="37">
        <v>23</v>
      </c>
      <c r="E45" s="37"/>
      <c r="F45" s="31">
        <v>59</v>
      </c>
      <c r="H45" s="28" t="s">
        <v>375</v>
      </c>
      <c r="I45" s="31"/>
      <c r="J45" s="31"/>
      <c r="K45" s="31"/>
      <c r="L45" s="31"/>
      <c r="M45" s="31"/>
      <c r="N45" s="31"/>
      <c r="O45" s="31"/>
      <c r="P45" s="31">
        <v>1</v>
      </c>
      <c r="Q45" s="31">
        <v>2</v>
      </c>
      <c r="R45" s="31"/>
      <c r="S45" s="31"/>
      <c r="T45" s="31">
        <v>1</v>
      </c>
      <c r="U45" s="31"/>
      <c r="V45" s="31">
        <v>2</v>
      </c>
      <c r="W45" s="31">
        <v>1</v>
      </c>
      <c r="X45" s="31">
        <v>2</v>
      </c>
      <c r="Y45" s="31"/>
      <c r="Z45" s="31"/>
      <c r="AA45" s="31"/>
      <c r="AB45" s="31">
        <v>1</v>
      </c>
      <c r="AC45" s="31"/>
      <c r="AD45" s="31">
        <v>1</v>
      </c>
      <c r="AE45" s="31">
        <v>1</v>
      </c>
      <c r="AF45" s="31">
        <v>1</v>
      </c>
      <c r="AG45" s="31"/>
      <c r="AH45" s="31"/>
      <c r="AI45" s="31"/>
      <c r="AJ45" s="31"/>
      <c r="AK45" s="31"/>
      <c r="AL45" s="31"/>
      <c r="AM45" s="31">
        <v>1</v>
      </c>
      <c r="AN45" s="31"/>
      <c r="AO45" s="31">
        <v>1</v>
      </c>
      <c r="AP45" s="31">
        <v>1</v>
      </c>
      <c r="AQ45" s="31"/>
      <c r="AR45" s="31"/>
      <c r="AS45" s="31">
        <v>1</v>
      </c>
      <c r="AT45" s="31"/>
      <c r="AU45" s="31"/>
      <c r="AV45" s="31"/>
      <c r="AW45" s="31"/>
      <c r="AX45" s="31"/>
      <c r="AY45" s="31">
        <v>1</v>
      </c>
      <c r="AZ45" s="31">
        <v>1</v>
      </c>
      <c r="BA45" s="31"/>
      <c r="BB45" s="31"/>
      <c r="BC45" s="31"/>
      <c r="BD45" s="31"/>
      <c r="BE45" s="31"/>
      <c r="BF45" s="31">
        <v>2</v>
      </c>
      <c r="BG45" s="31"/>
      <c r="BH45" s="31"/>
      <c r="BI45" s="31">
        <v>1</v>
      </c>
      <c r="BJ45" s="31"/>
      <c r="BK45" s="31"/>
      <c r="BL45" s="31"/>
      <c r="BM45" s="31"/>
      <c r="BN45" s="31">
        <v>1</v>
      </c>
      <c r="BO45" s="31"/>
      <c r="BP45" s="31"/>
      <c r="BQ45" s="31"/>
      <c r="BR45" s="31"/>
      <c r="BS45" s="31">
        <v>23</v>
      </c>
      <c r="BT45" s="31"/>
      <c r="BU45" s="31">
        <v>2</v>
      </c>
      <c r="BV45" s="31"/>
      <c r="BW45" s="31"/>
      <c r="BX45" s="31"/>
      <c r="BY45" s="31"/>
      <c r="BZ45" s="31"/>
      <c r="CA45" s="31">
        <v>2</v>
      </c>
      <c r="CB45" s="31"/>
      <c r="CC45" s="31"/>
      <c r="CD45" s="31">
        <v>2</v>
      </c>
      <c r="CE45" s="31">
        <v>1</v>
      </c>
      <c r="CF45" s="31">
        <v>1</v>
      </c>
      <c r="CG45" s="31"/>
      <c r="CH45" s="31"/>
      <c r="CI45" s="31"/>
      <c r="CJ45" s="31">
        <v>1</v>
      </c>
      <c r="CK45" s="31"/>
      <c r="CL45" s="31">
        <v>3</v>
      </c>
      <c r="CM45" s="31"/>
      <c r="CN45" s="31">
        <v>2</v>
      </c>
      <c r="CO45" s="31"/>
      <c r="CP45" s="31"/>
      <c r="CQ45" s="31">
        <v>1</v>
      </c>
      <c r="CR45" s="31"/>
      <c r="CS45" s="31"/>
      <c r="CT45" s="31">
        <v>2</v>
      </c>
      <c r="CU45" s="31">
        <v>1</v>
      </c>
      <c r="CV45" s="31">
        <v>2</v>
      </c>
      <c r="CW45" s="31"/>
      <c r="CX45" s="31"/>
      <c r="CY45" s="31"/>
      <c r="CZ45" s="31"/>
      <c r="DA45" s="31"/>
      <c r="DB45" s="31">
        <v>1</v>
      </c>
      <c r="DC45" s="31"/>
      <c r="DD45" s="31"/>
      <c r="DE45" s="31"/>
      <c r="DF45" s="31"/>
      <c r="DG45" s="31"/>
      <c r="DH45" s="31"/>
      <c r="DI45" s="31"/>
      <c r="DJ45" s="31"/>
      <c r="DK45" s="31"/>
      <c r="DL45" s="31">
        <v>2</v>
      </c>
      <c r="DM45" s="31"/>
      <c r="DN45" s="31"/>
      <c r="DO45" s="31"/>
      <c r="DP45" s="31"/>
      <c r="DQ45" s="31"/>
      <c r="DR45" s="31"/>
      <c r="DS45" s="31"/>
      <c r="DT45" s="31">
        <v>1</v>
      </c>
      <c r="DU45" s="31">
        <v>1</v>
      </c>
      <c r="DV45" s="31"/>
      <c r="DW45" s="31"/>
      <c r="DX45" s="31"/>
      <c r="DY45" s="31">
        <v>25</v>
      </c>
      <c r="DZ45" s="31"/>
      <c r="EA45" s="31"/>
      <c r="EB45" s="31">
        <v>1</v>
      </c>
      <c r="EC45" s="31"/>
      <c r="ED45" s="31"/>
      <c r="EE45" s="31"/>
      <c r="EF45" s="31"/>
      <c r="EG45" s="31">
        <v>1</v>
      </c>
      <c r="EH45" s="31"/>
      <c r="EI45" s="31"/>
      <c r="EJ45" s="31">
        <v>1</v>
      </c>
      <c r="EK45" s="31">
        <v>1</v>
      </c>
      <c r="EL45" s="31"/>
      <c r="EM45" s="31">
        <v>2</v>
      </c>
      <c r="EN45" s="31"/>
      <c r="EO45" s="31">
        <v>1</v>
      </c>
      <c r="EP45" s="31">
        <v>1</v>
      </c>
      <c r="EQ45" s="31"/>
      <c r="ER45" s="31"/>
      <c r="ES45" s="31">
        <v>2</v>
      </c>
      <c r="ET45" s="31">
        <v>1</v>
      </c>
      <c r="EU45" s="31"/>
      <c r="EV45" s="31">
        <v>2</v>
      </c>
      <c r="EW45" s="31"/>
      <c r="EX45" s="31"/>
      <c r="EY45" s="31"/>
      <c r="EZ45" s="31">
        <v>2</v>
      </c>
      <c r="FA45" s="31"/>
      <c r="FB45" s="31">
        <v>1</v>
      </c>
      <c r="FC45" s="31">
        <v>1</v>
      </c>
      <c r="FD45" s="31">
        <v>2</v>
      </c>
      <c r="FE45" s="31"/>
      <c r="FF45" s="31">
        <v>1</v>
      </c>
      <c r="FG45" s="31"/>
      <c r="FH45" s="31"/>
      <c r="FI45" s="31"/>
      <c r="FJ45" s="31"/>
      <c r="FK45" s="31">
        <v>1</v>
      </c>
      <c r="FL45" s="31">
        <v>1</v>
      </c>
      <c r="FM45" s="31"/>
      <c r="FN45" s="31"/>
      <c r="FO45" s="31"/>
      <c r="FP45" s="31"/>
      <c r="FQ45" s="31">
        <v>2</v>
      </c>
      <c r="FR45" s="31"/>
      <c r="FS45" s="31">
        <v>1</v>
      </c>
      <c r="FT45" s="31"/>
      <c r="FU45" s="31"/>
      <c r="FV45" s="31"/>
      <c r="FW45" s="31"/>
      <c r="FX45" s="31"/>
      <c r="FY45" s="31">
        <v>2</v>
      </c>
      <c r="FZ45" s="31"/>
      <c r="GA45" s="31"/>
      <c r="GB45" s="31">
        <v>27</v>
      </c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>
        <v>75</v>
      </c>
      <c r="ID45" t="s">
        <v>375</v>
      </c>
      <c r="IL45">
        <v>1</v>
      </c>
      <c r="IM45">
        <v>1</v>
      </c>
      <c r="IP45">
        <v>1</v>
      </c>
      <c r="IR45">
        <v>1</v>
      </c>
      <c r="IS45">
        <v>1</v>
      </c>
      <c r="IT45">
        <v>1</v>
      </c>
      <c r="IX45">
        <v>1</v>
      </c>
      <c r="IZ45">
        <v>1</v>
      </c>
      <c r="JA45">
        <v>1</v>
      </c>
      <c r="JB45">
        <v>1</v>
      </c>
      <c r="JI45">
        <v>1</v>
      </c>
      <c r="JK45">
        <v>1</v>
      </c>
      <c r="JL45">
        <v>1</v>
      </c>
      <c r="JO45">
        <v>1</v>
      </c>
      <c r="JU45">
        <v>1</v>
      </c>
      <c r="JV45">
        <v>1</v>
      </c>
      <c r="KB45">
        <v>1</v>
      </c>
      <c r="KE45">
        <v>1</v>
      </c>
      <c r="KJ45">
        <v>1</v>
      </c>
      <c r="KO45" s="33">
        <f t="shared" si="3"/>
        <v>19</v>
      </c>
      <c r="KQ45">
        <v>1</v>
      </c>
      <c r="KW45">
        <v>1</v>
      </c>
      <c r="KZ45">
        <v>1</v>
      </c>
      <c r="LA45">
        <v>1</v>
      </c>
      <c r="LB45">
        <v>1</v>
      </c>
      <c r="LF45">
        <v>1</v>
      </c>
      <c r="LH45">
        <v>1</v>
      </c>
      <c r="LJ45">
        <v>1</v>
      </c>
      <c r="LM45">
        <v>1</v>
      </c>
      <c r="LP45">
        <v>1</v>
      </c>
      <c r="LQ45">
        <v>1</v>
      </c>
      <c r="LR45">
        <v>1</v>
      </c>
      <c r="LX45">
        <v>1</v>
      </c>
      <c r="MH45">
        <v>1</v>
      </c>
      <c r="MP45">
        <v>1</v>
      </c>
      <c r="MQ45">
        <v>1</v>
      </c>
      <c r="MU45" s="33">
        <f t="shared" si="4"/>
        <v>16</v>
      </c>
      <c r="MX45">
        <v>1</v>
      </c>
      <c r="NC45">
        <v>1</v>
      </c>
      <c r="NF45">
        <v>1</v>
      </c>
      <c r="NG45">
        <v>1</v>
      </c>
      <c r="NI45">
        <v>1</v>
      </c>
      <c r="NK45">
        <v>1</v>
      </c>
      <c r="NL45">
        <v>1</v>
      </c>
      <c r="NO45">
        <v>1</v>
      </c>
      <c r="NP45">
        <v>1</v>
      </c>
      <c r="NR45">
        <v>1</v>
      </c>
      <c r="NV45">
        <v>1</v>
      </c>
      <c r="NX45">
        <v>1</v>
      </c>
      <c r="NY45">
        <v>1</v>
      </c>
      <c r="NZ45">
        <v>1</v>
      </c>
      <c r="OB45">
        <v>1</v>
      </c>
      <c r="OG45">
        <v>1</v>
      </c>
      <c r="OH45">
        <v>1</v>
      </c>
      <c r="OM45">
        <v>1</v>
      </c>
      <c r="OO45">
        <v>1</v>
      </c>
      <c r="OU45">
        <v>1</v>
      </c>
      <c r="OX45" s="33">
        <f t="shared" si="5"/>
        <v>20</v>
      </c>
      <c r="QR45" s="33">
        <f t="shared" si="6"/>
        <v>0</v>
      </c>
    </row>
    <row r="46" spans="1:460" x14ac:dyDescent="0.3">
      <c r="A46" s="28" t="s">
        <v>377</v>
      </c>
      <c r="B46" s="37">
        <v>25</v>
      </c>
      <c r="C46" s="37">
        <v>23</v>
      </c>
      <c r="D46" s="37">
        <v>26</v>
      </c>
      <c r="E46" s="37">
        <v>25</v>
      </c>
      <c r="F46" s="31">
        <v>99</v>
      </c>
      <c r="H46" s="28" t="s">
        <v>376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>
        <v>1</v>
      </c>
      <c r="U46" s="31"/>
      <c r="V46" s="31">
        <v>1</v>
      </c>
      <c r="W46" s="31"/>
      <c r="X46" s="31">
        <v>1</v>
      </c>
      <c r="Y46" s="31"/>
      <c r="Z46" s="31"/>
      <c r="AA46" s="31"/>
      <c r="AB46" s="31"/>
      <c r="AC46" s="31"/>
      <c r="AD46" s="31">
        <v>1</v>
      </c>
      <c r="AE46" s="31">
        <v>2</v>
      </c>
      <c r="AF46" s="31">
        <v>1</v>
      </c>
      <c r="AG46" s="31"/>
      <c r="AH46" s="31"/>
      <c r="AI46" s="31"/>
      <c r="AJ46" s="31"/>
      <c r="AK46" s="31"/>
      <c r="AL46" s="31"/>
      <c r="AM46" s="31">
        <v>1</v>
      </c>
      <c r="AN46" s="31"/>
      <c r="AO46" s="31"/>
      <c r="AP46" s="31">
        <v>3</v>
      </c>
      <c r="AQ46" s="31"/>
      <c r="AR46" s="31">
        <v>1</v>
      </c>
      <c r="AS46" s="31"/>
      <c r="AT46" s="31"/>
      <c r="AU46" s="31">
        <v>1</v>
      </c>
      <c r="AV46" s="31">
        <v>1</v>
      </c>
      <c r="AW46" s="31"/>
      <c r="AX46" s="31"/>
      <c r="AY46" s="31"/>
      <c r="AZ46" s="31"/>
      <c r="BA46" s="31"/>
      <c r="BB46" s="31"/>
      <c r="BC46" s="31"/>
      <c r="BD46" s="31"/>
      <c r="BE46" s="31">
        <v>1</v>
      </c>
      <c r="BF46" s="31">
        <v>1</v>
      </c>
      <c r="BG46" s="31"/>
      <c r="BH46" s="31">
        <v>1</v>
      </c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>
        <v>17</v>
      </c>
      <c r="BT46" s="31"/>
      <c r="BU46" s="31">
        <v>1</v>
      </c>
      <c r="BV46" s="31"/>
      <c r="BW46" s="31"/>
      <c r="BX46" s="31"/>
      <c r="BY46" s="31">
        <v>1</v>
      </c>
      <c r="BZ46" s="31"/>
      <c r="CA46" s="31"/>
      <c r="CB46" s="31"/>
      <c r="CC46" s="31">
        <v>1</v>
      </c>
      <c r="CD46" s="31">
        <v>2</v>
      </c>
      <c r="CE46" s="31"/>
      <c r="CF46" s="31">
        <v>1</v>
      </c>
      <c r="CG46" s="31"/>
      <c r="CH46" s="31"/>
      <c r="CI46" s="31"/>
      <c r="CJ46" s="31"/>
      <c r="CK46" s="31"/>
      <c r="CL46" s="31"/>
      <c r="CM46" s="31">
        <v>1</v>
      </c>
      <c r="CN46" s="31">
        <v>2</v>
      </c>
      <c r="CO46" s="31"/>
      <c r="CP46" s="31"/>
      <c r="CQ46" s="31"/>
      <c r="CR46" s="31"/>
      <c r="CS46" s="31"/>
      <c r="CT46" s="31">
        <v>1</v>
      </c>
      <c r="CU46" s="31">
        <v>1</v>
      </c>
      <c r="CV46" s="31"/>
      <c r="CW46" s="31">
        <v>1</v>
      </c>
      <c r="CX46" s="31"/>
      <c r="CY46" s="31"/>
      <c r="CZ46" s="31"/>
      <c r="DA46" s="31"/>
      <c r="DB46" s="31">
        <v>1</v>
      </c>
      <c r="DC46" s="31">
        <v>2</v>
      </c>
      <c r="DD46" s="31"/>
      <c r="DE46" s="31">
        <v>1</v>
      </c>
      <c r="DF46" s="31"/>
      <c r="DG46" s="31"/>
      <c r="DH46" s="31"/>
      <c r="DI46" s="31"/>
      <c r="DJ46" s="31"/>
      <c r="DK46" s="31"/>
      <c r="DL46" s="31">
        <v>2</v>
      </c>
      <c r="DM46" s="31"/>
      <c r="DN46" s="31"/>
      <c r="DO46" s="31"/>
      <c r="DP46" s="31"/>
      <c r="DQ46" s="31"/>
      <c r="DR46" s="31"/>
      <c r="DS46" s="31"/>
      <c r="DT46" s="31"/>
      <c r="DU46" s="31">
        <v>1</v>
      </c>
      <c r="DV46" s="31"/>
      <c r="DW46" s="31"/>
      <c r="DX46" s="31"/>
      <c r="DY46" s="31">
        <v>19</v>
      </c>
      <c r="DZ46" s="31"/>
      <c r="EA46" s="31"/>
      <c r="EB46" s="31"/>
      <c r="EC46" s="31">
        <v>2</v>
      </c>
      <c r="ED46" s="31"/>
      <c r="EE46" s="31"/>
      <c r="EF46" s="31">
        <v>1</v>
      </c>
      <c r="EG46" s="31"/>
      <c r="EH46" s="31"/>
      <c r="EI46" s="31"/>
      <c r="EJ46" s="31">
        <v>1</v>
      </c>
      <c r="EK46" s="31">
        <v>1</v>
      </c>
      <c r="EL46" s="31"/>
      <c r="EM46" s="31"/>
      <c r="EN46" s="31"/>
      <c r="EO46" s="31"/>
      <c r="EP46" s="31"/>
      <c r="EQ46" s="31"/>
      <c r="ER46" s="31"/>
      <c r="ES46" s="31">
        <v>2</v>
      </c>
      <c r="ET46" s="31">
        <v>2</v>
      </c>
      <c r="EU46" s="31"/>
      <c r="EV46" s="31">
        <v>1</v>
      </c>
      <c r="EW46" s="31"/>
      <c r="EX46" s="31"/>
      <c r="EY46" s="31"/>
      <c r="EZ46" s="31">
        <v>1</v>
      </c>
      <c r="FA46" s="31"/>
      <c r="FB46" s="31"/>
      <c r="FC46" s="31">
        <v>1</v>
      </c>
      <c r="FD46" s="31">
        <v>1</v>
      </c>
      <c r="FE46" s="31"/>
      <c r="FF46" s="31"/>
      <c r="FG46" s="31"/>
      <c r="FH46" s="31"/>
      <c r="FI46" s="31">
        <v>2</v>
      </c>
      <c r="FJ46" s="31"/>
      <c r="FK46" s="31"/>
      <c r="FL46" s="31">
        <v>2</v>
      </c>
      <c r="FM46" s="31"/>
      <c r="FN46" s="31"/>
      <c r="FO46" s="31"/>
      <c r="FP46" s="31"/>
      <c r="FQ46" s="31">
        <v>2</v>
      </c>
      <c r="FR46" s="31"/>
      <c r="FS46" s="31"/>
      <c r="FT46" s="31"/>
      <c r="FU46" s="31"/>
      <c r="FV46" s="31"/>
      <c r="FW46" s="31"/>
      <c r="FX46" s="31">
        <v>1</v>
      </c>
      <c r="FY46" s="31">
        <v>1</v>
      </c>
      <c r="FZ46" s="31"/>
      <c r="GA46" s="31">
        <v>2</v>
      </c>
      <c r="GB46" s="31">
        <v>23</v>
      </c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>
        <v>59</v>
      </c>
      <c r="ID46" t="s">
        <v>376</v>
      </c>
      <c r="IP46">
        <v>1</v>
      </c>
      <c r="IR46">
        <v>1</v>
      </c>
      <c r="IT46">
        <v>1</v>
      </c>
      <c r="IZ46">
        <v>1</v>
      </c>
      <c r="JA46">
        <v>1</v>
      </c>
      <c r="JB46">
        <v>1</v>
      </c>
      <c r="JI46">
        <v>1</v>
      </c>
      <c r="JL46">
        <v>1</v>
      </c>
      <c r="JN46">
        <v>1</v>
      </c>
      <c r="JQ46">
        <v>1</v>
      </c>
      <c r="JR46">
        <v>1</v>
      </c>
      <c r="KA46">
        <v>1</v>
      </c>
      <c r="KB46">
        <v>1</v>
      </c>
      <c r="KD46">
        <v>1</v>
      </c>
      <c r="KO46" s="33">
        <f t="shared" si="3"/>
        <v>14</v>
      </c>
      <c r="KQ46">
        <v>1</v>
      </c>
      <c r="KU46">
        <v>1</v>
      </c>
      <c r="KY46">
        <v>1</v>
      </c>
      <c r="KZ46">
        <v>1</v>
      </c>
      <c r="LB46">
        <v>1</v>
      </c>
      <c r="LI46">
        <v>1</v>
      </c>
      <c r="LJ46">
        <v>1</v>
      </c>
      <c r="LP46">
        <v>1</v>
      </c>
      <c r="LQ46">
        <v>1</v>
      </c>
      <c r="LS46">
        <v>1</v>
      </c>
      <c r="LX46">
        <v>1</v>
      </c>
      <c r="LY46">
        <v>1</v>
      </c>
      <c r="MA46">
        <v>1</v>
      </c>
      <c r="MH46">
        <v>1</v>
      </c>
      <c r="MQ46">
        <v>1</v>
      </c>
      <c r="MU46" s="33">
        <f t="shared" si="4"/>
        <v>15</v>
      </c>
      <c r="MY46">
        <v>1</v>
      </c>
      <c r="NB46">
        <v>1</v>
      </c>
      <c r="NF46">
        <v>1</v>
      </c>
      <c r="NG46">
        <v>1</v>
      </c>
      <c r="NO46">
        <v>1</v>
      </c>
      <c r="NP46">
        <v>1</v>
      </c>
      <c r="NR46">
        <v>1</v>
      </c>
      <c r="NV46">
        <v>1</v>
      </c>
      <c r="NY46">
        <v>1</v>
      </c>
      <c r="NZ46">
        <v>1</v>
      </c>
      <c r="OE46">
        <v>1</v>
      </c>
      <c r="OH46">
        <v>1</v>
      </c>
      <c r="OM46">
        <v>1</v>
      </c>
      <c r="OT46">
        <v>1</v>
      </c>
      <c r="OU46">
        <v>1</v>
      </c>
      <c r="OW46">
        <v>1</v>
      </c>
      <c r="OX46" s="33">
        <f t="shared" si="5"/>
        <v>16</v>
      </c>
      <c r="QR46" s="33">
        <f t="shared" si="6"/>
        <v>0</v>
      </c>
    </row>
    <row r="47" spans="1:460" x14ac:dyDescent="0.3">
      <c r="A47" s="28" t="s">
        <v>378</v>
      </c>
      <c r="B47" s="37">
        <v>20</v>
      </c>
      <c r="C47" s="37">
        <v>18</v>
      </c>
      <c r="D47" s="37">
        <v>22</v>
      </c>
      <c r="E47" s="37">
        <v>22</v>
      </c>
      <c r="F47" s="31">
        <v>82</v>
      </c>
      <c r="H47" s="28" t="s">
        <v>377</v>
      </c>
      <c r="I47" s="31"/>
      <c r="J47" s="31">
        <v>1</v>
      </c>
      <c r="K47" s="31"/>
      <c r="L47" s="31"/>
      <c r="M47" s="31">
        <v>1</v>
      </c>
      <c r="N47" s="31"/>
      <c r="O47" s="31">
        <v>1</v>
      </c>
      <c r="P47" s="31"/>
      <c r="Q47" s="31">
        <v>1</v>
      </c>
      <c r="R47" s="31"/>
      <c r="S47" s="31"/>
      <c r="T47" s="31"/>
      <c r="U47" s="31"/>
      <c r="V47" s="31"/>
      <c r="W47" s="31">
        <v>1</v>
      </c>
      <c r="X47" s="31">
        <v>1</v>
      </c>
      <c r="Y47" s="31"/>
      <c r="Z47" s="31"/>
      <c r="AA47" s="31"/>
      <c r="AB47" s="31">
        <v>1</v>
      </c>
      <c r="AC47" s="31">
        <v>1</v>
      </c>
      <c r="AD47" s="31">
        <v>2</v>
      </c>
      <c r="AE47" s="31">
        <v>1</v>
      </c>
      <c r="AF47" s="31"/>
      <c r="AG47" s="31"/>
      <c r="AH47" s="31"/>
      <c r="AI47" s="31"/>
      <c r="AJ47" s="31"/>
      <c r="AK47" s="31"/>
      <c r="AL47" s="31"/>
      <c r="AM47" s="31">
        <v>2</v>
      </c>
      <c r="AN47" s="31">
        <v>1</v>
      </c>
      <c r="AO47" s="31">
        <v>1</v>
      </c>
      <c r="AP47" s="31">
        <v>1</v>
      </c>
      <c r="AQ47" s="31"/>
      <c r="AR47" s="31"/>
      <c r="AS47" s="31">
        <v>1</v>
      </c>
      <c r="AT47" s="31"/>
      <c r="AU47" s="31">
        <v>1</v>
      </c>
      <c r="AV47" s="31">
        <v>2</v>
      </c>
      <c r="AW47" s="31"/>
      <c r="AX47" s="31">
        <v>1</v>
      </c>
      <c r="AY47" s="31">
        <v>2</v>
      </c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>
        <v>2</v>
      </c>
      <c r="BO47" s="31"/>
      <c r="BP47" s="31"/>
      <c r="BQ47" s="31"/>
      <c r="BR47" s="31"/>
      <c r="BS47" s="31">
        <v>25</v>
      </c>
      <c r="BT47" s="31"/>
      <c r="BU47" s="31">
        <v>1</v>
      </c>
      <c r="BV47" s="31"/>
      <c r="BW47" s="31"/>
      <c r="BX47" s="31"/>
      <c r="BY47" s="31"/>
      <c r="BZ47" s="31"/>
      <c r="CA47" s="31">
        <v>2</v>
      </c>
      <c r="CB47" s="31"/>
      <c r="CC47" s="31">
        <v>1</v>
      </c>
      <c r="CD47" s="31"/>
      <c r="CE47" s="31">
        <v>2</v>
      </c>
      <c r="CF47" s="31"/>
      <c r="CG47" s="31"/>
      <c r="CH47" s="31"/>
      <c r="CI47" s="31"/>
      <c r="CJ47" s="31">
        <v>1</v>
      </c>
      <c r="CK47" s="31"/>
      <c r="CL47" s="31">
        <v>2</v>
      </c>
      <c r="CM47" s="31">
        <v>1</v>
      </c>
      <c r="CN47" s="31"/>
      <c r="CO47" s="31"/>
      <c r="CP47" s="31">
        <v>1</v>
      </c>
      <c r="CQ47" s="31"/>
      <c r="CR47" s="31"/>
      <c r="CS47" s="31"/>
      <c r="CT47" s="31">
        <v>1</v>
      </c>
      <c r="CU47" s="31">
        <v>1</v>
      </c>
      <c r="CV47" s="31"/>
      <c r="CW47" s="31">
        <v>1</v>
      </c>
      <c r="CX47" s="31"/>
      <c r="CY47" s="31"/>
      <c r="CZ47" s="31">
        <v>2</v>
      </c>
      <c r="DA47" s="31"/>
      <c r="DB47" s="31">
        <v>2</v>
      </c>
      <c r="DC47" s="31">
        <v>1</v>
      </c>
      <c r="DD47" s="31"/>
      <c r="DE47" s="31">
        <v>2</v>
      </c>
      <c r="DF47" s="31"/>
      <c r="DG47" s="31"/>
      <c r="DH47" s="31"/>
      <c r="DI47" s="31"/>
      <c r="DJ47" s="31"/>
      <c r="DK47" s="31">
        <v>1</v>
      </c>
      <c r="DL47" s="31"/>
      <c r="DM47" s="31"/>
      <c r="DN47" s="31"/>
      <c r="DO47" s="31"/>
      <c r="DP47" s="31"/>
      <c r="DQ47" s="31"/>
      <c r="DR47" s="31"/>
      <c r="DS47" s="31"/>
      <c r="DT47" s="31"/>
      <c r="DU47" s="31">
        <v>1</v>
      </c>
      <c r="DV47" s="31"/>
      <c r="DW47" s="31"/>
      <c r="DX47" s="31"/>
      <c r="DY47" s="31">
        <v>23</v>
      </c>
      <c r="DZ47" s="31"/>
      <c r="EA47" s="31">
        <v>2</v>
      </c>
      <c r="EB47" s="31"/>
      <c r="EC47" s="31"/>
      <c r="ED47" s="31"/>
      <c r="EE47" s="31"/>
      <c r="EF47" s="31"/>
      <c r="EG47" s="31"/>
      <c r="EH47" s="31"/>
      <c r="EI47" s="31"/>
      <c r="EJ47" s="31">
        <v>1</v>
      </c>
      <c r="EK47" s="31"/>
      <c r="EL47" s="31">
        <v>1</v>
      </c>
      <c r="EM47" s="31"/>
      <c r="EN47" s="31">
        <v>1</v>
      </c>
      <c r="EO47" s="31">
        <v>1</v>
      </c>
      <c r="EP47" s="31">
        <v>1</v>
      </c>
      <c r="EQ47" s="31"/>
      <c r="ER47" s="31"/>
      <c r="ES47" s="31">
        <v>1</v>
      </c>
      <c r="ET47" s="31">
        <v>1</v>
      </c>
      <c r="EU47" s="31"/>
      <c r="EV47" s="31">
        <v>2</v>
      </c>
      <c r="EW47" s="31"/>
      <c r="EX47" s="31"/>
      <c r="EY47" s="31"/>
      <c r="EZ47" s="31">
        <v>2</v>
      </c>
      <c r="FA47" s="31"/>
      <c r="FB47" s="31">
        <v>1</v>
      </c>
      <c r="FC47" s="31">
        <v>2</v>
      </c>
      <c r="FD47" s="31"/>
      <c r="FE47" s="31"/>
      <c r="FF47" s="31"/>
      <c r="FG47" s="31"/>
      <c r="FH47" s="31"/>
      <c r="FI47" s="31"/>
      <c r="FJ47" s="31">
        <v>1</v>
      </c>
      <c r="FK47" s="31">
        <v>3</v>
      </c>
      <c r="FL47" s="31">
        <v>3</v>
      </c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>
        <v>3</v>
      </c>
      <c r="FZ47" s="31"/>
      <c r="GA47" s="31"/>
      <c r="GB47" s="31">
        <v>26</v>
      </c>
      <c r="GC47" s="31"/>
      <c r="GD47" s="31">
        <v>2</v>
      </c>
      <c r="GE47" s="31">
        <v>2</v>
      </c>
      <c r="GF47" s="31"/>
      <c r="GG47" s="31"/>
      <c r="GH47" s="31"/>
      <c r="GI47" s="31"/>
      <c r="GJ47" s="31">
        <v>3</v>
      </c>
      <c r="GK47" s="31"/>
      <c r="GL47" s="31"/>
      <c r="GM47" s="31"/>
      <c r="GN47" s="31"/>
      <c r="GO47" s="31"/>
      <c r="GP47" s="31"/>
      <c r="GQ47" s="31"/>
      <c r="GR47" s="31">
        <v>1</v>
      </c>
      <c r="GS47" s="31"/>
      <c r="GT47" s="31">
        <v>2</v>
      </c>
      <c r="GU47" s="31">
        <v>2</v>
      </c>
      <c r="GV47" s="31">
        <v>1</v>
      </c>
      <c r="GW47" s="31">
        <v>1</v>
      </c>
      <c r="GX47" s="31"/>
      <c r="GY47" s="31">
        <v>2</v>
      </c>
      <c r="GZ47" s="31">
        <v>1</v>
      </c>
      <c r="HA47" s="31">
        <v>2</v>
      </c>
      <c r="HB47" s="31"/>
      <c r="HC47" s="31"/>
      <c r="HD47" s="31"/>
      <c r="HE47" s="31">
        <v>1</v>
      </c>
      <c r="HF47" s="31"/>
      <c r="HG47" s="31">
        <v>1</v>
      </c>
      <c r="HH47" s="31">
        <v>1</v>
      </c>
      <c r="HI47" s="31"/>
      <c r="HJ47" s="31"/>
      <c r="HK47" s="31"/>
      <c r="HL47" s="31"/>
      <c r="HM47" s="31"/>
      <c r="HN47" s="31"/>
      <c r="HO47" s="31"/>
      <c r="HP47" s="31">
        <v>1</v>
      </c>
      <c r="HQ47" s="31"/>
      <c r="HR47" s="31"/>
      <c r="HS47" s="31"/>
      <c r="HT47" s="31">
        <v>2</v>
      </c>
      <c r="HU47" s="31"/>
      <c r="HV47" s="31">
        <v>25</v>
      </c>
      <c r="HW47" s="31">
        <v>99</v>
      </c>
      <c r="ID47" t="s">
        <v>377</v>
      </c>
      <c r="IF47">
        <v>1</v>
      </c>
      <c r="II47">
        <v>1</v>
      </c>
      <c r="IK47">
        <v>1</v>
      </c>
      <c r="IM47">
        <v>1</v>
      </c>
      <c r="IS47">
        <v>1</v>
      </c>
      <c r="IT47">
        <v>1</v>
      </c>
      <c r="IX47">
        <v>1</v>
      </c>
      <c r="IY47">
        <v>1</v>
      </c>
      <c r="IZ47">
        <v>1</v>
      </c>
      <c r="JA47">
        <v>1</v>
      </c>
      <c r="JI47">
        <v>1</v>
      </c>
      <c r="JJ47">
        <v>1</v>
      </c>
      <c r="JK47">
        <v>1</v>
      </c>
      <c r="JL47">
        <v>1</v>
      </c>
      <c r="JO47">
        <v>1</v>
      </c>
      <c r="JQ47">
        <v>1</v>
      </c>
      <c r="JR47">
        <v>1</v>
      </c>
      <c r="JT47">
        <v>1</v>
      </c>
      <c r="JU47">
        <v>1</v>
      </c>
      <c r="KJ47">
        <v>1</v>
      </c>
      <c r="KO47" s="33">
        <f t="shared" si="3"/>
        <v>20</v>
      </c>
      <c r="KQ47">
        <v>1</v>
      </c>
      <c r="KW47">
        <v>1</v>
      </c>
      <c r="KY47">
        <v>1</v>
      </c>
      <c r="LA47">
        <v>1</v>
      </c>
      <c r="LF47">
        <v>1</v>
      </c>
      <c r="LH47">
        <v>1</v>
      </c>
      <c r="LI47">
        <v>1</v>
      </c>
      <c r="LL47">
        <v>1</v>
      </c>
      <c r="LP47">
        <v>1</v>
      </c>
      <c r="LQ47">
        <v>1</v>
      </c>
      <c r="LS47">
        <v>1</v>
      </c>
      <c r="LV47">
        <v>1</v>
      </c>
      <c r="LX47">
        <v>1</v>
      </c>
      <c r="LY47">
        <v>1</v>
      </c>
      <c r="MA47">
        <v>1</v>
      </c>
      <c r="MG47">
        <v>1</v>
      </c>
      <c r="MQ47">
        <v>1</v>
      </c>
      <c r="MU47" s="33">
        <f t="shared" si="4"/>
        <v>17</v>
      </c>
      <c r="MW47">
        <v>1</v>
      </c>
      <c r="NF47">
        <v>1</v>
      </c>
      <c r="NH47">
        <v>1</v>
      </c>
      <c r="NJ47">
        <v>1</v>
      </c>
      <c r="NK47">
        <v>1</v>
      </c>
      <c r="NL47">
        <v>1</v>
      </c>
      <c r="NO47">
        <v>1</v>
      </c>
      <c r="NP47">
        <v>1</v>
      </c>
      <c r="NR47">
        <v>1</v>
      </c>
      <c r="NV47">
        <v>1</v>
      </c>
      <c r="NX47">
        <v>1</v>
      </c>
      <c r="NY47">
        <v>1</v>
      </c>
      <c r="OF47">
        <v>1</v>
      </c>
      <c r="OG47">
        <v>1</v>
      </c>
      <c r="OH47">
        <v>1</v>
      </c>
      <c r="OU47">
        <v>1</v>
      </c>
      <c r="OX47" s="33">
        <f t="shared" si="5"/>
        <v>16</v>
      </c>
      <c r="OZ47">
        <v>1</v>
      </c>
      <c r="PA47">
        <v>1</v>
      </c>
      <c r="PF47">
        <v>1</v>
      </c>
      <c r="PN47">
        <v>1</v>
      </c>
      <c r="PP47">
        <v>1</v>
      </c>
      <c r="PQ47">
        <v>1</v>
      </c>
      <c r="PR47">
        <v>1</v>
      </c>
      <c r="PS47">
        <v>1</v>
      </c>
      <c r="PU47">
        <v>1</v>
      </c>
      <c r="PV47">
        <v>1</v>
      </c>
      <c r="PW47">
        <v>1</v>
      </c>
      <c r="QA47">
        <v>1</v>
      </c>
      <c r="QC47">
        <v>1</v>
      </c>
      <c r="QD47">
        <v>1</v>
      </c>
      <c r="QL47">
        <v>1</v>
      </c>
      <c r="QP47">
        <v>1</v>
      </c>
      <c r="QR47" s="33">
        <f t="shared" si="6"/>
        <v>16</v>
      </c>
    </row>
    <row r="48" spans="1:460" x14ac:dyDescent="0.3">
      <c r="A48" s="28" t="s">
        <v>379</v>
      </c>
      <c r="B48" s="37">
        <v>15</v>
      </c>
      <c r="C48" s="37">
        <v>13</v>
      </c>
      <c r="D48" s="37">
        <v>17</v>
      </c>
      <c r="E48" s="37"/>
      <c r="F48" s="31">
        <v>45</v>
      </c>
      <c r="H48" s="28" t="s">
        <v>378</v>
      </c>
      <c r="I48" s="31"/>
      <c r="J48" s="31"/>
      <c r="K48" s="31">
        <v>1</v>
      </c>
      <c r="L48" s="31"/>
      <c r="M48" s="31"/>
      <c r="N48" s="31"/>
      <c r="O48" s="31"/>
      <c r="P48" s="31"/>
      <c r="Q48" s="31">
        <v>2</v>
      </c>
      <c r="R48" s="31"/>
      <c r="S48" s="31"/>
      <c r="T48" s="31"/>
      <c r="U48" s="31"/>
      <c r="V48" s="31">
        <v>3</v>
      </c>
      <c r="W48" s="31">
        <v>2</v>
      </c>
      <c r="X48" s="31"/>
      <c r="Y48" s="31"/>
      <c r="Z48" s="31"/>
      <c r="AA48" s="31"/>
      <c r="AB48" s="31"/>
      <c r="AC48" s="31"/>
      <c r="AD48" s="31">
        <v>2</v>
      </c>
      <c r="AE48" s="31">
        <v>1</v>
      </c>
      <c r="AF48" s="31">
        <v>1</v>
      </c>
      <c r="AG48" s="31"/>
      <c r="AH48" s="31"/>
      <c r="AI48" s="31"/>
      <c r="AJ48" s="31"/>
      <c r="AK48" s="31"/>
      <c r="AL48" s="31"/>
      <c r="AM48" s="31">
        <v>1</v>
      </c>
      <c r="AN48" s="31"/>
      <c r="AO48" s="31"/>
      <c r="AP48" s="31"/>
      <c r="AQ48" s="31"/>
      <c r="AR48" s="31"/>
      <c r="AS48" s="31"/>
      <c r="AT48" s="31"/>
      <c r="AU48" s="31">
        <v>1</v>
      </c>
      <c r="AV48" s="31">
        <v>2</v>
      </c>
      <c r="AW48" s="31"/>
      <c r="AX48" s="31">
        <v>2</v>
      </c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>
        <v>1</v>
      </c>
      <c r="BO48" s="31"/>
      <c r="BP48" s="31">
        <v>1</v>
      </c>
      <c r="BQ48" s="31"/>
      <c r="BR48" s="31"/>
      <c r="BS48" s="31">
        <v>20</v>
      </c>
      <c r="BT48" s="31"/>
      <c r="BU48" s="31">
        <v>2</v>
      </c>
      <c r="BV48" s="31"/>
      <c r="BW48" s="31"/>
      <c r="BX48" s="31"/>
      <c r="BY48" s="31"/>
      <c r="BZ48" s="31"/>
      <c r="CA48" s="31"/>
      <c r="CB48" s="31"/>
      <c r="CC48" s="31"/>
      <c r="CD48" s="31">
        <v>1</v>
      </c>
      <c r="CE48" s="31"/>
      <c r="CF48" s="31"/>
      <c r="CG48" s="31"/>
      <c r="CH48" s="31"/>
      <c r="CI48" s="31"/>
      <c r="CJ48" s="31"/>
      <c r="CK48" s="31"/>
      <c r="CL48" s="31">
        <v>2</v>
      </c>
      <c r="CM48" s="31">
        <v>1</v>
      </c>
      <c r="CN48" s="31"/>
      <c r="CO48" s="31"/>
      <c r="CP48" s="31"/>
      <c r="CQ48" s="31"/>
      <c r="CR48" s="31"/>
      <c r="CS48" s="31"/>
      <c r="CT48" s="31">
        <v>2</v>
      </c>
      <c r="CU48" s="31"/>
      <c r="CV48" s="31">
        <v>1</v>
      </c>
      <c r="CW48" s="31">
        <v>1</v>
      </c>
      <c r="CX48" s="31"/>
      <c r="CY48" s="31"/>
      <c r="CZ48" s="31">
        <v>1</v>
      </c>
      <c r="DA48" s="31"/>
      <c r="DB48" s="31">
        <v>1</v>
      </c>
      <c r="DC48" s="31">
        <v>1</v>
      </c>
      <c r="DD48" s="31">
        <v>1</v>
      </c>
      <c r="DE48" s="31"/>
      <c r="DF48" s="31"/>
      <c r="DG48" s="31"/>
      <c r="DH48" s="31">
        <v>1</v>
      </c>
      <c r="DI48" s="31"/>
      <c r="DJ48" s="31"/>
      <c r="DK48" s="31"/>
      <c r="DL48" s="31">
        <v>1</v>
      </c>
      <c r="DM48" s="31">
        <v>1</v>
      </c>
      <c r="DN48" s="31"/>
      <c r="DO48" s="31"/>
      <c r="DP48" s="31"/>
      <c r="DQ48" s="31"/>
      <c r="DR48" s="31"/>
      <c r="DS48" s="31"/>
      <c r="DT48" s="31"/>
      <c r="DU48" s="31">
        <v>1</v>
      </c>
      <c r="DV48" s="31"/>
      <c r="DW48" s="31"/>
      <c r="DX48" s="31"/>
      <c r="DY48" s="31">
        <v>18</v>
      </c>
      <c r="DZ48" s="31"/>
      <c r="EA48" s="31">
        <v>2</v>
      </c>
      <c r="EB48" s="31">
        <v>2</v>
      </c>
      <c r="EC48" s="31"/>
      <c r="ED48" s="31"/>
      <c r="EE48" s="31"/>
      <c r="EF48" s="31"/>
      <c r="EG48" s="31"/>
      <c r="EH48" s="31">
        <v>1</v>
      </c>
      <c r="EI48" s="31"/>
      <c r="EJ48" s="31"/>
      <c r="EK48" s="31">
        <v>3</v>
      </c>
      <c r="EL48" s="31"/>
      <c r="EM48" s="31">
        <v>1</v>
      </c>
      <c r="EN48" s="31"/>
      <c r="EO48" s="31"/>
      <c r="EP48" s="31"/>
      <c r="EQ48" s="31"/>
      <c r="ER48" s="31"/>
      <c r="ES48" s="31">
        <v>1</v>
      </c>
      <c r="ET48" s="31">
        <v>1</v>
      </c>
      <c r="EU48" s="31"/>
      <c r="EV48" s="31"/>
      <c r="EW48" s="31"/>
      <c r="EX48" s="31"/>
      <c r="EY48" s="31"/>
      <c r="EZ48" s="31">
        <v>1</v>
      </c>
      <c r="FA48" s="31"/>
      <c r="FB48" s="31">
        <v>1</v>
      </c>
      <c r="FC48" s="31">
        <v>1</v>
      </c>
      <c r="FD48" s="31">
        <v>1</v>
      </c>
      <c r="FE48" s="31"/>
      <c r="FF48" s="31"/>
      <c r="FG48" s="31"/>
      <c r="FH48" s="31"/>
      <c r="FI48" s="31"/>
      <c r="FJ48" s="31"/>
      <c r="FK48" s="31">
        <v>2</v>
      </c>
      <c r="FL48" s="31">
        <v>1</v>
      </c>
      <c r="FM48" s="31"/>
      <c r="FN48" s="31"/>
      <c r="FO48" s="31"/>
      <c r="FP48" s="31">
        <v>1</v>
      </c>
      <c r="FQ48" s="31"/>
      <c r="FR48" s="31">
        <v>1</v>
      </c>
      <c r="FS48" s="31"/>
      <c r="FT48" s="31"/>
      <c r="FU48" s="31"/>
      <c r="FV48" s="31"/>
      <c r="FW48" s="31"/>
      <c r="FX48" s="31">
        <v>1</v>
      </c>
      <c r="FY48" s="31">
        <v>1</v>
      </c>
      <c r="FZ48" s="31"/>
      <c r="GA48" s="31"/>
      <c r="GB48" s="31">
        <v>22</v>
      </c>
      <c r="GC48" s="31"/>
      <c r="GD48" s="31">
        <v>2</v>
      </c>
      <c r="GE48" s="31">
        <v>1</v>
      </c>
      <c r="GF48" s="31"/>
      <c r="GG48" s="31"/>
      <c r="GH48" s="31"/>
      <c r="GI48" s="31"/>
      <c r="GJ48" s="31"/>
      <c r="GK48" s="31"/>
      <c r="GL48" s="31"/>
      <c r="GM48" s="31">
        <v>2</v>
      </c>
      <c r="GN48" s="31"/>
      <c r="GO48" s="31">
        <v>2</v>
      </c>
      <c r="GP48" s="31">
        <v>1</v>
      </c>
      <c r="GQ48" s="31"/>
      <c r="GR48" s="31"/>
      <c r="GS48" s="31"/>
      <c r="GT48" s="31"/>
      <c r="GU48" s="31">
        <v>2</v>
      </c>
      <c r="GV48" s="31"/>
      <c r="GW48" s="31"/>
      <c r="GX48" s="31"/>
      <c r="GY48" s="31">
        <v>2</v>
      </c>
      <c r="GZ48" s="31">
        <v>1</v>
      </c>
      <c r="HA48" s="31">
        <v>2</v>
      </c>
      <c r="HB48" s="31">
        <v>1</v>
      </c>
      <c r="HC48" s="31">
        <v>1</v>
      </c>
      <c r="HD48" s="31"/>
      <c r="HE48" s="31"/>
      <c r="HF48" s="31"/>
      <c r="HG48" s="31">
        <v>1</v>
      </c>
      <c r="HH48" s="31">
        <v>1</v>
      </c>
      <c r="HI48" s="31"/>
      <c r="HJ48" s="31"/>
      <c r="HK48" s="31"/>
      <c r="HL48" s="31"/>
      <c r="HM48" s="31">
        <v>1</v>
      </c>
      <c r="HN48" s="31">
        <v>1</v>
      </c>
      <c r="HO48" s="31"/>
      <c r="HP48" s="31"/>
      <c r="HQ48" s="31"/>
      <c r="HR48" s="31"/>
      <c r="HS48" s="31"/>
      <c r="HT48" s="31">
        <v>1</v>
      </c>
      <c r="HU48" s="31"/>
      <c r="HV48" s="31">
        <v>22</v>
      </c>
      <c r="HW48" s="31">
        <v>82</v>
      </c>
      <c r="ID48" t="s">
        <v>378</v>
      </c>
      <c r="IG48">
        <v>1</v>
      </c>
      <c r="IM48">
        <v>1</v>
      </c>
      <c r="IR48">
        <v>1</v>
      </c>
      <c r="IS48">
        <v>1</v>
      </c>
      <c r="IZ48">
        <v>1</v>
      </c>
      <c r="JA48">
        <v>1</v>
      </c>
      <c r="JB48">
        <v>1</v>
      </c>
      <c r="JI48">
        <v>1</v>
      </c>
      <c r="JQ48">
        <v>1</v>
      </c>
      <c r="JR48">
        <v>1</v>
      </c>
      <c r="JT48">
        <v>1</v>
      </c>
      <c r="KJ48">
        <v>1</v>
      </c>
      <c r="KL48">
        <v>1</v>
      </c>
      <c r="KO48" s="33">
        <f t="shared" si="3"/>
        <v>13</v>
      </c>
      <c r="KQ48">
        <v>1</v>
      </c>
      <c r="KZ48">
        <v>1</v>
      </c>
      <c r="LH48">
        <v>1</v>
      </c>
      <c r="LI48">
        <v>1</v>
      </c>
      <c r="LP48">
        <v>1</v>
      </c>
      <c r="LR48">
        <v>1</v>
      </c>
      <c r="LS48">
        <v>1</v>
      </c>
      <c r="LV48">
        <v>1</v>
      </c>
      <c r="LX48">
        <v>1</v>
      </c>
      <c r="LY48">
        <v>1</v>
      </c>
      <c r="LZ48">
        <v>1</v>
      </c>
      <c r="MD48">
        <v>1</v>
      </c>
      <c r="MH48">
        <v>1</v>
      </c>
      <c r="MI48">
        <v>1</v>
      </c>
      <c r="MQ48">
        <v>1</v>
      </c>
      <c r="MU48" s="33">
        <f t="shared" si="4"/>
        <v>15</v>
      </c>
      <c r="MW48">
        <v>1</v>
      </c>
      <c r="MX48">
        <v>1</v>
      </c>
      <c r="ND48">
        <v>1</v>
      </c>
      <c r="NG48">
        <v>1</v>
      </c>
      <c r="NI48">
        <v>1</v>
      </c>
      <c r="NO48">
        <v>1</v>
      </c>
      <c r="NP48">
        <v>1</v>
      </c>
      <c r="NV48">
        <v>1</v>
      </c>
      <c r="NX48">
        <v>1</v>
      </c>
      <c r="NY48">
        <v>1</v>
      </c>
      <c r="NZ48">
        <v>1</v>
      </c>
      <c r="OG48">
        <v>1</v>
      </c>
      <c r="OH48">
        <v>1</v>
      </c>
      <c r="OL48">
        <v>1</v>
      </c>
      <c r="ON48">
        <v>1</v>
      </c>
      <c r="OT48">
        <v>1</v>
      </c>
      <c r="OU48">
        <v>1</v>
      </c>
      <c r="OX48" s="33">
        <f t="shared" si="5"/>
        <v>17</v>
      </c>
      <c r="OZ48">
        <v>1</v>
      </c>
      <c r="PA48">
        <v>1</v>
      </c>
      <c r="PI48">
        <v>1</v>
      </c>
      <c r="PK48">
        <v>1</v>
      </c>
      <c r="PL48">
        <v>1</v>
      </c>
      <c r="PQ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QC48">
        <v>1</v>
      </c>
      <c r="QD48">
        <v>1</v>
      </c>
      <c r="QI48">
        <v>1</v>
      </c>
      <c r="QJ48">
        <v>1</v>
      </c>
      <c r="QP48">
        <v>1</v>
      </c>
      <c r="QR48" s="33">
        <f t="shared" si="6"/>
        <v>16</v>
      </c>
    </row>
    <row r="49" spans="1:460" x14ac:dyDescent="0.3">
      <c r="A49" s="28" t="s">
        <v>380</v>
      </c>
      <c r="B49" s="37">
        <v>16</v>
      </c>
      <c r="C49" s="37">
        <v>11</v>
      </c>
      <c r="D49" s="37">
        <v>17</v>
      </c>
      <c r="E49" s="37"/>
      <c r="F49" s="31">
        <v>44</v>
      </c>
      <c r="H49" s="28" t="s">
        <v>379</v>
      </c>
      <c r="I49" s="31"/>
      <c r="J49" s="31">
        <v>2</v>
      </c>
      <c r="K49" s="31"/>
      <c r="L49" s="31"/>
      <c r="M49" s="31"/>
      <c r="N49" s="31"/>
      <c r="O49" s="31">
        <v>1</v>
      </c>
      <c r="P49" s="31"/>
      <c r="Q49" s="31"/>
      <c r="R49" s="31"/>
      <c r="S49" s="31"/>
      <c r="T49" s="31">
        <v>1</v>
      </c>
      <c r="U49" s="31">
        <v>1</v>
      </c>
      <c r="V49" s="31">
        <v>1</v>
      </c>
      <c r="W49" s="31">
        <v>2</v>
      </c>
      <c r="X49" s="31"/>
      <c r="Y49" s="31"/>
      <c r="Z49" s="31"/>
      <c r="AA49" s="31">
        <v>1</v>
      </c>
      <c r="AB49" s="31"/>
      <c r="AC49" s="31">
        <v>1</v>
      </c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>
        <v>2</v>
      </c>
      <c r="AQ49" s="31"/>
      <c r="AR49" s="31"/>
      <c r="AS49" s="31"/>
      <c r="AT49" s="31"/>
      <c r="AU49" s="31">
        <v>2</v>
      </c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>
        <v>1</v>
      </c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>
        <v>15</v>
      </c>
      <c r="BT49" s="31"/>
      <c r="BU49" s="31">
        <v>1</v>
      </c>
      <c r="BV49" s="31"/>
      <c r="BW49" s="31">
        <v>1</v>
      </c>
      <c r="BX49" s="31"/>
      <c r="BY49" s="31"/>
      <c r="BZ49" s="31"/>
      <c r="CA49" s="31">
        <v>1</v>
      </c>
      <c r="CB49" s="31"/>
      <c r="CC49" s="31">
        <v>1</v>
      </c>
      <c r="CD49" s="31"/>
      <c r="CE49" s="31"/>
      <c r="CF49" s="31">
        <v>1</v>
      </c>
      <c r="CG49" s="31"/>
      <c r="CH49" s="31"/>
      <c r="CI49" s="31">
        <v>1</v>
      </c>
      <c r="CJ49" s="31">
        <v>2</v>
      </c>
      <c r="CK49" s="31"/>
      <c r="CL49" s="31">
        <v>1</v>
      </c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>
        <v>1</v>
      </c>
      <c r="CX49" s="31"/>
      <c r="CY49" s="31">
        <v>1</v>
      </c>
      <c r="CZ49" s="31"/>
      <c r="DA49" s="31"/>
      <c r="DB49" s="31">
        <v>1</v>
      </c>
      <c r="DC49" s="31"/>
      <c r="DD49" s="31"/>
      <c r="DE49" s="31"/>
      <c r="DF49" s="31"/>
      <c r="DG49" s="31"/>
      <c r="DH49" s="31"/>
      <c r="DI49" s="31"/>
      <c r="DJ49" s="31"/>
      <c r="DK49" s="31"/>
      <c r="DL49" s="31">
        <v>1</v>
      </c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>
        <v>13</v>
      </c>
      <c r="DZ49" s="31"/>
      <c r="EA49" s="31">
        <v>1</v>
      </c>
      <c r="EB49" s="31">
        <v>2</v>
      </c>
      <c r="EC49" s="31"/>
      <c r="ED49" s="31"/>
      <c r="EE49" s="31"/>
      <c r="EF49" s="31"/>
      <c r="EG49" s="31">
        <v>1</v>
      </c>
      <c r="EH49" s="31"/>
      <c r="EI49" s="31"/>
      <c r="EJ49" s="31">
        <v>1</v>
      </c>
      <c r="EK49" s="31"/>
      <c r="EL49" s="31"/>
      <c r="EM49" s="31"/>
      <c r="EN49" s="31"/>
      <c r="EO49" s="31">
        <v>1</v>
      </c>
      <c r="EP49" s="31">
        <v>1</v>
      </c>
      <c r="EQ49" s="31"/>
      <c r="ER49" s="31"/>
      <c r="ES49" s="31">
        <v>1</v>
      </c>
      <c r="ET49" s="31"/>
      <c r="EU49" s="31"/>
      <c r="EV49" s="31">
        <v>1</v>
      </c>
      <c r="EW49" s="31"/>
      <c r="EX49" s="31"/>
      <c r="EY49" s="31"/>
      <c r="EZ49" s="31"/>
      <c r="FA49" s="31"/>
      <c r="FB49" s="31"/>
      <c r="FC49" s="31"/>
      <c r="FD49" s="31">
        <v>1</v>
      </c>
      <c r="FE49" s="31"/>
      <c r="FF49" s="31">
        <v>1</v>
      </c>
      <c r="FG49" s="31"/>
      <c r="FH49" s="31"/>
      <c r="FI49" s="31">
        <v>1</v>
      </c>
      <c r="FJ49" s="31"/>
      <c r="FK49" s="31"/>
      <c r="FL49" s="31">
        <v>2</v>
      </c>
      <c r="FM49" s="31"/>
      <c r="FN49" s="31"/>
      <c r="FO49" s="31"/>
      <c r="FP49" s="31">
        <v>1</v>
      </c>
      <c r="FQ49" s="31">
        <v>2</v>
      </c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>
        <v>17</v>
      </c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>
        <v>45</v>
      </c>
      <c r="ID49" t="s">
        <v>379</v>
      </c>
      <c r="IF49">
        <v>1</v>
      </c>
      <c r="IK49">
        <v>1</v>
      </c>
      <c r="IP49">
        <v>1</v>
      </c>
      <c r="IQ49">
        <v>1</v>
      </c>
      <c r="IR49">
        <v>1</v>
      </c>
      <c r="IS49">
        <v>1</v>
      </c>
      <c r="IW49">
        <v>1</v>
      </c>
      <c r="IY49">
        <v>1</v>
      </c>
      <c r="JL49">
        <v>1</v>
      </c>
      <c r="JQ49">
        <v>1</v>
      </c>
      <c r="KB49">
        <v>1</v>
      </c>
      <c r="KO49" s="33">
        <f t="shared" si="3"/>
        <v>11</v>
      </c>
      <c r="KQ49">
        <v>1</v>
      </c>
      <c r="KS49">
        <v>1</v>
      </c>
      <c r="KW49">
        <v>1</v>
      </c>
      <c r="KY49">
        <v>1</v>
      </c>
      <c r="LB49">
        <v>1</v>
      </c>
      <c r="LE49">
        <v>1</v>
      </c>
      <c r="LF49">
        <v>1</v>
      </c>
      <c r="LH49">
        <v>1</v>
      </c>
      <c r="LS49">
        <v>1</v>
      </c>
      <c r="LU49">
        <v>1</v>
      </c>
      <c r="LX49">
        <v>1</v>
      </c>
      <c r="MH49">
        <v>1</v>
      </c>
      <c r="MU49" s="33">
        <f t="shared" si="4"/>
        <v>12</v>
      </c>
      <c r="MW49">
        <v>1</v>
      </c>
      <c r="MX49">
        <v>1</v>
      </c>
      <c r="NC49">
        <v>1</v>
      </c>
      <c r="NF49">
        <v>1</v>
      </c>
      <c r="NK49">
        <v>1</v>
      </c>
      <c r="NL49">
        <v>1</v>
      </c>
      <c r="NO49">
        <v>1</v>
      </c>
      <c r="NR49">
        <v>1</v>
      </c>
      <c r="NZ49">
        <v>1</v>
      </c>
      <c r="OB49">
        <v>1</v>
      </c>
      <c r="OE49">
        <v>1</v>
      </c>
      <c r="OH49">
        <v>1</v>
      </c>
      <c r="OL49">
        <v>1</v>
      </c>
      <c r="OM49">
        <v>1</v>
      </c>
      <c r="OX49" s="33">
        <f t="shared" si="5"/>
        <v>14</v>
      </c>
      <c r="QR49" s="33">
        <f t="shared" si="6"/>
        <v>0</v>
      </c>
    </row>
    <row r="50" spans="1:460" x14ac:dyDescent="0.3">
      <c r="A50" s="28" t="s">
        <v>381</v>
      </c>
      <c r="B50" s="37">
        <v>17</v>
      </c>
      <c r="C50" s="37">
        <v>17</v>
      </c>
      <c r="D50" s="37">
        <v>18</v>
      </c>
      <c r="E50" s="37"/>
      <c r="F50" s="31">
        <v>52</v>
      </c>
      <c r="H50" s="28" t="s">
        <v>380</v>
      </c>
      <c r="I50" s="31"/>
      <c r="J50" s="31"/>
      <c r="K50" s="31"/>
      <c r="L50" s="31"/>
      <c r="M50" s="31"/>
      <c r="N50" s="31">
        <v>2</v>
      </c>
      <c r="O50" s="31"/>
      <c r="P50" s="31"/>
      <c r="Q50" s="31"/>
      <c r="R50" s="31"/>
      <c r="S50" s="31"/>
      <c r="T50" s="31">
        <v>1</v>
      </c>
      <c r="U50" s="31"/>
      <c r="V50" s="31"/>
      <c r="W50" s="31">
        <v>2</v>
      </c>
      <c r="X50" s="31"/>
      <c r="Y50" s="31"/>
      <c r="Z50" s="31">
        <v>1</v>
      </c>
      <c r="AA50" s="31"/>
      <c r="AB50" s="31"/>
      <c r="AC50" s="31">
        <v>1</v>
      </c>
      <c r="AD50" s="31">
        <v>1</v>
      </c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>
        <v>3</v>
      </c>
      <c r="AQ50" s="31"/>
      <c r="AR50" s="31"/>
      <c r="AS50" s="31"/>
      <c r="AT50" s="31"/>
      <c r="AU50" s="31">
        <v>2</v>
      </c>
      <c r="AV50" s="31"/>
      <c r="AW50" s="31"/>
      <c r="AX50" s="31"/>
      <c r="AY50" s="31">
        <v>1</v>
      </c>
      <c r="AZ50" s="31"/>
      <c r="BA50" s="31"/>
      <c r="BB50" s="31"/>
      <c r="BC50" s="31"/>
      <c r="BD50" s="31"/>
      <c r="BE50" s="31"/>
      <c r="BF50" s="31">
        <v>2</v>
      </c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>
        <v>16</v>
      </c>
      <c r="BT50" s="31"/>
      <c r="BU50" s="31">
        <v>1</v>
      </c>
      <c r="BV50" s="31"/>
      <c r="BW50" s="31">
        <v>1</v>
      </c>
      <c r="BX50" s="31"/>
      <c r="BY50" s="31"/>
      <c r="BZ50" s="31"/>
      <c r="CA50" s="31"/>
      <c r="CB50" s="31"/>
      <c r="CC50" s="31">
        <v>1</v>
      </c>
      <c r="CD50" s="31"/>
      <c r="CE50" s="31">
        <v>1</v>
      </c>
      <c r="CF50" s="31"/>
      <c r="CG50" s="31"/>
      <c r="CH50" s="31"/>
      <c r="CI50" s="31"/>
      <c r="CJ50" s="31"/>
      <c r="CK50" s="31"/>
      <c r="CL50" s="31">
        <v>2</v>
      </c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>
        <v>1</v>
      </c>
      <c r="CX50" s="31"/>
      <c r="CY50" s="31"/>
      <c r="CZ50" s="31"/>
      <c r="DA50" s="31"/>
      <c r="DB50" s="31">
        <v>2</v>
      </c>
      <c r="DC50" s="31"/>
      <c r="DD50" s="31"/>
      <c r="DE50" s="31"/>
      <c r="DF50" s="31"/>
      <c r="DG50" s="31"/>
      <c r="DH50" s="31"/>
      <c r="DI50" s="31"/>
      <c r="DJ50" s="31"/>
      <c r="DK50" s="31"/>
      <c r="DL50" s="31">
        <v>1</v>
      </c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>
        <v>1</v>
      </c>
      <c r="DX50" s="31"/>
      <c r="DY50" s="31">
        <v>11</v>
      </c>
      <c r="DZ50" s="31"/>
      <c r="EA50" s="31">
        <v>1</v>
      </c>
      <c r="EB50" s="31">
        <v>1</v>
      </c>
      <c r="EC50" s="31"/>
      <c r="ED50" s="31"/>
      <c r="EE50" s="31"/>
      <c r="EF50" s="31"/>
      <c r="EG50" s="31"/>
      <c r="EH50" s="31">
        <v>1</v>
      </c>
      <c r="EI50" s="31"/>
      <c r="EJ50" s="31">
        <v>2</v>
      </c>
      <c r="EK50" s="31">
        <v>1</v>
      </c>
      <c r="EL50" s="31">
        <v>1</v>
      </c>
      <c r="EM50" s="31"/>
      <c r="EN50" s="31"/>
      <c r="EO50" s="31">
        <v>2</v>
      </c>
      <c r="EP50" s="31"/>
      <c r="EQ50" s="31"/>
      <c r="ER50" s="31"/>
      <c r="ES50" s="31"/>
      <c r="ET50" s="31"/>
      <c r="EU50" s="31"/>
      <c r="EV50" s="31">
        <v>1</v>
      </c>
      <c r="EW50" s="31"/>
      <c r="EX50" s="31"/>
      <c r="EY50" s="31"/>
      <c r="EZ50" s="31">
        <v>1</v>
      </c>
      <c r="FA50" s="31"/>
      <c r="FB50" s="31"/>
      <c r="FC50" s="31"/>
      <c r="FD50" s="31">
        <v>2</v>
      </c>
      <c r="FE50" s="31"/>
      <c r="FF50" s="31"/>
      <c r="FG50" s="31"/>
      <c r="FH50" s="31"/>
      <c r="FI50" s="31">
        <v>1</v>
      </c>
      <c r="FJ50" s="31"/>
      <c r="FK50" s="31"/>
      <c r="FL50" s="31">
        <v>1</v>
      </c>
      <c r="FM50" s="31"/>
      <c r="FN50" s="31"/>
      <c r="FO50" s="31"/>
      <c r="FP50" s="31"/>
      <c r="FQ50" s="31">
        <v>2</v>
      </c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>
        <v>17</v>
      </c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>
        <v>44</v>
      </c>
      <c r="ID50" t="s">
        <v>380</v>
      </c>
      <c r="IJ50">
        <v>1</v>
      </c>
      <c r="IP50">
        <v>1</v>
      </c>
      <c r="IS50">
        <v>1</v>
      </c>
      <c r="IV50">
        <v>1</v>
      </c>
      <c r="IY50">
        <v>1</v>
      </c>
      <c r="IZ50">
        <v>1</v>
      </c>
      <c r="JL50">
        <v>1</v>
      </c>
      <c r="JQ50">
        <v>1</v>
      </c>
      <c r="JU50">
        <v>1</v>
      </c>
      <c r="KB50">
        <v>1</v>
      </c>
      <c r="KO50" s="33">
        <f t="shared" si="3"/>
        <v>10</v>
      </c>
      <c r="KQ50">
        <v>1</v>
      </c>
      <c r="KS50">
        <v>1</v>
      </c>
      <c r="KY50">
        <v>1</v>
      </c>
      <c r="LA50">
        <v>1</v>
      </c>
      <c r="LH50">
        <v>1</v>
      </c>
      <c r="LS50">
        <v>1</v>
      </c>
      <c r="LX50">
        <v>1</v>
      </c>
      <c r="MH50">
        <v>1</v>
      </c>
      <c r="MS50">
        <v>1</v>
      </c>
      <c r="MU50" s="33">
        <f t="shared" si="4"/>
        <v>9</v>
      </c>
      <c r="MW50">
        <v>1</v>
      </c>
      <c r="MX50">
        <v>1</v>
      </c>
      <c r="ND50">
        <v>1</v>
      </c>
      <c r="NF50">
        <v>1</v>
      </c>
      <c r="NG50">
        <v>1</v>
      </c>
      <c r="NH50">
        <v>1</v>
      </c>
      <c r="NK50">
        <v>1</v>
      </c>
      <c r="NR50">
        <v>1</v>
      </c>
      <c r="NV50">
        <v>1</v>
      </c>
      <c r="NZ50">
        <v>1</v>
      </c>
      <c r="OE50">
        <v>1</v>
      </c>
      <c r="OH50">
        <v>1</v>
      </c>
      <c r="OM50">
        <v>1</v>
      </c>
      <c r="OX50" s="33">
        <f t="shared" si="5"/>
        <v>13</v>
      </c>
      <c r="QR50" s="33">
        <f t="shared" si="6"/>
        <v>0</v>
      </c>
    </row>
    <row r="51" spans="1:460" x14ac:dyDescent="0.3">
      <c r="A51" s="28" t="s">
        <v>382</v>
      </c>
      <c r="B51" s="37">
        <v>15</v>
      </c>
      <c r="C51" s="37">
        <v>13</v>
      </c>
      <c r="D51" s="37">
        <v>21</v>
      </c>
      <c r="E51" s="37"/>
      <c r="F51" s="31">
        <v>49</v>
      </c>
      <c r="H51" s="28" t="s">
        <v>381</v>
      </c>
      <c r="I51" s="31"/>
      <c r="J51" s="31">
        <v>1</v>
      </c>
      <c r="K51" s="31"/>
      <c r="L51" s="31"/>
      <c r="M51" s="31">
        <v>2</v>
      </c>
      <c r="N51" s="31">
        <v>1</v>
      </c>
      <c r="O51" s="31"/>
      <c r="P51" s="31">
        <v>1</v>
      </c>
      <c r="Q51" s="31"/>
      <c r="R51" s="31"/>
      <c r="S51" s="31"/>
      <c r="T51" s="31"/>
      <c r="U51" s="31"/>
      <c r="V51" s="31"/>
      <c r="W51" s="31">
        <v>1</v>
      </c>
      <c r="X51" s="31"/>
      <c r="Y51" s="31"/>
      <c r="Z51" s="31"/>
      <c r="AA51" s="31">
        <v>1</v>
      </c>
      <c r="AB51" s="31">
        <v>1</v>
      </c>
      <c r="AC51" s="31"/>
      <c r="AD51" s="31">
        <v>2</v>
      </c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>
        <v>2</v>
      </c>
      <c r="AQ51" s="31"/>
      <c r="AR51" s="31"/>
      <c r="AS51" s="31"/>
      <c r="AT51" s="31"/>
      <c r="AU51" s="31">
        <v>2</v>
      </c>
      <c r="AV51" s="31"/>
      <c r="AW51" s="31"/>
      <c r="AX51" s="31"/>
      <c r="AY51" s="31">
        <v>1</v>
      </c>
      <c r="AZ51" s="31"/>
      <c r="BA51" s="31"/>
      <c r="BB51" s="31"/>
      <c r="BC51" s="31"/>
      <c r="BD51" s="31"/>
      <c r="BE51" s="31"/>
      <c r="BF51" s="31">
        <v>2</v>
      </c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>
        <v>17</v>
      </c>
      <c r="BT51" s="31"/>
      <c r="BU51" s="31">
        <v>2</v>
      </c>
      <c r="BV51" s="31"/>
      <c r="BW51" s="31"/>
      <c r="BX51" s="31"/>
      <c r="BY51" s="31"/>
      <c r="BZ51" s="31"/>
      <c r="CA51" s="31"/>
      <c r="CB51" s="31"/>
      <c r="CC51" s="31"/>
      <c r="CD51" s="31"/>
      <c r="CE51" s="31">
        <v>2</v>
      </c>
      <c r="CF51" s="31">
        <v>2</v>
      </c>
      <c r="CG51" s="31"/>
      <c r="CH51" s="31"/>
      <c r="CI51" s="31"/>
      <c r="CJ51" s="31">
        <v>1</v>
      </c>
      <c r="CK51" s="31"/>
      <c r="CL51" s="31">
        <v>2</v>
      </c>
      <c r="CM51" s="31">
        <v>1</v>
      </c>
      <c r="CN51" s="31"/>
      <c r="CO51" s="31"/>
      <c r="CP51" s="31"/>
      <c r="CQ51" s="31"/>
      <c r="CR51" s="31"/>
      <c r="CS51" s="31"/>
      <c r="CT51" s="31">
        <v>1</v>
      </c>
      <c r="CU51" s="31"/>
      <c r="CV51" s="31"/>
      <c r="CW51" s="31">
        <v>1</v>
      </c>
      <c r="CX51" s="31"/>
      <c r="CY51" s="31"/>
      <c r="CZ51" s="31"/>
      <c r="DA51" s="31"/>
      <c r="DB51" s="31">
        <v>2</v>
      </c>
      <c r="DC51" s="31"/>
      <c r="DD51" s="31"/>
      <c r="DE51" s="31">
        <v>1</v>
      </c>
      <c r="DF51" s="31"/>
      <c r="DG51" s="31"/>
      <c r="DH51" s="31"/>
      <c r="DI51" s="31"/>
      <c r="DJ51" s="31"/>
      <c r="DK51" s="31"/>
      <c r="DL51" s="31">
        <v>1</v>
      </c>
      <c r="DM51" s="31"/>
      <c r="DN51" s="31"/>
      <c r="DO51" s="31"/>
      <c r="DP51" s="31"/>
      <c r="DQ51" s="31"/>
      <c r="DR51" s="31">
        <v>1</v>
      </c>
      <c r="DS51" s="31"/>
      <c r="DT51" s="31"/>
      <c r="DU51" s="31"/>
      <c r="DV51" s="31"/>
      <c r="DW51" s="31"/>
      <c r="DX51" s="31"/>
      <c r="DY51" s="31">
        <v>17</v>
      </c>
      <c r="DZ51" s="31"/>
      <c r="EA51" s="31">
        <v>1</v>
      </c>
      <c r="EB51" s="31">
        <v>1</v>
      </c>
      <c r="EC51" s="31"/>
      <c r="ED51" s="31"/>
      <c r="EE51" s="31"/>
      <c r="EF51" s="31"/>
      <c r="EG51" s="31"/>
      <c r="EH51" s="31"/>
      <c r="EI51" s="31"/>
      <c r="EJ51" s="31"/>
      <c r="EK51" s="31"/>
      <c r="EL51" s="31">
        <v>1</v>
      </c>
      <c r="EM51" s="31">
        <v>2</v>
      </c>
      <c r="EN51" s="31"/>
      <c r="EO51" s="31"/>
      <c r="EP51" s="31">
        <v>1</v>
      </c>
      <c r="EQ51" s="31"/>
      <c r="ER51" s="31"/>
      <c r="ES51" s="31">
        <v>1</v>
      </c>
      <c r="ET51" s="31">
        <v>1</v>
      </c>
      <c r="EU51" s="31"/>
      <c r="EV51" s="31"/>
      <c r="EW51" s="31"/>
      <c r="EX51" s="31"/>
      <c r="EY51" s="31"/>
      <c r="EZ51" s="31">
        <v>2</v>
      </c>
      <c r="FA51" s="31"/>
      <c r="FB51" s="31"/>
      <c r="FC51" s="31"/>
      <c r="FD51" s="31"/>
      <c r="FE51" s="31"/>
      <c r="FF51" s="31"/>
      <c r="FG51" s="31"/>
      <c r="FH51" s="31"/>
      <c r="FI51" s="31">
        <v>2</v>
      </c>
      <c r="FJ51" s="31"/>
      <c r="FK51" s="31"/>
      <c r="FL51" s="31">
        <v>2</v>
      </c>
      <c r="FM51" s="31">
        <v>1</v>
      </c>
      <c r="FN51" s="31"/>
      <c r="FO51" s="31"/>
      <c r="FP51" s="31"/>
      <c r="FQ51" s="31">
        <v>2</v>
      </c>
      <c r="FR51" s="31"/>
      <c r="FS51" s="31"/>
      <c r="FT51" s="31"/>
      <c r="FU51" s="31"/>
      <c r="FV51" s="31"/>
      <c r="FW51" s="31"/>
      <c r="FX51" s="31"/>
      <c r="FY51" s="31"/>
      <c r="FZ51" s="31">
        <v>1</v>
      </c>
      <c r="GA51" s="31"/>
      <c r="GB51" s="31">
        <v>18</v>
      </c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>
        <v>52</v>
      </c>
      <c r="ID51" t="s">
        <v>381</v>
      </c>
      <c r="IF51">
        <v>1</v>
      </c>
      <c r="II51">
        <v>1</v>
      </c>
      <c r="IJ51">
        <v>1</v>
      </c>
      <c r="IL51">
        <v>1</v>
      </c>
      <c r="IS51">
        <v>1</v>
      </c>
      <c r="IW51">
        <v>1</v>
      </c>
      <c r="IX51">
        <v>1</v>
      </c>
      <c r="IZ51">
        <v>1</v>
      </c>
      <c r="JL51">
        <v>1</v>
      </c>
      <c r="JQ51">
        <v>1</v>
      </c>
      <c r="JU51">
        <v>1</v>
      </c>
      <c r="KB51">
        <v>1</v>
      </c>
      <c r="KO51" s="33">
        <f t="shared" si="3"/>
        <v>12</v>
      </c>
      <c r="KQ51">
        <v>1</v>
      </c>
      <c r="LA51">
        <v>1</v>
      </c>
      <c r="LB51">
        <v>1</v>
      </c>
      <c r="LF51">
        <v>1</v>
      </c>
      <c r="LH51">
        <v>1</v>
      </c>
      <c r="LI51">
        <v>1</v>
      </c>
      <c r="LP51">
        <v>1</v>
      </c>
      <c r="LS51">
        <v>1</v>
      </c>
      <c r="LX51">
        <v>1</v>
      </c>
      <c r="MA51">
        <v>1</v>
      </c>
      <c r="MH51">
        <v>1</v>
      </c>
      <c r="MN51">
        <v>1</v>
      </c>
      <c r="MU51" s="33">
        <f t="shared" si="4"/>
        <v>12</v>
      </c>
      <c r="MW51">
        <v>1</v>
      </c>
      <c r="MX51">
        <v>1</v>
      </c>
      <c r="NH51">
        <v>1</v>
      </c>
      <c r="NI51">
        <v>1</v>
      </c>
      <c r="NL51">
        <v>1</v>
      </c>
      <c r="NO51">
        <v>1</v>
      </c>
      <c r="NP51">
        <v>1</v>
      </c>
      <c r="NV51">
        <v>1</v>
      </c>
      <c r="OE51">
        <v>1</v>
      </c>
      <c r="OH51">
        <v>1</v>
      </c>
      <c r="OI51">
        <v>1</v>
      </c>
      <c r="OM51">
        <v>1</v>
      </c>
      <c r="OV51">
        <v>1</v>
      </c>
      <c r="OX51" s="33">
        <f t="shared" si="5"/>
        <v>13</v>
      </c>
      <c r="QR51" s="33">
        <f t="shared" si="6"/>
        <v>0</v>
      </c>
    </row>
    <row r="52" spans="1:460" x14ac:dyDescent="0.3">
      <c r="A52" s="28" t="s">
        <v>348</v>
      </c>
      <c r="B52" s="37">
        <v>20</v>
      </c>
      <c r="C52" s="37">
        <v>23</v>
      </c>
      <c r="D52" s="37">
        <v>21</v>
      </c>
      <c r="E52" s="37"/>
      <c r="F52" s="31">
        <v>64</v>
      </c>
      <c r="H52" s="28" t="s">
        <v>382</v>
      </c>
      <c r="I52" s="31"/>
      <c r="J52" s="31"/>
      <c r="K52" s="31"/>
      <c r="L52" s="31"/>
      <c r="M52" s="31"/>
      <c r="N52" s="31">
        <v>1</v>
      </c>
      <c r="O52" s="31">
        <v>1</v>
      </c>
      <c r="P52" s="31"/>
      <c r="Q52" s="31"/>
      <c r="R52" s="31">
        <v>1</v>
      </c>
      <c r="S52" s="31"/>
      <c r="T52" s="31">
        <v>1</v>
      </c>
      <c r="U52" s="31"/>
      <c r="V52" s="31"/>
      <c r="W52" s="31">
        <v>1</v>
      </c>
      <c r="X52" s="31">
        <v>1</v>
      </c>
      <c r="Y52" s="31"/>
      <c r="Z52" s="31"/>
      <c r="AA52" s="31"/>
      <c r="AB52" s="31"/>
      <c r="AC52" s="31"/>
      <c r="AD52" s="31">
        <v>2</v>
      </c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>
        <v>2</v>
      </c>
      <c r="AQ52" s="31"/>
      <c r="AR52" s="31"/>
      <c r="AS52" s="31"/>
      <c r="AT52" s="31"/>
      <c r="AU52" s="31">
        <v>2</v>
      </c>
      <c r="AV52" s="31"/>
      <c r="AW52" s="31"/>
      <c r="AX52" s="31"/>
      <c r="AY52" s="31">
        <v>2</v>
      </c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>
        <v>1</v>
      </c>
      <c r="BM52" s="31"/>
      <c r="BN52" s="31"/>
      <c r="BO52" s="31"/>
      <c r="BP52" s="31"/>
      <c r="BQ52" s="31"/>
      <c r="BR52" s="31"/>
      <c r="BS52" s="31">
        <v>15</v>
      </c>
      <c r="BT52" s="31"/>
      <c r="BU52" s="31"/>
      <c r="BV52" s="31"/>
      <c r="BW52" s="31"/>
      <c r="BX52" s="31"/>
      <c r="BY52" s="31">
        <v>1</v>
      </c>
      <c r="BZ52" s="31">
        <v>1</v>
      </c>
      <c r="CA52" s="31"/>
      <c r="CB52" s="31"/>
      <c r="CC52" s="31"/>
      <c r="CD52" s="31"/>
      <c r="CE52" s="31">
        <v>1</v>
      </c>
      <c r="CF52" s="31"/>
      <c r="CG52" s="31"/>
      <c r="CH52" s="31"/>
      <c r="CI52" s="31"/>
      <c r="CJ52" s="31">
        <v>1</v>
      </c>
      <c r="CK52" s="31"/>
      <c r="CL52" s="31">
        <v>2</v>
      </c>
      <c r="CM52" s="31"/>
      <c r="CN52" s="31">
        <v>1</v>
      </c>
      <c r="CO52" s="31"/>
      <c r="CP52" s="31"/>
      <c r="CQ52" s="31"/>
      <c r="CR52" s="31"/>
      <c r="CS52" s="31"/>
      <c r="CT52" s="31"/>
      <c r="CU52" s="31"/>
      <c r="CV52" s="31"/>
      <c r="CW52" s="31">
        <v>1</v>
      </c>
      <c r="CX52" s="31"/>
      <c r="CY52" s="31"/>
      <c r="CZ52" s="31"/>
      <c r="DA52" s="31"/>
      <c r="DB52" s="31">
        <v>2</v>
      </c>
      <c r="DC52" s="31"/>
      <c r="DD52" s="31"/>
      <c r="DE52" s="31"/>
      <c r="DF52" s="31"/>
      <c r="DG52" s="31"/>
      <c r="DH52" s="31"/>
      <c r="DI52" s="31"/>
      <c r="DJ52" s="31"/>
      <c r="DK52" s="31">
        <v>1</v>
      </c>
      <c r="DL52" s="31">
        <v>2</v>
      </c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>
        <v>13</v>
      </c>
      <c r="DZ52" s="31"/>
      <c r="EA52" s="31">
        <v>1</v>
      </c>
      <c r="EB52" s="31"/>
      <c r="EC52" s="31"/>
      <c r="ED52" s="31"/>
      <c r="EE52" s="31"/>
      <c r="EF52" s="31">
        <v>1</v>
      </c>
      <c r="EG52" s="31">
        <v>1</v>
      </c>
      <c r="EH52" s="31"/>
      <c r="EI52" s="31"/>
      <c r="EJ52" s="31">
        <v>1</v>
      </c>
      <c r="EK52" s="31">
        <v>2</v>
      </c>
      <c r="EL52" s="31"/>
      <c r="EM52" s="31">
        <v>1</v>
      </c>
      <c r="EN52" s="31"/>
      <c r="EO52" s="31"/>
      <c r="EP52" s="31"/>
      <c r="EQ52" s="31"/>
      <c r="ER52" s="31">
        <v>1</v>
      </c>
      <c r="ES52" s="31">
        <v>2</v>
      </c>
      <c r="ET52" s="31"/>
      <c r="EU52" s="31"/>
      <c r="EV52" s="31">
        <v>1</v>
      </c>
      <c r="EW52" s="31"/>
      <c r="EX52" s="31"/>
      <c r="EY52" s="31"/>
      <c r="EZ52" s="31"/>
      <c r="FA52" s="31"/>
      <c r="FB52" s="31"/>
      <c r="FC52" s="31"/>
      <c r="FD52" s="31">
        <v>2</v>
      </c>
      <c r="FE52" s="31">
        <v>1</v>
      </c>
      <c r="FF52" s="31"/>
      <c r="FG52" s="31"/>
      <c r="FH52" s="31"/>
      <c r="FI52" s="31">
        <v>1</v>
      </c>
      <c r="FJ52" s="31"/>
      <c r="FK52" s="31"/>
      <c r="FL52" s="31">
        <v>1</v>
      </c>
      <c r="FM52" s="31">
        <v>2</v>
      </c>
      <c r="FN52" s="31"/>
      <c r="FO52" s="31"/>
      <c r="FP52" s="31"/>
      <c r="FQ52" s="31">
        <v>2</v>
      </c>
      <c r="FR52" s="31"/>
      <c r="FS52" s="31"/>
      <c r="FT52" s="31"/>
      <c r="FU52" s="31"/>
      <c r="FV52" s="31"/>
      <c r="FW52" s="31"/>
      <c r="FX52" s="31"/>
      <c r="FY52" s="31">
        <v>1</v>
      </c>
      <c r="FZ52" s="31"/>
      <c r="GA52" s="31"/>
      <c r="GB52" s="31">
        <v>21</v>
      </c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>
        <v>49</v>
      </c>
      <c r="ID52" t="s">
        <v>382</v>
      </c>
      <c r="IJ52">
        <v>1</v>
      </c>
      <c r="IK52">
        <v>1</v>
      </c>
      <c r="IN52">
        <v>1</v>
      </c>
      <c r="IP52">
        <v>1</v>
      </c>
      <c r="IS52">
        <v>1</v>
      </c>
      <c r="IT52">
        <v>1</v>
      </c>
      <c r="IZ52">
        <v>1</v>
      </c>
      <c r="JL52">
        <v>1</v>
      </c>
      <c r="JQ52">
        <v>1</v>
      </c>
      <c r="JU52">
        <v>1</v>
      </c>
      <c r="KH52">
        <v>1</v>
      </c>
      <c r="KO52" s="33">
        <f t="shared" si="3"/>
        <v>11</v>
      </c>
      <c r="KU52">
        <v>1</v>
      </c>
      <c r="KV52">
        <v>1</v>
      </c>
      <c r="LA52">
        <v>1</v>
      </c>
      <c r="LF52">
        <v>1</v>
      </c>
      <c r="LH52">
        <v>1</v>
      </c>
      <c r="LJ52">
        <v>1</v>
      </c>
      <c r="LS52">
        <v>1</v>
      </c>
      <c r="LX52">
        <v>1</v>
      </c>
      <c r="MG52">
        <v>1</v>
      </c>
      <c r="MH52">
        <v>1</v>
      </c>
      <c r="MU52" s="33">
        <f t="shared" si="4"/>
        <v>10</v>
      </c>
      <c r="MW52">
        <v>1</v>
      </c>
      <c r="NB52">
        <v>1</v>
      </c>
      <c r="NC52">
        <v>1</v>
      </c>
      <c r="NF52">
        <v>1</v>
      </c>
      <c r="NG52">
        <v>1</v>
      </c>
      <c r="NI52">
        <v>1</v>
      </c>
      <c r="NN52">
        <v>1</v>
      </c>
      <c r="NO52">
        <v>1</v>
      </c>
      <c r="NR52">
        <v>1</v>
      </c>
      <c r="NZ52">
        <v>1</v>
      </c>
      <c r="OA52">
        <v>1</v>
      </c>
      <c r="OE52">
        <v>1</v>
      </c>
      <c r="OH52">
        <v>1</v>
      </c>
      <c r="OI52">
        <v>1</v>
      </c>
      <c r="OM52">
        <v>1</v>
      </c>
      <c r="OU52">
        <v>1</v>
      </c>
      <c r="OX52" s="33">
        <f t="shared" si="5"/>
        <v>16</v>
      </c>
      <c r="QR52" s="33">
        <f t="shared" si="6"/>
        <v>0</v>
      </c>
    </row>
    <row r="53" spans="1:460" x14ac:dyDescent="0.3">
      <c r="A53" s="28" t="s">
        <v>383</v>
      </c>
      <c r="B53" s="37">
        <v>18</v>
      </c>
      <c r="C53" s="37">
        <v>20</v>
      </c>
      <c r="D53" s="37">
        <v>23</v>
      </c>
      <c r="E53" s="37"/>
      <c r="F53" s="31">
        <v>61</v>
      </c>
      <c r="H53" s="28" t="s">
        <v>348</v>
      </c>
      <c r="I53" s="31"/>
      <c r="J53" s="31"/>
      <c r="K53" s="31"/>
      <c r="L53" s="31"/>
      <c r="M53" s="31"/>
      <c r="N53" s="31"/>
      <c r="O53" s="31">
        <v>1</v>
      </c>
      <c r="P53" s="31"/>
      <c r="Q53" s="31">
        <v>2</v>
      </c>
      <c r="R53" s="31">
        <v>1</v>
      </c>
      <c r="S53" s="31"/>
      <c r="T53" s="31"/>
      <c r="U53" s="31"/>
      <c r="V53" s="31">
        <v>1</v>
      </c>
      <c r="W53" s="31">
        <v>2</v>
      </c>
      <c r="X53" s="31"/>
      <c r="Y53" s="31"/>
      <c r="Z53" s="31"/>
      <c r="AA53" s="31"/>
      <c r="AB53" s="31"/>
      <c r="AC53" s="31"/>
      <c r="AD53" s="31"/>
      <c r="AE53" s="31">
        <v>1</v>
      </c>
      <c r="AF53" s="31"/>
      <c r="AG53" s="31"/>
      <c r="AH53" s="31"/>
      <c r="AI53" s="31"/>
      <c r="AJ53" s="31">
        <v>1</v>
      </c>
      <c r="AK53" s="31"/>
      <c r="AL53" s="31"/>
      <c r="AM53" s="31">
        <v>1</v>
      </c>
      <c r="AN53" s="31"/>
      <c r="AO53" s="31"/>
      <c r="AP53" s="31">
        <v>2</v>
      </c>
      <c r="AQ53" s="31">
        <v>2</v>
      </c>
      <c r="AR53" s="31"/>
      <c r="AS53" s="31"/>
      <c r="AT53" s="31"/>
      <c r="AU53" s="31">
        <v>1</v>
      </c>
      <c r="AV53" s="31"/>
      <c r="AW53" s="31"/>
      <c r="AX53" s="31"/>
      <c r="AY53" s="31">
        <v>1</v>
      </c>
      <c r="AZ53" s="31"/>
      <c r="BA53" s="31"/>
      <c r="BB53" s="31"/>
      <c r="BC53" s="31">
        <v>1</v>
      </c>
      <c r="BD53" s="31"/>
      <c r="BE53" s="31"/>
      <c r="BF53" s="31">
        <v>2</v>
      </c>
      <c r="BG53" s="31"/>
      <c r="BH53" s="31"/>
      <c r="BI53" s="31"/>
      <c r="BJ53" s="31"/>
      <c r="BK53" s="31"/>
      <c r="BL53" s="31"/>
      <c r="BM53" s="31"/>
      <c r="BN53" s="31"/>
      <c r="BO53" s="31"/>
      <c r="BP53" s="31">
        <v>1</v>
      </c>
      <c r="BQ53" s="31"/>
      <c r="BR53" s="31"/>
      <c r="BS53" s="31">
        <v>20</v>
      </c>
      <c r="BT53" s="31">
        <v>1</v>
      </c>
      <c r="BU53" s="31">
        <v>1</v>
      </c>
      <c r="BV53" s="31"/>
      <c r="BW53" s="31"/>
      <c r="BX53" s="31">
        <v>1</v>
      </c>
      <c r="BY53" s="31">
        <v>2</v>
      </c>
      <c r="BZ53" s="31"/>
      <c r="CA53" s="31">
        <v>1</v>
      </c>
      <c r="CB53" s="31"/>
      <c r="CC53" s="31">
        <v>1</v>
      </c>
      <c r="CD53" s="31">
        <v>2</v>
      </c>
      <c r="CE53" s="31"/>
      <c r="CF53" s="31"/>
      <c r="CG53" s="31"/>
      <c r="CH53" s="31"/>
      <c r="CI53" s="31"/>
      <c r="CJ53" s="31"/>
      <c r="CK53" s="31"/>
      <c r="CL53" s="31">
        <v>1</v>
      </c>
      <c r="CM53" s="31"/>
      <c r="CN53" s="31"/>
      <c r="CO53" s="31"/>
      <c r="CP53" s="31"/>
      <c r="CQ53" s="31"/>
      <c r="CR53" s="31"/>
      <c r="CS53" s="31"/>
      <c r="CT53" s="31">
        <v>2</v>
      </c>
      <c r="CU53" s="31">
        <v>1</v>
      </c>
      <c r="CV53" s="31"/>
      <c r="CW53" s="31">
        <v>2</v>
      </c>
      <c r="CX53" s="31"/>
      <c r="CY53" s="31"/>
      <c r="CZ53" s="31"/>
      <c r="DA53" s="31"/>
      <c r="DB53" s="31"/>
      <c r="DC53" s="31"/>
      <c r="DD53" s="31"/>
      <c r="DE53" s="31">
        <v>2</v>
      </c>
      <c r="DF53" s="31"/>
      <c r="DG53" s="31"/>
      <c r="DH53" s="31"/>
      <c r="DI53" s="31"/>
      <c r="DJ53" s="31">
        <v>1</v>
      </c>
      <c r="DK53" s="31">
        <v>1</v>
      </c>
      <c r="DL53" s="31">
        <v>2</v>
      </c>
      <c r="DM53" s="31"/>
      <c r="DN53" s="31"/>
      <c r="DO53" s="31"/>
      <c r="DP53" s="31"/>
      <c r="DQ53" s="31"/>
      <c r="DR53" s="31"/>
      <c r="DS53" s="31"/>
      <c r="DT53" s="31"/>
      <c r="DU53" s="31">
        <v>1</v>
      </c>
      <c r="DV53" s="31">
        <v>1</v>
      </c>
      <c r="DW53" s="31"/>
      <c r="DX53" s="31"/>
      <c r="DY53" s="31">
        <v>23</v>
      </c>
      <c r="DZ53" s="31"/>
      <c r="EA53" s="31">
        <v>1</v>
      </c>
      <c r="EB53" s="31"/>
      <c r="EC53" s="31"/>
      <c r="ED53" s="31"/>
      <c r="EE53" s="31">
        <v>1</v>
      </c>
      <c r="EF53" s="31">
        <v>1</v>
      </c>
      <c r="EG53" s="31"/>
      <c r="EH53" s="31">
        <v>1</v>
      </c>
      <c r="EI53" s="31"/>
      <c r="EJ53" s="31">
        <v>1</v>
      </c>
      <c r="EK53" s="31">
        <v>2</v>
      </c>
      <c r="EL53" s="31">
        <v>2</v>
      </c>
      <c r="EM53" s="31"/>
      <c r="EN53" s="31"/>
      <c r="EO53" s="31">
        <v>1</v>
      </c>
      <c r="EP53" s="31"/>
      <c r="EQ53" s="31"/>
      <c r="ER53" s="31"/>
      <c r="ES53" s="31">
        <v>1</v>
      </c>
      <c r="ET53" s="31"/>
      <c r="EU53" s="31"/>
      <c r="EV53" s="31"/>
      <c r="EW53" s="31"/>
      <c r="EX53" s="31"/>
      <c r="EY53" s="31"/>
      <c r="EZ53" s="31">
        <v>1</v>
      </c>
      <c r="FA53" s="31"/>
      <c r="FB53" s="31">
        <v>2</v>
      </c>
      <c r="FC53" s="31"/>
      <c r="FD53" s="31">
        <v>1</v>
      </c>
      <c r="FE53" s="31"/>
      <c r="FF53" s="31"/>
      <c r="FG53" s="31"/>
      <c r="FH53" s="31"/>
      <c r="FI53" s="31">
        <v>1</v>
      </c>
      <c r="FJ53" s="31"/>
      <c r="FK53" s="31"/>
      <c r="FL53" s="31"/>
      <c r="FM53" s="31">
        <v>1</v>
      </c>
      <c r="FN53" s="31"/>
      <c r="FO53" s="31"/>
      <c r="FP53" s="31">
        <v>1</v>
      </c>
      <c r="FQ53" s="31">
        <v>2</v>
      </c>
      <c r="FR53" s="31"/>
      <c r="FS53" s="31"/>
      <c r="FT53" s="31"/>
      <c r="FU53" s="31"/>
      <c r="FV53" s="31"/>
      <c r="FW53" s="31"/>
      <c r="FX53" s="31"/>
      <c r="FY53" s="31">
        <v>1</v>
      </c>
      <c r="FZ53" s="31"/>
      <c r="GA53" s="31"/>
      <c r="GB53" s="31">
        <v>21</v>
      </c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>
        <v>64</v>
      </c>
      <c r="ID53" t="s">
        <v>348</v>
      </c>
      <c r="IK53">
        <v>1</v>
      </c>
      <c r="IM53">
        <v>1</v>
      </c>
      <c r="IN53">
        <v>1</v>
      </c>
      <c r="IR53">
        <v>1</v>
      </c>
      <c r="IS53">
        <v>1</v>
      </c>
      <c r="JA53">
        <v>1</v>
      </c>
      <c r="JF53">
        <v>1</v>
      </c>
      <c r="JI53">
        <v>1</v>
      </c>
      <c r="JL53">
        <v>1</v>
      </c>
      <c r="JM53">
        <v>1</v>
      </c>
      <c r="JQ53">
        <v>1</v>
      </c>
      <c r="JU53">
        <v>1</v>
      </c>
      <c r="JY53">
        <v>1</v>
      </c>
      <c r="KB53">
        <v>1</v>
      </c>
      <c r="KL53">
        <v>1</v>
      </c>
      <c r="KO53" s="33">
        <f t="shared" si="3"/>
        <v>15</v>
      </c>
      <c r="KP53">
        <v>1</v>
      </c>
      <c r="KQ53">
        <v>1</v>
      </c>
      <c r="KT53">
        <v>1</v>
      </c>
      <c r="KU53">
        <v>1</v>
      </c>
      <c r="KW53">
        <v>1</v>
      </c>
      <c r="KY53">
        <v>1</v>
      </c>
      <c r="KZ53">
        <v>1</v>
      </c>
      <c r="LH53">
        <v>1</v>
      </c>
      <c r="LP53">
        <v>1</v>
      </c>
      <c r="LQ53">
        <v>1</v>
      </c>
      <c r="LS53">
        <v>1</v>
      </c>
      <c r="MA53">
        <v>1</v>
      </c>
      <c r="MF53">
        <v>1</v>
      </c>
      <c r="MG53">
        <v>1</v>
      </c>
      <c r="MH53">
        <v>1</v>
      </c>
      <c r="MQ53">
        <v>1</v>
      </c>
      <c r="MR53">
        <v>1</v>
      </c>
      <c r="MU53" s="33">
        <f t="shared" si="4"/>
        <v>17</v>
      </c>
      <c r="MW53">
        <v>1</v>
      </c>
      <c r="NA53">
        <v>1</v>
      </c>
      <c r="NB53">
        <v>1</v>
      </c>
      <c r="ND53">
        <v>1</v>
      </c>
      <c r="NF53">
        <v>1</v>
      </c>
      <c r="NG53">
        <v>1</v>
      </c>
      <c r="NH53">
        <v>1</v>
      </c>
      <c r="NK53">
        <v>1</v>
      </c>
      <c r="NO53">
        <v>1</v>
      </c>
      <c r="NV53">
        <v>1</v>
      </c>
      <c r="NX53">
        <v>1</v>
      </c>
      <c r="NZ53">
        <v>1</v>
      </c>
      <c r="OE53">
        <v>1</v>
      </c>
      <c r="OI53">
        <v>1</v>
      </c>
      <c r="OL53">
        <v>1</v>
      </c>
      <c r="OM53">
        <v>1</v>
      </c>
      <c r="OU53">
        <v>1</v>
      </c>
      <c r="OX53" s="33">
        <f t="shared" si="5"/>
        <v>17</v>
      </c>
      <c r="QR53" s="33">
        <f t="shared" si="6"/>
        <v>0</v>
      </c>
    </row>
    <row r="54" spans="1:460" x14ac:dyDescent="0.3">
      <c r="A54" s="28" t="s">
        <v>334</v>
      </c>
      <c r="B54" s="31">
        <v>892</v>
      </c>
      <c r="C54" s="31">
        <v>920</v>
      </c>
      <c r="D54" s="31">
        <v>1013</v>
      </c>
      <c r="E54" s="31">
        <v>272</v>
      </c>
      <c r="F54" s="31">
        <v>3097</v>
      </c>
      <c r="H54" s="28" t="s">
        <v>383</v>
      </c>
      <c r="I54" s="31"/>
      <c r="J54" s="31"/>
      <c r="K54" s="31"/>
      <c r="L54" s="31"/>
      <c r="M54" s="31"/>
      <c r="N54" s="31"/>
      <c r="O54" s="31">
        <v>2</v>
      </c>
      <c r="P54" s="31"/>
      <c r="Q54" s="31">
        <v>1</v>
      </c>
      <c r="R54" s="31"/>
      <c r="S54" s="31"/>
      <c r="T54" s="31">
        <v>1</v>
      </c>
      <c r="U54" s="31"/>
      <c r="V54" s="31">
        <v>2</v>
      </c>
      <c r="W54" s="31">
        <v>2</v>
      </c>
      <c r="X54" s="31"/>
      <c r="Y54" s="31"/>
      <c r="Z54" s="31"/>
      <c r="AA54" s="31"/>
      <c r="AB54" s="31"/>
      <c r="AC54" s="31"/>
      <c r="AD54" s="31">
        <v>2</v>
      </c>
      <c r="AE54" s="31">
        <v>2</v>
      </c>
      <c r="AF54" s="31"/>
      <c r="AG54" s="31"/>
      <c r="AH54" s="31"/>
      <c r="AI54" s="31"/>
      <c r="AJ54" s="31"/>
      <c r="AK54" s="31"/>
      <c r="AL54" s="31"/>
      <c r="AM54" s="31"/>
      <c r="AN54" s="31">
        <v>2</v>
      </c>
      <c r="AO54" s="31"/>
      <c r="AP54" s="31">
        <v>1</v>
      </c>
      <c r="AQ54" s="31"/>
      <c r="AR54" s="31"/>
      <c r="AS54" s="31"/>
      <c r="AT54" s="31"/>
      <c r="AU54" s="31">
        <v>2</v>
      </c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>
        <v>1</v>
      </c>
      <c r="BQ54" s="31"/>
      <c r="BR54" s="31"/>
      <c r="BS54" s="31">
        <v>18</v>
      </c>
      <c r="BT54" s="31"/>
      <c r="BU54" s="31"/>
      <c r="BV54" s="31">
        <v>1</v>
      </c>
      <c r="BW54" s="31"/>
      <c r="BX54" s="31"/>
      <c r="BY54" s="31"/>
      <c r="BZ54" s="31"/>
      <c r="CA54" s="31">
        <v>2</v>
      </c>
      <c r="CB54" s="31"/>
      <c r="CC54" s="31">
        <v>1</v>
      </c>
      <c r="CD54" s="31">
        <v>1</v>
      </c>
      <c r="CE54" s="31">
        <v>1</v>
      </c>
      <c r="CF54" s="31"/>
      <c r="CG54" s="31"/>
      <c r="CH54" s="31"/>
      <c r="CI54" s="31">
        <v>1</v>
      </c>
      <c r="CJ54" s="31"/>
      <c r="CK54" s="31"/>
      <c r="CL54" s="31"/>
      <c r="CM54" s="31">
        <v>1</v>
      </c>
      <c r="CN54" s="31"/>
      <c r="CO54" s="31"/>
      <c r="CP54" s="31"/>
      <c r="CQ54" s="31"/>
      <c r="CR54" s="31"/>
      <c r="CS54" s="31"/>
      <c r="CT54" s="31">
        <v>2</v>
      </c>
      <c r="CU54" s="31">
        <v>2</v>
      </c>
      <c r="CV54" s="31"/>
      <c r="CW54" s="31">
        <v>1</v>
      </c>
      <c r="CX54" s="31">
        <v>1</v>
      </c>
      <c r="CY54" s="31"/>
      <c r="CZ54" s="31"/>
      <c r="DA54" s="31"/>
      <c r="DB54" s="31">
        <v>2</v>
      </c>
      <c r="DC54" s="31"/>
      <c r="DD54" s="31"/>
      <c r="DE54" s="31">
        <v>1</v>
      </c>
      <c r="DF54" s="31">
        <v>1</v>
      </c>
      <c r="DG54" s="31"/>
      <c r="DH54" s="31"/>
      <c r="DI54" s="31"/>
      <c r="DJ54" s="31"/>
      <c r="DK54" s="31"/>
      <c r="DL54" s="31">
        <v>1</v>
      </c>
      <c r="DM54" s="31"/>
      <c r="DN54" s="31"/>
      <c r="DO54" s="31"/>
      <c r="DP54" s="31"/>
      <c r="DQ54" s="31"/>
      <c r="DR54" s="31"/>
      <c r="DS54" s="31"/>
      <c r="DT54" s="31">
        <v>1</v>
      </c>
      <c r="DU54" s="31"/>
      <c r="DV54" s="31"/>
      <c r="DW54" s="31"/>
      <c r="DX54" s="31"/>
      <c r="DY54" s="31">
        <v>20</v>
      </c>
      <c r="DZ54" s="31"/>
      <c r="EA54" s="31">
        <v>1</v>
      </c>
      <c r="EB54" s="31"/>
      <c r="EC54" s="31"/>
      <c r="ED54" s="31"/>
      <c r="EE54" s="31"/>
      <c r="EF54" s="31"/>
      <c r="EG54" s="31">
        <v>2</v>
      </c>
      <c r="EH54" s="31"/>
      <c r="EI54" s="31">
        <v>1</v>
      </c>
      <c r="EJ54" s="31"/>
      <c r="EK54" s="31">
        <v>2</v>
      </c>
      <c r="EL54" s="31">
        <v>1</v>
      </c>
      <c r="EM54" s="31">
        <v>1</v>
      </c>
      <c r="EN54" s="31"/>
      <c r="EO54" s="31"/>
      <c r="EP54" s="31"/>
      <c r="EQ54" s="31"/>
      <c r="ER54" s="31"/>
      <c r="ES54" s="31">
        <v>1</v>
      </c>
      <c r="ET54" s="31">
        <v>1</v>
      </c>
      <c r="EU54" s="31"/>
      <c r="EV54" s="31"/>
      <c r="EW54" s="31"/>
      <c r="EX54" s="31"/>
      <c r="EY54" s="31"/>
      <c r="EZ54" s="31">
        <v>3</v>
      </c>
      <c r="FA54" s="31"/>
      <c r="FB54" s="31">
        <v>1</v>
      </c>
      <c r="FC54" s="31"/>
      <c r="FD54" s="31">
        <v>2</v>
      </c>
      <c r="FE54" s="31"/>
      <c r="FF54" s="31"/>
      <c r="FG54" s="31"/>
      <c r="FH54" s="31"/>
      <c r="FI54" s="31"/>
      <c r="FJ54" s="31"/>
      <c r="FK54" s="31"/>
      <c r="FL54" s="31">
        <v>2</v>
      </c>
      <c r="FM54" s="31"/>
      <c r="FN54" s="31"/>
      <c r="FO54" s="31"/>
      <c r="FP54" s="31">
        <v>1</v>
      </c>
      <c r="FQ54" s="31">
        <v>2</v>
      </c>
      <c r="FR54" s="31">
        <v>1</v>
      </c>
      <c r="FS54" s="31"/>
      <c r="FT54" s="31"/>
      <c r="FU54" s="31"/>
      <c r="FV54" s="31">
        <v>1</v>
      </c>
      <c r="FW54" s="31"/>
      <c r="FX54" s="31"/>
      <c r="FY54" s="31"/>
      <c r="FZ54" s="31"/>
      <c r="GA54" s="31"/>
      <c r="GB54" s="31">
        <v>23</v>
      </c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>
        <v>61</v>
      </c>
      <c r="ID54" t="s">
        <v>383</v>
      </c>
      <c r="IK54">
        <v>1</v>
      </c>
      <c r="IM54">
        <v>1</v>
      </c>
      <c r="IP54">
        <v>1</v>
      </c>
      <c r="IR54">
        <v>1</v>
      </c>
      <c r="IS54">
        <v>1</v>
      </c>
      <c r="IZ54">
        <v>1</v>
      </c>
      <c r="JA54">
        <v>1</v>
      </c>
      <c r="JJ54">
        <v>1</v>
      </c>
      <c r="JL54">
        <v>1</v>
      </c>
      <c r="JQ54">
        <v>1</v>
      </c>
      <c r="KL54">
        <v>1</v>
      </c>
      <c r="KO54" s="33">
        <f t="shared" si="3"/>
        <v>11</v>
      </c>
      <c r="KR54">
        <v>1</v>
      </c>
      <c r="KW54">
        <v>1</v>
      </c>
      <c r="KY54">
        <v>1</v>
      </c>
      <c r="KZ54">
        <v>1</v>
      </c>
      <c r="LA54">
        <v>1</v>
      </c>
      <c r="LE54">
        <v>1</v>
      </c>
      <c r="LI54">
        <v>1</v>
      </c>
      <c r="LP54">
        <v>1</v>
      </c>
      <c r="LQ54">
        <v>1</v>
      </c>
      <c r="LS54">
        <v>1</v>
      </c>
      <c r="LT54">
        <v>1</v>
      </c>
      <c r="LX54">
        <v>1</v>
      </c>
      <c r="MA54">
        <v>1</v>
      </c>
      <c r="MB54">
        <v>1</v>
      </c>
      <c r="MH54">
        <v>1</v>
      </c>
      <c r="MP54">
        <v>1</v>
      </c>
      <c r="MU54" s="33">
        <f t="shared" si="4"/>
        <v>16</v>
      </c>
      <c r="MW54">
        <v>1</v>
      </c>
      <c r="NC54">
        <v>1</v>
      </c>
      <c r="NE54">
        <v>1</v>
      </c>
      <c r="NG54">
        <v>1</v>
      </c>
      <c r="NH54">
        <v>1</v>
      </c>
      <c r="NI54">
        <v>1</v>
      </c>
      <c r="NO54">
        <v>1</v>
      </c>
      <c r="NP54">
        <v>1</v>
      </c>
      <c r="NV54">
        <v>1</v>
      </c>
      <c r="NX54">
        <v>1</v>
      </c>
      <c r="NZ54">
        <v>1</v>
      </c>
      <c r="OH54">
        <v>1</v>
      </c>
      <c r="OL54">
        <v>1</v>
      </c>
      <c r="OM54">
        <v>1</v>
      </c>
      <c r="ON54">
        <v>1</v>
      </c>
      <c r="OR54">
        <v>1</v>
      </c>
      <c r="OX54" s="33">
        <f t="shared" si="5"/>
        <v>16</v>
      </c>
      <c r="QR54" s="33">
        <f t="shared" si="6"/>
        <v>0</v>
      </c>
    </row>
    <row r="55" spans="1:460" x14ac:dyDescent="0.3">
      <c r="H55" s="28" t="s">
        <v>334</v>
      </c>
      <c r="I55" s="31">
        <v>5</v>
      </c>
      <c r="J55" s="31">
        <v>30</v>
      </c>
      <c r="K55" s="31">
        <v>5</v>
      </c>
      <c r="L55" s="31">
        <v>1</v>
      </c>
      <c r="M55" s="31">
        <v>19</v>
      </c>
      <c r="N55" s="31">
        <v>12</v>
      </c>
      <c r="O55" s="31">
        <v>22</v>
      </c>
      <c r="P55" s="31">
        <v>12</v>
      </c>
      <c r="Q55" s="31">
        <v>21</v>
      </c>
      <c r="R55" s="31">
        <v>4</v>
      </c>
      <c r="S55" s="31">
        <v>1</v>
      </c>
      <c r="T55" s="31">
        <v>20</v>
      </c>
      <c r="U55" s="31">
        <v>2</v>
      </c>
      <c r="V55" s="31">
        <v>63</v>
      </c>
      <c r="W55" s="31">
        <v>54</v>
      </c>
      <c r="X55" s="31">
        <v>21</v>
      </c>
      <c r="Y55" s="31">
        <v>1</v>
      </c>
      <c r="Z55" s="31">
        <v>5</v>
      </c>
      <c r="AA55" s="31">
        <v>8</v>
      </c>
      <c r="AB55" s="31">
        <v>17</v>
      </c>
      <c r="AC55" s="31">
        <v>8</v>
      </c>
      <c r="AD55" s="31">
        <v>60</v>
      </c>
      <c r="AE55" s="31">
        <v>32</v>
      </c>
      <c r="AF55" s="31">
        <v>6</v>
      </c>
      <c r="AG55" s="31">
        <v>8</v>
      </c>
      <c r="AH55" s="31">
        <v>1</v>
      </c>
      <c r="AI55" s="31">
        <v>3</v>
      </c>
      <c r="AJ55" s="31">
        <v>3</v>
      </c>
      <c r="AK55" s="31">
        <v>3</v>
      </c>
      <c r="AL55" s="31">
        <v>2</v>
      </c>
      <c r="AM55" s="31">
        <v>31</v>
      </c>
      <c r="AN55" s="31">
        <v>14</v>
      </c>
      <c r="AO55" s="31">
        <v>2</v>
      </c>
      <c r="AP55" s="31">
        <v>71</v>
      </c>
      <c r="AQ55" s="31">
        <v>6</v>
      </c>
      <c r="AR55" s="31">
        <v>10</v>
      </c>
      <c r="AS55" s="31">
        <v>21</v>
      </c>
      <c r="AT55" s="31">
        <v>10</v>
      </c>
      <c r="AU55" s="31">
        <v>68</v>
      </c>
      <c r="AV55" s="31">
        <v>19</v>
      </c>
      <c r="AW55" s="31">
        <v>1</v>
      </c>
      <c r="AX55" s="31">
        <v>6</v>
      </c>
      <c r="AY55" s="31">
        <v>37</v>
      </c>
      <c r="AZ55" s="31">
        <v>12</v>
      </c>
      <c r="BA55" s="31">
        <v>1</v>
      </c>
      <c r="BB55" s="31">
        <v>1</v>
      </c>
      <c r="BC55" s="31">
        <v>1</v>
      </c>
      <c r="BD55" s="31">
        <v>6</v>
      </c>
      <c r="BE55" s="31">
        <v>5</v>
      </c>
      <c r="BF55" s="31">
        <v>66</v>
      </c>
      <c r="BG55" s="31">
        <v>1</v>
      </c>
      <c r="BH55" s="31">
        <v>5</v>
      </c>
      <c r="BI55" s="31">
        <v>4</v>
      </c>
      <c r="BJ55" s="31">
        <v>1</v>
      </c>
      <c r="BK55" s="31">
        <v>1</v>
      </c>
      <c r="BL55" s="31">
        <v>4</v>
      </c>
      <c r="BM55" s="31">
        <v>8</v>
      </c>
      <c r="BN55" s="31">
        <v>13</v>
      </c>
      <c r="BO55" s="31">
        <v>3</v>
      </c>
      <c r="BP55" s="31">
        <v>9</v>
      </c>
      <c r="BQ55" s="31">
        <v>5</v>
      </c>
      <c r="BR55" s="31">
        <v>1</v>
      </c>
      <c r="BS55" s="31">
        <v>892</v>
      </c>
      <c r="BT55" s="31">
        <v>11</v>
      </c>
      <c r="BU55" s="31">
        <v>40</v>
      </c>
      <c r="BV55" s="31">
        <v>18</v>
      </c>
      <c r="BW55" s="31">
        <v>6</v>
      </c>
      <c r="BX55" s="31">
        <v>7</v>
      </c>
      <c r="BY55" s="31">
        <v>20</v>
      </c>
      <c r="BZ55" s="31">
        <v>18</v>
      </c>
      <c r="CA55" s="31">
        <v>17</v>
      </c>
      <c r="CB55" s="31">
        <v>4</v>
      </c>
      <c r="CC55" s="31">
        <v>28</v>
      </c>
      <c r="CD55" s="31">
        <v>67</v>
      </c>
      <c r="CE55" s="31">
        <v>41</v>
      </c>
      <c r="CF55" s="31">
        <v>20</v>
      </c>
      <c r="CG55" s="31">
        <v>5</v>
      </c>
      <c r="CH55" s="31">
        <v>4</v>
      </c>
      <c r="CI55" s="31">
        <v>16</v>
      </c>
      <c r="CJ55" s="31">
        <v>23</v>
      </c>
      <c r="CK55" s="31">
        <v>3</v>
      </c>
      <c r="CL55" s="31">
        <v>63</v>
      </c>
      <c r="CM55" s="31">
        <v>22</v>
      </c>
      <c r="CN55" s="31">
        <v>9</v>
      </c>
      <c r="CO55" s="31">
        <v>7</v>
      </c>
      <c r="CP55" s="31">
        <v>1</v>
      </c>
      <c r="CQ55" s="31">
        <v>4</v>
      </c>
      <c r="CR55" s="31">
        <v>3</v>
      </c>
      <c r="CS55" s="31">
        <v>3</v>
      </c>
      <c r="CT55" s="31">
        <v>41</v>
      </c>
      <c r="CU55" s="31">
        <v>29</v>
      </c>
      <c r="CV55" s="31">
        <v>10</v>
      </c>
      <c r="CW55" s="31">
        <v>56</v>
      </c>
      <c r="CX55" s="31">
        <v>13</v>
      </c>
      <c r="CY55" s="31">
        <v>9</v>
      </c>
      <c r="CZ55" s="31">
        <v>12</v>
      </c>
      <c r="DA55" s="31">
        <v>4</v>
      </c>
      <c r="DB55" s="31">
        <v>66</v>
      </c>
      <c r="DC55" s="31">
        <v>13</v>
      </c>
      <c r="DD55" s="31">
        <v>11</v>
      </c>
      <c r="DE55" s="31">
        <v>30</v>
      </c>
      <c r="DF55" s="31">
        <v>12</v>
      </c>
      <c r="DG55" s="31">
        <v>4</v>
      </c>
      <c r="DH55" s="31">
        <v>1</v>
      </c>
      <c r="DI55" s="31">
        <v>1</v>
      </c>
      <c r="DJ55" s="31">
        <v>1</v>
      </c>
      <c r="DK55" s="31">
        <v>16</v>
      </c>
      <c r="DL55" s="31">
        <v>69</v>
      </c>
      <c r="DM55" s="31">
        <v>3</v>
      </c>
      <c r="DN55" s="31">
        <v>2</v>
      </c>
      <c r="DO55" s="31">
        <v>2</v>
      </c>
      <c r="DP55" s="31">
        <v>3</v>
      </c>
      <c r="DQ55" s="31">
        <v>3</v>
      </c>
      <c r="DR55" s="31">
        <v>4</v>
      </c>
      <c r="DS55" s="31">
        <v>1</v>
      </c>
      <c r="DT55" s="31">
        <v>8</v>
      </c>
      <c r="DU55" s="31">
        <v>27</v>
      </c>
      <c r="DV55" s="31">
        <v>1</v>
      </c>
      <c r="DW55" s="31">
        <v>6</v>
      </c>
      <c r="DX55" s="31">
        <v>2</v>
      </c>
      <c r="DY55" s="31">
        <v>920</v>
      </c>
      <c r="DZ55" s="31">
        <v>5</v>
      </c>
      <c r="EA55" s="31">
        <v>53</v>
      </c>
      <c r="EB55" s="31">
        <v>33</v>
      </c>
      <c r="EC55" s="31">
        <v>6</v>
      </c>
      <c r="ED55" s="31">
        <v>3</v>
      </c>
      <c r="EE55" s="31">
        <v>5</v>
      </c>
      <c r="EF55" s="31">
        <v>20</v>
      </c>
      <c r="EG55" s="31">
        <v>21</v>
      </c>
      <c r="EH55" s="31">
        <v>24</v>
      </c>
      <c r="EI55" s="31">
        <v>2</v>
      </c>
      <c r="EJ55" s="31">
        <v>35</v>
      </c>
      <c r="EK55" s="31">
        <v>61</v>
      </c>
      <c r="EL55" s="31">
        <v>38</v>
      </c>
      <c r="EM55" s="31">
        <v>23</v>
      </c>
      <c r="EN55" s="31">
        <v>7</v>
      </c>
      <c r="EO55" s="31">
        <v>16</v>
      </c>
      <c r="EP55" s="31">
        <v>25</v>
      </c>
      <c r="EQ55" s="31">
        <v>1</v>
      </c>
      <c r="ER55" s="31">
        <v>2</v>
      </c>
      <c r="ES55" s="31">
        <v>58</v>
      </c>
      <c r="ET55" s="31">
        <v>39</v>
      </c>
      <c r="EU55" s="31">
        <v>1</v>
      </c>
      <c r="EV55" s="31">
        <v>14</v>
      </c>
      <c r="EW55" s="31">
        <v>4</v>
      </c>
      <c r="EX55" s="31">
        <v>1</v>
      </c>
      <c r="EY55" s="31">
        <v>3</v>
      </c>
      <c r="EZ55" s="31">
        <v>58</v>
      </c>
      <c r="FA55" s="31">
        <v>2</v>
      </c>
      <c r="FB55" s="31">
        <v>28</v>
      </c>
      <c r="FC55" s="31">
        <v>22</v>
      </c>
      <c r="FD55" s="31">
        <v>62</v>
      </c>
      <c r="FE55" s="31">
        <v>11</v>
      </c>
      <c r="FF55" s="31">
        <v>8</v>
      </c>
      <c r="FG55" s="31">
        <v>9</v>
      </c>
      <c r="FH55" s="31">
        <v>9</v>
      </c>
      <c r="FI55" s="31">
        <v>52</v>
      </c>
      <c r="FJ55" s="31">
        <v>6</v>
      </c>
      <c r="FK55" s="31">
        <v>19</v>
      </c>
      <c r="FL55" s="31">
        <v>35</v>
      </c>
      <c r="FM55" s="31">
        <v>13</v>
      </c>
      <c r="FN55" s="31">
        <v>1</v>
      </c>
      <c r="FO55" s="31">
        <v>1</v>
      </c>
      <c r="FP55" s="31">
        <v>22</v>
      </c>
      <c r="FQ55" s="31">
        <v>71</v>
      </c>
      <c r="FR55" s="31">
        <v>7</v>
      </c>
      <c r="FS55" s="31">
        <v>4</v>
      </c>
      <c r="FT55" s="31">
        <v>5</v>
      </c>
      <c r="FU55" s="31">
        <v>4</v>
      </c>
      <c r="FV55" s="31">
        <v>4</v>
      </c>
      <c r="FW55" s="31">
        <v>4</v>
      </c>
      <c r="FX55" s="31">
        <v>12</v>
      </c>
      <c r="FY55" s="31">
        <v>38</v>
      </c>
      <c r="FZ55" s="31">
        <v>2</v>
      </c>
      <c r="GA55" s="31">
        <v>4</v>
      </c>
      <c r="GB55" s="31">
        <v>1013</v>
      </c>
      <c r="GC55" s="31">
        <v>5</v>
      </c>
      <c r="GD55" s="31">
        <v>17</v>
      </c>
      <c r="GE55" s="31">
        <v>10</v>
      </c>
      <c r="GF55" s="31">
        <v>1</v>
      </c>
      <c r="GG55" s="31">
        <v>3</v>
      </c>
      <c r="GH55" s="31">
        <v>2</v>
      </c>
      <c r="GI55" s="31">
        <v>4</v>
      </c>
      <c r="GJ55" s="31">
        <v>9</v>
      </c>
      <c r="GK55" s="31">
        <v>1</v>
      </c>
      <c r="GL55" s="31">
        <v>1</v>
      </c>
      <c r="GM55" s="31">
        <v>4</v>
      </c>
      <c r="GN55" s="31">
        <v>1</v>
      </c>
      <c r="GO55" s="31">
        <v>11</v>
      </c>
      <c r="GP55" s="31">
        <v>16</v>
      </c>
      <c r="GQ55" s="31">
        <v>3</v>
      </c>
      <c r="GR55" s="31">
        <v>3</v>
      </c>
      <c r="GS55" s="31">
        <v>4</v>
      </c>
      <c r="GT55" s="31">
        <v>6</v>
      </c>
      <c r="GU55" s="31">
        <v>25</v>
      </c>
      <c r="GV55" s="31">
        <v>11</v>
      </c>
      <c r="GW55" s="31">
        <v>2</v>
      </c>
      <c r="GX55" s="31">
        <v>1</v>
      </c>
      <c r="GY55" s="31">
        <v>16</v>
      </c>
      <c r="GZ55" s="31">
        <v>14</v>
      </c>
      <c r="HA55" s="31">
        <v>7</v>
      </c>
      <c r="HB55" s="31">
        <v>19</v>
      </c>
      <c r="HC55" s="31">
        <v>1</v>
      </c>
      <c r="HD55" s="31">
        <v>1</v>
      </c>
      <c r="HE55" s="31">
        <v>2</v>
      </c>
      <c r="HF55" s="31">
        <v>7</v>
      </c>
      <c r="HG55" s="31">
        <v>3</v>
      </c>
      <c r="HH55" s="31">
        <v>3</v>
      </c>
      <c r="HI55" s="31">
        <v>5</v>
      </c>
      <c r="HJ55" s="31">
        <v>2</v>
      </c>
      <c r="HK55" s="31">
        <v>3</v>
      </c>
      <c r="HL55" s="31">
        <v>2</v>
      </c>
      <c r="HM55" s="31">
        <v>12</v>
      </c>
      <c r="HN55" s="31">
        <v>13</v>
      </c>
      <c r="HO55" s="31">
        <v>2</v>
      </c>
      <c r="HP55" s="31">
        <v>1</v>
      </c>
      <c r="HQ55" s="31">
        <v>1</v>
      </c>
      <c r="HR55" s="31">
        <v>3</v>
      </c>
      <c r="HS55" s="31">
        <v>1</v>
      </c>
      <c r="HT55" s="31">
        <v>12</v>
      </c>
      <c r="HU55" s="31">
        <v>2</v>
      </c>
      <c r="HV55" s="31">
        <v>272</v>
      </c>
      <c r="HW55" s="31">
        <v>3097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V55"/>
  <sheetViews>
    <sheetView topLeftCell="BK1" workbookViewId="0">
      <selection activeCell="BX15" sqref="BX15"/>
    </sheetView>
  </sheetViews>
  <sheetFormatPr defaultRowHeight="14.4" x14ac:dyDescent="0.3"/>
  <cols>
    <col min="1" max="1" width="26.5546875" customWidth="1"/>
    <col min="2" max="2" width="15.5546875" customWidth="1"/>
    <col min="3" max="3" width="6.21875" customWidth="1"/>
    <col min="4" max="4" width="6.5546875" customWidth="1"/>
    <col min="5" max="5" width="6.109375" customWidth="1"/>
    <col min="6" max="6" width="6.44140625" customWidth="1"/>
    <col min="7" max="7" width="5.44140625" customWidth="1"/>
    <col min="8" max="8" width="6.88671875" customWidth="1"/>
    <col min="9" max="9" width="5.88671875" customWidth="1"/>
    <col min="10" max="10" width="5.77734375" customWidth="1"/>
    <col min="11" max="11" width="6" customWidth="1"/>
    <col min="12" max="12" width="5.109375" customWidth="1"/>
    <col min="13" max="13" width="5.33203125" customWidth="1"/>
    <col min="14" max="14" width="4.88671875" customWidth="1"/>
    <col min="15" max="15" width="5.44140625" customWidth="1"/>
    <col min="16" max="16" width="5.6640625" customWidth="1"/>
    <col min="17" max="17" width="6.21875" customWidth="1"/>
    <col min="18" max="18" width="5.44140625" customWidth="1"/>
    <col min="19" max="19" width="6.109375" customWidth="1"/>
    <col min="20" max="20" width="5.77734375" customWidth="1"/>
    <col min="21" max="21" width="5.44140625" customWidth="1"/>
    <col min="22" max="22" width="6.6640625" customWidth="1"/>
    <col min="23" max="23" width="5.21875" customWidth="1"/>
    <col min="24" max="24" width="4.88671875" customWidth="1"/>
    <col min="25" max="26" width="5.5546875" customWidth="1"/>
    <col min="27" max="27" width="6.109375" customWidth="1"/>
    <col min="28" max="28" width="5.33203125" customWidth="1"/>
    <col min="29" max="29" width="4.5546875" customWidth="1"/>
    <col min="30" max="30" width="5.109375" customWidth="1"/>
    <col min="31" max="31" width="6.5546875" customWidth="1"/>
    <col min="32" max="32" width="5.6640625" customWidth="1"/>
    <col min="33" max="33" width="6.5546875" customWidth="1"/>
    <col min="34" max="34" width="5" customWidth="1"/>
    <col min="35" max="35" width="6.5546875" customWidth="1"/>
    <col min="36" max="36" width="5.33203125" customWidth="1"/>
    <col min="37" max="37" width="6.109375" customWidth="1"/>
    <col min="38" max="38" width="6.6640625" customWidth="1"/>
    <col min="39" max="39" width="6.109375" customWidth="1"/>
    <col min="40" max="40" width="6" customWidth="1"/>
    <col min="41" max="41" width="5.44140625" customWidth="1"/>
    <col min="42" max="42" width="6.77734375" customWidth="1"/>
    <col min="43" max="43" width="6" customWidth="1"/>
    <col min="44" max="44" width="5.88671875" customWidth="1"/>
    <col min="45" max="45" width="5.6640625" customWidth="1"/>
    <col min="46" max="46" width="5.77734375" customWidth="1"/>
    <col min="47" max="47" width="6.33203125" customWidth="1"/>
    <col min="48" max="48" width="6.21875" customWidth="1"/>
    <col min="49" max="49" width="6.33203125" customWidth="1"/>
    <col min="50" max="50" width="4.88671875" customWidth="1"/>
    <col min="51" max="51" width="6.44140625" customWidth="1"/>
    <col min="52" max="53" width="5.5546875" customWidth="1"/>
    <col min="54" max="54" width="5.6640625" customWidth="1"/>
    <col min="55" max="55" width="6.109375" customWidth="1"/>
    <col min="56" max="56" width="5.33203125" customWidth="1"/>
    <col min="57" max="57" width="5.44140625" customWidth="1"/>
    <col min="58" max="58" width="5.5546875" customWidth="1"/>
    <col min="59" max="59" width="4.88671875" customWidth="1"/>
    <col min="60" max="60" width="6.109375" customWidth="1"/>
    <col min="61" max="62" width="7.109375" customWidth="1"/>
    <col min="63" max="63" width="6.5546875" bestFit="1" customWidth="1"/>
    <col min="64" max="64" width="5.5546875" bestFit="1" customWidth="1"/>
    <col min="65" max="66" width="5.6640625" bestFit="1" customWidth="1"/>
    <col min="67" max="67" width="4.109375" bestFit="1" customWidth="1"/>
    <col min="68" max="68" width="6.33203125" bestFit="1" customWidth="1"/>
    <col min="69" max="69" width="5.44140625" bestFit="1" customWidth="1"/>
    <col min="70" max="70" width="5.5546875" bestFit="1" customWidth="1"/>
    <col min="71" max="72" width="6" bestFit="1" customWidth="1"/>
    <col min="73" max="73" width="6.109375" bestFit="1" customWidth="1"/>
    <col min="74" max="74" width="10.77734375" bestFit="1" customWidth="1"/>
    <col min="75" max="75" width="6" customWidth="1"/>
    <col min="76" max="76" width="10.77734375" bestFit="1" customWidth="1"/>
    <col min="78" max="78" width="18.21875" customWidth="1"/>
    <col min="79" max="150" width="8.88671875" hidden="1" customWidth="1"/>
    <col min="151" max="151" width="8.88671875" style="33"/>
  </cols>
  <sheetData>
    <row r="1" spans="1:152" ht="15" thickBot="1" x14ac:dyDescent="0.35">
      <c r="A1" s="30" t="s">
        <v>335</v>
      </c>
      <c r="B1" s="30" t="s">
        <v>336</v>
      </c>
      <c r="BZ1" s="36" t="s">
        <v>429</v>
      </c>
      <c r="EQ1" t="s">
        <v>396</v>
      </c>
    </row>
    <row r="2" spans="1:152" x14ac:dyDescent="0.3">
      <c r="A2" s="30" t="s">
        <v>333</v>
      </c>
      <c r="B2" t="s">
        <v>114</v>
      </c>
      <c r="C2" t="s">
        <v>50</v>
      </c>
      <c r="D2" t="s">
        <v>125</v>
      </c>
      <c r="E2" t="s">
        <v>92</v>
      </c>
      <c r="F2" t="s">
        <v>88</v>
      </c>
      <c r="G2" t="s">
        <v>268</v>
      </c>
      <c r="H2" t="s">
        <v>44</v>
      </c>
      <c r="I2" t="s">
        <v>33</v>
      </c>
      <c r="J2" t="s">
        <v>103</v>
      </c>
      <c r="K2" t="s">
        <v>63</v>
      </c>
      <c r="L2" t="s">
        <v>55</v>
      </c>
      <c r="M2" t="s">
        <v>137</v>
      </c>
      <c r="N2" t="s">
        <v>48</v>
      </c>
      <c r="O2" t="s">
        <v>51</v>
      </c>
      <c r="P2" t="s">
        <v>34</v>
      </c>
      <c r="Q2" t="s">
        <v>32</v>
      </c>
      <c r="R2" t="s">
        <v>57</v>
      </c>
      <c r="S2" t="s">
        <v>105</v>
      </c>
      <c r="T2" t="s">
        <v>46</v>
      </c>
      <c r="U2" t="s">
        <v>244</v>
      </c>
      <c r="V2" t="s">
        <v>52</v>
      </c>
      <c r="W2" t="s">
        <v>118</v>
      </c>
      <c r="X2" t="s">
        <v>259</v>
      </c>
      <c r="Y2" t="s">
        <v>37</v>
      </c>
      <c r="Z2" t="s">
        <v>40</v>
      </c>
      <c r="AA2" t="s">
        <v>64</v>
      </c>
      <c r="AB2" t="s">
        <v>278</v>
      </c>
      <c r="AC2" t="s">
        <v>150</v>
      </c>
      <c r="AD2" t="s">
        <v>89</v>
      </c>
      <c r="AE2" t="s">
        <v>115</v>
      </c>
      <c r="AF2" t="s">
        <v>176</v>
      </c>
      <c r="AG2" t="s">
        <v>69</v>
      </c>
      <c r="AH2" t="s">
        <v>130</v>
      </c>
      <c r="AI2" t="s">
        <v>157</v>
      </c>
      <c r="AJ2" t="s">
        <v>74</v>
      </c>
      <c r="AK2" t="s">
        <v>269</v>
      </c>
      <c r="AL2" t="s">
        <v>65</v>
      </c>
      <c r="AM2" t="s">
        <v>172</v>
      </c>
      <c r="AN2" t="s">
        <v>27</v>
      </c>
      <c r="AO2" t="s">
        <v>68</v>
      </c>
      <c r="AP2" t="s">
        <v>107</v>
      </c>
      <c r="AQ2" t="s">
        <v>80</v>
      </c>
      <c r="AR2" t="s">
        <v>99</v>
      </c>
      <c r="AS2" t="s">
        <v>30</v>
      </c>
      <c r="AT2" t="s">
        <v>78</v>
      </c>
      <c r="AU2" t="s">
        <v>35</v>
      </c>
      <c r="AV2" t="s">
        <v>151</v>
      </c>
      <c r="AW2" t="s">
        <v>39</v>
      </c>
      <c r="AX2" t="s">
        <v>82</v>
      </c>
      <c r="AY2" t="s">
        <v>222</v>
      </c>
      <c r="AZ2" t="s">
        <v>245</v>
      </c>
      <c r="BA2" t="s">
        <v>133</v>
      </c>
      <c r="BB2" t="s">
        <v>285</v>
      </c>
      <c r="BC2" t="s">
        <v>190</v>
      </c>
      <c r="BD2" t="s">
        <v>72</v>
      </c>
      <c r="BE2" t="s">
        <v>134</v>
      </c>
      <c r="BF2" t="s">
        <v>120</v>
      </c>
      <c r="BG2" t="s">
        <v>38</v>
      </c>
      <c r="BH2" t="s">
        <v>108</v>
      </c>
      <c r="BI2" t="s">
        <v>229</v>
      </c>
      <c r="BJ2" t="s">
        <v>220</v>
      </c>
      <c r="BK2" t="s">
        <v>111</v>
      </c>
      <c r="BL2" t="s">
        <v>179</v>
      </c>
      <c r="BM2" t="s">
        <v>199</v>
      </c>
      <c r="BN2" t="s">
        <v>147</v>
      </c>
      <c r="BO2" t="s">
        <v>59</v>
      </c>
      <c r="BP2" t="s">
        <v>83</v>
      </c>
      <c r="BQ2" t="s">
        <v>81</v>
      </c>
      <c r="BR2" t="s">
        <v>182</v>
      </c>
      <c r="BS2" t="s">
        <v>66</v>
      </c>
      <c r="BT2" t="s">
        <v>93</v>
      </c>
      <c r="BU2" t="s">
        <v>427</v>
      </c>
      <c r="BV2" t="s">
        <v>334</v>
      </c>
      <c r="BZ2" s="32" t="s">
        <v>333</v>
      </c>
      <c r="CA2" s="32" t="s">
        <v>114</v>
      </c>
      <c r="CB2" s="32" t="s">
        <v>50</v>
      </c>
      <c r="CC2" s="32" t="s">
        <v>125</v>
      </c>
      <c r="CD2" s="32" t="s">
        <v>92</v>
      </c>
      <c r="CE2" s="32" t="s">
        <v>88</v>
      </c>
      <c r="CF2" s="32" t="s">
        <v>268</v>
      </c>
      <c r="CG2" s="32" t="s">
        <v>44</v>
      </c>
      <c r="CH2" s="32" t="s">
        <v>33</v>
      </c>
      <c r="CI2" s="32" t="s">
        <v>103</v>
      </c>
      <c r="CJ2" s="32" t="s">
        <v>63</v>
      </c>
      <c r="CK2" s="32" t="s">
        <v>55</v>
      </c>
      <c r="CL2" s="32" t="s">
        <v>137</v>
      </c>
      <c r="CM2" s="32" t="s">
        <v>48</v>
      </c>
      <c r="CN2" s="32" t="s">
        <v>51</v>
      </c>
      <c r="CO2" s="32" t="s">
        <v>34</v>
      </c>
      <c r="CP2" s="32" t="s">
        <v>32</v>
      </c>
      <c r="CQ2" s="32" t="s">
        <v>57</v>
      </c>
      <c r="CR2" s="32" t="s">
        <v>105</v>
      </c>
      <c r="CS2" s="32" t="s">
        <v>46</v>
      </c>
      <c r="CT2" s="32" t="s">
        <v>244</v>
      </c>
      <c r="CU2" s="32" t="s">
        <v>52</v>
      </c>
      <c r="CV2" s="32" t="s">
        <v>118</v>
      </c>
      <c r="CW2" s="32" t="s">
        <v>259</v>
      </c>
      <c r="CX2" s="32" t="s">
        <v>37</v>
      </c>
      <c r="CY2" s="32" t="s">
        <v>40</v>
      </c>
      <c r="CZ2" s="32" t="s">
        <v>64</v>
      </c>
      <c r="DA2" s="32" t="s">
        <v>278</v>
      </c>
      <c r="DB2" s="32" t="s">
        <v>150</v>
      </c>
      <c r="DC2" s="32" t="s">
        <v>89</v>
      </c>
      <c r="DD2" s="32" t="s">
        <v>115</v>
      </c>
      <c r="DE2" s="32" t="s">
        <v>176</v>
      </c>
      <c r="DF2" s="32" t="s">
        <v>69</v>
      </c>
      <c r="DG2" s="32" t="s">
        <v>130</v>
      </c>
      <c r="DH2" s="32" t="s">
        <v>157</v>
      </c>
      <c r="DI2" s="32" t="s">
        <v>74</v>
      </c>
      <c r="DJ2" s="32" t="s">
        <v>269</v>
      </c>
      <c r="DK2" s="32" t="s">
        <v>65</v>
      </c>
      <c r="DL2" s="32" t="s">
        <v>172</v>
      </c>
      <c r="DM2" s="32" t="s">
        <v>27</v>
      </c>
      <c r="DN2" s="32" t="s">
        <v>68</v>
      </c>
      <c r="DO2" s="32" t="s">
        <v>107</v>
      </c>
      <c r="DP2" s="32" t="s">
        <v>80</v>
      </c>
      <c r="DQ2" s="32" t="s">
        <v>99</v>
      </c>
      <c r="DR2" s="32" t="s">
        <v>30</v>
      </c>
      <c r="DS2" s="32" t="s">
        <v>78</v>
      </c>
      <c r="DT2" s="32" t="s">
        <v>35</v>
      </c>
      <c r="DU2" s="32" t="s">
        <v>151</v>
      </c>
      <c r="DV2" s="32" t="s">
        <v>39</v>
      </c>
      <c r="DW2" s="32" t="s">
        <v>82</v>
      </c>
      <c r="DX2" s="32" t="s">
        <v>222</v>
      </c>
      <c r="DY2" s="32" t="s">
        <v>245</v>
      </c>
      <c r="DZ2" s="32" t="s">
        <v>133</v>
      </c>
      <c r="EA2" s="32" t="s">
        <v>285</v>
      </c>
      <c r="EB2" s="32" t="s">
        <v>190</v>
      </c>
      <c r="EC2" s="32" t="s">
        <v>72</v>
      </c>
      <c r="ED2" s="32" t="s">
        <v>134</v>
      </c>
      <c r="EE2" s="32" t="s">
        <v>120</v>
      </c>
      <c r="EF2" s="32" t="s">
        <v>38</v>
      </c>
      <c r="EG2" s="32" t="s">
        <v>108</v>
      </c>
      <c r="EH2" s="32" t="s">
        <v>229</v>
      </c>
      <c r="EI2" s="32" t="s">
        <v>220</v>
      </c>
      <c r="EJ2" s="32" t="s">
        <v>111</v>
      </c>
      <c r="EK2" s="32" t="s">
        <v>179</v>
      </c>
      <c r="EL2" s="32" t="s">
        <v>199</v>
      </c>
      <c r="EM2" s="32" t="s">
        <v>147</v>
      </c>
      <c r="EN2" s="32" t="s">
        <v>59</v>
      </c>
      <c r="EO2" s="32" t="s">
        <v>83</v>
      </c>
      <c r="EP2" s="32" t="s">
        <v>81</v>
      </c>
      <c r="EQ2" s="32" t="s">
        <v>182</v>
      </c>
      <c r="ER2" s="32" t="s">
        <v>66</v>
      </c>
      <c r="ES2" s="32" t="s">
        <v>93</v>
      </c>
      <c r="ET2" s="32" t="s">
        <v>427</v>
      </c>
      <c r="EU2" s="34" t="s">
        <v>428</v>
      </c>
      <c r="EV2" t="s">
        <v>432</v>
      </c>
    </row>
    <row r="3" spans="1:152" x14ac:dyDescent="0.3">
      <c r="A3" s="28" t="s">
        <v>349</v>
      </c>
      <c r="B3" s="31"/>
      <c r="C3" s="31">
        <v>4</v>
      </c>
      <c r="D3" s="31">
        <v>3</v>
      </c>
      <c r="E3" s="31"/>
      <c r="F3" s="31">
        <v>1</v>
      </c>
      <c r="G3" s="31"/>
      <c r="H3" s="31"/>
      <c r="I3" s="31">
        <v>3</v>
      </c>
      <c r="J3" s="31"/>
      <c r="K3" s="31">
        <v>5</v>
      </c>
      <c r="L3" s="31">
        <v>1</v>
      </c>
      <c r="M3" s="31"/>
      <c r="N3" s="31">
        <v>1</v>
      </c>
      <c r="O3" s="31"/>
      <c r="P3" s="31">
        <v>2</v>
      </c>
      <c r="Q3" s="31">
        <v>3</v>
      </c>
      <c r="R3" s="31"/>
      <c r="S3" s="31"/>
      <c r="T3" s="31"/>
      <c r="U3" s="31"/>
      <c r="V3" s="31">
        <v>2</v>
      </c>
      <c r="W3" s="31">
        <v>3</v>
      </c>
      <c r="X3" s="31"/>
      <c r="Y3" s="31"/>
      <c r="Z3" s="31">
        <v>1</v>
      </c>
      <c r="AA3" s="31">
        <v>4</v>
      </c>
      <c r="AB3" s="31"/>
      <c r="AC3" s="31"/>
      <c r="AD3" s="31"/>
      <c r="AE3" s="31"/>
      <c r="AF3" s="31"/>
      <c r="AG3" s="31"/>
      <c r="AH3" s="31"/>
      <c r="AI3" s="31"/>
      <c r="AJ3" s="31">
        <v>2</v>
      </c>
      <c r="AK3" s="31"/>
      <c r="AL3" s="31"/>
      <c r="AM3" s="31"/>
      <c r="AN3" s="31">
        <v>4</v>
      </c>
      <c r="AO3" s="31"/>
      <c r="AP3" s="31"/>
      <c r="AQ3" s="31"/>
      <c r="AR3" s="31">
        <v>5</v>
      </c>
      <c r="AS3" s="31">
        <v>9</v>
      </c>
      <c r="AT3" s="31"/>
      <c r="AU3" s="31"/>
      <c r="AV3" s="31"/>
      <c r="AW3" s="31">
        <v>1</v>
      </c>
      <c r="AX3" s="31"/>
      <c r="AY3" s="31"/>
      <c r="AZ3" s="31"/>
      <c r="BA3" s="31"/>
      <c r="BB3" s="31"/>
      <c r="BC3" s="31"/>
      <c r="BD3" s="31"/>
      <c r="BE3" s="31"/>
      <c r="BF3" s="31"/>
      <c r="BG3" s="31">
        <v>2</v>
      </c>
      <c r="BH3" s="31"/>
      <c r="BI3" s="31"/>
      <c r="BJ3" s="31"/>
      <c r="BK3" s="31"/>
      <c r="BL3" s="31"/>
      <c r="BM3" s="31">
        <v>1</v>
      </c>
      <c r="BN3" s="31"/>
      <c r="BO3" s="31"/>
      <c r="BP3" s="31"/>
      <c r="BQ3" s="31"/>
      <c r="BR3" s="31"/>
      <c r="BS3" s="31">
        <v>2</v>
      </c>
      <c r="BT3" s="31"/>
      <c r="BU3" s="31"/>
      <c r="BV3" s="31">
        <v>59</v>
      </c>
      <c r="BZ3" s="28" t="s">
        <v>349</v>
      </c>
      <c r="CA3" s="31">
        <v>0</v>
      </c>
      <c r="CB3" s="31">
        <v>1</v>
      </c>
      <c r="CC3" s="31">
        <v>1</v>
      </c>
      <c r="CD3" s="31">
        <v>0</v>
      </c>
      <c r="CE3" s="31">
        <v>1</v>
      </c>
      <c r="CF3" s="31">
        <v>0</v>
      </c>
      <c r="CG3" s="31">
        <v>0</v>
      </c>
      <c r="CH3" s="31">
        <v>1</v>
      </c>
      <c r="CI3" s="31">
        <v>0</v>
      </c>
      <c r="CJ3" s="31">
        <v>1</v>
      </c>
      <c r="CK3" s="31">
        <v>1</v>
      </c>
      <c r="CL3" s="31">
        <v>0</v>
      </c>
      <c r="CM3" s="31">
        <v>1</v>
      </c>
      <c r="CN3" s="31">
        <v>0</v>
      </c>
      <c r="CO3" s="31">
        <v>1</v>
      </c>
      <c r="CP3" s="31">
        <v>1</v>
      </c>
      <c r="CQ3" s="31">
        <v>0</v>
      </c>
      <c r="CR3" s="31">
        <v>0</v>
      </c>
      <c r="CS3" s="31">
        <v>0</v>
      </c>
      <c r="CT3" s="31">
        <v>0</v>
      </c>
      <c r="CU3" s="31">
        <v>1</v>
      </c>
      <c r="CV3" s="31">
        <v>1</v>
      </c>
      <c r="CW3" s="31">
        <v>0</v>
      </c>
      <c r="CX3" s="31">
        <v>0</v>
      </c>
      <c r="CY3" s="31">
        <v>1</v>
      </c>
      <c r="CZ3" s="31">
        <v>1</v>
      </c>
      <c r="DA3" s="31">
        <v>0</v>
      </c>
      <c r="DB3" s="31">
        <v>0</v>
      </c>
      <c r="DC3" s="31">
        <v>0</v>
      </c>
      <c r="DD3" s="31">
        <v>0</v>
      </c>
      <c r="DE3" s="31">
        <v>0</v>
      </c>
      <c r="DF3" s="31">
        <v>0</v>
      </c>
      <c r="DG3" s="31">
        <v>0</v>
      </c>
      <c r="DH3" s="31">
        <v>0</v>
      </c>
      <c r="DI3" s="31">
        <v>1</v>
      </c>
      <c r="DJ3" s="31">
        <v>0</v>
      </c>
      <c r="DK3" s="31">
        <v>0</v>
      </c>
      <c r="DL3" s="31">
        <v>0</v>
      </c>
      <c r="DM3" s="31">
        <v>1</v>
      </c>
      <c r="DN3" s="31">
        <v>0</v>
      </c>
      <c r="DO3" s="31">
        <v>0</v>
      </c>
      <c r="DP3" s="31">
        <v>0</v>
      </c>
      <c r="DQ3" s="31">
        <v>1</v>
      </c>
      <c r="DR3" s="31">
        <v>1</v>
      </c>
      <c r="DS3" s="31">
        <v>0</v>
      </c>
      <c r="DT3" s="31">
        <v>0</v>
      </c>
      <c r="DU3" s="31">
        <v>0</v>
      </c>
      <c r="DV3" s="31">
        <v>1</v>
      </c>
      <c r="DW3" s="31">
        <v>0</v>
      </c>
      <c r="DX3" s="31">
        <v>0</v>
      </c>
      <c r="DY3" s="31">
        <v>0</v>
      </c>
      <c r="DZ3" s="31">
        <v>0</v>
      </c>
      <c r="EA3" s="31">
        <v>0</v>
      </c>
      <c r="EB3" s="31">
        <v>0</v>
      </c>
      <c r="EC3" s="31">
        <v>0</v>
      </c>
      <c r="ED3" s="31">
        <v>0</v>
      </c>
      <c r="EE3" s="31">
        <v>0</v>
      </c>
      <c r="EF3" s="31">
        <v>1</v>
      </c>
      <c r="EG3" s="45">
        <v>0</v>
      </c>
      <c r="EH3" s="45">
        <v>0</v>
      </c>
      <c r="EI3" s="45">
        <v>0</v>
      </c>
      <c r="EJ3" s="31">
        <v>0</v>
      </c>
      <c r="EK3" s="31">
        <v>0</v>
      </c>
      <c r="EL3" s="31">
        <v>1</v>
      </c>
      <c r="EM3" s="31">
        <v>0</v>
      </c>
      <c r="EN3" s="45">
        <v>0</v>
      </c>
      <c r="EO3" s="31">
        <v>0</v>
      </c>
      <c r="EP3" s="31">
        <v>0</v>
      </c>
      <c r="EQ3" s="31">
        <v>0</v>
      </c>
      <c r="ER3" s="31">
        <v>1</v>
      </c>
      <c r="ES3" s="31">
        <v>0</v>
      </c>
      <c r="ET3" s="31">
        <v>0</v>
      </c>
      <c r="EU3" s="35">
        <f t="shared" ref="EU3:EU34" si="0">SUM(CA3:ET3)</f>
        <v>21</v>
      </c>
      <c r="EV3">
        <f>EU3</f>
        <v>21</v>
      </c>
    </row>
    <row r="4" spans="1:152" x14ac:dyDescent="0.3">
      <c r="A4" s="28" t="s">
        <v>350</v>
      </c>
      <c r="B4" s="31"/>
      <c r="C4" s="31">
        <v>3</v>
      </c>
      <c r="D4" s="31">
        <v>1</v>
      </c>
      <c r="E4" s="31"/>
      <c r="F4" s="31"/>
      <c r="G4" s="31"/>
      <c r="H4" s="31"/>
      <c r="I4" s="31"/>
      <c r="J4" s="31">
        <v>1</v>
      </c>
      <c r="K4" s="31">
        <v>1</v>
      </c>
      <c r="L4" s="31"/>
      <c r="M4" s="31"/>
      <c r="N4" s="31">
        <v>1</v>
      </c>
      <c r="O4" s="31"/>
      <c r="P4" s="31">
        <v>5</v>
      </c>
      <c r="Q4" s="31">
        <v>3</v>
      </c>
      <c r="R4" s="31">
        <v>2</v>
      </c>
      <c r="S4" s="31"/>
      <c r="T4" s="31"/>
      <c r="U4" s="31"/>
      <c r="V4" s="31">
        <v>1</v>
      </c>
      <c r="W4" s="31">
        <v>2</v>
      </c>
      <c r="X4" s="31"/>
      <c r="Y4" s="31"/>
      <c r="Z4" s="31">
        <v>4</v>
      </c>
      <c r="AA4" s="31">
        <v>2</v>
      </c>
      <c r="AB4" s="31"/>
      <c r="AC4" s="31"/>
      <c r="AD4" s="31"/>
      <c r="AE4" s="31"/>
      <c r="AF4" s="31"/>
      <c r="AG4" s="31"/>
      <c r="AH4" s="31"/>
      <c r="AI4" s="31"/>
      <c r="AJ4" s="31">
        <v>2</v>
      </c>
      <c r="AK4" s="31"/>
      <c r="AL4" s="31"/>
      <c r="AM4" s="31">
        <v>1</v>
      </c>
      <c r="AN4" s="31">
        <v>2</v>
      </c>
      <c r="AO4" s="31">
        <v>1</v>
      </c>
      <c r="AP4" s="31"/>
      <c r="AQ4" s="31"/>
      <c r="AR4" s="31"/>
      <c r="AS4" s="31">
        <v>5</v>
      </c>
      <c r="AT4" s="31">
        <v>1</v>
      </c>
      <c r="AU4" s="31"/>
      <c r="AV4" s="31"/>
      <c r="AW4" s="31">
        <v>1</v>
      </c>
      <c r="AX4" s="31">
        <v>2</v>
      </c>
      <c r="AY4" s="31">
        <v>1</v>
      </c>
      <c r="AZ4" s="31"/>
      <c r="BA4" s="31"/>
      <c r="BB4" s="31"/>
      <c r="BC4" s="31"/>
      <c r="BD4" s="31"/>
      <c r="BE4" s="31"/>
      <c r="BF4" s="31"/>
      <c r="BG4" s="31">
        <v>2</v>
      </c>
      <c r="BH4" s="31"/>
      <c r="BI4" s="31"/>
      <c r="BJ4" s="31"/>
      <c r="BK4" s="31"/>
      <c r="BL4" s="31"/>
      <c r="BM4" s="31"/>
      <c r="BN4" s="31">
        <v>1</v>
      </c>
      <c r="BO4" s="31"/>
      <c r="BP4" s="31"/>
      <c r="BQ4" s="31">
        <v>1</v>
      </c>
      <c r="BR4" s="31"/>
      <c r="BS4" s="31"/>
      <c r="BT4" s="31"/>
      <c r="BU4" s="31"/>
      <c r="BV4" s="31">
        <v>46</v>
      </c>
      <c r="BZ4" s="28" t="s">
        <v>350</v>
      </c>
      <c r="CA4" s="31">
        <v>0</v>
      </c>
      <c r="CB4" s="31">
        <v>1</v>
      </c>
      <c r="CC4" s="31">
        <v>1</v>
      </c>
      <c r="CD4" s="31">
        <v>0</v>
      </c>
      <c r="CE4" s="31">
        <v>0</v>
      </c>
      <c r="CF4" s="31">
        <v>0</v>
      </c>
      <c r="CG4" s="31">
        <v>0</v>
      </c>
      <c r="CH4" s="31">
        <v>0</v>
      </c>
      <c r="CI4" s="31">
        <v>1</v>
      </c>
      <c r="CJ4" s="31">
        <v>1</v>
      </c>
      <c r="CK4" s="31">
        <v>0</v>
      </c>
      <c r="CL4" s="31">
        <v>0</v>
      </c>
      <c r="CM4" s="31">
        <v>1</v>
      </c>
      <c r="CN4" s="31">
        <v>0</v>
      </c>
      <c r="CO4" s="31">
        <v>1</v>
      </c>
      <c r="CP4" s="31">
        <v>1</v>
      </c>
      <c r="CQ4" s="31">
        <v>1</v>
      </c>
      <c r="CR4" s="31">
        <v>0</v>
      </c>
      <c r="CS4" s="31">
        <v>0</v>
      </c>
      <c r="CT4" s="31">
        <v>0</v>
      </c>
      <c r="CU4" s="31">
        <v>1</v>
      </c>
      <c r="CV4" s="31">
        <v>1</v>
      </c>
      <c r="CW4" s="31">
        <v>0</v>
      </c>
      <c r="CX4" s="31">
        <v>0</v>
      </c>
      <c r="CY4" s="31">
        <v>1</v>
      </c>
      <c r="CZ4" s="31">
        <v>1</v>
      </c>
      <c r="DA4" s="31">
        <v>0</v>
      </c>
      <c r="DB4" s="31">
        <v>0</v>
      </c>
      <c r="DC4" s="31">
        <v>0</v>
      </c>
      <c r="DD4" s="31">
        <v>0</v>
      </c>
      <c r="DE4" s="31">
        <v>0</v>
      </c>
      <c r="DF4" s="31">
        <v>0</v>
      </c>
      <c r="DG4" s="31">
        <v>0</v>
      </c>
      <c r="DH4" s="31">
        <v>0</v>
      </c>
      <c r="DI4" s="31">
        <v>1</v>
      </c>
      <c r="DJ4" s="31">
        <v>0</v>
      </c>
      <c r="DK4" s="31">
        <v>0</v>
      </c>
      <c r="DL4" s="31">
        <v>1</v>
      </c>
      <c r="DM4" s="31">
        <v>1</v>
      </c>
      <c r="DN4" s="31">
        <v>1</v>
      </c>
      <c r="DO4" s="31">
        <v>0</v>
      </c>
      <c r="DP4" s="31">
        <v>0</v>
      </c>
      <c r="DQ4" s="31">
        <v>0</v>
      </c>
      <c r="DR4" s="31">
        <v>1</v>
      </c>
      <c r="DS4" s="31">
        <v>1</v>
      </c>
      <c r="DT4" s="31">
        <v>0</v>
      </c>
      <c r="DU4" s="31">
        <v>0</v>
      </c>
      <c r="DV4" s="31">
        <v>1</v>
      </c>
      <c r="DW4" s="31">
        <v>1</v>
      </c>
      <c r="DX4" s="31">
        <v>1</v>
      </c>
      <c r="DY4" s="31">
        <v>0</v>
      </c>
      <c r="DZ4" s="31">
        <v>0</v>
      </c>
      <c r="EA4" s="31">
        <v>0</v>
      </c>
      <c r="EB4" s="31">
        <v>0</v>
      </c>
      <c r="EC4" s="31">
        <v>0</v>
      </c>
      <c r="ED4" s="31">
        <v>0</v>
      </c>
      <c r="EE4" s="31">
        <v>0</v>
      </c>
      <c r="EF4" s="31">
        <v>1</v>
      </c>
      <c r="EG4" s="45">
        <v>0</v>
      </c>
      <c r="EH4" s="45">
        <v>0</v>
      </c>
      <c r="EI4" s="45">
        <v>0</v>
      </c>
      <c r="EJ4" s="31">
        <v>0</v>
      </c>
      <c r="EK4" s="31">
        <v>0</v>
      </c>
      <c r="EL4" s="31">
        <v>0</v>
      </c>
      <c r="EM4" s="31">
        <v>1</v>
      </c>
      <c r="EN4" s="45">
        <v>0</v>
      </c>
      <c r="EO4" s="31">
        <v>0</v>
      </c>
      <c r="EP4" s="31">
        <v>1</v>
      </c>
      <c r="EQ4" s="31">
        <v>0</v>
      </c>
      <c r="ER4" s="31">
        <v>0</v>
      </c>
      <c r="ES4" s="31">
        <v>0</v>
      </c>
      <c r="ET4" s="31">
        <v>0</v>
      </c>
      <c r="EU4" s="35">
        <f t="shared" si="0"/>
        <v>24</v>
      </c>
      <c r="EV4">
        <f t="shared" ref="EV4:EV53" si="1">EU4</f>
        <v>24</v>
      </c>
    </row>
    <row r="5" spans="1:152" x14ac:dyDescent="0.3">
      <c r="A5" s="28" t="s">
        <v>337</v>
      </c>
      <c r="B5" s="31">
        <v>4</v>
      </c>
      <c r="C5" s="31">
        <v>2</v>
      </c>
      <c r="D5" s="31">
        <v>2</v>
      </c>
      <c r="E5" s="31"/>
      <c r="F5" s="31">
        <v>1</v>
      </c>
      <c r="G5" s="31"/>
      <c r="H5" s="31"/>
      <c r="I5" s="31"/>
      <c r="J5" s="31">
        <v>2</v>
      </c>
      <c r="K5" s="31">
        <v>2</v>
      </c>
      <c r="L5" s="31"/>
      <c r="M5" s="31"/>
      <c r="N5" s="31">
        <v>4</v>
      </c>
      <c r="O5" s="31"/>
      <c r="P5" s="31">
        <v>3</v>
      </c>
      <c r="Q5" s="31">
        <v>4</v>
      </c>
      <c r="R5" s="31">
        <v>3</v>
      </c>
      <c r="S5" s="31"/>
      <c r="T5" s="31"/>
      <c r="U5" s="31"/>
      <c r="V5" s="31">
        <v>1</v>
      </c>
      <c r="W5" s="31"/>
      <c r="X5" s="31"/>
      <c r="Y5" s="31">
        <v>1</v>
      </c>
      <c r="Z5" s="31">
        <v>5</v>
      </c>
      <c r="AA5" s="31">
        <v>4</v>
      </c>
      <c r="AB5" s="31"/>
      <c r="AC5" s="31"/>
      <c r="AD5" s="31">
        <v>1</v>
      </c>
      <c r="AE5" s="31">
        <v>1</v>
      </c>
      <c r="AF5" s="31"/>
      <c r="AG5" s="31"/>
      <c r="AH5" s="31">
        <v>1</v>
      </c>
      <c r="AI5" s="31"/>
      <c r="AJ5" s="31">
        <v>4</v>
      </c>
      <c r="AK5" s="31"/>
      <c r="AL5" s="31">
        <v>4</v>
      </c>
      <c r="AM5" s="31">
        <v>2</v>
      </c>
      <c r="AN5" s="31">
        <v>4</v>
      </c>
      <c r="AO5" s="31"/>
      <c r="AP5" s="31"/>
      <c r="AQ5" s="31"/>
      <c r="AR5" s="31"/>
      <c r="AS5" s="31">
        <v>6</v>
      </c>
      <c r="AT5" s="31">
        <v>2</v>
      </c>
      <c r="AU5" s="31"/>
      <c r="AV5" s="31">
        <v>1</v>
      </c>
      <c r="AW5" s="31">
        <v>3</v>
      </c>
      <c r="AX5" s="31"/>
      <c r="AY5" s="31"/>
      <c r="AZ5" s="31"/>
      <c r="BA5" s="31"/>
      <c r="BB5" s="31"/>
      <c r="BC5" s="31"/>
      <c r="BD5" s="31"/>
      <c r="BE5" s="31"/>
      <c r="BF5" s="31">
        <v>2</v>
      </c>
      <c r="BG5" s="31">
        <v>6</v>
      </c>
      <c r="BH5" s="31"/>
      <c r="BI5" s="31"/>
      <c r="BJ5" s="31"/>
      <c r="BK5" s="31">
        <v>1</v>
      </c>
      <c r="BL5" s="31"/>
      <c r="BM5" s="31"/>
      <c r="BN5" s="31"/>
      <c r="BO5" s="31"/>
      <c r="BP5" s="31">
        <v>1</v>
      </c>
      <c r="BQ5" s="31">
        <v>2</v>
      </c>
      <c r="BR5" s="31">
        <v>1</v>
      </c>
      <c r="BS5" s="31">
        <v>1</v>
      </c>
      <c r="BT5" s="31"/>
      <c r="BU5" s="31"/>
      <c r="BV5" s="31">
        <v>81</v>
      </c>
      <c r="BZ5" s="28" t="s">
        <v>337</v>
      </c>
      <c r="CA5" s="31">
        <v>1</v>
      </c>
      <c r="CB5" s="31">
        <v>1</v>
      </c>
      <c r="CC5" s="31">
        <v>1</v>
      </c>
      <c r="CD5" s="31">
        <v>0</v>
      </c>
      <c r="CE5" s="31">
        <v>1</v>
      </c>
      <c r="CF5" s="31">
        <v>0</v>
      </c>
      <c r="CG5" s="31">
        <v>0</v>
      </c>
      <c r="CH5" s="31">
        <v>0</v>
      </c>
      <c r="CI5" s="31">
        <v>1</v>
      </c>
      <c r="CJ5" s="31">
        <v>1</v>
      </c>
      <c r="CK5" s="31">
        <v>0</v>
      </c>
      <c r="CL5" s="31">
        <v>0</v>
      </c>
      <c r="CM5" s="31">
        <v>1</v>
      </c>
      <c r="CN5" s="31">
        <v>0</v>
      </c>
      <c r="CO5" s="31">
        <v>1</v>
      </c>
      <c r="CP5" s="31">
        <v>1</v>
      </c>
      <c r="CQ5" s="31">
        <v>1</v>
      </c>
      <c r="CR5" s="31">
        <v>0</v>
      </c>
      <c r="CS5" s="31">
        <v>0</v>
      </c>
      <c r="CT5" s="31">
        <v>0</v>
      </c>
      <c r="CU5" s="31">
        <v>1</v>
      </c>
      <c r="CV5" s="31">
        <v>0</v>
      </c>
      <c r="CW5" s="31">
        <v>0</v>
      </c>
      <c r="CX5" s="31">
        <v>1</v>
      </c>
      <c r="CY5" s="31">
        <v>1</v>
      </c>
      <c r="CZ5" s="31">
        <v>1</v>
      </c>
      <c r="DA5" s="31">
        <v>0</v>
      </c>
      <c r="DB5" s="31">
        <v>0</v>
      </c>
      <c r="DC5" s="31">
        <v>1</v>
      </c>
      <c r="DD5" s="31">
        <v>1</v>
      </c>
      <c r="DE5" s="31">
        <v>0</v>
      </c>
      <c r="DF5" s="31">
        <v>0</v>
      </c>
      <c r="DG5" s="31">
        <v>1</v>
      </c>
      <c r="DH5" s="31">
        <v>0</v>
      </c>
      <c r="DI5" s="31">
        <v>1</v>
      </c>
      <c r="DJ5" s="31">
        <v>0</v>
      </c>
      <c r="DK5" s="31">
        <v>1</v>
      </c>
      <c r="DL5" s="31">
        <v>1</v>
      </c>
      <c r="DM5" s="31">
        <v>1</v>
      </c>
      <c r="DN5" s="31">
        <v>0</v>
      </c>
      <c r="DO5" s="31">
        <v>0</v>
      </c>
      <c r="DP5" s="31">
        <v>0</v>
      </c>
      <c r="DQ5" s="31">
        <v>0</v>
      </c>
      <c r="DR5" s="31">
        <v>1</v>
      </c>
      <c r="DS5" s="31">
        <v>1</v>
      </c>
      <c r="DT5" s="31">
        <v>0</v>
      </c>
      <c r="DU5" s="31">
        <v>1</v>
      </c>
      <c r="DV5" s="31">
        <v>1</v>
      </c>
      <c r="DW5" s="31">
        <v>0</v>
      </c>
      <c r="DX5" s="31">
        <v>0</v>
      </c>
      <c r="DY5" s="31">
        <v>0</v>
      </c>
      <c r="DZ5" s="31">
        <v>0</v>
      </c>
      <c r="EA5" s="31">
        <v>0</v>
      </c>
      <c r="EB5" s="31">
        <v>0</v>
      </c>
      <c r="EC5" s="31">
        <v>0</v>
      </c>
      <c r="ED5" s="31">
        <v>0</v>
      </c>
      <c r="EE5" s="31">
        <v>1</v>
      </c>
      <c r="EF5" s="31">
        <v>1</v>
      </c>
      <c r="EG5" s="45">
        <v>0</v>
      </c>
      <c r="EH5" s="45">
        <v>0</v>
      </c>
      <c r="EI5" s="45">
        <v>0</v>
      </c>
      <c r="EJ5" s="31">
        <v>1</v>
      </c>
      <c r="EK5" s="31">
        <v>0</v>
      </c>
      <c r="EL5" s="31">
        <v>0</v>
      </c>
      <c r="EM5" s="31">
        <v>0</v>
      </c>
      <c r="EN5" s="45">
        <v>0</v>
      </c>
      <c r="EO5" s="31">
        <v>1</v>
      </c>
      <c r="EP5" s="31">
        <v>1</v>
      </c>
      <c r="EQ5" s="31">
        <v>1</v>
      </c>
      <c r="ER5" s="31">
        <v>1</v>
      </c>
      <c r="ES5" s="31">
        <v>0</v>
      </c>
      <c r="ET5" s="31">
        <v>0</v>
      </c>
      <c r="EU5" s="35">
        <f t="shared" si="0"/>
        <v>32</v>
      </c>
      <c r="EV5">
        <f t="shared" si="1"/>
        <v>32</v>
      </c>
    </row>
    <row r="6" spans="1:152" x14ac:dyDescent="0.3">
      <c r="A6" s="28" t="s">
        <v>351</v>
      </c>
      <c r="B6" s="31"/>
      <c r="C6" s="31">
        <v>3</v>
      </c>
      <c r="D6" s="31">
        <v>4</v>
      </c>
      <c r="E6" s="31"/>
      <c r="F6" s="31">
        <v>1</v>
      </c>
      <c r="G6" s="31"/>
      <c r="H6" s="31"/>
      <c r="I6" s="31"/>
      <c r="J6" s="31">
        <v>2</v>
      </c>
      <c r="K6" s="31">
        <v>3</v>
      </c>
      <c r="L6" s="31"/>
      <c r="M6" s="31"/>
      <c r="N6" s="31">
        <v>3</v>
      </c>
      <c r="O6" s="31"/>
      <c r="P6" s="31">
        <v>4</v>
      </c>
      <c r="Q6" s="31">
        <v>3</v>
      </c>
      <c r="R6" s="31">
        <v>3</v>
      </c>
      <c r="S6" s="31"/>
      <c r="T6" s="31"/>
      <c r="U6" s="31"/>
      <c r="V6" s="31">
        <v>1</v>
      </c>
      <c r="W6" s="31">
        <v>4</v>
      </c>
      <c r="X6" s="31"/>
      <c r="Y6" s="31"/>
      <c r="Z6" s="31">
        <v>6</v>
      </c>
      <c r="AA6" s="31">
        <v>3</v>
      </c>
      <c r="AB6" s="31"/>
      <c r="AC6" s="31"/>
      <c r="AD6" s="31"/>
      <c r="AE6" s="31"/>
      <c r="AF6" s="31"/>
      <c r="AG6" s="31"/>
      <c r="AH6" s="31">
        <v>1</v>
      </c>
      <c r="AI6" s="31"/>
      <c r="AJ6" s="31">
        <v>7</v>
      </c>
      <c r="AK6" s="31"/>
      <c r="AL6" s="31">
        <v>3</v>
      </c>
      <c r="AM6" s="31"/>
      <c r="AN6" s="31">
        <v>2</v>
      </c>
      <c r="AO6" s="31">
        <v>1</v>
      </c>
      <c r="AP6" s="31"/>
      <c r="AQ6" s="31"/>
      <c r="AR6" s="31"/>
      <c r="AS6" s="31">
        <v>2</v>
      </c>
      <c r="AT6" s="31"/>
      <c r="AU6" s="31"/>
      <c r="AV6" s="31"/>
      <c r="AW6" s="31">
        <v>4</v>
      </c>
      <c r="AX6" s="31">
        <v>2</v>
      </c>
      <c r="AY6" s="31"/>
      <c r="AZ6" s="31"/>
      <c r="BA6" s="31"/>
      <c r="BB6" s="31">
        <v>1</v>
      </c>
      <c r="BC6" s="31"/>
      <c r="BD6" s="31"/>
      <c r="BE6" s="31"/>
      <c r="BF6" s="31">
        <v>4</v>
      </c>
      <c r="BG6" s="31">
        <v>3</v>
      </c>
      <c r="BH6" s="31">
        <v>1</v>
      </c>
      <c r="BI6" s="31"/>
      <c r="BJ6" s="31"/>
      <c r="BK6" s="31">
        <v>1</v>
      </c>
      <c r="BL6" s="31"/>
      <c r="BM6" s="31"/>
      <c r="BN6" s="31"/>
      <c r="BO6" s="31"/>
      <c r="BP6" s="31"/>
      <c r="BQ6" s="31">
        <v>3</v>
      </c>
      <c r="BR6" s="31"/>
      <c r="BS6" s="31"/>
      <c r="BT6" s="31"/>
      <c r="BU6" s="31"/>
      <c r="BV6" s="31">
        <v>75</v>
      </c>
      <c r="BZ6" s="28" t="s">
        <v>351</v>
      </c>
      <c r="CA6" s="44">
        <v>0</v>
      </c>
      <c r="CB6" s="31">
        <v>1</v>
      </c>
      <c r="CC6" s="31">
        <v>1</v>
      </c>
      <c r="CD6" s="31">
        <v>0</v>
      </c>
      <c r="CE6" s="31">
        <v>1</v>
      </c>
      <c r="CF6" s="31">
        <v>0</v>
      </c>
      <c r="CG6" s="31">
        <v>0</v>
      </c>
      <c r="CH6" s="31">
        <v>0</v>
      </c>
      <c r="CI6" s="31">
        <v>1</v>
      </c>
      <c r="CJ6" s="31">
        <v>1</v>
      </c>
      <c r="CK6" s="31">
        <v>0</v>
      </c>
      <c r="CL6" s="31">
        <v>0</v>
      </c>
      <c r="CM6" s="31">
        <v>1</v>
      </c>
      <c r="CN6" s="31">
        <v>0</v>
      </c>
      <c r="CO6" s="31">
        <v>1</v>
      </c>
      <c r="CP6" s="31">
        <v>1</v>
      </c>
      <c r="CQ6" s="31">
        <v>1</v>
      </c>
      <c r="CR6" s="31">
        <v>0</v>
      </c>
      <c r="CS6" s="31">
        <v>0</v>
      </c>
      <c r="CT6" s="31">
        <v>0</v>
      </c>
      <c r="CU6" s="31">
        <v>1</v>
      </c>
      <c r="CV6" s="31">
        <v>1</v>
      </c>
      <c r="CW6" s="31">
        <v>0</v>
      </c>
      <c r="CX6" s="31">
        <v>0</v>
      </c>
      <c r="CY6" s="31">
        <v>1</v>
      </c>
      <c r="CZ6" s="31">
        <v>1</v>
      </c>
      <c r="DA6" s="31">
        <v>0</v>
      </c>
      <c r="DB6" s="31">
        <v>0</v>
      </c>
      <c r="DC6" s="31">
        <v>0</v>
      </c>
      <c r="DD6" s="31">
        <v>0</v>
      </c>
      <c r="DE6" s="31">
        <v>0</v>
      </c>
      <c r="DF6" s="31">
        <v>0</v>
      </c>
      <c r="DG6" s="31">
        <v>1</v>
      </c>
      <c r="DH6" s="31">
        <v>0</v>
      </c>
      <c r="DI6" s="31">
        <v>1</v>
      </c>
      <c r="DJ6" s="31">
        <v>0</v>
      </c>
      <c r="DK6" s="31">
        <v>1</v>
      </c>
      <c r="DL6" s="31">
        <v>0</v>
      </c>
      <c r="DM6" s="31">
        <v>1</v>
      </c>
      <c r="DN6" s="31">
        <v>1</v>
      </c>
      <c r="DO6" s="31">
        <v>0</v>
      </c>
      <c r="DP6" s="31">
        <v>0</v>
      </c>
      <c r="DQ6" s="31">
        <v>0</v>
      </c>
      <c r="DR6" s="31">
        <v>1</v>
      </c>
      <c r="DS6" s="31">
        <v>0</v>
      </c>
      <c r="DT6" s="31">
        <v>0</v>
      </c>
      <c r="DU6" s="31">
        <v>0</v>
      </c>
      <c r="DV6" s="31">
        <v>1</v>
      </c>
      <c r="DW6" s="31">
        <v>1</v>
      </c>
      <c r="DX6" s="31">
        <v>0</v>
      </c>
      <c r="DY6" s="31">
        <v>0</v>
      </c>
      <c r="DZ6" s="31">
        <v>0</v>
      </c>
      <c r="EA6" s="31">
        <v>1</v>
      </c>
      <c r="EB6" s="31">
        <v>0</v>
      </c>
      <c r="EC6" s="31">
        <v>0</v>
      </c>
      <c r="ED6" s="31">
        <v>0</v>
      </c>
      <c r="EE6" s="31">
        <v>1</v>
      </c>
      <c r="EF6" s="31">
        <v>1</v>
      </c>
      <c r="EG6" s="45">
        <v>1</v>
      </c>
      <c r="EH6" s="45">
        <v>0</v>
      </c>
      <c r="EI6" s="45">
        <v>0</v>
      </c>
      <c r="EJ6" s="31">
        <v>1</v>
      </c>
      <c r="EK6" s="31">
        <v>0</v>
      </c>
      <c r="EL6" s="31">
        <v>0</v>
      </c>
      <c r="EM6" s="31">
        <v>0</v>
      </c>
      <c r="EN6" s="45">
        <v>0</v>
      </c>
      <c r="EO6" s="31">
        <v>0</v>
      </c>
      <c r="EP6" s="31">
        <v>1</v>
      </c>
      <c r="EQ6" s="31">
        <v>0</v>
      </c>
      <c r="ER6" s="31">
        <v>0</v>
      </c>
      <c r="ES6" s="31">
        <v>0</v>
      </c>
      <c r="ET6" s="31">
        <v>0</v>
      </c>
      <c r="EU6" s="35">
        <f t="shared" si="0"/>
        <v>27</v>
      </c>
      <c r="EV6" s="46">
        <f>EU6-1</f>
        <v>26</v>
      </c>
    </row>
    <row r="7" spans="1:152" x14ac:dyDescent="0.3">
      <c r="A7" s="28" t="s">
        <v>352</v>
      </c>
      <c r="B7" s="31"/>
      <c r="C7" s="31">
        <v>2</v>
      </c>
      <c r="D7" s="31"/>
      <c r="E7" s="31"/>
      <c r="F7" s="31"/>
      <c r="G7" s="31"/>
      <c r="H7" s="31">
        <v>2</v>
      </c>
      <c r="I7" s="31">
        <v>1</v>
      </c>
      <c r="J7" s="31"/>
      <c r="K7" s="31">
        <v>1</v>
      </c>
      <c r="L7" s="31"/>
      <c r="M7" s="31"/>
      <c r="N7" s="31">
        <v>3</v>
      </c>
      <c r="O7" s="31"/>
      <c r="P7" s="31">
        <v>3</v>
      </c>
      <c r="Q7" s="31">
        <v>3</v>
      </c>
      <c r="R7" s="31">
        <v>4</v>
      </c>
      <c r="S7" s="31"/>
      <c r="T7" s="31"/>
      <c r="U7" s="31"/>
      <c r="V7" s="31"/>
      <c r="W7" s="31">
        <v>1</v>
      </c>
      <c r="X7" s="31"/>
      <c r="Y7" s="31"/>
      <c r="Z7" s="31">
        <v>4</v>
      </c>
      <c r="AA7" s="31">
        <v>5</v>
      </c>
      <c r="AB7" s="31"/>
      <c r="AC7" s="31"/>
      <c r="AD7" s="31"/>
      <c r="AE7" s="31"/>
      <c r="AF7" s="31"/>
      <c r="AG7" s="31"/>
      <c r="AH7" s="31">
        <v>1</v>
      </c>
      <c r="AI7" s="31"/>
      <c r="AJ7" s="31">
        <v>4</v>
      </c>
      <c r="AK7" s="31"/>
      <c r="AL7" s="31">
        <v>3</v>
      </c>
      <c r="AM7" s="31"/>
      <c r="AN7" s="31">
        <v>7</v>
      </c>
      <c r="AO7" s="31">
        <v>1</v>
      </c>
      <c r="AP7" s="31">
        <v>3</v>
      </c>
      <c r="AQ7" s="31"/>
      <c r="AR7" s="31"/>
      <c r="AS7" s="31">
        <v>6</v>
      </c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>
        <v>3</v>
      </c>
      <c r="BG7" s="31">
        <v>7</v>
      </c>
      <c r="BH7" s="31">
        <v>1</v>
      </c>
      <c r="BI7" s="31"/>
      <c r="BJ7" s="31"/>
      <c r="BK7" s="31"/>
      <c r="BL7" s="31"/>
      <c r="BM7" s="31"/>
      <c r="BN7" s="31"/>
      <c r="BO7" s="31"/>
      <c r="BP7" s="31">
        <v>1</v>
      </c>
      <c r="BQ7" s="31"/>
      <c r="BR7" s="31"/>
      <c r="BS7" s="31"/>
      <c r="BT7" s="31"/>
      <c r="BU7" s="31">
        <v>1</v>
      </c>
      <c r="BV7" s="31">
        <v>67</v>
      </c>
      <c r="BZ7" s="28" t="s">
        <v>352</v>
      </c>
      <c r="CA7" s="44">
        <v>0</v>
      </c>
      <c r="CB7" s="31">
        <v>1</v>
      </c>
      <c r="CC7" s="31">
        <v>0</v>
      </c>
      <c r="CD7" s="31">
        <v>0</v>
      </c>
      <c r="CE7" s="31">
        <v>0</v>
      </c>
      <c r="CF7" s="31">
        <v>0</v>
      </c>
      <c r="CG7" s="31">
        <v>1</v>
      </c>
      <c r="CH7" s="31">
        <v>1</v>
      </c>
      <c r="CI7" s="31">
        <v>0</v>
      </c>
      <c r="CJ7" s="31">
        <v>1</v>
      </c>
      <c r="CK7" s="31">
        <v>0</v>
      </c>
      <c r="CL7" s="31">
        <v>0</v>
      </c>
      <c r="CM7" s="31">
        <v>1</v>
      </c>
      <c r="CN7" s="31">
        <v>0</v>
      </c>
      <c r="CO7" s="31">
        <v>1</v>
      </c>
      <c r="CP7" s="31">
        <v>1</v>
      </c>
      <c r="CQ7" s="31">
        <v>1</v>
      </c>
      <c r="CR7" s="31">
        <v>0</v>
      </c>
      <c r="CS7" s="31">
        <v>0</v>
      </c>
      <c r="CT7" s="31">
        <v>0</v>
      </c>
      <c r="CU7" s="31">
        <v>0</v>
      </c>
      <c r="CV7" s="31">
        <v>1</v>
      </c>
      <c r="CW7" s="31">
        <v>0</v>
      </c>
      <c r="CX7" s="31">
        <v>0</v>
      </c>
      <c r="CY7" s="31">
        <v>1</v>
      </c>
      <c r="CZ7" s="31">
        <v>1</v>
      </c>
      <c r="DA7" s="31">
        <v>0</v>
      </c>
      <c r="DB7" s="31">
        <v>0</v>
      </c>
      <c r="DC7" s="31">
        <v>0</v>
      </c>
      <c r="DD7" s="31">
        <v>0</v>
      </c>
      <c r="DE7" s="31">
        <v>0</v>
      </c>
      <c r="DF7" s="31">
        <v>0</v>
      </c>
      <c r="DG7" s="31">
        <v>1</v>
      </c>
      <c r="DH7" s="31">
        <v>0</v>
      </c>
      <c r="DI7" s="31">
        <v>1</v>
      </c>
      <c r="DJ7" s="31">
        <v>0</v>
      </c>
      <c r="DK7" s="31">
        <v>1</v>
      </c>
      <c r="DL7" s="31">
        <v>0</v>
      </c>
      <c r="DM7" s="31">
        <v>1</v>
      </c>
      <c r="DN7" s="31">
        <v>1</v>
      </c>
      <c r="DO7" s="31">
        <v>1</v>
      </c>
      <c r="DP7" s="31">
        <v>0</v>
      </c>
      <c r="DQ7" s="31">
        <v>0</v>
      </c>
      <c r="DR7" s="31">
        <v>1</v>
      </c>
      <c r="DS7" s="31">
        <v>0</v>
      </c>
      <c r="DT7" s="31">
        <v>0</v>
      </c>
      <c r="DU7" s="31">
        <v>0</v>
      </c>
      <c r="DV7" s="31">
        <v>0</v>
      </c>
      <c r="DW7" s="31">
        <v>0</v>
      </c>
      <c r="DX7" s="31">
        <v>0</v>
      </c>
      <c r="DY7" s="31">
        <v>0</v>
      </c>
      <c r="DZ7" s="31">
        <v>0</v>
      </c>
      <c r="EA7" s="31">
        <v>0</v>
      </c>
      <c r="EB7" s="31">
        <v>0</v>
      </c>
      <c r="EC7" s="31">
        <v>0</v>
      </c>
      <c r="ED7" s="31">
        <v>0</v>
      </c>
      <c r="EE7" s="31">
        <v>1</v>
      </c>
      <c r="EF7" s="31">
        <v>1</v>
      </c>
      <c r="EG7" s="45">
        <v>1</v>
      </c>
      <c r="EH7" s="45">
        <v>0</v>
      </c>
      <c r="EI7" s="45">
        <v>0</v>
      </c>
      <c r="EJ7" s="31">
        <v>0</v>
      </c>
      <c r="EK7" s="31">
        <v>0</v>
      </c>
      <c r="EL7" s="31">
        <v>0</v>
      </c>
      <c r="EM7" s="31">
        <v>0</v>
      </c>
      <c r="EN7" s="45">
        <v>0</v>
      </c>
      <c r="EO7" s="31">
        <v>1</v>
      </c>
      <c r="EP7" s="31">
        <v>0</v>
      </c>
      <c r="EQ7" s="31">
        <v>0</v>
      </c>
      <c r="ER7" s="31">
        <v>0</v>
      </c>
      <c r="ES7" s="31">
        <v>0</v>
      </c>
      <c r="ET7" s="31">
        <v>1</v>
      </c>
      <c r="EU7" s="35">
        <f t="shared" si="0"/>
        <v>23</v>
      </c>
      <c r="EV7" s="46">
        <f>EU7-1</f>
        <v>22</v>
      </c>
    </row>
    <row r="8" spans="1:152" x14ac:dyDescent="0.3">
      <c r="A8" s="28" t="s">
        <v>384</v>
      </c>
      <c r="B8" s="31"/>
      <c r="C8" s="31"/>
      <c r="D8" s="31">
        <v>2</v>
      </c>
      <c r="E8" s="31"/>
      <c r="F8" s="31"/>
      <c r="G8" s="31"/>
      <c r="H8" s="31">
        <v>1</v>
      </c>
      <c r="I8" s="31">
        <v>1</v>
      </c>
      <c r="J8" s="31"/>
      <c r="K8" s="31"/>
      <c r="L8" s="31"/>
      <c r="M8" s="31"/>
      <c r="N8" s="31">
        <v>2</v>
      </c>
      <c r="O8" s="31"/>
      <c r="P8" s="31">
        <v>3</v>
      </c>
      <c r="Q8" s="31">
        <v>2</v>
      </c>
      <c r="R8" s="31"/>
      <c r="S8" s="31"/>
      <c r="T8" s="31"/>
      <c r="U8" s="31">
        <v>1</v>
      </c>
      <c r="V8" s="31"/>
      <c r="W8" s="31"/>
      <c r="X8" s="31"/>
      <c r="Y8" s="31"/>
      <c r="Z8" s="31">
        <v>4</v>
      </c>
      <c r="AA8" s="31">
        <v>4</v>
      </c>
      <c r="AB8" s="31"/>
      <c r="AC8" s="31"/>
      <c r="AD8" s="31"/>
      <c r="AE8" s="31"/>
      <c r="AF8" s="31"/>
      <c r="AG8" s="31">
        <v>1</v>
      </c>
      <c r="AH8" s="31"/>
      <c r="AI8" s="31"/>
      <c r="AJ8" s="31"/>
      <c r="AK8" s="31"/>
      <c r="AL8" s="31">
        <v>1</v>
      </c>
      <c r="AM8" s="31"/>
      <c r="AN8" s="31">
        <v>6</v>
      </c>
      <c r="AO8" s="31"/>
      <c r="AP8" s="31"/>
      <c r="AQ8" s="31"/>
      <c r="AR8" s="31">
        <v>1</v>
      </c>
      <c r="AS8" s="31">
        <v>7</v>
      </c>
      <c r="AT8" s="31"/>
      <c r="AU8" s="31"/>
      <c r="AV8" s="31"/>
      <c r="AW8" s="31"/>
      <c r="AX8" s="31">
        <v>1</v>
      </c>
      <c r="AY8" s="31">
        <v>1</v>
      </c>
      <c r="AZ8" s="31"/>
      <c r="BA8" s="31"/>
      <c r="BB8" s="31"/>
      <c r="BC8" s="31"/>
      <c r="BD8" s="31"/>
      <c r="BE8" s="31"/>
      <c r="BF8" s="31">
        <v>2</v>
      </c>
      <c r="BG8" s="31">
        <v>8</v>
      </c>
      <c r="BH8" s="31">
        <v>2</v>
      </c>
      <c r="BI8" s="31"/>
      <c r="BJ8" s="31">
        <v>1</v>
      </c>
      <c r="BK8" s="31">
        <v>1</v>
      </c>
      <c r="BL8" s="31">
        <v>1</v>
      </c>
      <c r="BM8" s="31"/>
      <c r="BN8" s="31"/>
      <c r="BO8" s="31"/>
      <c r="BP8" s="31">
        <v>1</v>
      </c>
      <c r="BQ8" s="31"/>
      <c r="BR8" s="31"/>
      <c r="BS8" s="31"/>
      <c r="BT8" s="31"/>
      <c r="BU8" s="31"/>
      <c r="BV8" s="31">
        <v>54</v>
      </c>
      <c r="BZ8" s="28" t="s">
        <v>384</v>
      </c>
      <c r="CA8" s="44">
        <v>0</v>
      </c>
      <c r="CB8" s="31">
        <v>0</v>
      </c>
      <c r="CC8" s="31">
        <v>1</v>
      </c>
      <c r="CD8" s="31">
        <v>0</v>
      </c>
      <c r="CE8" s="31">
        <v>0</v>
      </c>
      <c r="CF8" s="31">
        <v>0</v>
      </c>
      <c r="CG8" s="31">
        <v>1</v>
      </c>
      <c r="CH8" s="31">
        <v>1</v>
      </c>
      <c r="CI8" s="31">
        <v>0</v>
      </c>
      <c r="CJ8" s="31">
        <v>0</v>
      </c>
      <c r="CK8" s="31">
        <v>0</v>
      </c>
      <c r="CL8" s="31">
        <v>0</v>
      </c>
      <c r="CM8" s="31">
        <v>1</v>
      </c>
      <c r="CN8" s="31">
        <v>0</v>
      </c>
      <c r="CO8" s="31">
        <v>1</v>
      </c>
      <c r="CP8" s="31">
        <v>1</v>
      </c>
      <c r="CQ8" s="31">
        <v>0</v>
      </c>
      <c r="CR8" s="31">
        <v>0</v>
      </c>
      <c r="CS8" s="31">
        <v>0</v>
      </c>
      <c r="CT8" s="31">
        <v>1</v>
      </c>
      <c r="CU8" s="31">
        <v>0</v>
      </c>
      <c r="CV8" s="31">
        <v>0</v>
      </c>
      <c r="CW8" s="31">
        <v>0</v>
      </c>
      <c r="CX8" s="31">
        <v>0</v>
      </c>
      <c r="CY8" s="31">
        <v>1</v>
      </c>
      <c r="CZ8" s="31">
        <v>1</v>
      </c>
      <c r="DA8" s="31">
        <v>0</v>
      </c>
      <c r="DB8" s="31">
        <v>0</v>
      </c>
      <c r="DC8" s="31">
        <v>0</v>
      </c>
      <c r="DD8" s="31">
        <v>0</v>
      </c>
      <c r="DE8" s="31">
        <v>0</v>
      </c>
      <c r="DF8" s="31">
        <v>1</v>
      </c>
      <c r="DG8" s="31">
        <v>0</v>
      </c>
      <c r="DH8" s="31">
        <v>0</v>
      </c>
      <c r="DI8" s="31">
        <v>0</v>
      </c>
      <c r="DJ8" s="31">
        <v>0</v>
      </c>
      <c r="DK8" s="31">
        <v>1</v>
      </c>
      <c r="DL8" s="31">
        <v>0</v>
      </c>
      <c r="DM8" s="31">
        <v>1</v>
      </c>
      <c r="DN8" s="31">
        <v>0</v>
      </c>
      <c r="DO8" s="31">
        <v>0</v>
      </c>
      <c r="DP8" s="31">
        <v>0</v>
      </c>
      <c r="DQ8" s="31">
        <v>1</v>
      </c>
      <c r="DR8" s="31">
        <v>1</v>
      </c>
      <c r="DS8" s="31">
        <v>0</v>
      </c>
      <c r="DT8" s="31">
        <v>0</v>
      </c>
      <c r="DU8" s="31">
        <v>0</v>
      </c>
      <c r="DV8" s="31">
        <v>0</v>
      </c>
      <c r="DW8" s="31">
        <v>1</v>
      </c>
      <c r="DX8" s="31">
        <v>1</v>
      </c>
      <c r="DY8" s="31">
        <v>0</v>
      </c>
      <c r="DZ8" s="31">
        <v>0</v>
      </c>
      <c r="EA8" s="31">
        <v>0</v>
      </c>
      <c r="EB8" s="31">
        <v>0</v>
      </c>
      <c r="EC8" s="31">
        <v>0</v>
      </c>
      <c r="ED8" s="31">
        <v>0</v>
      </c>
      <c r="EE8" s="31">
        <v>1</v>
      </c>
      <c r="EF8" s="31">
        <v>1</v>
      </c>
      <c r="EG8" s="45">
        <v>1</v>
      </c>
      <c r="EH8" s="45">
        <v>0</v>
      </c>
      <c r="EI8" s="45">
        <v>1</v>
      </c>
      <c r="EJ8" s="31">
        <v>1</v>
      </c>
      <c r="EK8" s="31">
        <v>1</v>
      </c>
      <c r="EL8" s="31">
        <v>0</v>
      </c>
      <c r="EM8" s="31">
        <v>0</v>
      </c>
      <c r="EN8" s="45">
        <v>0</v>
      </c>
      <c r="EO8" s="31">
        <v>1</v>
      </c>
      <c r="EP8" s="31">
        <v>0</v>
      </c>
      <c r="EQ8" s="31">
        <v>0</v>
      </c>
      <c r="ER8" s="31">
        <v>0</v>
      </c>
      <c r="ES8" s="31">
        <v>0</v>
      </c>
      <c r="ET8" s="31">
        <v>0</v>
      </c>
      <c r="EU8" s="35">
        <f t="shared" si="0"/>
        <v>23</v>
      </c>
      <c r="EV8" s="47">
        <f>EU8-2</f>
        <v>21</v>
      </c>
    </row>
    <row r="9" spans="1:152" x14ac:dyDescent="0.3">
      <c r="A9" s="28" t="s">
        <v>385</v>
      </c>
      <c r="B9" s="31"/>
      <c r="C9" s="31"/>
      <c r="D9" s="31">
        <v>2</v>
      </c>
      <c r="E9" s="31"/>
      <c r="F9" s="31">
        <v>3</v>
      </c>
      <c r="G9" s="31"/>
      <c r="H9" s="31">
        <v>1</v>
      </c>
      <c r="I9" s="31"/>
      <c r="J9" s="31">
        <v>2</v>
      </c>
      <c r="K9" s="31">
        <v>3</v>
      </c>
      <c r="L9" s="31"/>
      <c r="M9" s="31"/>
      <c r="N9" s="31">
        <v>2</v>
      </c>
      <c r="O9" s="31"/>
      <c r="P9" s="31">
        <v>7</v>
      </c>
      <c r="Q9" s="31">
        <v>7</v>
      </c>
      <c r="R9" s="31">
        <v>2</v>
      </c>
      <c r="S9" s="31">
        <v>1</v>
      </c>
      <c r="T9" s="31">
        <v>1</v>
      </c>
      <c r="U9" s="31"/>
      <c r="V9" s="31">
        <v>3</v>
      </c>
      <c r="W9" s="31">
        <v>2</v>
      </c>
      <c r="X9" s="31"/>
      <c r="Y9" s="31">
        <v>1</v>
      </c>
      <c r="Z9" s="31">
        <v>4</v>
      </c>
      <c r="AA9" s="31">
        <v>4</v>
      </c>
      <c r="AB9" s="31"/>
      <c r="AC9" s="31"/>
      <c r="AD9" s="31"/>
      <c r="AE9" s="31"/>
      <c r="AF9" s="31"/>
      <c r="AG9" s="31">
        <v>2</v>
      </c>
      <c r="AH9" s="31"/>
      <c r="AI9" s="31"/>
      <c r="AJ9" s="31"/>
      <c r="AK9" s="31"/>
      <c r="AL9" s="31">
        <v>2</v>
      </c>
      <c r="AM9" s="31"/>
      <c r="AN9" s="31">
        <v>3</v>
      </c>
      <c r="AO9" s="31"/>
      <c r="AP9" s="31">
        <v>3</v>
      </c>
      <c r="AQ9" s="31"/>
      <c r="AR9" s="31"/>
      <c r="AS9" s="31">
        <v>9</v>
      </c>
      <c r="AT9" s="31"/>
      <c r="AU9" s="31"/>
      <c r="AV9" s="31"/>
      <c r="AW9" s="31">
        <v>4</v>
      </c>
      <c r="AX9" s="31"/>
      <c r="AY9" s="31"/>
      <c r="AZ9" s="31"/>
      <c r="BA9" s="31">
        <v>1</v>
      </c>
      <c r="BB9" s="31"/>
      <c r="BC9" s="31"/>
      <c r="BD9" s="31"/>
      <c r="BE9" s="31"/>
      <c r="BF9" s="31">
        <v>1</v>
      </c>
      <c r="BG9" s="31">
        <v>2</v>
      </c>
      <c r="BH9" s="31"/>
      <c r="BI9" s="31"/>
      <c r="BJ9" s="31"/>
      <c r="BK9" s="31"/>
      <c r="BL9" s="31"/>
      <c r="BM9" s="31">
        <v>1</v>
      </c>
      <c r="BN9" s="31"/>
      <c r="BO9" s="31"/>
      <c r="BP9" s="31">
        <v>1</v>
      </c>
      <c r="BQ9" s="31"/>
      <c r="BR9" s="31"/>
      <c r="BS9" s="31"/>
      <c r="BT9" s="31"/>
      <c r="BU9" s="31"/>
      <c r="BV9" s="31">
        <v>74</v>
      </c>
      <c r="BZ9" s="28" t="s">
        <v>385</v>
      </c>
      <c r="CA9" s="44">
        <v>0</v>
      </c>
      <c r="CB9" s="31">
        <v>0</v>
      </c>
      <c r="CC9" s="31">
        <v>1</v>
      </c>
      <c r="CD9" s="31">
        <v>0</v>
      </c>
      <c r="CE9" s="31">
        <v>1</v>
      </c>
      <c r="CF9" s="31">
        <v>0</v>
      </c>
      <c r="CG9" s="31">
        <v>1</v>
      </c>
      <c r="CH9" s="31">
        <v>0</v>
      </c>
      <c r="CI9" s="31">
        <v>1</v>
      </c>
      <c r="CJ9" s="31">
        <v>1</v>
      </c>
      <c r="CK9" s="31">
        <v>0</v>
      </c>
      <c r="CL9" s="31">
        <v>0</v>
      </c>
      <c r="CM9" s="31">
        <v>1</v>
      </c>
      <c r="CN9" s="31">
        <v>0</v>
      </c>
      <c r="CO9" s="31">
        <v>1</v>
      </c>
      <c r="CP9" s="31">
        <v>1</v>
      </c>
      <c r="CQ9" s="31">
        <v>1</v>
      </c>
      <c r="CR9" s="31">
        <v>1</v>
      </c>
      <c r="CS9" s="31">
        <v>1</v>
      </c>
      <c r="CT9" s="31">
        <v>0</v>
      </c>
      <c r="CU9" s="31">
        <v>1</v>
      </c>
      <c r="CV9" s="31">
        <v>1</v>
      </c>
      <c r="CW9" s="31">
        <v>0</v>
      </c>
      <c r="CX9" s="31">
        <v>1</v>
      </c>
      <c r="CY9" s="31">
        <v>1</v>
      </c>
      <c r="CZ9" s="31">
        <v>1</v>
      </c>
      <c r="DA9" s="31">
        <v>0</v>
      </c>
      <c r="DB9" s="31">
        <v>0</v>
      </c>
      <c r="DC9" s="31">
        <v>0</v>
      </c>
      <c r="DD9" s="31">
        <v>0</v>
      </c>
      <c r="DE9" s="31">
        <v>0</v>
      </c>
      <c r="DF9" s="31">
        <v>1</v>
      </c>
      <c r="DG9" s="31">
        <v>0</v>
      </c>
      <c r="DH9" s="31">
        <v>0</v>
      </c>
      <c r="DI9" s="31">
        <v>0</v>
      </c>
      <c r="DJ9" s="31">
        <v>0</v>
      </c>
      <c r="DK9" s="31">
        <v>1</v>
      </c>
      <c r="DL9" s="31">
        <v>0</v>
      </c>
      <c r="DM9" s="31">
        <v>1</v>
      </c>
      <c r="DN9" s="31">
        <v>0</v>
      </c>
      <c r="DO9" s="31">
        <v>1</v>
      </c>
      <c r="DP9" s="31">
        <v>0</v>
      </c>
      <c r="DQ9" s="31">
        <v>0</v>
      </c>
      <c r="DR9" s="31">
        <v>1</v>
      </c>
      <c r="DS9" s="31">
        <v>0</v>
      </c>
      <c r="DT9" s="31">
        <v>0</v>
      </c>
      <c r="DU9" s="31">
        <v>0</v>
      </c>
      <c r="DV9" s="31">
        <v>1</v>
      </c>
      <c r="DW9" s="31">
        <v>0</v>
      </c>
      <c r="DX9" s="31">
        <v>0</v>
      </c>
      <c r="DY9" s="31">
        <v>0</v>
      </c>
      <c r="DZ9" s="31">
        <v>1</v>
      </c>
      <c r="EA9" s="31">
        <v>0</v>
      </c>
      <c r="EB9" s="31">
        <v>0</v>
      </c>
      <c r="EC9" s="31">
        <v>0</v>
      </c>
      <c r="ED9" s="31">
        <v>0</v>
      </c>
      <c r="EE9" s="31">
        <v>1</v>
      </c>
      <c r="EF9" s="31">
        <v>1</v>
      </c>
      <c r="EG9" s="45">
        <v>0</v>
      </c>
      <c r="EH9" s="45">
        <v>0</v>
      </c>
      <c r="EI9" s="45">
        <v>0</v>
      </c>
      <c r="EJ9" s="31">
        <v>0</v>
      </c>
      <c r="EK9" s="31">
        <v>0</v>
      </c>
      <c r="EL9" s="31">
        <v>1</v>
      </c>
      <c r="EM9" s="31">
        <v>0</v>
      </c>
      <c r="EN9" s="45">
        <v>0</v>
      </c>
      <c r="EO9" s="31">
        <v>1</v>
      </c>
      <c r="EP9" s="31">
        <v>0</v>
      </c>
      <c r="EQ9" s="31">
        <v>0</v>
      </c>
      <c r="ER9" s="31">
        <v>0</v>
      </c>
      <c r="ES9" s="31">
        <v>0</v>
      </c>
      <c r="ET9" s="31">
        <v>0</v>
      </c>
      <c r="EU9" s="35">
        <f t="shared" si="0"/>
        <v>27</v>
      </c>
      <c r="EV9">
        <f t="shared" si="1"/>
        <v>27</v>
      </c>
    </row>
    <row r="10" spans="1:152" x14ac:dyDescent="0.3">
      <c r="A10" s="28" t="s">
        <v>353</v>
      </c>
      <c r="B10" s="31"/>
      <c r="C10" s="31">
        <v>3</v>
      </c>
      <c r="D10" s="31">
        <v>2</v>
      </c>
      <c r="E10" s="31"/>
      <c r="F10" s="31"/>
      <c r="G10" s="31"/>
      <c r="H10" s="31"/>
      <c r="I10" s="31">
        <v>2</v>
      </c>
      <c r="J10" s="31">
        <v>1</v>
      </c>
      <c r="K10" s="31">
        <v>1</v>
      </c>
      <c r="L10" s="31"/>
      <c r="M10" s="31"/>
      <c r="N10" s="31">
        <v>1</v>
      </c>
      <c r="O10" s="31"/>
      <c r="P10" s="31">
        <v>7</v>
      </c>
      <c r="Q10" s="31">
        <v>4</v>
      </c>
      <c r="R10" s="31">
        <v>1</v>
      </c>
      <c r="S10" s="31"/>
      <c r="T10" s="31"/>
      <c r="U10" s="31"/>
      <c r="V10" s="31"/>
      <c r="W10" s="31">
        <v>1</v>
      </c>
      <c r="X10" s="31"/>
      <c r="Y10" s="31"/>
      <c r="Z10" s="31">
        <v>4</v>
      </c>
      <c r="AA10" s="31"/>
      <c r="AB10" s="31"/>
      <c r="AC10" s="31"/>
      <c r="AD10" s="31"/>
      <c r="AE10" s="31"/>
      <c r="AF10" s="31"/>
      <c r="AG10" s="31"/>
      <c r="AH10" s="31"/>
      <c r="AI10" s="31"/>
      <c r="AJ10" s="31">
        <v>4</v>
      </c>
      <c r="AK10" s="31"/>
      <c r="AL10" s="31">
        <v>1</v>
      </c>
      <c r="AM10" s="31"/>
      <c r="AN10" s="31">
        <v>5</v>
      </c>
      <c r="AO10" s="31"/>
      <c r="AP10" s="31"/>
      <c r="AQ10" s="31"/>
      <c r="AR10" s="31"/>
      <c r="AS10" s="31">
        <v>5</v>
      </c>
      <c r="AT10" s="31"/>
      <c r="AU10" s="31"/>
      <c r="AV10" s="31"/>
      <c r="AW10" s="31">
        <v>2</v>
      </c>
      <c r="AX10" s="31">
        <v>2</v>
      </c>
      <c r="AY10" s="31"/>
      <c r="AZ10" s="31">
        <v>1</v>
      </c>
      <c r="BA10" s="31"/>
      <c r="BB10" s="31"/>
      <c r="BC10" s="31"/>
      <c r="BD10" s="31"/>
      <c r="BE10" s="31"/>
      <c r="BF10" s="31"/>
      <c r="BG10" s="31">
        <v>8</v>
      </c>
      <c r="BH10" s="31"/>
      <c r="BI10" s="31">
        <v>1</v>
      </c>
      <c r="BJ10" s="31"/>
      <c r="BK10" s="31"/>
      <c r="BL10" s="31"/>
      <c r="BM10" s="31"/>
      <c r="BN10" s="31"/>
      <c r="BO10" s="31"/>
      <c r="BP10" s="31"/>
      <c r="BQ10" s="31">
        <v>1</v>
      </c>
      <c r="BR10" s="31"/>
      <c r="BS10" s="31"/>
      <c r="BT10" s="31"/>
      <c r="BU10" s="31"/>
      <c r="BV10" s="31">
        <v>57</v>
      </c>
      <c r="BZ10" s="28" t="s">
        <v>353</v>
      </c>
      <c r="CA10" s="44">
        <v>0</v>
      </c>
      <c r="CB10" s="31">
        <v>1</v>
      </c>
      <c r="CC10" s="31">
        <v>1</v>
      </c>
      <c r="CD10" s="31">
        <v>0</v>
      </c>
      <c r="CE10" s="31">
        <v>0</v>
      </c>
      <c r="CF10" s="31">
        <v>0</v>
      </c>
      <c r="CG10" s="31">
        <v>0</v>
      </c>
      <c r="CH10" s="31">
        <v>1</v>
      </c>
      <c r="CI10" s="31">
        <v>1</v>
      </c>
      <c r="CJ10" s="31">
        <v>1</v>
      </c>
      <c r="CK10" s="31">
        <v>0</v>
      </c>
      <c r="CL10" s="31">
        <v>0</v>
      </c>
      <c r="CM10" s="31">
        <v>1</v>
      </c>
      <c r="CN10" s="31">
        <v>0</v>
      </c>
      <c r="CO10" s="31">
        <v>1</v>
      </c>
      <c r="CP10" s="31">
        <v>1</v>
      </c>
      <c r="CQ10" s="31">
        <v>1</v>
      </c>
      <c r="CR10" s="31">
        <v>0</v>
      </c>
      <c r="CS10" s="31">
        <v>0</v>
      </c>
      <c r="CT10" s="31">
        <v>0</v>
      </c>
      <c r="CU10" s="31">
        <v>0</v>
      </c>
      <c r="CV10" s="31">
        <v>1</v>
      </c>
      <c r="CW10" s="31">
        <v>0</v>
      </c>
      <c r="CX10" s="31">
        <v>0</v>
      </c>
      <c r="CY10" s="31">
        <v>1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0</v>
      </c>
      <c r="DG10" s="31">
        <v>0</v>
      </c>
      <c r="DH10" s="31">
        <v>0</v>
      </c>
      <c r="DI10" s="31">
        <v>1</v>
      </c>
      <c r="DJ10" s="31">
        <v>0</v>
      </c>
      <c r="DK10" s="31">
        <v>1</v>
      </c>
      <c r="DL10" s="31">
        <v>0</v>
      </c>
      <c r="DM10" s="31">
        <v>1</v>
      </c>
      <c r="DN10" s="31">
        <v>0</v>
      </c>
      <c r="DO10" s="31">
        <v>0</v>
      </c>
      <c r="DP10" s="31">
        <v>0</v>
      </c>
      <c r="DQ10" s="31">
        <v>0</v>
      </c>
      <c r="DR10" s="31">
        <v>1</v>
      </c>
      <c r="DS10" s="31">
        <v>0</v>
      </c>
      <c r="DT10" s="31">
        <v>0</v>
      </c>
      <c r="DU10" s="31">
        <v>0</v>
      </c>
      <c r="DV10" s="31">
        <v>1</v>
      </c>
      <c r="DW10" s="31">
        <v>1</v>
      </c>
      <c r="DX10" s="31">
        <v>0</v>
      </c>
      <c r="DY10" s="31">
        <v>1</v>
      </c>
      <c r="DZ10" s="31">
        <v>0</v>
      </c>
      <c r="EA10" s="31">
        <v>0</v>
      </c>
      <c r="EB10" s="31">
        <v>0</v>
      </c>
      <c r="EC10" s="31">
        <v>0</v>
      </c>
      <c r="ED10" s="31">
        <v>0</v>
      </c>
      <c r="EE10" s="31">
        <v>0</v>
      </c>
      <c r="EF10" s="31">
        <v>1</v>
      </c>
      <c r="EG10" s="45">
        <v>0</v>
      </c>
      <c r="EH10" s="45">
        <v>1</v>
      </c>
      <c r="EI10" s="45">
        <v>0</v>
      </c>
      <c r="EJ10" s="31">
        <v>0</v>
      </c>
      <c r="EK10" s="31">
        <v>0</v>
      </c>
      <c r="EL10" s="31">
        <v>0</v>
      </c>
      <c r="EM10" s="31">
        <v>0</v>
      </c>
      <c r="EN10" s="45">
        <v>0</v>
      </c>
      <c r="EO10" s="31">
        <v>0</v>
      </c>
      <c r="EP10" s="31">
        <v>1</v>
      </c>
      <c r="EQ10" s="31">
        <v>0</v>
      </c>
      <c r="ER10" s="31">
        <v>0</v>
      </c>
      <c r="ES10" s="31">
        <v>0</v>
      </c>
      <c r="ET10" s="31">
        <v>0</v>
      </c>
      <c r="EU10" s="35">
        <f t="shared" si="0"/>
        <v>21</v>
      </c>
      <c r="EV10" s="46">
        <f>EU10-1</f>
        <v>20</v>
      </c>
    </row>
    <row r="11" spans="1:152" x14ac:dyDescent="0.3">
      <c r="A11" s="28" t="s">
        <v>338</v>
      </c>
      <c r="B11" s="31">
        <v>1</v>
      </c>
      <c r="C11" s="31">
        <v>3</v>
      </c>
      <c r="D11" s="31">
        <v>1</v>
      </c>
      <c r="E11" s="31"/>
      <c r="F11" s="31">
        <v>1</v>
      </c>
      <c r="G11" s="31"/>
      <c r="H11" s="31">
        <v>1</v>
      </c>
      <c r="I11" s="31"/>
      <c r="J11" s="31"/>
      <c r="K11" s="31"/>
      <c r="L11" s="31">
        <v>1</v>
      </c>
      <c r="M11" s="31">
        <v>1</v>
      </c>
      <c r="N11" s="31">
        <v>1</v>
      </c>
      <c r="O11" s="31">
        <v>1</v>
      </c>
      <c r="P11" s="31">
        <v>3</v>
      </c>
      <c r="Q11" s="31">
        <v>3</v>
      </c>
      <c r="R11" s="31">
        <v>3</v>
      </c>
      <c r="S11" s="31"/>
      <c r="T11" s="31"/>
      <c r="U11" s="31"/>
      <c r="V11" s="31">
        <v>2</v>
      </c>
      <c r="W11" s="31"/>
      <c r="X11" s="31"/>
      <c r="Y11" s="31"/>
      <c r="Z11" s="31">
        <v>1</v>
      </c>
      <c r="AA11" s="31">
        <v>1</v>
      </c>
      <c r="AB11" s="31"/>
      <c r="AC11" s="31"/>
      <c r="AD11" s="31">
        <v>2</v>
      </c>
      <c r="AE11" s="31"/>
      <c r="AF11" s="31"/>
      <c r="AG11" s="31"/>
      <c r="AH11" s="31"/>
      <c r="AI11" s="31"/>
      <c r="AJ11" s="31"/>
      <c r="AK11" s="31"/>
      <c r="AL11" s="31">
        <v>3</v>
      </c>
      <c r="AM11" s="31"/>
      <c r="AN11" s="31">
        <v>7</v>
      </c>
      <c r="AO11" s="31"/>
      <c r="AP11" s="31">
        <v>3</v>
      </c>
      <c r="AQ11" s="31"/>
      <c r="AR11" s="31"/>
      <c r="AS11" s="31">
        <v>3</v>
      </c>
      <c r="AT11" s="31"/>
      <c r="AU11" s="31"/>
      <c r="AV11" s="31"/>
      <c r="AW11" s="31">
        <v>4</v>
      </c>
      <c r="AX11" s="31">
        <v>2</v>
      </c>
      <c r="AY11" s="31"/>
      <c r="AZ11" s="31"/>
      <c r="BA11" s="31"/>
      <c r="BB11" s="31"/>
      <c r="BC11" s="31"/>
      <c r="BD11" s="31"/>
      <c r="BE11" s="31"/>
      <c r="BF11" s="31"/>
      <c r="BG11" s="31">
        <v>3</v>
      </c>
      <c r="BH11" s="31">
        <v>1</v>
      </c>
      <c r="BI11" s="31"/>
      <c r="BJ11" s="31"/>
      <c r="BK11" s="31"/>
      <c r="BL11" s="31"/>
      <c r="BM11" s="31">
        <v>1</v>
      </c>
      <c r="BN11" s="31"/>
      <c r="BO11" s="31"/>
      <c r="BP11" s="31"/>
      <c r="BQ11" s="31"/>
      <c r="BR11" s="31"/>
      <c r="BS11" s="31"/>
      <c r="BT11" s="31"/>
      <c r="BU11" s="31"/>
      <c r="BV11" s="31">
        <v>53</v>
      </c>
      <c r="BZ11" s="28" t="s">
        <v>338</v>
      </c>
      <c r="CA11" s="31">
        <v>1</v>
      </c>
      <c r="CB11" s="31">
        <v>1</v>
      </c>
      <c r="CC11" s="31">
        <v>1</v>
      </c>
      <c r="CD11" s="31">
        <v>0</v>
      </c>
      <c r="CE11" s="31">
        <v>1</v>
      </c>
      <c r="CF11" s="31">
        <v>0</v>
      </c>
      <c r="CG11" s="31">
        <v>1</v>
      </c>
      <c r="CH11" s="31">
        <v>0</v>
      </c>
      <c r="CI11" s="31">
        <v>0</v>
      </c>
      <c r="CJ11" s="31">
        <v>0</v>
      </c>
      <c r="CK11" s="31">
        <v>1</v>
      </c>
      <c r="CL11" s="31">
        <v>1</v>
      </c>
      <c r="CM11" s="31">
        <v>1</v>
      </c>
      <c r="CN11" s="31">
        <v>1</v>
      </c>
      <c r="CO11" s="31">
        <v>1</v>
      </c>
      <c r="CP11" s="31">
        <v>1</v>
      </c>
      <c r="CQ11" s="31">
        <v>1</v>
      </c>
      <c r="CR11" s="31">
        <v>0</v>
      </c>
      <c r="CS11" s="31">
        <v>0</v>
      </c>
      <c r="CT11" s="31">
        <v>0</v>
      </c>
      <c r="CU11" s="31">
        <v>1</v>
      </c>
      <c r="CV11" s="31">
        <v>0</v>
      </c>
      <c r="CW11" s="31">
        <v>0</v>
      </c>
      <c r="CX11" s="31">
        <v>0</v>
      </c>
      <c r="CY11" s="31">
        <v>1</v>
      </c>
      <c r="CZ11" s="31">
        <v>1</v>
      </c>
      <c r="DA11" s="31">
        <v>0</v>
      </c>
      <c r="DB11" s="31">
        <v>0</v>
      </c>
      <c r="DC11" s="31">
        <v>1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1</v>
      </c>
      <c r="DL11" s="31">
        <v>0</v>
      </c>
      <c r="DM11" s="31">
        <v>1</v>
      </c>
      <c r="DN11" s="31">
        <v>0</v>
      </c>
      <c r="DO11" s="31">
        <v>1</v>
      </c>
      <c r="DP11" s="31">
        <v>0</v>
      </c>
      <c r="DQ11" s="31">
        <v>0</v>
      </c>
      <c r="DR11" s="31">
        <v>1</v>
      </c>
      <c r="DS11" s="31">
        <v>0</v>
      </c>
      <c r="DT11" s="31">
        <v>0</v>
      </c>
      <c r="DU11" s="31">
        <v>0</v>
      </c>
      <c r="DV11" s="31">
        <v>1</v>
      </c>
      <c r="DW11" s="31">
        <v>1</v>
      </c>
      <c r="DX11" s="31">
        <v>0</v>
      </c>
      <c r="DY11" s="31">
        <v>0</v>
      </c>
      <c r="DZ11" s="31">
        <v>0</v>
      </c>
      <c r="EA11" s="31">
        <v>0</v>
      </c>
      <c r="EB11" s="31">
        <v>0</v>
      </c>
      <c r="EC11" s="31">
        <v>0</v>
      </c>
      <c r="ED11" s="31">
        <v>0</v>
      </c>
      <c r="EE11" s="31">
        <v>0</v>
      </c>
      <c r="EF11" s="31">
        <v>1</v>
      </c>
      <c r="EG11" s="45">
        <v>1</v>
      </c>
      <c r="EH11" s="45">
        <v>0</v>
      </c>
      <c r="EI11" s="45">
        <v>0</v>
      </c>
      <c r="EJ11" s="31">
        <v>0</v>
      </c>
      <c r="EK11" s="31">
        <v>0</v>
      </c>
      <c r="EL11" s="31">
        <v>1</v>
      </c>
      <c r="EM11" s="31">
        <v>0</v>
      </c>
      <c r="EN11" s="45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5">
        <f t="shared" si="0"/>
        <v>25</v>
      </c>
      <c r="EV11" s="46">
        <f>EU11-1</f>
        <v>24</v>
      </c>
    </row>
    <row r="12" spans="1:152" x14ac:dyDescent="0.3">
      <c r="A12" s="28" t="s">
        <v>339</v>
      </c>
      <c r="B12" s="31">
        <v>1</v>
      </c>
      <c r="C12" s="31">
        <v>7</v>
      </c>
      <c r="D12" s="31">
        <v>1</v>
      </c>
      <c r="E12" s="31"/>
      <c r="F12" s="31"/>
      <c r="G12" s="31"/>
      <c r="H12" s="31"/>
      <c r="I12" s="31">
        <v>1</v>
      </c>
      <c r="J12" s="31">
        <v>2</v>
      </c>
      <c r="K12" s="31">
        <v>1</v>
      </c>
      <c r="L12" s="31"/>
      <c r="M12" s="31"/>
      <c r="N12" s="31">
        <v>4</v>
      </c>
      <c r="O12" s="31"/>
      <c r="P12" s="31">
        <v>9</v>
      </c>
      <c r="Q12" s="31">
        <v>6</v>
      </c>
      <c r="R12" s="31"/>
      <c r="S12" s="31"/>
      <c r="T12" s="31"/>
      <c r="U12" s="31"/>
      <c r="V12" s="31"/>
      <c r="W12" s="31">
        <v>3</v>
      </c>
      <c r="X12" s="31"/>
      <c r="Y12" s="31"/>
      <c r="Z12" s="31">
        <v>2</v>
      </c>
      <c r="AA12" s="31">
        <v>1</v>
      </c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>
        <v>3</v>
      </c>
      <c r="AM12" s="31"/>
      <c r="AN12" s="31">
        <v>8</v>
      </c>
      <c r="AO12" s="31">
        <v>1</v>
      </c>
      <c r="AP12" s="31">
        <v>3</v>
      </c>
      <c r="AQ12" s="31"/>
      <c r="AR12" s="31"/>
      <c r="AS12" s="31">
        <v>2</v>
      </c>
      <c r="AT12" s="31">
        <v>3</v>
      </c>
      <c r="AU12" s="31"/>
      <c r="AV12" s="31"/>
      <c r="AW12" s="31">
        <v>3</v>
      </c>
      <c r="AX12" s="31"/>
      <c r="AY12" s="31"/>
      <c r="AZ12" s="31"/>
      <c r="BA12" s="31"/>
      <c r="BB12" s="31"/>
      <c r="BC12" s="31"/>
      <c r="BD12" s="31"/>
      <c r="BE12" s="31"/>
      <c r="BF12" s="31">
        <v>2</v>
      </c>
      <c r="BG12" s="31">
        <v>6</v>
      </c>
      <c r="BH12" s="31"/>
      <c r="BI12" s="31"/>
      <c r="BJ12" s="31"/>
      <c r="BK12" s="31">
        <v>1</v>
      </c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>
        <v>70</v>
      </c>
      <c r="BZ12" s="28" t="s">
        <v>339</v>
      </c>
      <c r="CA12" s="31">
        <v>1</v>
      </c>
      <c r="CB12" s="31">
        <v>1</v>
      </c>
      <c r="CC12" s="31">
        <v>1</v>
      </c>
      <c r="CD12" s="31">
        <v>0</v>
      </c>
      <c r="CE12" s="31">
        <v>0</v>
      </c>
      <c r="CF12" s="31">
        <v>0</v>
      </c>
      <c r="CG12" s="31">
        <v>0</v>
      </c>
      <c r="CH12" s="31">
        <v>1</v>
      </c>
      <c r="CI12" s="31">
        <v>1</v>
      </c>
      <c r="CJ12" s="31">
        <v>1</v>
      </c>
      <c r="CK12" s="31">
        <v>0</v>
      </c>
      <c r="CL12" s="31">
        <v>0</v>
      </c>
      <c r="CM12" s="31">
        <v>1</v>
      </c>
      <c r="CN12" s="31">
        <v>0</v>
      </c>
      <c r="CO12" s="31">
        <v>1</v>
      </c>
      <c r="CP12" s="31">
        <v>1</v>
      </c>
      <c r="CQ12" s="31">
        <v>0</v>
      </c>
      <c r="CR12" s="31">
        <v>0</v>
      </c>
      <c r="CS12" s="31">
        <v>0</v>
      </c>
      <c r="CT12" s="31">
        <v>0</v>
      </c>
      <c r="CU12" s="31">
        <v>0</v>
      </c>
      <c r="CV12" s="31">
        <v>1</v>
      </c>
      <c r="CW12" s="31">
        <v>0</v>
      </c>
      <c r="CX12" s="31">
        <v>0</v>
      </c>
      <c r="CY12" s="31">
        <v>1</v>
      </c>
      <c r="CZ12" s="31">
        <v>1</v>
      </c>
      <c r="DA12" s="31">
        <v>0</v>
      </c>
      <c r="DB12" s="31">
        <v>0</v>
      </c>
      <c r="DC12" s="31">
        <v>0</v>
      </c>
      <c r="DD12" s="31">
        <v>0</v>
      </c>
      <c r="DE12" s="31">
        <v>0</v>
      </c>
      <c r="DF12" s="31">
        <v>0</v>
      </c>
      <c r="DG12" s="31">
        <v>0</v>
      </c>
      <c r="DH12" s="31">
        <v>0</v>
      </c>
      <c r="DI12" s="31">
        <v>0</v>
      </c>
      <c r="DJ12" s="31">
        <v>0</v>
      </c>
      <c r="DK12" s="31">
        <v>1</v>
      </c>
      <c r="DL12" s="31">
        <v>0</v>
      </c>
      <c r="DM12" s="31">
        <v>1</v>
      </c>
      <c r="DN12" s="31">
        <v>1</v>
      </c>
      <c r="DO12" s="31">
        <v>1</v>
      </c>
      <c r="DP12" s="31">
        <v>0</v>
      </c>
      <c r="DQ12" s="31">
        <v>0</v>
      </c>
      <c r="DR12" s="31">
        <v>1</v>
      </c>
      <c r="DS12" s="31">
        <v>1</v>
      </c>
      <c r="DT12" s="31">
        <v>0</v>
      </c>
      <c r="DU12" s="31">
        <v>0</v>
      </c>
      <c r="DV12" s="31">
        <v>1</v>
      </c>
      <c r="DW12" s="31">
        <v>0</v>
      </c>
      <c r="DX12" s="31">
        <v>0</v>
      </c>
      <c r="DY12" s="31">
        <v>0</v>
      </c>
      <c r="DZ12" s="31">
        <v>0</v>
      </c>
      <c r="EA12" s="31">
        <v>0</v>
      </c>
      <c r="EB12" s="31">
        <v>0</v>
      </c>
      <c r="EC12" s="31">
        <v>0</v>
      </c>
      <c r="ED12" s="31">
        <v>0</v>
      </c>
      <c r="EE12" s="31">
        <v>1</v>
      </c>
      <c r="EF12" s="31">
        <v>1</v>
      </c>
      <c r="EG12" s="45">
        <v>0</v>
      </c>
      <c r="EH12" s="45">
        <v>0</v>
      </c>
      <c r="EI12" s="45">
        <v>0</v>
      </c>
      <c r="EJ12" s="31">
        <v>1</v>
      </c>
      <c r="EK12" s="31">
        <v>0</v>
      </c>
      <c r="EL12" s="31">
        <v>0</v>
      </c>
      <c r="EM12" s="31">
        <v>0</v>
      </c>
      <c r="EN12" s="45">
        <v>0</v>
      </c>
      <c r="EO12" s="31">
        <v>0</v>
      </c>
      <c r="EP12" s="31">
        <v>0</v>
      </c>
      <c r="EQ12" s="31">
        <v>0</v>
      </c>
      <c r="ER12" s="31">
        <v>0</v>
      </c>
      <c r="ES12" s="31">
        <v>0</v>
      </c>
      <c r="ET12" s="31">
        <v>0</v>
      </c>
      <c r="EU12" s="35">
        <f t="shared" si="0"/>
        <v>22</v>
      </c>
      <c r="EV12">
        <f t="shared" si="1"/>
        <v>22</v>
      </c>
    </row>
    <row r="13" spans="1:152" x14ac:dyDescent="0.3">
      <c r="A13" s="28" t="s">
        <v>340</v>
      </c>
      <c r="B13" s="31">
        <v>1</v>
      </c>
      <c r="C13" s="31">
        <v>3</v>
      </c>
      <c r="D13" s="31">
        <v>4</v>
      </c>
      <c r="E13" s="31"/>
      <c r="F13" s="31"/>
      <c r="G13" s="31"/>
      <c r="H13" s="31">
        <v>2</v>
      </c>
      <c r="I13" s="31">
        <v>4</v>
      </c>
      <c r="J13" s="31">
        <v>1</v>
      </c>
      <c r="K13" s="31">
        <v>1</v>
      </c>
      <c r="L13" s="31"/>
      <c r="M13" s="31"/>
      <c r="N13" s="31"/>
      <c r="O13" s="31"/>
      <c r="P13" s="31">
        <v>2</v>
      </c>
      <c r="Q13" s="31">
        <v>3</v>
      </c>
      <c r="R13" s="31">
        <v>2</v>
      </c>
      <c r="S13" s="31"/>
      <c r="T13" s="31"/>
      <c r="U13" s="31"/>
      <c r="V13" s="31"/>
      <c r="W13" s="31"/>
      <c r="X13" s="31"/>
      <c r="Y13" s="31"/>
      <c r="Z13" s="31">
        <v>2</v>
      </c>
      <c r="AA13" s="31"/>
      <c r="AB13" s="31"/>
      <c r="AC13" s="31"/>
      <c r="AD13" s="31">
        <v>3</v>
      </c>
      <c r="AE13" s="31"/>
      <c r="AF13" s="31"/>
      <c r="AG13" s="31">
        <v>1</v>
      </c>
      <c r="AH13" s="31"/>
      <c r="AI13" s="31"/>
      <c r="AJ13" s="31"/>
      <c r="AK13" s="31"/>
      <c r="AL13" s="31">
        <v>1</v>
      </c>
      <c r="AM13" s="31"/>
      <c r="AN13" s="31">
        <v>5</v>
      </c>
      <c r="AO13" s="31">
        <v>2</v>
      </c>
      <c r="AP13" s="31"/>
      <c r="AQ13" s="31">
        <v>2</v>
      </c>
      <c r="AR13" s="31">
        <v>1</v>
      </c>
      <c r="AS13" s="31">
        <v>2</v>
      </c>
      <c r="AT13" s="31">
        <v>2</v>
      </c>
      <c r="AU13" s="31"/>
      <c r="AV13" s="31"/>
      <c r="AW13" s="31">
        <v>3</v>
      </c>
      <c r="AX13" s="31">
        <v>3</v>
      </c>
      <c r="AY13" s="31"/>
      <c r="AZ13" s="31"/>
      <c r="BA13" s="31"/>
      <c r="BB13" s="31"/>
      <c r="BC13" s="31"/>
      <c r="BD13" s="31"/>
      <c r="BE13" s="31"/>
      <c r="BF13" s="31"/>
      <c r="BG13" s="31">
        <v>5</v>
      </c>
      <c r="BH13" s="31"/>
      <c r="BI13" s="31"/>
      <c r="BJ13" s="31"/>
      <c r="BK13" s="31"/>
      <c r="BL13" s="31"/>
      <c r="BM13" s="31"/>
      <c r="BN13" s="31"/>
      <c r="BO13" s="31">
        <v>1</v>
      </c>
      <c r="BP13" s="31">
        <v>2</v>
      </c>
      <c r="BQ13" s="31">
        <v>1</v>
      </c>
      <c r="BR13" s="31"/>
      <c r="BS13" s="31"/>
      <c r="BT13" s="31">
        <v>1</v>
      </c>
      <c r="BU13" s="31"/>
      <c r="BV13" s="31">
        <v>60</v>
      </c>
      <c r="BZ13" s="28" t="s">
        <v>340</v>
      </c>
      <c r="CA13" s="31">
        <v>1</v>
      </c>
      <c r="CB13" s="31">
        <v>1</v>
      </c>
      <c r="CC13" s="31">
        <v>1</v>
      </c>
      <c r="CD13" s="31">
        <v>0</v>
      </c>
      <c r="CE13" s="31">
        <v>0</v>
      </c>
      <c r="CF13" s="31">
        <v>0</v>
      </c>
      <c r="CG13" s="31">
        <v>1</v>
      </c>
      <c r="CH13" s="31">
        <v>1</v>
      </c>
      <c r="CI13" s="31">
        <v>1</v>
      </c>
      <c r="CJ13" s="31">
        <v>1</v>
      </c>
      <c r="CK13" s="31">
        <v>0</v>
      </c>
      <c r="CL13" s="31">
        <v>0</v>
      </c>
      <c r="CM13" s="31">
        <v>0</v>
      </c>
      <c r="CN13" s="31">
        <v>0</v>
      </c>
      <c r="CO13" s="31">
        <v>1</v>
      </c>
      <c r="CP13" s="31">
        <v>1</v>
      </c>
      <c r="CQ13" s="31">
        <v>1</v>
      </c>
      <c r="CR13" s="31">
        <v>0</v>
      </c>
      <c r="CS13" s="31">
        <v>0</v>
      </c>
      <c r="CT13" s="31">
        <v>0</v>
      </c>
      <c r="CU13" s="31">
        <v>0</v>
      </c>
      <c r="CV13" s="31">
        <v>0</v>
      </c>
      <c r="CW13" s="31">
        <v>0</v>
      </c>
      <c r="CX13" s="31">
        <v>0</v>
      </c>
      <c r="CY13" s="31">
        <v>1</v>
      </c>
      <c r="CZ13" s="31">
        <v>0</v>
      </c>
      <c r="DA13" s="31">
        <v>0</v>
      </c>
      <c r="DB13" s="31">
        <v>0</v>
      </c>
      <c r="DC13" s="31">
        <v>1</v>
      </c>
      <c r="DD13" s="31">
        <v>0</v>
      </c>
      <c r="DE13" s="31">
        <v>0</v>
      </c>
      <c r="DF13" s="31">
        <v>1</v>
      </c>
      <c r="DG13" s="31">
        <v>0</v>
      </c>
      <c r="DH13" s="31">
        <v>0</v>
      </c>
      <c r="DI13" s="31">
        <v>0</v>
      </c>
      <c r="DJ13" s="31">
        <v>0</v>
      </c>
      <c r="DK13" s="31">
        <v>1</v>
      </c>
      <c r="DL13" s="31">
        <v>0</v>
      </c>
      <c r="DM13" s="31">
        <v>1</v>
      </c>
      <c r="DN13" s="31">
        <v>1</v>
      </c>
      <c r="DO13" s="31">
        <v>0</v>
      </c>
      <c r="DP13" s="31">
        <v>1</v>
      </c>
      <c r="DQ13" s="31">
        <v>1</v>
      </c>
      <c r="DR13" s="31">
        <v>1</v>
      </c>
      <c r="DS13" s="31">
        <v>1</v>
      </c>
      <c r="DT13" s="31">
        <v>0</v>
      </c>
      <c r="DU13" s="31">
        <v>0</v>
      </c>
      <c r="DV13" s="31">
        <v>1</v>
      </c>
      <c r="DW13" s="31">
        <v>1</v>
      </c>
      <c r="DX13" s="31">
        <v>0</v>
      </c>
      <c r="DY13" s="31">
        <v>0</v>
      </c>
      <c r="DZ13" s="31">
        <v>0</v>
      </c>
      <c r="EA13" s="31">
        <v>0</v>
      </c>
      <c r="EB13" s="31">
        <v>0</v>
      </c>
      <c r="EC13" s="31">
        <v>0</v>
      </c>
      <c r="ED13" s="31">
        <v>0</v>
      </c>
      <c r="EE13" s="31">
        <v>0</v>
      </c>
      <c r="EF13" s="31">
        <v>1</v>
      </c>
      <c r="EG13" s="45">
        <v>0</v>
      </c>
      <c r="EH13" s="45">
        <v>0</v>
      </c>
      <c r="EI13" s="45">
        <v>0</v>
      </c>
      <c r="EJ13" s="31">
        <v>0</v>
      </c>
      <c r="EK13" s="31">
        <v>0</v>
      </c>
      <c r="EL13" s="31">
        <v>0</v>
      </c>
      <c r="EM13" s="31">
        <v>0</v>
      </c>
      <c r="EN13" s="45">
        <v>1</v>
      </c>
      <c r="EO13" s="31">
        <v>1</v>
      </c>
      <c r="EP13" s="31">
        <v>1</v>
      </c>
      <c r="EQ13" s="31">
        <v>0</v>
      </c>
      <c r="ER13" s="31">
        <v>0</v>
      </c>
      <c r="ES13" s="31">
        <v>1</v>
      </c>
      <c r="ET13" s="31">
        <v>0</v>
      </c>
      <c r="EU13" s="35">
        <f t="shared" si="0"/>
        <v>27</v>
      </c>
      <c r="EV13" s="46">
        <f>EU13-1</f>
        <v>26</v>
      </c>
    </row>
    <row r="14" spans="1:152" x14ac:dyDescent="0.3">
      <c r="A14" s="28" t="s">
        <v>341</v>
      </c>
      <c r="B14" s="31">
        <v>2</v>
      </c>
      <c r="C14" s="31">
        <v>3</v>
      </c>
      <c r="D14" s="31">
        <v>2</v>
      </c>
      <c r="E14" s="31"/>
      <c r="F14" s="31"/>
      <c r="G14" s="31"/>
      <c r="H14" s="31">
        <v>1</v>
      </c>
      <c r="I14" s="31">
        <v>2</v>
      </c>
      <c r="J14" s="31">
        <v>2</v>
      </c>
      <c r="K14" s="31">
        <v>2</v>
      </c>
      <c r="L14" s="31"/>
      <c r="M14" s="31"/>
      <c r="N14" s="31"/>
      <c r="O14" s="31"/>
      <c r="P14" s="31">
        <v>5</v>
      </c>
      <c r="Q14" s="31">
        <v>1</v>
      </c>
      <c r="R14" s="31">
        <v>3</v>
      </c>
      <c r="S14" s="31"/>
      <c r="T14" s="31"/>
      <c r="U14" s="31"/>
      <c r="V14" s="31">
        <v>2</v>
      </c>
      <c r="W14" s="31"/>
      <c r="X14" s="31"/>
      <c r="Y14" s="31"/>
      <c r="Z14" s="31">
        <v>2</v>
      </c>
      <c r="AA14" s="31"/>
      <c r="AB14" s="31"/>
      <c r="AC14" s="31"/>
      <c r="AD14" s="31"/>
      <c r="AE14" s="31"/>
      <c r="AF14" s="31"/>
      <c r="AG14" s="31"/>
      <c r="AH14" s="31"/>
      <c r="AI14" s="31">
        <v>3</v>
      </c>
      <c r="AJ14" s="31"/>
      <c r="AK14" s="31"/>
      <c r="AL14" s="31">
        <v>1</v>
      </c>
      <c r="AM14" s="31"/>
      <c r="AN14" s="31">
        <v>6</v>
      </c>
      <c r="AO14" s="31"/>
      <c r="AP14" s="31"/>
      <c r="AQ14" s="31">
        <v>1</v>
      </c>
      <c r="AR14" s="31">
        <v>4</v>
      </c>
      <c r="AS14" s="31">
        <v>4</v>
      </c>
      <c r="AT14" s="31"/>
      <c r="AU14" s="31"/>
      <c r="AV14" s="31"/>
      <c r="AW14" s="31">
        <v>3</v>
      </c>
      <c r="AX14" s="31">
        <v>4</v>
      </c>
      <c r="AY14" s="31">
        <v>1</v>
      </c>
      <c r="AZ14" s="31"/>
      <c r="BA14" s="31"/>
      <c r="BB14" s="31"/>
      <c r="BC14" s="31"/>
      <c r="BD14" s="31"/>
      <c r="BE14" s="31"/>
      <c r="BF14" s="31"/>
      <c r="BG14" s="31">
        <v>6</v>
      </c>
      <c r="BH14" s="31"/>
      <c r="BI14" s="31"/>
      <c r="BJ14" s="31"/>
      <c r="BK14" s="31"/>
      <c r="BL14" s="31"/>
      <c r="BM14" s="31"/>
      <c r="BN14" s="31"/>
      <c r="BO14" s="31"/>
      <c r="BP14" s="31">
        <v>2</v>
      </c>
      <c r="BQ14" s="31"/>
      <c r="BR14" s="31"/>
      <c r="BS14" s="31"/>
      <c r="BT14" s="31">
        <v>1</v>
      </c>
      <c r="BU14" s="31"/>
      <c r="BV14" s="31">
        <v>63</v>
      </c>
      <c r="BZ14" s="28" t="s">
        <v>341</v>
      </c>
      <c r="CA14" s="31">
        <v>1</v>
      </c>
      <c r="CB14" s="31">
        <v>1</v>
      </c>
      <c r="CC14" s="31">
        <v>1</v>
      </c>
      <c r="CD14" s="31">
        <v>0</v>
      </c>
      <c r="CE14" s="31">
        <v>0</v>
      </c>
      <c r="CF14" s="31">
        <v>0</v>
      </c>
      <c r="CG14" s="31">
        <v>1</v>
      </c>
      <c r="CH14" s="31">
        <v>1</v>
      </c>
      <c r="CI14" s="31">
        <v>1</v>
      </c>
      <c r="CJ14" s="31">
        <v>1</v>
      </c>
      <c r="CK14" s="31">
        <v>0</v>
      </c>
      <c r="CL14" s="31">
        <v>0</v>
      </c>
      <c r="CM14" s="31">
        <v>0</v>
      </c>
      <c r="CN14" s="31">
        <v>0</v>
      </c>
      <c r="CO14" s="31">
        <v>1</v>
      </c>
      <c r="CP14" s="31">
        <v>1</v>
      </c>
      <c r="CQ14" s="31">
        <v>1</v>
      </c>
      <c r="CR14" s="31">
        <v>0</v>
      </c>
      <c r="CS14" s="31">
        <v>0</v>
      </c>
      <c r="CT14" s="31">
        <v>0</v>
      </c>
      <c r="CU14" s="31">
        <v>1</v>
      </c>
      <c r="CV14" s="31">
        <v>0</v>
      </c>
      <c r="CW14" s="31">
        <v>0</v>
      </c>
      <c r="CX14" s="31">
        <v>0</v>
      </c>
      <c r="CY14" s="31">
        <v>1</v>
      </c>
      <c r="CZ14" s="31">
        <v>0</v>
      </c>
      <c r="DA14" s="31">
        <v>0</v>
      </c>
      <c r="DB14" s="31">
        <v>0</v>
      </c>
      <c r="DC14" s="31">
        <v>0</v>
      </c>
      <c r="DD14" s="31">
        <v>0</v>
      </c>
      <c r="DE14" s="31">
        <v>0</v>
      </c>
      <c r="DF14" s="31">
        <v>0</v>
      </c>
      <c r="DG14" s="31">
        <v>0</v>
      </c>
      <c r="DH14" s="31">
        <v>1</v>
      </c>
      <c r="DI14" s="31">
        <v>0</v>
      </c>
      <c r="DJ14" s="31">
        <v>0</v>
      </c>
      <c r="DK14" s="31">
        <v>1</v>
      </c>
      <c r="DL14" s="31">
        <v>0</v>
      </c>
      <c r="DM14" s="31">
        <v>1</v>
      </c>
      <c r="DN14" s="31">
        <v>0</v>
      </c>
      <c r="DO14" s="31">
        <v>0</v>
      </c>
      <c r="DP14" s="31">
        <v>1</v>
      </c>
      <c r="DQ14" s="31">
        <v>1</v>
      </c>
      <c r="DR14" s="31">
        <v>1</v>
      </c>
      <c r="DS14" s="31">
        <v>0</v>
      </c>
      <c r="DT14" s="31">
        <v>0</v>
      </c>
      <c r="DU14" s="31">
        <v>0</v>
      </c>
      <c r="DV14" s="31">
        <v>1</v>
      </c>
      <c r="DW14" s="31">
        <v>1</v>
      </c>
      <c r="DX14" s="31">
        <v>1</v>
      </c>
      <c r="DY14" s="31">
        <v>0</v>
      </c>
      <c r="DZ14" s="31">
        <v>0</v>
      </c>
      <c r="EA14" s="31">
        <v>0</v>
      </c>
      <c r="EB14" s="31">
        <v>0</v>
      </c>
      <c r="EC14" s="31">
        <v>0</v>
      </c>
      <c r="ED14" s="31">
        <v>0</v>
      </c>
      <c r="EE14" s="31">
        <v>0</v>
      </c>
      <c r="EF14" s="31">
        <v>1</v>
      </c>
      <c r="EG14" s="45">
        <v>0</v>
      </c>
      <c r="EH14" s="45">
        <v>0</v>
      </c>
      <c r="EI14" s="45">
        <v>0</v>
      </c>
      <c r="EJ14" s="31">
        <v>0</v>
      </c>
      <c r="EK14" s="31">
        <v>0</v>
      </c>
      <c r="EL14" s="31">
        <v>0</v>
      </c>
      <c r="EM14" s="31">
        <v>0</v>
      </c>
      <c r="EN14" s="45">
        <v>0</v>
      </c>
      <c r="EO14" s="31">
        <v>1</v>
      </c>
      <c r="EP14" s="31">
        <v>0</v>
      </c>
      <c r="EQ14" s="31">
        <v>0</v>
      </c>
      <c r="ER14" s="31">
        <v>0</v>
      </c>
      <c r="ES14" s="31">
        <v>1</v>
      </c>
      <c r="ET14" s="31">
        <v>0</v>
      </c>
      <c r="EU14" s="35">
        <f t="shared" si="0"/>
        <v>24</v>
      </c>
      <c r="EV14">
        <f t="shared" si="1"/>
        <v>24</v>
      </c>
    </row>
    <row r="15" spans="1:152" x14ac:dyDescent="0.3">
      <c r="A15" s="39" t="s">
        <v>388</v>
      </c>
      <c r="B15" s="41"/>
      <c r="C15" s="41"/>
      <c r="D15" s="41"/>
      <c r="E15" s="41"/>
      <c r="F15" s="41"/>
      <c r="G15" s="41"/>
      <c r="H15" s="41">
        <v>1</v>
      </c>
      <c r="I15" s="41">
        <v>1</v>
      </c>
      <c r="J15" s="41"/>
      <c r="K15" s="41">
        <v>1</v>
      </c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>
        <v>1</v>
      </c>
      <c r="W15" s="41"/>
      <c r="X15" s="41"/>
      <c r="Y15" s="41"/>
      <c r="Z15" s="41">
        <v>1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>
        <v>2</v>
      </c>
      <c r="AO15" s="41"/>
      <c r="AP15" s="41"/>
      <c r="AQ15" s="41">
        <v>1</v>
      </c>
      <c r="AR15" s="41"/>
      <c r="AS15" s="41">
        <v>1</v>
      </c>
      <c r="AT15" s="41"/>
      <c r="AU15" s="41"/>
      <c r="AV15" s="41"/>
      <c r="AW15" s="41"/>
      <c r="AX15" s="41">
        <v>1</v>
      </c>
      <c r="AY15" s="41"/>
      <c r="AZ15" s="41"/>
      <c r="BA15" s="41"/>
      <c r="BB15" s="41"/>
      <c r="BC15" s="41"/>
      <c r="BD15" s="41"/>
      <c r="BE15" s="41"/>
      <c r="BF15" s="41"/>
      <c r="BG15" s="41">
        <v>2</v>
      </c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>
        <v>1</v>
      </c>
      <c r="BT15" s="41"/>
      <c r="BU15" s="41"/>
      <c r="BV15" s="41">
        <v>13</v>
      </c>
      <c r="BZ15" s="39" t="s">
        <v>388</v>
      </c>
      <c r="CA15" s="41">
        <v>0</v>
      </c>
      <c r="CB15" s="41">
        <v>0</v>
      </c>
      <c r="CC15" s="41">
        <v>0</v>
      </c>
      <c r="CD15" s="41">
        <v>0</v>
      </c>
      <c r="CE15" s="41">
        <v>0</v>
      </c>
      <c r="CF15" s="41">
        <v>0</v>
      </c>
      <c r="CG15" s="41">
        <v>1</v>
      </c>
      <c r="CH15" s="41">
        <v>1</v>
      </c>
      <c r="CI15" s="41">
        <v>0</v>
      </c>
      <c r="CJ15" s="41">
        <v>1</v>
      </c>
      <c r="CK15" s="41">
        <v>0</v>
      </c>
      <c r="CL15" s="41">
        <v>0</v>
      </c>
      <c r="CM15" s="41">
        <v>0</v>
      </c>
      <c r="CN15" s="41">
        <v>0</v>
      </c>
      <c r="CO15" s="41">
        <v>0</v>
      </c>
      <c r="CP15" s="41">
        <v>0</v>
      </c>
      <c r="CQ15" s="41">
        <v>0</v>
      </c>
      <c r="CR15" s="41">
        <v>0</v>
      </c>
      <c r="CS15" s="41">
        <v>0</v>
      </c>
      <c r="CT15" s="41">
        <v>0</v>
      </c>
      <c r="CU15" s="41">
        <v>1</v>
      </c>
      <c r="CV15" s="41">
        <v>0</v>
      </c>
      <c r="CW15" s="41">
        <v>0</v>
      </c>
      <c r="CX15" s="41">
        <v>0</v>
      </c>
      <c r="CY15" s="41">
        <v>1</v>
      </c>
      <c r="CZ15" s="41">
        <v>0</v>
      </c>
      <c r="DA15" s="41">
        <v>0</v>
      </c>
      <c r="DB15" s="41">
        <v>0</v>
      </c>
      <c r="DC15" s="41">
        <v>0</v>
      </c>
      <c r="DD15" s="41">
        <v>0</v>
      </c>
      <c r="DE15" s="41">
        <v>0</v>
      </c>
      <c r="DF15" s="41">
        <v>0</v>
      </c>
      <c r="DG15" s="41">
        <v>0</v>
      </c>
      <c r="DH15" s="41">
        <v>0</v>
      </c>
      <c r="DI15" s="41">
        <v>0</v>
      </c>
      <c r="DJ15" s="41">
        <v>0</v>
      </c>
      <c r="DK15" s="41">
        <v>0</v>
      </c>
      <c r="DL15" s="41">
        <v>0</v>
      </c>
      <c r="DM15" s="41">
        <v>1</v>
      </c>
      <c r="DN15" s="41">
        <v>0</v>
      </c>
      <c r="DO15" s="41">
        <v>0</v>
      </c>
      <c r="DP15" s="41">
        <v>1</v>
      </c>
      <c r="DQ15" s="41">
        <v>0</v>
      </c>
      <c r="DR15" s="41">
        <v>1</v>
      </c>
      <c r="DS15" s="41">
        <v>0</v>
      </c>
      <c r="DT15" s="41">
        <v>0</v>
      </c>
      <c r="DU15" s="41">
        <v>0</v>
      </c>
      <c r="DV15" s="41">
        <v>0</v>
      </c>
      <c r="DW15" s="41">
        <v>1</v>
      </c>
      <c r="DX15" s="41">
        <v>0</v>
      </c>
      <c r="DY15" s="41">
        <v>0</v>
      </c>
      <c r="DZ15" s="41">
        <v>0</v>
      </c>
      <c r="EA15" s="41">
        <v>0</v>
      </c>
      <c r="EB15" s="41">
        <v>0</v>
      </c>
      <c r="EC15" s="41">
        <v>0</v>
      </c>
      <c r="ED15" s="41">
        <v>0</v>
      </c>
      <c r="EE15" s="41">
        <v>0</v>
      </c>
      <c r="EF15" s="41">
        <v>1</v>
      </c>
      <c r="EG15" s="45">
        <v>0</v>
      </c>
      <c r="EH15" s="45">
        <v>0</v>
      </c>
      <c r="EI15" s="45">
        <v>0</v>
      </c>
      <c r="EJ15" s="41">
        <v>0</v>
      </c>
      <c r="EK15" s="41">
        <v>0</v>
      </c>
      <c r="EL15" s="41">
        <v>0</v>
      </c>
      <c r="EM15" s="41">
        <v>0</v>
      </c>
      <c r="EN15" s="45">
        <v>0</v>
      </c>
      <c r="EO15" s="41">
        <v>0</v>
      </c>
      <c r="EP15" s="41">
        <v>0</v>
      </c>
      <c r="EQ15" s="41">
        <v>0</v>
      </c>
      <c r="ER15" s="41">
        <v>1</v>
      </c>
      <c r="ES15" s="41">
        <v>0</v>
      </c>
      <c r="ET15" s="41">
        <v>0</v>
      </c>
      <c r="EU15" s="40">
        <f t="shared" si="0"/>
        <v>11</v>
      </c>
      <c r="EV15" s="38">
        <f t="shared" si="1"/>
        <v>11</v>
      </c>
    </row>
    <row r="16" spans="1:152" x14ac:dyDescent="0.3">
      <c r="A16" s="28" t="s">
        <v>354</v>
      </c>
      <c r="B16" s="31"/>
      <c r="C16" s="31">
        <v>1</v>
      </c>
      <c r="D16" s="31">
        <v>1</v>
      </c>
      <c r="E16" s="31"/>
      <c r="F16" s="31">
        <v>1</v>
      </c>
      <c r="G16" s="31"/>
      <c r="H16" s="31">
        <v>2</v>
      </c>
      <c r="I16" s="31">
        <v>3</v>
      </c>
      <c r="J16" s="31">
        <v>1</v>
      </c>
      <c r="K16" s="31"/>
      <c r="L16" s="31">
        <v>1</v>
      </c>
      <c r="M16" s="31"/>
      <c r="N16" s="31"/>
      <c r="O16" s="31"/>
      <c r="P16" s="31">
        <v>4</v>
      </c>
      <c r="Q16" s="31"/>
      <c r="R16" s="31"/>
      <c r="S16" s="31"/>
      <c r="T16" s="31"/>
      <c r="U16" s="31"/>
      <c r="V16" s="31"/>
      <c r="W16" s="31">
        <v>1</v>
      </c>
      <c r="X16" s="31"/>
      <c r="Y16" s="31"/>
      <c r="Z16" s="31">
        <v>4</v>
      </c>
      <c r="AA16" s="31">
        <v>1</v>
      </c>
      <c r="AB16" s="31"/>
      <c r="AC16" s="31"/>
      <c r="AD16" s="31">
        <v>1</v>
      </c>
      <c r="AE16" s="31"/>
      <c r="AF16" s="31"/>
      <c r="AG16" s="31"/>
      <c r="AH16" s="31"/>
      <c r="AI16" s="31">
        <v>2</v>
      </c>
      <c r="AJ16" s="31">
        <v>1</v>
      </c>
      <c r="AK16" s="31"/>
      <c r="AL16" s="31">
        <v>1</v>
      </c>
      <c r="AM16" s="31"/>
      <c r="AN16" s="31">
        <v>5</v>
      </c>
      <c r="AO16" s="31"/>
      <c r="AP16" s="31"/>
      <c r="AQ16" s="31"/>
      <c r="AR16" s="31">
        <v>2</v>
      </c>
      <c r="AS16" s="31">
        <v>5</v>
      </c>
      <c r="AT16" s="31"/>
      <c r="AU16" s="31"/>
      <c r="AV16" s="31"/>
      <c r="AW16" s="31">
        <v>2</v>
      </c>
      <c r="AX16" s="31">
        <v>1</v>
      </c>
      <c r="AY16" s="31"/>
      <c r="AZ16" s="31"/>
      <c r="BA16" s="31"/>
      <c r="BB16" s="31"/>
      <c r="BC16" s="31"/>
      <c r="BD16" s="31"/>
      <c r="BE16" s="31"/>
      <c r="BF16" s="31">
        <v>1</v>
      </c>
      <c r="BG16" s="31">
        <v>4</v>
      </c>
      <c r="BH16" s="31"/>
      <c r="BI16" s="31"/>
      <c r="BJ16" s="31"/>
      <c r="BK16" s="31"/>
      <c r="BL16" s="31"/>
      <c r="BM16" s="31"/>
      <c r="BN16" s="31"/>
      <c r="BO16" s="31"/>
      <c r="BP16" s="31"/>
      <c r="BQ16" s="31">
        <v>1</v>
      </c>
      <c r="BR16" s="31"/>
      <c r="BS16" s="31"/>
      <c r="BT16" s="31"/>
      <c r="BU16" s="31"/>
      <c r="BV16" s="31">
        <v>46</v>
      </c>
      <c r="BZ16" s="28" t="s">
        <v>354</v>
      </c>
      <c r="CA16" s="31">
        <v>0</v>
      </c>
      <c r="CB16" s="31">
        <v>1</v>
      </c>
      <c r="CC16" s="31">
        <v>1</v>
      </c>
      <c r="CD16" s="31">
        <v>0</v>
      </c>
      <c r="CE16" s="31">
        <v>1</v>
      </c>
      <c r="CF16" s="31">
        <v>0</v>
      </c>
      <c r="CG16" s="31">
        <v>1</v>
      </c>
      <c r="CH16" s="31">
        <v>1</v>
      </c>
      <c r="CI16" s="31">
        <v>1</v>
      </c>
      <c r="CJ16" s="31">
        <v>0</v>
      </c>
      <c r="CK16" s="31">
        <v>1</v>
      </c>
      <c r="CL16" s="31">
        <v>0</v>
      </c>
      <c r="CM16" s="31">
        <v>0</v>
      </c>
      <c r="CN16" s="31">
        <v>0</v>
      </c>
      <c r="CO16" s="31">
        <v>1</v>
      </c>
      <c r="CP16" s="31">
        <v>0</v>
      </c>
      <c r="CQ16" s="31">
        <v>0</v>
      </c>
      <c r="CR16" s="31">
        <v>0</v>
      </c>
      <c r="CS16" s="31">
        <v>0</v>
      </c>
      <c r="CT16" s="31">
        <v>0</v>
      </c>
      <c r="CU16" s="31">
        <v>0</v>
      </c>
      <c r="CV16" s="31">
        <v>1</v>
      </c>
      <c r="CW16" s="31">
        <v>0</v>
      </c>
      <c r="CX16" s="31">
        <v>0</v>
      </c>
      <c r="CY16" s="31">
        <v>1</v>
      </c>
      <c r="CZ16" s="31">
        <v>1</v>
      </c>
      <c r="DA16" s="31">
        <v>0</v>
      </c>
      <c r="DB16" s="31">
        <v>0</v>
      </c>
      <c r="DC16" s="31">
        <v>1</v>
      </c>
      <c r="DD16" s="31">
        <v>0</v>
      </c>
      <c r="DE16" s="31">
        <v>0</v>
      </c>
      <c r="DF16" s="31">
        <v>0</v>
      </c>
      <c r="DG16" s="31">
        <v>0</v>
      </c>
      <c r="DH16" s="31">
        <v>1</v>
      </c>
      <c r="DI16" s="31">
        <v>1</v>
      </c>
      <c r="DJ16" s="31">
        <v>0</v>
      </c>
      <c r="DK16" s="31">
        <v>1</v>
      </c>
      <c r="DL16" s="31">
        <v>0</v>
      </c>
      <c r="DM16" s="31">
        <v>1</v>
      </c>
      <c r="DN16" s="31">
        <v>0</v>
      </c>
      <c r="DO16" s="31">
        <v>0</v>
      </c>
      <c r="DP16" s="31">
        <v>0</v>
      </c>
      <c r="DQ16" s="31">
        <v>1</v>
      </c>
      <c r="DR16" s="31">
        <v>1</v>
      </c>
      <c r="DS16" s="31">
        <v>0</v>
      </c>
      <c r="DT16" s="31">
        <v>0</v>
      </c>
      <c r="DU16" s="31">
        <v>0</v>
      </c>
      <c r="DV16" s="31">
        <v>1</v>
      </c>
      <c r="DW16" s="31">
        <v>1</v>
      </c>
      <c r="DX16" s="31">
        <v>0</v>
      </c>
      <c r="DY16" s="31">
        <v>0</v>
      </c>
      <c r="DZ16" s="31">
        <v>0</v>
      </c>
      <c r="EA16" s="31">
        <v>0</v>
      </c>
      <c r="EB16" s="31">
        <v>0</v>
      </c>
      <c r="EC16" s="31">
        <v>0</v>
      </c>
      <c r="ED16" s="31">
        <v>0</v>
      </c>
      <c r="EE16" s="31">
        <v>1</v>
      </c>
      <c r="EF16" s="31">
        <v>1</v>
      </c>
      <c r="EG16" s="45">
        <v>0</v>
      </c>
      <c r="EH16" s="45">
        <v>0</v>
      </c>
      <c r="EI16" s="45">
        <v>0</v>
      </c>
      <c r="EJ16" s="31">
        <v>0</v>
      </c>
      <c r="EK16" s="31">
        <v>0</v>
      </c>
      <c r="EL16" s="31">
        <v>0</v>
      </c>
      <c r="EM16" s="31">
        <v>0</v>
      </c>
      <c r="EN16" s="45">
        <v>0</v>
      </c>
      <c r="EO16" s="31">
        <v>0</v>
      </c>
      <c r="EP16" s="31">
        <v>1</v>
      </c>
      <c r="EQ16" s="31">
        <v>0</v>
      </c>
      <c r="ER16" s="31">
        <v>0</v>
      </c>
      <c r="ES16" s="31">
        <v>0</v>
      </c>
      <c r="ET16" s="31">
        <v>0</v>
      </c>
      <c r="EU16" s="35">
        <f t="shared" si="0"/>
        <v>23</v>
      </c>
      <c r="EV16">
        <f t="shared" si="1"/>
        <v>23</v>
      </c>
    </row>
    <row r="17" spans="1:152" x14ac:dyDescent="0.3">
      <c r="A17" s="28" t="s">
        <v>355</v>
      </c>
      <c r="B17" s="31"/>
      <c r="C17" s="31">
        <v>4</v>
      </c>
      <c r="D17" s="31">
        <v>1</v>
      </c>
      <c r="E17" s="31"/>
      <c r="F17" s="31">
        <v>1</v>
      </c>
      <c r="G17" s="31"/>
      <c r="H17" s="31"/>
      <c r="I17" s="31"/>
      <c r="J17" s="31"/>
      <c r="K17" s="31">
        <v>1</v>
      </c>
      <c r="L17" s="31"/>
      <c r="M17" s="31"/>
      <c r="N17" s="31">
        <v>1</v>
      </c>
      <c r="O17" s="31"/>
      <c r="P17" s="31">
        <v>3</v>
      </c>
      <c r="Q17" s="31">
        <v>3</v>
      </c>
      <c r="R17" s="31">
        <v>1</v>
      </c>
      <c r="S17" s="31"/>
      <c r="T17" s="31">
        <v>2</v>
      </c>
      <c r="U17" s="31">
        <v>2</v>
      </c>
      <c r="V17" s="31">
        <v>1</v>
      </c>
      <c r="W17" s="31"/>
      <c r="X17" s="31"/>
      <c r="Y17" s="31">
        <v>2</v>
      </c>
      <c r="Z17" s="31">
        <v>3</v>
      </c>
      <c r="AA17" s="31">
        <v>2</v>
      </c>
      <c r="AB17" s="31"/>
      <c r="AC17" s="31">
        <v>2</v>
      </c>
      <c r="AD17" s="31"/>
      <c r="AE17" s="31"/>
      <c r="AF17" s="31"/>
      <c r="AG17" s="31"/>
      <c r="AH17" s="31"/>
      <c r="AI17" s="31"/>
      <c r="AJ17" s="31">
        <v>4</v>
      </c>
      <c r="AK17" s="31"/>
      <c r="AL17" s="31">
        <v>1</v>
      </c>
      <c r="AM17" s="31"/>
      <c r="AN17" s="31">
        <v>3</v>
      </c>
      <c r="AO17" s="31"/>
      <c r="AP17" s="31"/>
      <c r="AQ17" s="31"/>
      <c r="AR17" s="31"/>
      <c r="AS17" s="31">
        <v>3</v>
      </c>
      <c r="AT17" s="31"/>
      <c r="AU17" s="31"/>
      <c r="AV17" s="31">
        <v>5</v>
      </c>
      <c r="AW17" s="31">
        <v>2</v>
      </c>
      <c r="AX17" s="31"/>
      <c r="AY17" s="31"/>
      <c r="AZ17" s="31"/>
      <c r="BA17" s="31"/>
      <c r="BB17" s="31"/>
      <c r="BC17" s="31"/>
      <c r="BD17" s="31"/>
      <c r="BE17" s="31"/>
      <c r="BF17" s="31"/>
      <c r="BG17" s="31">
        <v>2</v>
      </c>
      <c r="BH17" s="31"/>
      <c r="BI17" s="31"/>
      <c r="BJ17" s="31"/>
      <c r="BK17" s="31"/>
      <c r="BL17" s="31"/>
      <c r="BM17" s="31"/>
      <c r="BN17" s="31"/>
      <c r="BO17" s="31"/>
      <c r="BP17" s="31"/>
      <c r="BQ17" s="31">
        <v>2</v>
      </c>
      <c r="BR17" s="31"/>
      <c r="BS17" s="31"/>
      <c r="BT17" s="31">
        <v>1</v>
      </c>
      <c r="BU17" s="31"/>
      <c r="BV17" s="31">
        <v>52</v>
      </c>
      <c r="BZ17" s="28" t="s">
        <v>355</v>
      </c>
      <c r="CA17" s="31">
        <v>0</v>
      </c>
      <c r="CB17" s="31">
        <v>1</v>
      </c>
      <c r="CC17" s="31">
        <v>1</v>
      </c>
      <c r="CD17" s="31">
        <v>0</v>
      </c>
      <c r="CE17" s="31">
        <v>1</v>
      </c>
      <c r="CF17" s="31">
        <v>0</v>
      </c>
      <c r="CG17" s="31">
        <v>0</v>
      </c>
      <c r="CH17" s="31">
        <v>0</v>
      </c>
      <c r="CI17" s="31">
        <v>0</v>
      </c>
      <c r="CJ17" s="31">
        <v>1</v>
      </c>
      <c r="CK17" s="31">
        <v>0</v>
      </c>
      <c r="CL17" s="31">
        <v>0</v>
      </c>
      <c r="CM17" s="31">
        <v>1</v>
      </c>
      <c r="CN17" s="31">
        <v>0</v>
      </c>
      <c r="CO17" s="31">
        <v>1</v>
      </c>
      <c r="CP17" s="31">
        <v>1</v>
      </c>
      <c r="CQ17" s="31">
        <v>1</v>
      </c>
      <c r="CR17" s="31">
        <v>0</v>
      </c>
      <c r="CS17" s="31">
        <v>1</v>
      </c>
      <c r="CT17" s="31">
        <v>1</v>
      </c>
      <c r="CU17" s="31">
        <v>1</v>
      </c>
      <c r="CV17" s="31">
        <v>0</v>
      </c>
      <c r="CW17" s="31">
        <v>0</v>
      </c>
      <c r="CX17" s="31">
        <v>1</v>
      </c>
      <c r="CY17" s="31">
        <v>1</v>
      </c>
      <c r="CZ17" s="31">
        <v>1</v>
      </c>
      <c r="DA17" s="31">
        <v>0</v>
      </c>
      <c r="DB17" s="31">
        <v>1</v>
      </c>
      <c r="DC17" s="31">
        <v>0</v>
      </c>
      <c r="DD17" s="31">
        <v>0</v>
      </c>
      <c r="DE17" s="31">
        <v>0</v>
      </c>
      <c r="DF17" s="31">
        <v>0</v>
      </c>
      <c r="DG17" s="31">
        <v>0</v>
      </c>
      <c r="DH17" s="31">
        <v>0</v>
      </c>
      <c r="DI17" s="31">
        <v>1</v>
      </c>
      <c r="DJ17" s="31">
        <v>0</v>
      </c>
      <c r="DK17" s="31">
        <v>1</v>
      </c>
      <c r="DL17" s="31">
        <v>0</v>
      </c>
      <c r="DM17" s="31">
        <v>1</v>
      </c>
      <c r="DN17" s="31">
        <v>0</v>
      </c>
      <c r="DO17" s="31">
        <v>0</v>
      </c>
      <c r="DP17" s="31">
        <v>0</v>
      </c>
      <c r="DQ17" s="31">
        <v>0</v>
      </c>
      <c r="DR17" s="31">
        <v>1</v>
      </c>
      <c r="DS17" s="31">
        <v>0</v>
      </c>
      <c r="DT17" s="31">
        <v>0</v>
      </c>
      <c r="DU17" s="31">
        <v>1</v>
      </c>
      <c r="DV17" s="31">
        <v>1</v>
      </c>
      <c r="DW17" s="31">
        <v>0</v>
      </c>
      <c r="DX17" s="31">
        <v>0</v>
      </c>
      <c r="DY17" s="31">
        <v>0</v>
      </c>
      <c r="DZ17" s="31">
        <v>0</v>
      </c>
      <c r="EA17" s="31">
        <v>0</v>
      </c>
      <c r="EB17" s="31">
        <v>0</v>
      </c>
      <c r="EC17" s="31">
        <v>0</v>
      </c>
      <c r="ED17" s="31">
        <v>0</v>
      </c>
      <c r="EE17" s="31">
        <v>0</v>
      </c>
      <c r="EF17" s="31">
        <v>1</v>
      </c>
      <c r="EG17" s="45">
        <v>0</v>
      </c>
      <c r="EH17" s="45">
        <v>0</v>
      </c>
      <c r="EI17" s="45">
        <v>0</v>
      </c>
      <c r="EJ17" s="31">
        <v>0</v>
      </c>
      <c r="EK17" s="31">
        <v>0</v>
      </c>
      <c r="EL17" s="31">
        <v>0</v>
      </c>
      <c r="EM17" s="31">
        <v>0</v>
      </c>
      <c r="EN17" s="45">
        <v>0</v>
      </c>
      <c r="EO17" s="31">
        <v>0</v>
      </c>
      <c r="EP17" s="31">
        <v>1</v>
      </c>
      <c r="EQ17" s="31">
        <v>0</v>
      </c>
      <c r="ER17" s="31">
        <v>0</v>
      </c>
      <c r="ES17" s="31">
        <v>1</v>
      </c>
      <c r="ET17" s="31">
        <v>0</v>
      </c>
      <c r="EU17" s="35">
        <f t="shared" si="0"/>
        <v>24</v>
      </c>
      <c r="EV17">
        <f t="shared" si="1"/>
        <v>24</v>
      </c>
    </row>
    <row r="18" spans="1:152" x14ac:dyDescent="0.3">
      <c r="A18" s="28" t="s">
        <v>356</v>
      </c>
      <c r="B18" s="31"/>
      <c r="C18" s="31">
        <v>2</v>
      </c>
      <c r="D18" s="31">
        <v>1</v>
      </c>
      <c r="E18" s="31"/>
      <c r="F18" s="31"/>
      <c r="G18" s="31"/>
      <c r="H18" s="31"/>
      <c r="I18" s="31">
        <v>4</v>
      </c>
      <c r="J18" s="31"/>
      <c r="K18" s="31"/>
      <c r="L18" s="31"/>
      <c r="M18" s="31"/>
      <c r="N18" s="31">
        <v>1</v>
      </c>
      <c r="O18" s="31"/>
      <c r="P18" s="31">
        <v>2</v>
      </c>
      <c r="Q18" s="31">
        <v>5</v>
      </c>
      <c r="R18" s="31">
        <v>2</v>
      </c>
      <c r="S18" s="31"/>
      <c r="T18" s="31"/>
      <c r="U18" s="31"/>
      <c r="V18" s="31">
        <v>1</v>
      </c>
      <c r="W18" s="31"/>
      <c r="X18" s="31"/>
      <c r="Y18" s="31">
        <v>1</v>
      </c>
      <c r="Z18" s="31">
        <v>2</v>
      </c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>
        <v>2</v>
      </c>
      <c r="AM18" s="31"/>
      <c r="AN18" s="31">
        <v>7</v>
      </c>
      <c r="AO18" s="31"/>
      <c r="AP18" s="31"/>
      <c r="AQ18" s="31"/>
      <c r="AR18" s="31"/>
      <c r="AS18" s="31">
        <v>8</v>
      </c>
      <c r="AT18" s="31"/>
      <c r="AU18" s="31">
        <v>1</v>
      </c>
      <c r="AV18" s="31"/>
      <c r="AW18" s="31">
        <v>2</v>
      </c>
      <c r="AX18" s="31">
        <v>1</v>
      </c>
      <c r="AY18" s="31"/>
      <c r="AZ18" s="31"/>
      <c r="BA18" s="31"/>
      <c r="BB18" s="31"/>
      <c r="BC18" s="31"/>
      <c r="BD18" s="31"/>
      <c r="BE18" s="31"/>
      <c r="BF18" s="31"/>
      <c r="BG18" s="31">
        <v>6</v>
      </c>
      <c r="BH18" s="31"/>
      <c r="BI18" s="31"/>
      <c r="BJ18" s="31"/>
      <c r="BK18" s="31"/>
      <c r="BL18" s="31"/>
      <c r="BM18" s="31">
        <v>1</v>
      </c>
      <c r="BN18" s="31"/>
      <c r="BO18" s="31"/>
      <c r="BP18" s="31">
        <v>1</v>
      </c>
      <c r="BQ18" s="31"/>
      <c r="BR18" s="31"/>
      <c r="BS18" s="31">
        <v>1</v>
      </c>
      <c r="BT18" s="31"/>
      <c r="BU18" s="31"/>
      <c r="BV18" s="31">
        <v>51</v>
      </c>
      <c r="BZ18" s="28" t="s">
        <v>356</v>
      </c>
      <c r="CA18" s="31">
        <v>0</v>
      </c>
      <c r="CB18" s="31">
        <v>1</v>
      </c>
      <c r="CC18" s="31">
        <v>1</v>
      </c>
      <c r="CD18" s="31">
        <v>0</v>
      </c>
      <c r="CE18" s="31">
        <v>0</v>
      </c>
      <c r="CF18" s="31">
        <v>0</v>
      </c>
      <c r="CG18" s="31">
        <v>0</v>
      </c>
      <c r="CH18" s="31">
        <v>1</v>
      </c>
      <c r="CI18" s="31">
        <v>0</v>
      </c>
      <c r="CJ18" s="31">
        <v>0</v>
      </c>
      <c r="CK18" s="31">
        <v>0</v>
      </c>
      <c r="CL18" s="31">
        <v>0</v>
      </c>
      <c r="CM18" s="31">
        <v>1</v>
      </c>
      <c r="CN18" s="31">
        <v>0</v>
      </c>
      <c r="CO18" s="31">
        <v>1</v>
      </c>
      <c r="CP18" s="31">
        <v>1</v>
      </c>
      <c r="CQ18" s="31">
        <v>1</v>
      </c>
      <c r="CR18" s="31">
        <v>0</v>
      </c>
      <c r="CS18" s="31">
        <v>0</v>
      </c>
      <c r="CT18" s="31">
        <v>0</v>
      </c>
      <c r="CU18" s="31">
        <v>1</v>
      </c>
      <c r="CV18" s="31">
        <v>0</v>
      </c>
      <c r="CW18" s="31">
        <v>0</v>
      </c>
      <c r="CX18" s="31">
        <v>1</v>
      </c>
      <c r="CY18" s="31">
        <v>1</v>
      </c>
      <c r="CZ18" s="31">
        <v>0</v>
      </c>
      <c r="DA18" s="31">
        <v>0</v>
      </c>
      <c r="DB18" s="31">
        <v>0</v>
      </c>
      <c r="DC18" s="31">
        <v>0</v>
      </c>
      <c r="DD18" s="31">
        <v>0</v>
      </c>
      <c r="DE18" s="31">
        <v>0</v>
      </c>
      <c r="DF18" s="31">
        <v>0</v>
      </c>
      <c r="DG18" s="31">
        <v>0</v>
      </c>
      <c r="DH18" s="31">
        <v>0</v>
      </c>
      <c r="DI18" s="31">
        <v>0</v>
      </c>
      <c r="DJ18" s="31">
        <v>0</v>
      </c>
      <c r="DK18" s="31">
        <v>1</v>
      </c>
      <c r="DL18" s="31">
        <v>0</v>
      </c>
      <c r="DM18" s="31">
        <v>1</v>
      </c>
      <c r="DN18" s="31">
        <v>0</v>
      </c>
      <c r="DO18" s="31">
        <v>0</v>
      </c>
      <c r="DP18" s="31">
        <v>0</v>
      </c>
      <c r="DQ18" s="31">
        <v>0</v>
      </c>
      <c r="DR18" s="31">
        <v>1</v>
      </c>
      <c r="DS18" s="31">
        <v>0</v>
      </c>
      <c r="DT18" s="31">
        <v>1</v>
      </c>
      <c r="DU18" s="31">
        <v>0</v>
      </c>
      <c r="DV18" s="31">
        <v>1</v>
      </c>
      <c r="DW18" s="31">
        <v>1</v>
      </c>
      <c r="DX18" s="31">
        <v>0</v>
      </c>
      <c r="DY18" s="31">
        <v>0</v>
      </c>
      <c r="DZ18" s="31">
        <v>0</v>
      </c>
      <c r="EA18" s="31">
        <v>0</v>
      </c>
      <c r="EB18" s="31">
        <v>0</v>
      </c>
      <c r="EC18" s="31">
        <v>0</v>
      </c>
      <c r="ED18" s="31">
        <v>0</v>
      </c>
      <c r="EE18" s="31">
        <v>0</v>
      </c>
      <c r="EF18" s="31">
        <v>1</v>
      </c>
      <c r="EG18" s="45">
        <v>0</v>
      </c>
      <c r="EH18" s="45">
        <v>0</v>
      </c>
      <c r="EI18" s="45">
        <v>0</v>
      </c>
      <c r="EJ18" s="31">
        <v>0</v>
      </c>
      <c r="EK18" s="31">
        <v>0</v>
      </c>
      <c r="EL18" s="31">
        <v>1</v>
      </c>
      <c r="EM18" s="31">
        <v>0</v>
      </c>
      <c r="EN18" s="45">
        <v>0</v>
      </c>
      <c r="EO18" s="31">
        <v>1</v>
      </c>
      <c r="EP18" s="31">
        <v>0</v>
      </c>
      <c r="EQ18" s="31">
        <v>0</v>
      </c>
      <c r="ER18" s="31">
        <v>1</v>
      </c>
      <c r="ES18" s="31">
        <v>0</v>
      </c>
      <c r="ET18" s="31">
        <v>0</v>
      </c>
      <c r="EU18" s="35">
        <f t="shared" si="0"/>
        <v>20</v>
      </c>
      <c r="EV18">
        <f t="shared" si="1"/>
        <v>20</v>
      </c>
    </row>
    <row r="19" spans="1:152" x14ac:dyDescent="0.3">
      <c r="A19" s="28" t="s">
        <v>342</v>
      </c>
      <c r="B19" s="31">
        <v>1</v>
      </c>
      <c r="C19" s="31">
        <v>2</v>
      </c>
      <c r="D19" s="31">
        <v>1</v>
      </c>
      <c r="E19" s="31">
        <v>1</v>
      </c>
      <c r="F19" s="31"/>
      <c r="G19" s="31"/>
      <c r="H19" s="31">
        <v>2</v>
      </c>
      <c r="I19" s="31">
        <v>1</v>
      </c>
      <c r="J19" s="31">
        <v>2</v>
      </c>
      <c r="K19" s="31"/>
      <c r="L19" s="31"/>
      <c r="M19" s="31"/>
      <c r="N19" s="31">
        <v>2</v>
      </c>
      <c r="O19" s="31"/>
      <c r="P19" s="31">
        <v>5</v>
      </c>
      <c r="Q19" s="31">
        <v>2</v>
      </c>
      <c r="R19" s="31">
        <v>1</v>
      </c>
      <c r="S19" s="31"/>
      <c r="T19" s="31"/>
      <c r="U19" s="31"/>
      <c r="V19" s="31"/>
      <c r="W19" s="31">
        <v>1</v>
      </c>
      <c r="X19" s="31"/>
      <c r="Y19" s="31"/>
      <c r="Z19" s="31">
        <v>3</v>
      </c>
      <c r="AA19" s="31">
        <v>2</v>
      </c>
      <c r="AB19" s="31"/>
      <c r="AC19" s="31"/>
      <c r="AD19" s="31">
        <v>1</v>
      </c>
      <c r="AE19" s="31"/>
      <c r="AF19" s="31"/>
      <c r="AG19" s="31"/>
      <c r="AH19" s="31"/>
      <c r="AI19" s="31"/>
      <c r="AJ19" s="31">
        <v>2</v>
      </c>
      <c r="AK19" s="31"/>
      <c r="AL19" s="31"/>
      <c r="AM19" s="31"/>
      <c r="AN19" s="31">
        <v>2</v>
      </c>
      <c r="AO19" s="31">
        <v>1</v>
      </c>
      <c r="AP19" s="31"/>
      <c r="AQ19" s="31">
        <v>3</v>
      </c>
      <c r="AR19" s="31">
        <v>2</v>
      </c>
      <c r="AS19" s="31">
        <v>3</v>
      </c>
      <c r="AT19" s="31">
        <v>1</v>
      </c>
      <c r="AU19" s="31"/>
      <c r="AV19" s="31">
        <v>1</v>
      </c>
      <c r="AW19" s="31">
        <v>1</v>
      </c>
      <c r="AX19" s="31">
        <v>1</v>
      </c>
      <c r="AY19" s="31"/>
      <c r="AZ19" s="31"/>
      <c r="BA19" s="31"/>
      <c r="BB19" s="31"/>
      <c r="BC19" s="31"/>
      <c r="BD19" s="31"/>
      <c r="BE19" s="31"/>
      <c r="BF19" s="31">
        <v>1</v>
      </c>
      <c r="BG19" s="31">
        <v>6</v>
      </c>
      <c r="BH19" s="31"/>
      <c r="BI19" s="31"/>
      <c r="BJ19" s="31"/>
      <c r="BK19" s="31">
        <v>1</v>
      </c>
      <c r="BL19" s="31">
        <v>2</v>
      </c>
      <c r="BM19" s="31"/>
      <c r="BN19" s="31"/>
      <c r="BO19" s="31">
        <v>1</v>
      </c>
      <c r="BP19" s="31"/>
      <c r="BQ19" s="31">
        <v>3</v>
      </c>
      <c r="BR19" s="31"/>
      <c r="BS19" s="31">
        <v>1</v>
      </c>
      <c r="BT19" s="31">
        <v>2</v>
      </c>
      <c r="BU19" s="31"/>
      <c r="BV19" s="31">
        <v>61</v>
      </c>
      <c r="BZ19" s="28" t="s">
        <v>342</v>
      </c>
      <c r="CA19" s="31">
        <v>1</v>
      </c>
      <c r="CB19" s="31">
        <v>1</v>
      </c>
      <c r="CC19" s="31">
        <v>1</v>
      </c>
      <c r="CD19" s="31">
        <v>1</v>
      </c>
      <c r="CE19" s="31">
        <v>0</v>
      </c>
      <c r="CF19" s="31">
        <v>0</v>
      </c>
      <c r="CG19" s="31">
        <v>1</v>
      </c>
      <c r="CH19" s="31">
        <v>1</v>
      </c>
      <c r="CI19" s="31">
        <v>1</v>
      </c>
      <c r="CJ19" s="31">
        <v>0</v>
      </c>
      <c r="CK19" s="31">
        <v>0</v>
      </c>
      <c r="CL19" s="31">
        <v>0</v>
      </c>
      <c r="CM19" s="31">
        <v>1</v>
      </c>
      <c r="CN19" s="31">
        <v>0</v>
      </c>
      <c r="CO19" s="31">
        <v>1</v>
      </c>
      <c r="CP19" s="31">
        <v>1</v>
      </c>
      <c r="CQ19" s="31">
        <v>1</v>
      </c>
      <c r="CR19" s="31">
        <v>0</v>
      </c>
      <c r="CS19" s="31">
        <v>0</v>
      </c>
      <c r="CT19" s="31">
        <v>0</v>
      </c>
      <c r="CU19" s="31">
        <v>0</v>
      </c>
      <c r="CV19" s="31">
        <v>1</v>
      </c>
      <c r="CW19" s="31">
        <v>0</v>
      </c>
      <c r="CX19" s="31">
        <v>0</v>
      </c>
      <c r="CY19" s="31">
        <v>1</v>
      </c>
      <c r="CZ19" s="31">
        <v>1</v>
      </c>
      <c r="DA19" s="31">
        <v>0</v>
      </c>
      <c r="DB19" s="31">
        <v>0</v>
      </c>
      <c r="DC19" s="31">
        <v>1</v>
      </c>
      <c r="DD19" s="31">
        <v>0</v>
      </c>
      <c r="DE19" s="31">
        <v>0</v>
      </c>
      <c r="DF19" s="31">
        <v>0</v>
      </c>
      <c r="DG19" s="31">
        <v>0</v>
      </c>
      <c r="DH19" s="31">
        <v>0</v>
      </c>
      <c r="DI19" s="31">
        <v>1</v>
      </c>
      <c r="DJ19" s="31">
        <v>0</v>
      </c>
      <c r="DK19" s="31">
        <v>0</v>
      </c>
      <c r="DL19" s="31">
        <v>0</v>
      </c>
      <c r="DM19" s="31">
        <v>1</v>
      </c>
      <c r="DN19" s="31">
        <v>1</v>
      </c>
      <c r="DO19" s="31">
        <v>0</v>
      </c>
      <c r="DP19" s="31">
        <v>1</v>
      </c>
      <c r="DQ19" s="31">
        <v>1</v>
      </c>
      <c r="DR19" s="31">
        <v>1</v>
      </c>
      <c r="DS19" s="31">
        <v>1</v>
      </c>
      <c r="DT19" s="31">
        <v>0</v>
      </c>
      <c r="DU19" s="31">
        <v>1</v>
      </c>
      <c r="DV19" s="31">
        <v>1</v>
      </c>
      <c r="DW19" s="31">
        <v>1</v>
      </c>
      <c r="DX19" s="31">
        <v>0</v>
      </c>
      <c r="DY19" s="31">
        <v>0</v>
      </c>
      <c r="DZ19" s="31">
        <v>0</v>
      </c>
      <c r="EA19" s="31">
        <v>0</v>
      </c>
      <c r="EB19" s="31">
        <v>0</v>
      </c>
      <c r="EC19" s="31">
        <v>0</v>
      </c>
      <c r="ED19" s="31">
        <v>0</v>
      </c>
      <c r="EE19" s="31">
        <v>1</v>
      </c>
      <c r="EF19" s="31">
        <v>1</v>
      </c>
      <c r="EG19" s="45">
        <v>0</v>
      </c>
      <c r="EH19" s="45">
        <v>0</v>
      </c>
      <c r="EI19" s="45">
        <v>0</v>
      </c>
      <c r="EJ19" s="31">
        <v>1</v>
      </c>
      <c r="EK19" s="31">
        <v>1</v>
      </c>
      <c r="EL19" s="31">
        <v>0</v>
      </c>
      <c r="EM19" s="31">
        <v>0</v>
      </c>
      <c r="EN19" s="45">
        <v>1</v>
      </c>
      <c r="EO19" s="31">
        <v>0</v>
      </c>
      <c r="EP19" s="31">
        <v>1</v>
      </c>
      <c r="EQ19" s="31">
        <v>0</v>
      </c>
      <c r="ER19" s="31">
        <v>1</v>
      </c>
      <c r="ES19" s="31">
        <v>1</v>
      </c>
      <c r="ET19" s="31">
        <v>0</v>
      </c>
      <c r="EU19" s="35">
        <f t="shared" si="0"/>
        <v>33</v>
      </c>
      <c r="EV19" s="46">
        <f>EU19-1</f>
        <v>32</v>
      </c>
    </row>
    <row r="20" spans="1:152" x14ac:dyDescent="0.3">
      <c r="A20" s="28" t="s">
        <v>357</v>
      </c>
      <c r="B20" s="31"/>
      <c r="C20" s="31">
        <v>2</v>
      </c>
      <c r="D20" s="31"/>
      <c r="E20" s="31"/>
      <c r="F20" s="31">
        <v>1</v>
      </c>
      <c r="G20" s="31"/>
      <c r="H20" s="31"/>
      <c r="I20" s="31">
        <v>3</v>
      </c>
      <c r="J20" s="31"/>
      <c r="K20" s="31">
        <v>2</v>
      </c>
      <c r="L20" s="31"/>
      <c r="M20" s="31"/>
      <c r="N20" s="31">
        <v>2</v>
      </c>
      <c r="O20" s="31"/>
      <c r="P20" s="31">
        <v>5</v>
      </c>
      <c r="Q20" s="31">
        <v>2</v>
      </c>
      <c r="R20" s="31">
        <v>2</v>
      </c>
      <c r="S20" s="31"/>
      <c r="T20" s="31"/>
      <c r="U20" s="31"/>
      <c r="V20" s="31">
        <v>2</v>
      </c>
      <c r="W20" s="31">
        <v>1</v>
      </c>
      <c r="X20" s="31"/>
      <c r="Y20" s="31"/>
      <c r="Z20" s="31">
        <v>2</v>
      </c>
      <c r="AA20" s="31">
        <v>3</v>
      </c>
      <c r="AB20" s="31"/>
      <c r="AC20" s="31">
        <v>1</v>
      </c>
      <c r="AD20" s="31">
        <v>3</v>
      </c>
      <c r="AE20" s="31"/>
      <c r="AF20" s="31"/>
      <c r="AG20" s="31"/>
      <c r="AH20" s="31"/>
      <c r="AI20" s="31"/>
      <c r="AJ20" s="31"/>
      <c r="AK20" s="31"/>
      <c r="AL20" s="31">
        <v>1</v>
      </c>
      <c r="AM20" s="31"/>
      <c r="AN20" s="31">
        <v>2</v>
      </c>
      <c r="AO20" s="31"/>
      <c r="AP20" s="31"/>
      <c r="AQ20" s="31">
        <v>1</v>
      </c>
      <c r="AR20" s="31"/>
      <c r="AS20" s="31">
        <v>8</v>
      </c>
      <c r="AT20" s="31"/>
      <c r="AU20" s="31"/>
      <c r="AV20" s="31">
        <v>2</v>
      </c>
      <c r="AW20" s="31">
        <v>1</v>
      </c>
      <c r="AX20" s="31">
        <v>1</v>
      </c>
      <c r="AY20" s="31"/>
      <c r="AZ20" s="31"/>
      <c r="BA20" s="31"/>
      <c r="BB20" s="31"/>
      <c r="BC20" s="31"/>
      <c r="BD20" s="31"/>
      <c r="BE20" s="31"/>
      <c r="BF20" s="31">
        <v>4</v>
      </c>
      <c r="BG20" s="31">
        <v>6</v>
      </c>
      <c r="BH20" s="31">
        <v>1</v>
      </c>
      <c r="BI20" s="31"/>
      <c r="BJ20" s="31">
        <v>1</v>
      </c>
      <c r="BK20" s="31"/>
      <c r="BL20" s="31"/>
      <c r="BM20" s="31"/>
      <c r="BN20" s="31"/>
      <c r="BO20" s="31"/>
      <c r="BP20" s="31"/>
      <c r="BQ20" s="31">
        <v>1</v>
      </c>
      <c r="BR20" s="31"/>
      <c r="BS20" s="31"/>
      <c r="BT20" s="31"/>
      <c r="BU20" s="31"/>
      <c r="BV20" s="31">
        <v>60</v>
      </c>
      <c r="BZ20" s="28" t="s">
        <v>357</v>
      </c>
      <c r="CA20" s="31">
        <v>0</v>
      </c>
      <c r="CB20" s="31">
        <v>1</v>
      </c>
      <c r="CC20" s="31">
        <v>0</v>
      </c>
      <c r="CD20" s="31">
        <v>0</v>
      </c>
      <c r="CE20" s="31">
        <v>1</v>
      </c>
      <c r="CF20" s="31">
        <v>0</v>
      </c>
      <c r="CG20" s="31">
        <v>0</v>
      </c>
      <c r="CH20" s="31">
        <v>1</v>
      </c>
      <c r="CI20" s="31">
        <v>0</v>
      </c>
      <c r="CJ20" s="31">
        <v>1</v>
      </c>
      <c r="CK20" s="31">
        <v>0</v>
      </c>
      <c r="CL20" s="31">
        <v>0</v>
      </c>
      <c r="CM20" s="31">
        <v>1</v>
      </c>
      <c r="CN20" s="31">
        <v>0</v>
      </c>
      <c r="CO20" s="31">
        <v>1</v>
      </c>
      <c r="CP20" s="31">
        <v>1</v>
      </c>
      <c r="CQ20" s="31">
        <v>1</v>
      </c>
      <c r="CR20" s="31">
        <v>0</v>
      </c>
      <c r="CS20" s="31">
        <v>0</v>
      </c>
      <c r="CT20" s="31">
        <v>0</v>
      </c>
      <c r="CU20" s="31">
        <v>1</v>
      </c>
      <c r="CV20" s="31">
        <v>1</v>
      </c>
      <c r="CW20" s="31">
        <v>0</v>
      </c>
      <c r="CX20" s="31">
        <v>0</v>
      </c>
      <c r="CY20" s="31">
        <v>1</v>
      </c>
      <c r="CZ20" s="31">
        <v>1</v>
      </c>
      <c r="DA20" s="31">
        <v>0</v>
      </c>
      <c r="DB20" s="31">
        <v>1</v>
      </c>
      <c r="DC20" s="31">
        <v>1</v>
      </c>
      <c r="DD20" s="31">
        <v>0</v>
      </c>
      <c r="DE20" s="31">
        <v>0</v>
      </c>
      <c r="DF20" s="31">
        <v>0</v>
      </c>
      <c r="DG20" s="31">
        <v>0</v>
      </c>
      <c r="DH20" s="31">
        <v>0</v>
      </c>
      <c r="DI20" s="31">
        <v>0</v>
      </c>
      <c r="DJ20" s="31">
        <v>0</v>
      </c>
      <c r="DK20" s="31">
        <v>1</v>
      </c>
      <c r="DL20" s="31">
        <v>0</v>
      </c>
      <c r="DM20" s="31">
        <v>1</v>
      </c>
      <c r="DN20" s="31">
        <v>0</v>
      </c>
      <c r="DO20" s="31">
        <v>0</v>
      </c>
      <c r="DP20" s="31">
        <v>1</v>
      </c>
      <c r="DQ20" s="31">
        <v>0</v>
      </c>
      <c r="DR20" s="31">
        <v>1</v>
      </c>
      <c r="DS20" s="31">
        <v>0</v>
      </c>
      <c r="DT20" s="31">
        <v>0</v>
      </c>
      <c r="DU20" s="31">
        <v>1</v>
      </c>
      <c r="DV20" s="31">
        <v>1</v>
      </c>
      <c r="DW20" s="31">
        <v>1</v>
      </c>
      <c r="DX20" s="31">
        <v>0</v>
      </c>
      <c r="DY20" s="31">
        <v>0</v>
      </c>
      <c r="DZ20" s="31">
        <v>0</v>
      </c>
      <c r="EA20" s="31">
        <v>0</v>
      </c>
      <c r="EB20" s="31">
        <v>0</v>
      </c>
      <c r="EC20" s="31">
        <v>0</v>
      </c>
      <c r="ED20" s="31">
        <v>0</v>
      </c>
      <c r="EE20" s="31">
        <v>1</v>
      </c>
      <c r="EF20" s="31">
        <v>1</v>
      </c>
      <c r="EG20" s="45">
        <v>1</v>
      </c>
      <c r="EH20" s="45">
        <v>0</v>
      </c>
      <c r="EI20" s="45">
        <v>1</v>
      </c>
      <c r="EJ20" s="31">
        <v>0</v>
      </c>
      <c r="EK20" s="31">
        <v>0</v>
      </c>
      <c r="EL20" s="31">
        <v>0</v>
      </c>
      <c r="EM20" s="31">
        <v>0</v>
      </c>
      <c r="EN20" s="45">
        <v>0</v>
      </c>
      <c r="EO20" s="31">
        <v>0</v>
      </c>
      <c r="EP20" s="31">
        <v>1</v>
      </c>
      <c r="EQ20" s="31">
        <v>0</v>
      </c>
      <c r="ER20" s="31">
        <v>0</v>
      </c>
      <c r="ES20" s="31">
        <v>0</v>
      </c>
      <c r="ET20" s="31">
        <v>0</v>
      </c>
      <c r="EU20" s="35">
        <f t="shared" si="0"/>
        <v>26</v>
      </c>
      <c r="EV20" s="47">
        <f>EU20-2</f>
        <v>24</v>
      </c>
    </row>
    <row r="21" spans="1:152" x14ac:dyDescent="0.3">
      <c r="A21" s="28" t="s">
        <v>387</v>
      </c>
      <c r="B21" s="31"/>
      <c r="C21" s="31"/>
      <c r="D21" s="31"/>
      <c r="E21" s="31"/>
      <c r="F21" s="31">
        <v>2</v>
      </c>
      <c r="G21" s="31"/>
      <c r="H21" s="31"/>
      <c r="I21" s="31">
        <v>1</v>
      </c>
      <c r="J21" s="31"/>
      <c r="K21" s="31">
        <v>1</v>
      </c>
      <c r="L21" s="31"/>
      <c r="M21" s="31"/>
      <c r="N21" s="31">
        <v>2</v>
      </c>
      <c r="O21" s="31"/>
      <c r="P21" s="31">
        <v>4</v>
      </c>
      <c r="Q21" s="31">
        <v>2</v>
      </c>
      <c r="R21" s="31">
        <v>2</v>
      </c>
      <c r="S21" s="31"/>
      <c r="T21" s="31"/>
      <c r="U21" s="31">
        <v>1</v>
      </c>
      <c r="V21" s="31"/>
      <c r="W21" s="31"/>
      <c r="X21" s="31"/>
      <c r="Y21" s="31"/>
      <c r="Z21" s="31">
        <v>3</v>
      </c>
      <c r="AA21" s="31">
        <v>2</v>
      </c>
      <c r="AB21" s="31"/>
      <c r="AC21" s="31"/>
      <c r="AD21" s="31"/>
      <c r="AE21" s="31"/>
      <c r="AF21" s="31"/>
      <c r="AG21" s="31"/>
      <c r="AH21" s="31">
        <v>1</v>
      </c>
      <c r="AI21" s="31"/>
      <c r="AJ21" s="31">
        <v>4</v>
      </c>
      <c r="AK21" s="31"/>
      <c r="AL21" s="31"/>
      <c r="AM21" s="31">
        <v>2</v>
      </c>
      <c r="AN21" s="31">
        <v>4</v>
      </c>
      <c r="AO21" s="31"/>
      <c r="AP21" s="31"/>
      <c r="AQ21" s="31">
        <v>2</v>
      </c>
      <c r="AR21" s="31"/>
      <c r="AS21" s="31">
        <v>3</v>
      </c>
      <c r="AT21" s="31">
        <v>1</v>
      </c>
      <c r="AU21" s="31"/>
      <c r="AV21" s="31">
        <v>4</v>
      </c>
      <c r="AW21" s="31"/>
      <c r="AX21" s="31">
        <v>2</v>
      </c>
      <c r="AY21" s="31"/>
      <c r="AZ21" s="31"/>
      <c r="BA21" s="31"/>
      <c r="BB21" s="31"/>
      <c r="BC21" s="31"/>
      <c r="BD21" s="31"/>
      <c r="BE21" s="31"/>
      <c r="BF21" s="31"/>
      <c r="BG21" s="31">
        <v>4</v>
      </c>
      <c r="BH21" s="31"/>
      <c r="BI21" s="31"/>
      <c r="BJ21" s="31"/>
      <c r="BK21" s="31"/>
      <c r="BL21" s="31">
        <v>1</v>
      </c>
      <c r="BM21" s="31"/>
      <c r="BN21" s="31"/>
      <c r="BO21" s="31">
        <v>1</v>
      </c>
      <c r="BP21" s="31"/>
      <c r="BQ21" s="31">
        <v>1</v>
      </c>
      <c r="BR21" s="31"/>
      <c r="BS21" s="31"/>
      <c r="BT21" s="31">
        <v>1</v>
      </c>
      <c r="BU21" s="31"/>
      <c r="BV21" s="31">
        <v>51</v>
      </c>
      <c r="BZ21" s="28" t="s">
        <v>387</v>
      </c>
      <c r="CA21" s="31">
        <v>0</v>
      </c>
      <c r="CB21" s="31">
        <v>0</v>
      </c>
      <c r="CC21" s="31">
        <v>0</v>
      </c>
      <c r="CD21" s="31">
        <v>0</v>
      </c>
      <c r="CE21" s="31">
        <v>1</v>
      </c>
      <c r="CF21" s="31">
        <v>0</v>
      </c>
      <c r="CG21" s="31">
        <v>0</v>
      </c>
      <c r="CH21" s="31">
        <v>1</v>
      </c>
      <c r="CI21" s="31">
        <v>0</v>
      </c>
      <c r="CJ21" s="31">
        <v>1</v>
      </c>
      <c r="CK21" s="31">
        <v>0</v>
      </c>
      <c r="CL21" s="31">
        <v>0</v>
      </c>
      <c r="CM21" s="31">
        <v>1</v>
      </c>
      <c r="CN21" s="31">
        <v>0</v>
      </c>
      <c r="CO21" s="31">
        <v>1</v>
      </c>
      <c r="CP21" s="31">
        <v>1</v>
      </c>
      <c r="CQ21" s="31">
        <v>1</v>
      </c>
      <c r="CR21" s="31">
        <v>0</v>
      </c>
      <c r="CS21" s="31">
        <v>0</v>
      </c>
      <c r="CT21" s="31">
        <v>1</v>
      </c>
      <c r="CU21" s="31">
        <v>0</v>
      </c>
      <c r="CV21" s="31">
        <v>0</v>
      </c>
      <c r="CW21" s="31">
        <v>0</v>
      </c>
      <c r="CX21" s="31">
        <v>0</v>
      </c>
      <c r="CY21" s="31">
        <v>1</v>
      </c>
      <c r="CZ21" s="31">
        <v>1</v>
      </c>
      <c r="DA21" s="31">
        <v>0</v>
      </c>
      <c r="DB21" s="31">
        <v>0</v>
      </c>
      <c r="DC21" s="31">
        <v>0</v>
      </c>
      <c r="DD21" s="31">
        <v>0</v>
      </c>
      <c r="DE21" s="31">
        <v>0</v>
      </c>
      <c r="DF21" s="31">
        <v>0</v>
      </c>
      <c r="DG21" s="31">
        <v>1</v>
      </c>
      <c r="DH21" s="31">
        <v>0</v>
      </c>
      <c r="DI21" s="31">
        <v>1</v>
      </c>
      <c r="DJ21" s="31">
        <v>0</v>
      </c>
      <c r="DK21" s="31">
        <v>0</v>
      </c>
      <c r="DL21" s="31">
        <v>1</v>
      </c>
      <c r="DM21" s="31">
        <v>1</v>
      </c>
      <c r="DN21" s="31">
        <v>0</v>
      </c>
      <c r="DO21" s="31">
        <v>0</v>
      </c>
      <c r="DP21" s="31">
        <v>1</v>
      </c>
      <c r="DQ21" s="31">
        <v>0</v>
      </c>
      <c r="DR21" s="31">
        <v>1</v>
      </c>
      <c r="DS21" s="31">
        <v>1</v>
      </c>
      <c r="DT21" s="31">
        <v>0</v>
      </c>
      <c r="DU21" s="31">
        <v>1</v>
      </c>
      <c r="DV21" s="31">
        <v>0</v>
      </c>
      <c r="DW21" s="31">
        <v>1</v>
      </c>
      <c r="DX21" s="31">
        <v>0</v>
      </c>
      <c r="DY21" s="31">
        <v>0</v>
      </c>
      <c r="DZ21" s="31">
        <v>0</v>
      </c>
      <c r="EA21" s="31">
        <v>0</v>
      </c>
      <c r="EB21" s="31">
        <v>0</v>
      </c>
      <c r="EC21" s="31">
        <v>0</v>
      </c>
      <c r="ED21" s="31">
        <v>0</v>
      </c>
      <c r="EE21" s="31">
        <v>0</v>
      </c>
      <c r="EF21" s="31">
        <v>1</v>
      </c>
      <c r="EG21" s="45">
        <v>0</v>
      </c>
      <c r="EH21" s="45">
        <v>0</v>
      </c>
      <c r="EI21" s="45">
        <v>0</v>
      </c>
      <c r="EJ21" s="31">
        <v>0</v>
      </c>
      <c r="EK21" s="31">
        <v>1</v>
      </c>
      <c r="EL21" s="31">
        <v>0</v>
      </c>
      <c r="EM21" s="31">
        <v>0</v>
      </c>
      <c r="EN21" s="45">
        <v>1</v>
      </c>
      <c r="EO21" s="31">
        <v>0</v>
      </c>
      <c r="EP21" s="31">
        <v>1</v>
      </c>
      <c r="EQ21" s="31">
        <v>0</v>
      </c>
      <c r="ER21" s="31">
        <v>0</v>
      </c>
      <c r="ES21" s="31">
        <v>1</v>
      </c>
      <c r="ET21" s="31">
        <v>0</v>
      </c>
      <c r="EU21" s="35">
        <f t="shared" si="0"/>
        <v>24</v>
      </c>
      <c r="EV21" s="46">
        <f>EU21-1</f>
        <v>23</v>
      </c>
    </row>
    <row r="22" spans="1:152" x14ac:dyDescent="0.3">
      <c r="A22" s="28" t="s">
        <v>343</v>
      </c>
      <c r="B22" s="31">
        <v>4</v>
      </c>
      <c r="C22" s="31">
        <v>3</v>
      </c>
      <c r="D22" s="31"/>
      <c r="E22" s="31"/>
      <c r="F22" s="31">
        <v>1</v>
      </c>
      <c r="G22" s="31"/>
      <c r="H22" s="31"/>
      <c r="I22" s="31">
        <v>1</v>
      </c>
      <c r="J22" s="31"/>
      <c r="K22" s="31">
        <v>2</v>
      </c>
      <c r="L22" s="31"/>
      <c r="M22" s="31"/>
      <c r="N22" s="31">
        <v>2</v>
      </c>
      <c r="O22" s="31"/>
      <c r="P22" s="31">
        <v>5</v>
      </c>
      <c r="Q22" s="31">
        <v>1</v>
      </c>
      <c r="R22" s="31">
        <v>1</v>
      </c>
      <c r="S22" s="31"/>
      <c r="T22" s="31">
        <v>1</v>
      </c>
      <c r="U22" s="31"/>
      <c r="V22" s="31"/>
      <c r="W22" s="31">
        <v>2</v>
      </c>
      <c r="X22" s="31"/>
      <c r="Y22" s="31"/>
      <c r="Z22" s="31">
        <v>1</v>
      </c>
      <c r="AA22" s="31"/>
      <c r="AB22" s="31"/>
      <c r="AC22" s="31"/>
      <c r="AD22" s="31"/>
      <c r="AE22" s="31"/>
      <c r="AF22" s="31"/>
      <c r="AG22" s="31"/>
      <c r="AH22" s="31"/>
      <c r="AI22" s="31"/>
      <c r="AJ22" s="31">
        <v>1</v>
      </c>
      <c r="AK22" s="31"/>
      <c r="AL22" s="31"/>
      <c r="AM22" s="31">
        <v>1</v>
      </c>
      <c r="AN22" s="31">
        <v>3</v>
      </c>
      <c r="AO22" s="31">
        <v>1</v>
      </c>
      <c r="AP22" s="31">
        <v>2</v>
      </c>
      <c r="AQ22" s="31"/>
      <c r="AR22" s="31"/>
      <c r="AS22" s="31"/>
      <c r="AT22" s="31"/>
      <c r="AU22" s="31"/>
      <c r="AV22" s="31"/>
      <c r="AW22" s="31">
        <v>2</v>
      </c>
      <c r="AX22" s="31">
        <v>1</v>
      </c>
      <c r="AY22" s="31"/>
      <c r="AZ22" s="31"/>
      <c r="BA22" s="31"/>
      <c r="BB22" s="31"/>
      <c r="BC22" s="31"/>
      <c r="BD22" s="31"/>
      <c r="BE22" s="31"/>
      <c r="BF22" s="31">
        <v>2</v>
      </c>
      <c r="BG22" s="31">
        <v>2</v>
      </c>
      <c r="BH22" s="31"/>
      <c r="BI22" s="31"/>
      <c r="BJ22" s="31"/>
      <c r="BK22" s="31">
        <v>1</v>
      </c>
      <c r="BL22" s="31"/>
      <c r="BM22" s="31"/>
      <c r="BN22" s="31"/>
      <c r="BO22" s="31"/>
      <c r="BP22" s="31"/>
      <c r="BQ22" s="31">
        <v>1</v>
      </c>
      <c r="BR22" s="31">
        <v>1</v>
      </c>
      <c r="BS22" s="31"/>
      <c r="BT22" s="31"/>
      <c r="BU22" s="31"/>
      <c r="BV22" s="31">
        <v>42</v>
      </c>
      <c r="BZ22" s="28" t="s">
        <v>343</v>
      </c>
      <c r="CA22" s="31">
        <v>1</v>
      </c>
      <c r="CB22" s="31">
        <v>1</v>
      </c>
      <c r="CC22" s="31">
        <v>0</v>
      </c>
      <c r="CD22" s="31">
        <v>0</v>
      </c>
      <c r="CE22" s="31">
        <v>1</v>
      </c>
      <c r="CF22" s="31">
        <v>0</v>
      </c>
      <c r="CG22" s="31">
        <v>0</v>
      </c>
      <c r="CH22" s="31">
        <v>1</v>
      </c>
      <c r="CI22" s="31">
        <v>0</v>
      </c>
      <c r="CJ22" s="31">
        <v>1</v>
      </c>
      <c r="CK22" s="31">
        <v>0</v>
      </c>
      <c r="CL22" s="31">
        <v>0</v>
      </c>
      <c r="CM22" s="31">
        <v>1</v>
      </c>
      <c r="CN22" s="31">
        <v>0</v>
      </c>
      <c r="CO22" s="31">
        <v>1</v>
      </c>
      <c r="CP22" s="31">
        <v>1</v>
      </c>
      <c r="CQ22" s="31">
        <v>1</v>
      </c>
      <c r="CR22" s="31">
        <v>0</v>
      </c>
      <c r="CS22" s="31">
        <v>1</v>
      </c>
      <c r="CT22" s="31">
        <v>0</v>
      </c>
      <c r="CU22" s="31">
        <v>0</v>
      </c>
      <c r="CV22" s="31">
        <v>1</v>
      </c>
      <c r="CW22" s="31">
        <v>0</v>
      </c>
      <c r="CX22" s="31">
        <v>0</v>
      </c>
      <c r="CY22" s="31">
        <v>1</v>
      </c>
      <c r="CZ22" s="31">
        <v>0</v>
      </c>
      <c r="DA22" s="31">
        <v>0</v>
      </c>
      <c r="DB22" s="31">
        <v>0</v>
      </c>
      <c r="DC22" s="31">
        <v>0</v>
      </c>
      <c r="DD22" s="31">
        <v>0</v>
      </c>
      <c r="DE22" s="31">
        <v>0</v>
      </c>
      <c r="DF22" s="31">
        <v>0</v>
      </c>
      <c r="DG22" s="31">
        <v>0</v>
      </c>
      <c r="DH22" s="31">
        <v>0</v>
      </c>
      <c r="DI22" s="31">
        <v>1</v>
      </c>
      <c r="DJ22" s="31">
        <v>0</v>
      </c>
      <c r="DK22" s="31">
        <v>0</v>
      </c>
      <c r="DL22" s="31">
        <v>1</v>
      </c>
      <c r="DM22" s="31">
        <v>1</v>
      </c>
      <c r="DN22" s="31">
        <v>1</v>
      </c>
      <c r="DO22" s="31">
        <v>1</v>
      </c>
      <c r="DP22" s="31">
        <v>0</v>
      </c>
      <c r="DQ22" s="31">
        <v>0</v>
      </c>
      <c r="DR22" s="31">
        <v>0</v>
      </c>
      <c r="DS22" s="31">
        <v>0</v>
      </c>
      <c r="DT22" s="31">
        <v>0</v>
      </c>
      <c r="DU22" s="31">
        <v>0</v>
      </c>
      <c r="DV22" s="31">
        <v>1</v>
      </c>
      <c r="DW22" s="31">
        <v>1</v>
      </c>
      <c r="DX22" s="31">
        <v>0</v>
      </c>
      <c r="DY22" s="31">
        <v>0</v>
      </c>
      <c r="DZ22" s="31">
        <v>0</v>
      </c>
      <c r="EA22" s="31">
        <v>0</v>
      </c>
      <c r="EB22" s="31">
        <v>0</v>
      </c>
      <c r="EC22" s="31">
        <v>0</v>
      </c>
      <c r="ED22" s="31">
        <v>0</v>
      </c>
      <c r="EE22" s="31">
        <v>1</v>
      </c>
      <c r="EF22" s="31">
        <v>1</v>
      </c>
      <c r="EG22" s="45">
        <v>0</v>
      </c>
      <c r="EH22" s="45">
        <v>0</v>
      </c>
      <c r="EI22" s="45">
        <v>0</v>
      </c>
      <c r="EJ22" s="31">
        <v>1</v>
      </c>
      <c r="EK22" s="31">
        <v>0</v>
      </c>
      <c r="EL22" s="31">
        <v>0</v>
      </c>
      <c r="EM22" s="31">
        <v>0</v>
      </c>
      <c r="EN22" s="45">
        <v>0</v>
      </c>
      <c r="EO22" s="31">
        <v>0</v>
      </c>
      <c r="EP22" s="31">
        <v>1</v>
      </c>
      <c r="EQ22" s="31">
        <v>1</v>
      </c>
      <c r="ER22" s="31">
        <v>0</v>
      </c>
      <c r="ES22" s="31">
        <v>0</v>
      </c>
      <c r="ET22" s="31">
        <v>0</v>
      </c>
      <c r="EU22" s="35">
        <f t="shared" si="0"/>
        <v>24</v>
      </c>
      <c r="EV22">
        <f t="shared" si="1"/>
        <v>24</v>
      </c>
    </row>
    <row r="23" spans="1:152" x14ac:dyDescent="0.3">
      <c r="A23" s="28" t="s">
        <v>344</v>
      </c>
      <c r="B23" s="31">
        <v>2</v>
      </c>
      <c r="C23" s="31">
        <v>2</v>
      </c>
      <c r="D23" s="31">
        <v>3</v>
      </c>
      <c r="E23" s="31"/>
      <c r="F23" s="31"/>
      <c r="G23" s="31"/>
      <c r="H23" s="31"/>
      <c r="I23" s="31">
        <v>3</v>
      </c>
      <c r="J23" s="31"/>
      <c r="K23" s="31"/>
      <c r="L23" s="31"/>
      <c r="M23" s="31"/>
      <c r="N23" s="31"/>
      <c r="O23" s="31"/>
      <c r="P23" s="31">
        <v>3</v>
      </c>
      <c r="Q23" s="31">
        <v>3</v>
      </c>
      <c r="R23" s="31"/>
      <c r="S23" s="31"/>
      <c r="T23" s="31"/>
      <c r="U23" s="31"/>
      <c r="V23" s="31">
        <v>1</v>
      </c>
      <c r="W23" s="31"/>
      <c r="X23" s="31"/>
      <c r="Y23" s="31"/>
      <c r="Z23" s="31">
        <v>3</v>
      </c>
      <c r="AA23" s="31"/>
      <c r="AB23" s="31"/>
      <c r="AC23" s="31"/>
      <c r="AD23" s="31">
        <v>1</v>
      </c>
      <c r="AE23" s="31"/>
      <c r="AF23" s="31"/>
      <c r="AG23" s="31"/>
      <c r="AH23" s="31"/>
      <c r="AI23" s="31">
        <v>1</v>
      </c>
      <c r="AJ23" s="31">
        <v>1</v>
      </c>
      <c r="AK23" s="31"/>
      <c r="AL23" s="31">
        <v>1</v>
      </c>
      <c r="AM23" s="31">
        <v>2</v>
      </c>
      <c r="AN23" s="31">
        <v>1</v>
      </c>
      <c r="AO23" s="31">
        <v>2</v>
      </c>
      <c r="AP23" s="31"/>
      <c r="AQ23" s="31">
        <v>2</v>
      </c>
      <c r="AR23" s="31">
        <v>3</v>
      </c>
      <c r="AS23" s="31">
        <v>2</v>
      </c>
      <c r="AT23" s="31"/>
      <c r="AU23" s="31"/>
      <c r="AV23" s="31"/>
      <c r="AW23" s="31"/>
      <c r="AX23" s="31">
        <v>1</v>
      </c>
      <c r="AY23" s="31"/>
      <c r="AZ23" s="31"/>
      <c r="BA23" s="31"/>
      <c r="BB23" s="31"/>
      <c r="BC23" s="31"/>
      <c r="BD23" s="31"/>
      <c r="BE23" s="31"/>
      <c r="BF23" s="31">
        <v>1</v>
      </c>
      <c r="BG23" s="31">
        <v>6</v>
      </c>
      <c r="BH23" s="31"/>
      <c r="BI23" s="31"/>
      <c r="BJ23" s="31"/>
      <c r="BK23" s="31"/>
      <c r="BL23" s="31"/>
      <c r="BM23" s="31">
        <v>1</v>
      </c>
      <c r="BN23" s="31"/>
      <c r="BO23" s="31"/>
      <c r="BP23" s="31">
        <v>1</v>
      </c>
      <c r="BQ23" s="31">
        <v>2</v>
      </c>
      <c r="BR23" s="31"/>
      <c r="BS23" s="31"/>
      <c r="BT23" s="31">
        <v>1</v>
      </c>
      <c r="BU23" s="31"/>
      <c r="BV23" s="31">
        <v>49</v>
      </c>
      <c r="BZ23" s="28" t="s">
        <v>344</v>
      </c>
      <c r="CA23" s="31">
        <v>1</v>
      </c>
      <c r="CB23" s="31">
        <v>1</v>
      </c>
      <c r="CC23" s="31">
        <v>1</v>
      </c>
      <c r="CD23" s="31">
        <v>0</v>
      </c>
      <c r="CE23" s="31">
        <v>0</v>
      </c>
      <c r="CF23" s="31">
        <v>0</v>
      </c>
      <c r="CG23" s="31">
        <v>0</v>
      </c>
      <c r="CH23" s="31">
        <v>1</v>
      </c>
      <c r="CI23" s="31">
        <v>0</v>
      </c>
      <c r="CJ23" s="31">
        <v>0</v>
      </c>
      <c r="CK23" s="31">
        <v>0</v>
      </c>
      <c r="CL23" s="31">
        <v>0</v>
      </c>
      <c r="CM23" s="31">
        <v>0</v>
      </c>
      <c r="CN23" s="31">
        <v>0</v>
      </c>
      <c r="CO23" s="31">
        <v>1</v>
      </c>
      <c r="CP23" s="31">
        <v>1</v>
      </c>
      <c r="CQ23" s="31">
        <v>0</v>
      </c>
      <c r="CR23" s="31">
        <v>0</v>
      </c>
      <c r="CS23" s="31">
        <v>0</v>
      </c>
      <c r="CT23" s="31">
        <v>0</v>
      </c>
      <c r="CU23" s="31">
        <v>1</v>
      </c>
      <c r="CV23" s="31">
        <v>0</v>
      </c>
      <c r="CW23" s="31">
        <v>0</v>
      </c>
      <c r="CX23" s="31">
        <v>0</v>
      </c>
      <c r="CY23" s="31">
        <v>1</v>
      </c>
      <c r="CZ23" s="31">
        <v>0</v>
      </c>
      <c r="DA23" s="31">
        <v>0</v>
      </c>
      <c r="DB23" s="31">
        <v>0</v>
      </c>
      <c r="DC23" s="31">
        <v>1</v>
      </c>
      <c r="DD23" s="31">
        <v>0</v>
      </c>
      <c r="DE23" s="31">
        <v>0</v>
      </c>
      <c r="DF23" s="31">
        <v>0</v>
      </c>
      <c r="DG23" s="31">
        <v>0</v>
      </c>
      <c r="DH23" s="31">
        <v>1</v>
      </c>
      <c r="DI23" s="31">
        <v>1</v>
      </c>
      <c r="DJ23" s="31">
        <v>0</v>
      </c>
      <c r="DK23" s="31">
        <v>1</v>
      </c>
      <c r="DL23" s="31">
        <v>1</v>
      </c>
      <c r="DM23" s="31">
        <v>1</v>
      </c>
      <c r="DN23" s="31">
        <v>1</v>
      </c>
      <c r="DO23" s="31">
        <v>0</v>
      </c>
      <c r="DP23" s="31">
        <v>1</v>
      </c>
      <c r="DQ23" s="31">
        <v>1</v>
      </c>
      <c r="DR23" s="31">
        <v>1</v>
      </c>
      <c r="DS23" s="31">
        <v>0</v>
      </c>
      <c r="DT23" s="31">
        <v>0</v>
      </c>
      <c r="DU23" s="31">
        <v>0</v>
      </c>
      <c r="DV23" s="31">
        <v>0</v>
      </c>
      <c r="DW23" s="31">
        <v>1</v>
      </c>
      <c r="DX23" s="31">
        <v>0</v>
      </c>
      <c r="DY23" s="31">
        <v>0</v>
      </c>
      <c r="DZ23" s="31">
        <v>0</v>
      </c>
      <c r="EA23" s="31">
        <v>0</v>
      </c>
      <c r="EB23" s="31">
        <v>0</v>
      </c>
      <c r="EC23" s="31">
        <v>0</v>
      </c>
      <c r="ED23" s="31">
        <v>0</v>
      </c>
      <c r="EE23" s="31">
        <v>1</v>
      </c>
      <c r="EF23" s="31">
        <v>1</v>
      </c>
      <c r="EG23" s="45">
        <v>0</v>
      </c>
      <c r="EH23" s="45">
        <v>0</v>
      </c>
      <c r="EI23" s="45">
        <v>0</v>
      </c>
      <c r="EJ23" s="31">
        <v>0</v>
      </c>
      <c r="EK23" s="31">
        <v>0</v>
      </c>
      <c r="EL23" s="31">
        <v>1</v>
      </c>
      <c r="EM23" s="31">
        <v>0</v>
      </c>
      <c r="EN23" s="45">
        <v>0</v>
      </c>
      <c r="EO23" s="31">
        <v>1</v>
      </c>
      <c r="EP23" s="31">
        <v>1</v>
      </c>
      <c r="EQ23" s="31">
        <v>0</v>
      </c>
      <c r="ER23" s="31">
        <v>0</v>
      </c>
      <c r="ES23" s="31">
        <v>1</v>
      </c>
      <c r="ET23" s="31">
        <v>0</v>
      </c>
      <c r="EU23" s="35">
        <f t="shared" si="0"/>
        <v>25</v>
      </c>
      <c r="EV23">
        <f t="shared" si="1"/>
        <v>25</v>
      </c>
    </row>
    <row r="24" spans="1:152" x14ac:dyDescent="0.3">
      <c r="A24" s="28" t="s">
        <v>358</v>
      </c>
      <c r="B24" s="31"/>
      <c r="C24" s="31">
        <v>3</v>
      </c>
      <c r="D24" s="31"/>
      <c r="E24" s="31"/>
      <c r="F24" s="31">
        <v>3</v>
      </c>
      <c r="G24" s="31"/>
      <c r="H24" s="31">
        <v>1</v>
      </c>
      <c r="I24" s="31">
        <v>2</v>
      </c>
      <c r="J24" s="31"/>
      <c r="K24" s="31"/>
      <c r="L24" s="31"/>
      <c r="M24" s="31"/>
      <c r="N24" s="31"/>
      <c r="O24" s="31"/>
      <c r="P24" s="31">
        <v>6</v>
      </c>
      <c r="Q24" s="31">
        <v>4</v>
      </c>
      <c r="R24" s="31"/>
      <c r="S24" s="31"/>
      <c r="T24" s="31"/>
      <c r="U24" s="31"/>
      <c r="V24" s="31"/>
      <c r="W24" s="31">
        <v>2</v>
      </c>
      <c r="X24" s="31"/>
      <c r="Y24" s="31">
        <v>1</v>
      </c>
      <c r="Z24" s="31">
        <v>4</v>
      </c>
      <c r="AA24" s="31"/>
      <c r="AB24" s="31"/>
      <c r="AC24" s="31"/>
      <c r="AD24" s="31"/>
      <c r="AE24" s="31"/>
      <c r="AF24" s="31"/>
      <c r="AG24" s="31"/>
      <c r="AH24" s="31"/>
      <c r="AI24" s="31"/>
      <c r="AJ24" s="31">
        <v>6</v>
      </c>
      <c r="AK24" s="31"/>
      <c r="AL24" s="31"/>
      <c r="AM24" s="31">
        <v>2</v>
      </c>
      <c r="AN24" s="31">
        <v>4</v>
      </c>
      <c r="AO24" s="31"/>
      <c r="AP24" s="31"/>
      <c r="AQ24" s="31"/>
      <c r="AR24" s="31">
        <v>1</v>
      </c>
      <c r="AS24" s="31">
        <v>3</v>
      </c>
      <c r="AT24" s="31">
        <v>1</v>
      </c>
      <c r="AU24" s="31"/>
      <c r="AV24" s="31"/>
      <c r="AW24" s="31">
        <v>1</v>
      </c>
      <c r="AX24" s="31"/>
      <c r="AY24" s="31"/>
      <c r="AZ24" s="31"/>
      <c r="BA24" s="31"/>
      <c r="BB24" s="31"/>
      <c r="BC24" s="31"/>
      <c r="BD24" s="31"/>
      <c r="BE24" s="31">
        <v>1</v>
      </c>
      <c r="BF24" s="31"/>
      <c r="BG24" s="31">
        <v>5</v>
      </c>
      <c r="BH24" s="31"/>
      <c r="BI24" s="31"/>
      <c r="BJ24" s="31"/>
      <c r="BK24" s="31"/>
      <c r="BL24" s="31"/>
      <c r="BM24" s="31"/>
      <c r="BN24" s="31">
        <v>1</v>
      </c>
      <c r="BO24" s="31"/>
      <c r="BP24" s="31"/>
      <c r="BQ24" s="31"/>
      <c r="BR24" s="31"/>
      <c r="BS24" s="31"/>
      <c r="BT24" s="31"/>
      <c r="BU24" s="31"/>
      <c r="BV24" s="31">
        <v>51</v>
      </c>
      <c r="BZ24" s="28" t="s">
        <v>358</v>
      </c>
      <c r="CA24" s="31">
        <v>0</v>
      </c>
      <c r="CB24" s="31">
        <v>1</v>
      </c>
      <c r="CC24" s="31">
        <v>0</v>
      </c>
      <c r="CD24" s="31">
        <v>0</v>
      </c>
      <c r="CE24" s="31">
        <v>1</v>
      </c>
      <c r="CF24" s="31">
        <v>0</v>
      </c>
      <c r="CG24" s="31">
        <v>1</v>
      </c>
      <c r="CH24" s="31">
        <v>1</v>
      </c>
      <c r="CI24" s="31">
        <v>0</v>
      </c>
      <c r="CJ24" s="31">
        <v>0</v>
      </c>
      <c r="CK24" s="31">
        <v>0</v>
      </c>
      <c r="CL24" s="31">
        <v>0</v>
      </c>
      <c r="CM24" s="31">
        <v>0</v>
      </c>
      <c r="CN24" s="31">
        <v>0</v>
      </c>
      <c r="CO24" s="31">
        <v>1</v>
      </c>
      <c r="CP24" s="31">
        <v>1</v>
      </c>
      <c r="CQ24" s="31">
        <v>0</v>
      </c>
      <c r="CR24" s="31">
        <v>0</v>
      </c>
      <c r="CS24" s="31">
        <v>0</v>
      </c>
      <c r="CT24" s="31">
        <v>0</v>
      </c>
      <c r="CU24" s="31">
        <v>0</v>
      </c>
      <c r="CV24" s="31">
        <v>1</v>
      </c>
      <c r="CW24" s="31">
        <v>0</v>
      </c>
      <c r="CX24" s="31">
        <v>1</v>
      </c>
      <c r="CY24" s="31">
        <v>1</v>
      </c>
      <c r="CZ24" s="31">
        <v>0</v>
      </c>
      <c r="DA24" s="31">
        <v>0</v>
      </c>
      <c r="DB24" s="31">
        <v>0</v>
      </c>
      <c r="DC24" s="31">
        <v>0</v>
      </c>
      <c r="DD24" s="31">
        <v>0</v>
      </c>
      <c r="DE24" s="31">
        <v>0</v>
      </c>
      <c r="DF24" s="31">
        <v>0</v>
      </c>
      <c r="DG24" s="31">
        <v>0</v>
      </c>
      <c r="DH24" s="31">
        <v>0</v>
      </c>
      <c r="DI24" s="31">
        <v>1</v>
      </c>
      <c r="DJ24" s="31">
        <v>0</v>
      </c>
      <c r="DK24" s="31">
        <v>0</v>
      </c>
      <c r="DL24" s="31">
        <v>1</v>
      </c>
      <c r="DM24" s="31">
        <v>1</v>
      </c>
      <c r="DN24" s="31">
        <v>0</v>
      </c>
      <c r="DO24" s="31">
        <v>0</v>
      </c>
      <c r="DP24" s="31">
        <v>0</v>
      </c>
      <c r="DQ24" s="31">
        <v>1</v>
      </c>
      <c r="DR24" s="31">
        <v>1</v>
      </c>
      <c r="DS24" s="31">
        <v>1</v>
      </c>
      <c r="DT24" s="31">
        <v>0</v>
      </c>
      <c r="DU24" s="31">
        <v>0</v>
      </c>
      <c r="DV24" s="31">
        <v>1</v>
      </c>
      <c r="DW24" s="31">
        <v>0</v>
      </c>
      <c r="DX24" s="31">
        <v>0</v>
      </c>
      <c r="DY24" s="31">
        <v>0</v>
      </c>
      <c r="DZ24" s="31">
        <v>0</v>
      </c>
      <c r="EA24" s="31">
        <v>0</v>
      </c>
      <c r="EB24" s="31">
        <v>0</v>
      </c>
      <c r="EC24" s="31">
        <v>0</v>
      </c>
      <c r="ED24" s="31">
        <v>1</v>
      </c>
      <c r="EE24" s="31">
        <v>0</v>
      </c>
      <c r="EF24" s="31">
        <v>1</v>
      </c>
      <c r="EG24" s="45">
        <v>0</v>
      </c>
      <c r="EH24" s="45">
        <v>0</v>
      </c>
      <c r="EI24" s="45">
        <v>0</v>
      </c>
      <c r="EJ24" s="31">
        <v>0</v>
      </c>
      <c r="EK24" s="31">
        <v>0</v>
      </c>
      <c r="EL24" s="31">
        <v>0</v>
      </c>
      <c r="EM24" s="31">
        <v>1</v>
      </c>
      <c r="EN24" s="45">
        <v>0</v>
      </c>
      <c r="EO24" s="31">
        <v>0</v>
      </c>
      <c r="EP24" s="31">
        <v>0</v>
      </c>
      <c r="EQ24" s="31">
        <v>0</v>
      </c>
      <c r="ER24" s="31">
        <v>0</v>
      </c>
      <c r="ES24" s="31">
        <v>0</v>
      </c>
      <c r="ET24" s="31">
        <v>0</v>
      </c>
      <c r="EU24" s="35">
        <f t="shared" si="0"/>
        <v>19</v>
      </c>
      <c r="EV24">
        <f t="shared" si="1"/>
        <v>19</v>
      </c>
    </row>
    <row r="25" spans="1:152" x14ac:dyDescent="0.3">
      <c r="A25" s="28" t="s">
        <v>359</v>
      </c>
      <c r="B25" s="31"/>
      <c r="C25" s="31">
        <v>1</v>
      </c>
      <c r="D25" s="31">
        <v>1</v>
      </c>
      <c r="E25" s="31"/>
      <c r="F25" s="31">
        <v>2</v>
      </c>
      <c r="G25" s="31"/>
      <c r="H25" s="31"/>
      <c r="I25" s="31"/>
      <c r="J25" s="31">
        <v>2</v>
      </c>
      <c r="K25" s="31">
        <v>1</v>
      </c>
      <c r="L25" s="31"/>
      <c r="M25" s="31"/>
      <c r="N25" s="31">
        <v>2</v>
      </c>
      <c r="O25" s="31">
        <v>1</v>
      </c>
      <c r="P25" s="31">
        <v>4</v>
      </c>
      <c r="Q25" s="31">
        <v>1</v>
      </c>
      <c r="R25" s="31">
        <v>1</v>
      </c>
      <c r="S25" s="31"/>
      <c r="T25" s="31"/>
      <c r="U25" s="31"/>
      <c r="V25" s="31"/>
      <c r="W25" s="31">
        <v>2</v>
      </c>
      <c r="X25" s="31"/>
      <c r="Y25" s="31"/>
      <c r="Z25" s="31">
        <v>6</v>
      </c>
      <c r="AA25" s="31">
        <v>4</v>
      </c>
      <c r="AB25" s="31">
        <v>1</v>
      </c>
      <c r="AC25" s="31">
        <v>1</v>
      </c>
      <c r="AD25" s="31"/>
      <c r="AE25" s="31"/>
      <c r="AF25" s="31"/>
      <c r="AG25" s="31"/>
      <c r="AH25" s="31"/>
      <c r="AI25" s="31"/>
      <c r="AJ25" s="31">
        <v>1</v>
      </c>
      <c r="AK25" s="31"/>
      <c r="AL25" s="31">
        <v>2</v>
      </c>
      <c r="AM25" s="31">
        <v>5</v>
      </c>
      <c r="AN25" s="31">
        <v>6</v>
      </c>
      <c r="AO25" s="31">
        <v>1</v>
      </c>
      <c r="AP25" s="31">
        <v>3</v>
      </c>
      <c r="AQ25" s="31">
        <v>1</v>
      </c>
      <c r="AR25" s="31"/>
      <c r="AS25" s="31"/>
      <c r="AT25" s="31"/>
      <c r="AU25" s="31"/>
      <c r="AV25" s="31"/>
      <c r="AW25" s="31">
        <v>3</v>
      </c>
      <c r="AX25" s="31"/>
      <c r="AY25" s="31"/>
      <c r="AZ25" s="31"/>
      <c r="BA25" s="31"/>
      <c r="BB25" s="31"/>
      <c r="BC25" s="31">
        <v>1</v>
      </c>
      <c r="BD25" s="31"/>
      <c r="BE25" s="31"/>
      <c r="BF25" s="31"/>
      <c r="BG25" s="31">
        <v>4</v>
      </c>
      <c r="BH25" s="31">
        <v>2</v>
      </c>
      <c r="BI25" s="31"/>
      <c r="BJ25" s="31"/>
      <c r="BK25" s="31">
        <v>1</v>
      </c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>
        <v>60</v>
      </c>
      <c r="BZ25" s="28" t="s">
        <v>359</v>
      </c>
      <c r="CA25" s="31">
        <v>0</v>
      </c>
      <c r="CB25" s="31">
        <v>1</v>
      </c>
      <c r="CC25" s="31">
        <v>1</v>
      </c>
      <c r="CD25" s="31">
        <v>0</v>
      </c>
      <c r="CE25" s="31">
        <v>1</v>
      </c>
      <c r="CF25" s="31">
        <v>0</v>
      </c>
      <c r="CG25" s="31">
        <v>0</v>
      </c>
      <c r="CH25" s="31">
        <v>0</v>
      </c>
      <c r="CI25" s="31">
        <v>1</v>
      </c>
      <c r="CJ25" s="31">
        <v>1</v>
      </c>
      <c r="CK25" s="31">
        <v>0</v>
      </c>
      <c r="CL25" s="31">
        <v>0</v>
      </c>
      <c r="CM25" s="31">
        <v>1</v>
      </c>
      <c r="CN25" s="31">
        <v>1</v>
      </c>
      <c r="CO25" s="31">
        <v>1</v>
      </c>
      <c r="CP25" s="31">
        <v>1</v>
      </c>
      <c r="CQ25" s="31">
        <v>1</v>
      </c>
      <c r="CR25" s="31">
        <v>0</v>
      </c>
      <c r="CS25" s="31">
        <v>0</v>
      </c>
      <c r="CT25" s="31">
        <v>0</v>
      </c>
      <c r="CU25" s="31">
        <v>0</v>
      </c>
      <c r="CV25" s="31">
        <v>1</v>
      </c>
      <c r="CW25" s="31">
        <v>0</v>
      </c>
      <c r="CX25" s="31">
        <v>0</v>
      </c>
      <c r="CY25" s="31">
        <v>1</v>
      </c>
      <c r="CZ25" s="31">
        <v>1</v>
      </c>
      <c r="DA25" s="31">
        <v>1</v>
      </c>
      <c r="DB25" s="31">
        <v>1</v>
      </c>
      <c r="DC25" s="31">
        <v>0</v>
      </c>
      <c r="DD25" s="31">
        <v>0</v>
      </c>
      <c r="DE25" s="31">
        <v>0</v>
      </c>
      <c r="DF25" s="31">
        <v>0</v>
      </c>
      <c r="DG25" s="31">
        <v>0</v>
      </c>
      <c r="DH25" s="31">
        <v>0</v>
      </c>
      <c r="DI25" s="31">
        <v>1</v>
      </c>
      <c r="DJ25" s="31">
        <v>0</v>
      </c>
      <c r="DK25" s="31">
        <v>1</v>
      </c>
      <c r="DL25" s="31">
        <v>1</v>
      </c>
      <c r="DM25" s="31">
        <v>1</v>
      </c>
      <c r="DN25" s="31">
        <v>1</v>
      </c>
      <c r="DO25" s="31">
        <v>1</v>
      </c>
      <c r="DP25" s="31">
        <v>1</v>
      </c>
      <c r="DQ25" s="31">
        <v>0</v>
      </c>
      <c r="DR25" s="31">
        <v>0</v>
      </c>
      <c r="DS25" s="31">
        <v>0</v>
      </c>
      <c r="DT25" s="31">
        <v>0</v>
      </c>
      <c r="DU25" s="31">
        <v>0</v>
      </c>
      <c r="DV25" s="31">
        <v>1</v>
      </c>
      <c r="DW25" s="31">
        <v>0</v>
      </c>
      <c r="DX25" s="31">
        <v>0</v>
      </c>
      <c r="DY25" s="31">
        <v>0</v>
      </c>
      <c r="DZ25" s="31">
        <v>0</v>
      </c>
      <c r="EA25" s="31">
        <v>0</v>
      </c>
      <c r="EB25" s="31">
        <v>1</v>
      </c>
      <c r="EC25" s="31">
        <v>0</v>
      </c>
      <c r="ED25" s="31">
        <v>0</v>
      </c>
      <c r="EE25" s="31">
        <v>0</v>
      </c>
      <c r="EF25" s="31">
        <v>1</v>
      </c>
      <c r="EG25" s="45">
        <v>1</v>
      </c>
      <c r="EH25" s="45">
        <v>0</v>
      </c>
      <c r="EI25" s="45">
        <v>0</v>
      </c>
      <c r="EJ25" s="31">
        <v>1</v>
      </c>
      <c r="EK25" s="31">
        <v>0</v>
      </c>
      <c r="EL25" s="31">
        <v>0</v>
      </c>
      <c r="EM25" s="31">
        <v>0</v>
      </c>
      <c r="EN25" s="45">
        <v>0</v>
      </c>
      <c r="EO25" s="31">
        <v>0</v>
      </c>
      <c r="EP25" s="31">
        <v>0</v>
      </c>
      <c r="EQ25" s="31">
        <v>0</v>
      </c>
      <c r="ER25" s="31">
        <v>0</v>
      </c>
      <c r="ES25" s="31">
        <v>0</v>
      </c>
      <c r="ET25" s="31">
        <v>0</v>
      </c>
      <c r="EU25" s="35">
        <f t="shared" si="0"/>
        <v>27</v>
      </c>
      <c r="EV25" s="46">
        <f>EU25-1</f>
        <v>26</v>
      </c>
    </row>
    <row r="26" spans="1:152" x14ac:dyDescent="0.3">
      <c r="A26" s="28" t="s">
        <v>360</v>
      </c>
      <c r="B26" s="31"/>
      <c r="C26" s="31">
        <v>1</v>
      </c>
      <c r="D26" s="31"/>
      <c r="E26" s="31"/>
      <c r="F26" s="31"/>
      <c r="G26" s="31"/>
      <c r="H26" s="31"/>
      <c r="I26" s="31"/>
      <c r="J26" s="31">
        <v>1</v>
      </c>
      <c r="K26" s="31">
        <v>2</v>
      </c>
      <c r="L26" s="31"/>
      <c r="M26" s="31"/>
      <c r="N26" s="31">
        <v>2</v>
      </c>
      <c r="O26" s="31"/>
      <c r="P26" s="31">
        <v>2</v>
      </c>
      <c r="Q26" s="31">
        <v>1</v>
      </c>
      <c r="R26" s="31">
        <v>1</v>
      </c>
      <c r="S26" s="31"/>
      <c r="T26" s="31"/>
      <c r="U26" s="31"/>
      <c r="V26" s="31"/>
      <c r="W26" s="31">
        <v>2</v>
      </c>
      <c r="X26" s="31"/>
      <c r="Y26" s="31"/>
      <c r="Z26" s="31">
        <v>3</v>
      </c>
      <c r="AA26" s="31">
        <v>2</v>
      </c>
      <c r="AB26" s="31"/>
      <c r="AC26" s="31"/>
      <c r="AD26" s="31"/>
      <c r="AE26" s="31"/>
      <c r="AF26" s="31"/>
      <c r="AG26" s="31"/>
      <c r="AH26" s="31"/>
      <c r="AI26" s="31"/>
      <c r="AJ26" s="31">
        <v>7</v>
      </c>
      <c r="AK26" s="31">
        <v>1</v>
      </c>
      <c r="AL26" s="31">
        <v>3</v>
      </c>
      <c r="AM26" s="31">
        <v>1</v>
      </c>
      <c r="AN26" s="31">
        <v>3</v>
      </c>
      <c r="AO26" s="31"/>
      <c r="AP26" s="31"/>
      <c r="AQ26" s="31"/>
      <c r="AR26" s="31"/>
      <c r="AS26" s="31">
        <v>4</v>
      </c>
      <c r="AT26" s="31">
        <v>1</v>
      </c>
      <c r="AU26" s="31"/>
      <c r="AV26" s="31">
        <v>1</v>
      </c>
      <c r="AW26" s="31">
        <v>1</v>
      </c>
      <c r="AX26" s="31"/>
      <c r="AY26" s="31"/>
      <c r="AZ26" s="31"/>
      <c r="BA26" s="31"/>
      <c r="BB26" s="31"/>
      <c r="BC26" s="31"/>
      <c r="BD26" s="31"/>
      <c r="BE26" s="31"/>
      <c r="BF26" s="31"/>
      <c r="BG26" s="31">
        <v>6</v>
      </c>
      <c r="BH26" s="31"/>
      <c r="BI26" s="31"/>
      <c r="BJ26" s="31"/>
      <c r="BK26" s="31"/>
      <c r="BL26" s="31"/>
      <c r="BM26" s="31"/>
      <c r="BN26" s="31"/>
      <c r="BO26" s="31">
        <v>1</v>
      </c>
      <c r="BP26" s="31">
        <v>1</v>
      </c>
      <c r="BQ26" s="31"/>
      <c r="BR26" s="31"/>
      <c r="BS26" s="31"/>
      <c r="BT26" s="31"/>
      <c r="BU26" s="31"/>
      <c r="BV26" s="31">
        <v>47</v>
      </c>
      <c r="BZ26" s="28" t="s">
        <v>360</v>
      </c>
      <c r="CA26" s="31">
        <v>0</v>
      </c>
      <c r="CB26" s="31">
        <v>1</v>
      </c>
      <c r="CC26" s="31">
        <v>0</v>
      </c>
      <c r="CD26" s="31">
        <v>0</v>
      </c>
      <c r="CE26" s="31">
        <v>0</v>
      </c>
      <c r="CF26" s="31">
        <v>0</v>
      </c>
      <c r="CG26" s="31">
        <v>0</v>
      </c>
      <c r="CH26" s="31">
        <v>0</v>
      </c>
      <c r="CI26" s="31">
        <v>1</v>
      </c>
      <c r="CJ26" s="31">
        <v>1</v>
      </c>
      <c r="CK26" s="31">
        <v>0</v>
      </c>
      <c r="CL26" s="31">
        <v>0</v>
      </c>
      <c r="CM26" s="31">
        <v>1</v>
      </c>
      <c r="CN26" s="31">
        <v>0</v>
      </c>
      <c r="CO26" s="31">
        <v>1</v>
      </c>
      <c r="CP26" s="31">
        <v>1</v>
      </c>
      <c r="CQ26" s="31">
        <v>1</v>
      </c>
      <c r="CR26" s="31">
        <v>0</v>
      </c>
      <c r="CS26" s="31">
        <v>0</v>
      </c>
      <c r="CT26" s="31">
        <v>0</v>
      </c>
      <c r="CU26" s="31">
        <v>0</v>
      </c>
      <c r="CV26" s="31">
        <v>1</v>
      </c>
      <c r="CW26" s="31">
        <v>0</v>
      </c>
      <c r="CX26" s="31">
        <v>0</v>
      </c>
      <c r="CY26" s="31">
        <v>1</v>
      </c>
      <c r="CZ26" s="31">
        <v>1</v>
      </c>
      <c r="DA26" s="31">
        <v>0</v>
      </c>
      <c r="DB26" s="31">
        <v>0</v>
      </c>
      <c r="DC26" s="31">
        <v>0</v>
      </c>
      <c r="DD26" s="31">
        <v>0</v>
      </c>
      <c r="DE26" s="31">
        <v>0</v>
      </c>
      <c r="DF26" s="31">
        <v>0</v>
      </c>
      <c r="DG26" s="31">
        <v>0</v>
      </c>
      <c r="DH26" s="31">
        <v>0</v>
      </c>
      <c r="DI26" s="31">
        <v>1</v>
      </c>
      <c r="DJ26" s="31">
        <v>1</v>
      </c>
      <c r="DK26" s="31">
        <v>1</v>
      </c>
      <c r="DL26" s="31">
        <v>1</v>
      </c>
      <c r="DM26" s="31">
        <v>1</v>
      </c>
      <c r="DN26" s="31">
        <v>0</v>
      </c>
      <c r="DO26" s="31">
        <v>0</v>
      </c>
      <c r="DP26" s="31">
        <v>0</v>
      </c>
      <c r="DQ26" s="31">
        <v>0</v>
      </c>
      <c r="DR26" s="31">
        <v>1</v>
      </c>
      <c r="DS26" s="31">
        <v>1</v>
      </c>
      <c r="DT26" s="31">
        <v>0</v>
      </c>
      <c r="DU26" s="31">
        <v>1</v>
      </c>
      <c r="DV26" s="31">
        <v>1</v>
      </c>
      <c r="DW26" s="31">
        <v>0</v>
      </c>
      <c r="DX26" s="31">
        <v>0</v>
      </c>
      <c r="DY26" s="31">
        <v>0</v>
      </c>
      <c r="DZ26" s="31">
        <v>0</v>
      </c>
      <c r="EA26" s="31">
        <v>0</v>
      </c>
      <c r="EB26" s="31">
        <v>0</v>
      </c>
      <c r="EC26" s="31">
        <v>0</v>
      </c>
      <c r="ED26" s="31">
        <v>0</v>
      </c>
      <c r="EE26" s="31">
        <v>0</v>
      </c>
      <c r="EF26" s="31">
        <v>1</v>
      </c>
      <c r="EG26" s="45">
        <v>0</v>
      </c>
      <c r="EH26" s="45">
        <v>0</v>
      </c>
      <c r="EI26" s="45">
        <v>0</v>
      </c>
      <c r="EJ26" s="31">
        <v>0</v>
      </c>
      <c r="EK26" s="31">
        <v>0</v>
      </c>
      <c r="EL26" s="31">
        <v>0</v>
      </c>
      <c r="EM26" s="31">
        <v>0</v>
      </c>
      <c r="EN26" s="45">
        <v>1</v>
      </c>
      <c r="EO26" s="31">
        <v>1</v>
      </c>
      <c r="EP26" s="31">
        <v>0</v>
      </c>
      <c r="EQ26" s="31">
        <v>0</v>
      </c>
      <c r="ER26" s="31">
        <v>0</v>
      </c>
      <c r="ES26" s="31">
        <v>0</v>
      </c>
      <c r="ET26" s="31">
        <v>0</v>
      </c>
      <c r="EU26" s="35">
        <f t="shared" si="0"/>
        <v>22</v>
      </c>
      <c r="EV26" s="46">
        <f>EU26-1</f>
        <v>21</v>
      </c>
    </row>
    <row r="27" spans="1:152" x14ac:dyDescent="0.3">
      <c r="A27" s="28" t="s">
        <v>361</v>
      </c>
      <c r="B27" s="31"/>
      <c r="C27" s="31">
        <v>3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>
        <v>4</v>
      </c>
      <c r="O27" s="31"/>
      <c r="P27" s="31">
        <v>1</v>
      </c>
      <c r="Q27" s="31">
        <v>3</v>
      </c>
      <c r="R27" s="31"/>
      <c r="S27" s="31"/>
      <c r="T27" s="31"/>
      <c r="U27" s="31"/>
      <c r="V27" s="31">
        <v>1</v>
      </c>
      <c r="W27" s="31">
        <v>1</v>
      </c>
      <c r="X27" s="31"/>
      <c r="Y27" s="31">
        <v>1</v>
      </c>
      <c r="Z27" s="31">
        <v>3</v>
      </c>
      <c r="AA27" s="31">
        <v>4</v>
      </c>
      <c r="AB27" s="31"/>
      <c r="AC27" s="31">
        <v>1</v>
      </c>
      <c r="AD27" s="31"/>
      <c r="AE27" s="31"/>
      <c r="AF27" s="31"/>
      <c r="AG27" s="31"/>
      <c r="AH27" s="31"/>
      <c r="AI27" s="31"/>
      <c r="AJ27" s="31">
        <v>5</v>
      </c>
      <c r="AK27" s="31">
        <v>1</v>
      </c>
      <c r="AL27" s="31">
        <v>3</v>
      </c>
      <c r="AM27" s="31">
        <v>4</v>
      </c>
      <c r="AN27" s="31">
        <v>4</v>
      </c>
      <c r="AO27" s="31">
        <v>1</v>
      </c>
      <c r="AP27" s="31">
        <v>1</v>
      </c>
      <c r="AQ27" s="31">
        <v>2</v>
      </c>
      <c r="AR27" s="31"/>
      <c r="AS27" s="31">
        <v>9</v>
      </c>
      <c r="AT27" s="31">
        <v>1</v>
      </c>
      <c r="AU27" s="31"/>
      <c r="AV27" s="31">
        <v>2</v>
      </c>
      <c r="AW27" s="31">
        <v>3</v>
      </c>
      <c r="AX27" s="31"/>
      <c r="AY27" s="31">
        <v>1</v>
      </c>
      <c r="AZ27" s="31"/>
      <c r="BA27" s="31"/>
      <c r="BB27" s="31"/>
      <c r="BC27" s="31"/>
      <c r="BD27" s="31"/>
      <c r="BE27" s="31">
        <v>1</v>
      </c>
      <c r="BF27" s="31">
        <v>1</v>
      </c>
      <c r="BG27" s="31">
        <v>5</v>
      </c>
      <c r="BH27" s="31">
        <v>1</v>
      </c>
      <c r="BI27" s="31"/>
      <c r="BJ27" s="31"/>
      <c r="BK27" s="31"/>
      <c r="BL27" s="31"/>
      <c r="BM27" s="31"/>
      <c r="BN27" s="31">
        <v>1</v>
      </c>
      <c r="BO27" s="31"/>
      <c r="BP27" s="31">
        <v>1</v>
      </c>
      <c r="BQ27" s="31">
        <v>1</v>
      </c>
      <c r="BR27" s="31"/>
      <c r="BS27" s="31"/>
      <c r="BT27" s="31"/>
      <c r="BU27" s="31"/>
      <c r="BV27" s="31">
        <v>70</v>
      </c>
      <c r="BZ27" s="28" t="s">
        <v>361</v>
      </c>
      <c r="CA27" s="31">
        <v>0</v>
      </c>
      <c r="CB27" s="31">
        <v>1</v>
      </c>
      <c r="CC27" s="31">
        <v>0</v>
      </c>
      <c r="CD27" s="31">
        <v>0</v>
      </c>
      <c r="CE27" s="31">
        <v>0</v>
      </c>
      <c r="CF27" s="31">
        <v>0</v>
      </c>
      <c r="CG27" s="31">
        <v>0</v>
      </c>
      <c r="CH27" s="31">
        <v>0</v>
      </c>
      <c r="CI27" s="31">
        <v>0</v>
      </c>
      <c r="CJ27" s="31">
        <v>0</v>
      </c>
      <c r="CK27" s="31">
        <v>0</v>
      </c>
      <c r="CL27" s="31">
        <v>0</v>
      </c>
      <c r="CM27" s="31">
        <v>1</v>
      </c>
      <c r="CN27" s="31">
        <v>0</v>
      </c>
      <c r="CO27" s="31">
        <v>1</v>
      </c>
      <c r="CP27" s="31">
        <v>1</v>
      </c>
      <c r="CQ27" s="31">
        <v>0</v>
      </c>
      <c r="CR27" s="31">
        <v>0</v>
      </c>
      <c r="CS27" s="31">
        <v>0</v>
      </c>
      <c r="CT27" s="31">
        <v>0</v>
      </c>
      <c r="CU27" s="31">
        <v>1</v>
      </c>
      <c r="CV27" s="31">
        <v>1</v>
      </c>
      <c r="CW27" s="31">
        <v>0</v>
      </c>
      <c r="CX27" s="31">
        <v>1</v>
      </c>
      <c r="CY27" s="31">
        <v>1</v>
      </c>
      <c r="CZ27" s="31">
        <v>1</v>
      </c>
      <c r="DA27" s="31">
        <v>0</v>
      </c>
      <c r="DB27" s="31">
        <v>1</v>
      </c>
      <c r="DC27" s="31">
        <v>0</v>
      </c>
      <c r="DD27" s="31">
        <v>0</v>
      </c>
      <c r="DE27" s="31">
        <v>0</v>
      </c>
      <c r="DF27" s="31">
        <v>0</v>
      </c>
      <c r="DG27" s="31">
        <v>0</v>
      </c>
      <c r="DH27" s="31">
        <v>0</v>
      </c>
      <c r="DI27" s="31">
        <v>1</v>
      </c>
      <c r="DJ27" s="31">
        <v>1</v>
      </c>
      <c r="DK27" s="31">
        <v>1</v>
      </c>
      <c r="DL27" s="31">
        <v>1</v>
      </c>
      <c r="DM27" s="31">
        <v>1</v>
      </c>
      <c r="DN27" s="31">
        <v>1</v>
      </c>
      <c r="DO27" s="31">
        <v>1</v>
      </c>
      <c r="DP27" s="31">
        <v>1</v>
      </c>
      <c r="DQ27" s="31">
        <v>0</v>
      </c>
      <c r="DR27" s="31">
        <v>1</v>
      </c>
      <c r="DS27" s="31">
        <v>1</v>
      </c>
      <c r="DT27" s="31">
        <v>0</v>
      </c>
      <c r="DU27" s="31">
        <v>1</v>
      </c>
      <c r="DV27" s="31">
        <v>1</v>
      </c>
      <c r="DW27" s="31">
        <v>0</v>
      </c>
      <c r="DX27" s="31">
        <v>1</v>
      </c>
      <c r="DY27" s="31">
        <v>0</v>
      </c>
      <c r="DZ27" s="31">
        <v>0</v>
      </c>
      <c r="EA27" s="31">
        <v>0</v>
      </c>
      <c r="EB27" s="31">
        <v>0</v>
      </c>
      <c r="EC27" s="31">
        <v>0</v>
      </c>
      <c r="ED27" s="31">
        <v>1</v>
      </c>
      <c r="EE27" s="31">
        <v>1</v>
      </c>
      <c r="EF27" s="31">
        <v>1</v>
      </c>
      <c r="EG27" s="45">
        <v>1</v>
      </c>
      <c r="EH27" s="45">
        <v>0</v>
      </c>
      <c r="EI27" s="45">
        <v>0</v>
      </c>
      <c r="EJ27" s="31">
        <v>0</v>
      </c>
      <c r="EK27" s="31">
        <v>0</v>
      </c>
      <c r="EL27" s="31">
        <v>0</v>
      </c>
      <c r="EM27" s="31">
        <v>1</v>
      </c>
      <c r="EN27" s="45">
        <v>0</v>
      </c>
      <c r="EO27" s="31">
        <v>1</v>
      </c>
      <c r="EP27" s="31">
        <v>1</v>
      </c>
      <c r="EQ27" s="31">
        <v>0</v>
      </c>
      <c r="ER27" s="31">
        <v>0</v>
      </c>
      <c r="ES27" s="31">
        <v>0</v>
      </c>
      <c r="ET27" s="31">
        <v>0</v>
      </c>
      <c r="EU27" s="35">
        <f t="shared" si="0"/>
        <v>30</v>
      </c>
      <c r="EV27" s="46">
        <f>EU27-1</f>
        <v>29</v>
      </c>
    </row>
    <row r="28" spans="1:152" x14ac:dyDescent="0.3">
      <c r="A28" s="28" t="s">
        <v>362</v>
      </c>
      <c r="B28" s="31"/>
      <c r="C28" s="31">
        <v>4</v>
      </c>
      <c r="D28" s="31">
        <v>3</v>
      </c>
      <c r="E28" s="31"/>
      <c r="F28" s="31">
        <v>2</v>
      </c>
      <c r="G28" s="31">
        <v>2</v>
      </c>
      <c r="H28" s="31">
        <v>1</v>
      </c>
      <c r="I28" s="31"/>
      <c r="J28" s="31">
        <v>1</v>
      </c>
      <c r="K28" s="31">
        <v>2</v>
      </c>
      <c r="L28" s="31">
        <v>1</v>
      </c>
      <c r="M28" s="31"/>
      <c r="N28" s="31">
        <v>1</v>
      </c>
      <c r="O28" s="31"/>
      <c r="P28" s="31">
        <v>4</v>
      </c>
      <c r="Q28" s="31"/>
      <c r="R28" s="31"/>
      <c r="S28" s="31"/>
      <c r="T28" s="31"/>
      <c r="U28" s="31"/>
      <c r="V28" s="31"/>
      <c r="W28" s="31"/>
      <c r="X28" s="31"/>
      <c r="Y28" s="31">
        <v>1</v>
      </c>
      <c r="Z28" s="31">
        <v>6</v>
      </c>
      <c r="AA28" s="31">
        <v>2</v>
      </c>
      <c r="AB28" s="31"/>
      <c r="AC28" s="31">
        <v>1</v>
      </c>
      <c r="AD28" s="31"/>
      <c r="AE28" s="31"/>
      <c r="AF28" s="31"/>
      <c r="AG28" s="31">
        <v>1</v>
      </c>
      <c r="AH28" s="31"/>
      <c r="AI28" s="31"/>
      <c r="AJ28" s="31">
        <v>5</v>
      </c>
      <c r="AK28" s="31"/>
      <c r="AL28" s="31">
        <v>2</v>
      </c>
      <c r="AM28" s="31">
        <v>1</v>
      </c>
      <c r="AN28" s="31">
        <v>2</v>
      </c>
      <c r="AO28" s="31">
        <v>1</v>
      </c>
      <c r="AP28" s="31">
        <v>1</v>
      </c>
      <c r="AQ28" s="31">
        <v>2</v>
      </c>
      <c r="AR28" s="31"/>
      <c r="AS28" s="31">
        <v>5</v>
      </c>
      <c r="AT28" s="31">
        <v>1</v>
      </c>
      <c r="AU28" s="31"/>
      <c r="AV28" s="31">
        <v>2</v>
      </c>
      <c r="AW28" s="31">
        <v>3</v>
      </c>
      <c r="AX28" s="31"/>
      <c r="AY28" s="31"/>
      <c r="AZ28" s="31"/>
      <c r="BA28" s="31"/>
      <c r="BB28" s="31"/>
      <c r="BC28" s="31"/>
      <c r="BD28" s="31"/>
      <c r="BE28" s="31"/>
      <c r="BF28" s="31">
        <v>1</v>
      </c>
      <c r="BG28" s="31">
        <v>3</v>
      </c>
      <c r="BH28" s="31"/>
      <c r="BI28" s="31"/>
      <c r="BJ28" s="31"/>
      <c r="BK28" s="31"/>
      <c r="BL28" s="31"/>
      <c r="BM28" s="31"/>
      <c r="BN28" s="31">
        <v>2</v>
      </c>
      <c r="BO28" s="31"/>
      <c r="BP28" s="31">
        <v>2</v>
      </c>
      <c r="BQ28" s="31">
        <v>2</v>
      </c>
      <c r="BR28" s="31">
        <v>1</v>
      </c>
      <c r="BS28" s="31"/>
      <c r="BT28" s="31"/>
      <c r="BU28" s="31"/>
      <c r="BV28" s="31">
        <v>68</v>
      </c>
      <c r="BZ28" s="28" t="s">
        <v>362</v>
      </c>
      <c r="CA28" s="31">
        <v>0</v>
      </c>
      <c r="CB28" s="31">
        <v>1</v>
      </c>
      <c r="CC28" s="31">
        <v>1</v>
      </c>
      <c r="CD28" s="31">
        <v>0</v>
      </c>
      <c r="CE28" s="31">
        <v>1</v>
      </c>
      <c r="CF28" s="31">
        <v>1</v>
      </c>
      <c r="CG28" s="31">
        <v>1</v>
      </c>
      <c r="CH28" s="31">
        <v>0</v>
      </c>
      <c r="CI28" s="31">
        <v>1</v>
      </c>
      <c r="CJ28" s="31">
        <v>1</v>
      </c>
      <c r="CK28" s="31">
        <v>1</v>
      </c>
      <c r="CL28" s="31">
        <v>0</v>
      </c>
      <c r="CM28" s="31">
        <v>1</v>
      </c>
      <c r="CN28" s="31">
        <v>0</v>
      </c>
      <c r="CO28" s="31">
        <v>1</v>
      </c>
      <c r="CP28" s="31">
        <v>0</v>
      </c>
      <c r="CQ28" s="31">
        <v>0</v>
      </c>
      <c r="CR28" s="31">
        <v>0</v>
      </c>
      <c r="CS28" s="31">
        <v>0</v>
      </c>
      <c r="CT28" s="31">
        <v>0</v>
      </c>
      <c r="CU28" s="31">
        <v>0</v>
      </c>
      <c r="CV28" s="31">
        <v>0</v>
      </c>
      <c r="CW28" s="31">
        <v>0</v>
      </c>
      <c r="CX28" s="31">
        <v>1</v>
      </c>
      <c r="CY28" s="31">
        <v>1</v>
      </c>
      <c r="CZ28" s="31">
        <v>1</v>
      </c>
      <c r="DA28" s="31">
        <v>0</v>
      </c>
      <c r="DB28" s="31">
        <v>1</v>
      </c>
      <c r="DC28" s="31">
        <v>0</v>
      </c>
      <c r="DD28" s="31">
        <v>0</v>
      </c>
      <c r="DE28" s="31">
        <v>0</v>
      </c>
      <c r="DF28" s="31">
        <v>1</v>
      </c>
      <c r="DG28" s="31">
        <v>0</v>
      </c>
      <c r="DH28" s="31">
        <v>0</v>
      </c>
      <c r="DI28" s="31">
        <v>1</v>
      </c>
      <c r="DJ28" s="31">
        <v>0</v>
      </c>
      <c r="DK28" s="31">
        <v>1</v>
      </c>
      <c r="DL28" s="31">
        <v>1</v>
      </c>
      <c r="DM28" s="31">
        <v>1</v>
      </c>
      <c r="DN28" s="31">
        <v>1</v>
      </c>
      <c r="DO28" s="31">
        <v>1</v>
      </c>
      <c r="DP28" s="31">
        <v>1</v>
      </c>
      <c r="DQ28" s="31">
        <v>0</v>
      </c>
      <c r="DR28" s="31">
        <v>1</v>
      </c>
      <c r="DS28" s="31">
        <v>1</v>
      </c>
      <c r="DT28" s="31">
        <v>0</v>
      </c>
      <c r="DU28" s="31">
        <v>1</v>
      </c>
      <c r="DV28" s="31">
        <v>1</v>
      </c>
      <c r="DW28" s="31">
        <v>0</v>
      </c>
      <c r="DX28" s="31">
        <v>0</v>
      </c>
      <c r="DY28" s="31">
        <v>0</v>
      </c>
      <c r="DZ28" s="31">
        <v>0</v>
      </c>
      <c r="EA28" s="31">
        <v>0</v>
      </c>
      <c r="EB28" s="31">
        <v>0</v>
      </c>
      <c r="EC28" s="31">
        <v>0</v>
      </c>
      <c r="ED28" s="31">
        <v>0</v>
      </c>
      <c r="EE28" s="31">
        <v>1</v>
      </c>
      <c r="EF28" s="31">
        <v>1</v>
      </c>
      <c r="EG28" s="45">
        <v>0</v>
      </c>
      <c r="EH28" s="45">
        <v>0</v>
      </c>
      <c r="EI28" s="45">
        <v>0</v>
      </c>
      <c r="EJ28" s="31">
        <v>0</v>
      </c>
      <c r="EK28" s="31">
        <v>0</v>
      </c>
      <c r="EL28" s="31">
        <v>0</v>
      </c>
      <c r="EM28" s="31">
        <v>1</v>
      </c>
      <c r="EN28" s="45">
        <v>0</v>
      </c>
      <c r="EO28" s="31">
        <v>1</v>
      </c>
      <c r="EP28" s="31">
        <v>1</v>
      </c>
      <c r="EQ28" s="31">
        <v>1</v>
      </c>
      <c r="ER28" s="31">
        <v>0</v>
      </c>
      <c r="ES28" s="31">
        <v>0</v>
      </c>
      <c r="ET28" s="31">
        <v>0</v>
      </c>
      <c r="EU28" s="35">
        <f t="shared" si="0"/>
        <v>32</v>
      </c>
      <c r="EV28">
        <f t="shared" si="1"/>
        <v>32</v>
      </c>
    </row>
    <row r="29" spans="1:152" x14ac:dyDescent="0.3">
      <c r="A29" s="28" t="s">
        <v>386</v>
      </c>
      <c r="B29" s="31"/>
      <c r="C29" s="31">
        <v>1</v>
      </c>
      <c r="D29" s="31">
        <v>1</v>
      </c>
      <c r="E29" s="31"/>
      <c r="F29" s="31"/>
      <c r="G29" s="31"/>
      <c r="H29" s="31"/>
      <c r="I29" s="31">
        <v>2</v>
      </c>
      <c r="J29" s="31">
        <v>1</v>
      </c>
      <c r="K29" s="31">
        <v>1</v>
      </c>
      <c r="L29" s="31"/>
      <c r="M29" s="31"/>
      <c r="N29" s="31">
        <v>2</v>
      </c>
      <c r="O29" s="31"/>
      <c r="P29" s="31">
        <v>2</v>
      </c>
      <c r="Q29" s="31">
        <v>3</v>
      </c>
      <c r="R29" s="31">
        <v>3</v>
      </c>
      <c r="S29" s="31"/>
      <c r="T29" s="31"/>
      <c r="U29" s="31"/>
      <c r="V29" s="31"/>
      <c r="W29" s="31">
        <v>1</v>
      </c>
      <c r="X29" s="31">
        <v>1</v>
      </c>
      <c r="Y29" s="31"/>
      <c r="Z29" s="31">
        <v>8</v>
      </c>
      <c r="AA29" s="31">
        <v>4</v>
      </c>
      <c r="AB29" s="31"/>
      <c r="AC29" s="31"/>
      <c r="AD29" s="31">
        <v>1</v>
      </c>
      <c r="AE29" s="31">
        <v>1</v>
      </c>
      <c r="AF29" s="31"/>
      <c r="AG29" s="31"/>
      <c r="AH29" s="31"/>
      <c r="AI29" s="31"/>
      <c r="AJ29" s="31">
        <v>4</v>
      </c>
      <c r="AK29" s="31"/>
      <c r="AL29" s="31">
        <v>1</v>
      </c>
      <c r="AM29" s="31">
        <v>1</v>
      </c>
      <c r="AN29" s="31">
        <v>11</v>
      </c>
      <c r="AO29" s="31">
        <v>1</v>
      </c>
      <c r="AP29" s="31"/>
      <c r="AQ29" s="31">
        <v>2</v>
      </c>
      <c r="AR29" s="31"/>
      <c r="AS29" s="31">
        <v>2</v>
      </c>
      <c r="AT29" s="31"/>
      <c r="AU29" s="31"/>
      <c r="AV29" s="31"/>
      <c r="AW29" s="31">
        <v>2</v>
      </c>
      <c r="AX29" s="31">
        <v>2</v>
      </c>
      <c r="AY29" s="31"/>
      <c r="AZ29" s="31"/>
      <c r="BA29" s="31">
        <v>1</v>
      </c>
      <c r="BB29" s="31"/>
      <c r="BC29" s="31"/>
      <c r="BD29" s="31"/>
      <c r="BE29" s="31"/>
      <c r="BF29" s="31">
        <v>2</v>
      </c>
      <c r="BG29" s="31">
        <v>3</v>
      </c>
      <c r="BH29" s="31"/>
      <c r="BI29" s="31"/>
      <c r="BJ29" s="31"/>
      <c r="BK29" s="31"/>
      <c r="BL29" s="31">
        <v>2</v>
      </c>
      <c r="BM29" s="31">
        <v>2</v>
      </c>
      <c r="BN29" s="31"/>
      <c r="BO29" s="31">
        <v>1</v>
      </c>
      <c r="BP29" s="31"/>
      <c r="BQ29" s="31">
        <v>2</v>
      </c>
      <c r="BR29" s="31"/>
      <c r="BS29" s="31"/>
      <c r="BT29" s="31"/>
      <c r="BU29" s="31"/>
      <c r="BV29" s="31">
        <v>71</v>
      </c>
      <c r="BZ29" s="28" t="s">
        <v>386</v>
      </c>
      <c r="CA29" s="31">
        <v>0</v>
      </c>
      <c r="CB29" s="31">
        <v>1</v>
      </c>
      <c r="CC29" s="31">
        <v>1</v>
      </c>
      <c r="CD29" s="31">
        <v>0</v>
      </c>
      <c r="CE29" s="31">
        <v>0</v>
      </c>
      <c r="CF29" s="31">
        <v>0</v>
      </c>
      <c r="CG29" s="31">
        <v>0</v>
      </c>
      <c r="CH29" s="31">
        <v>1</v>
      </c>
      <c r="CI29" s="31">
        <v>1</v>
      </c>
      <c r="CJ29" s="31">
        <v>1</v>
      </c>
      <c r="CK29" s="31">
        <v>0</v>
      </c>
      <c r="CL29" s="31">
        <v>0</v>
      </c>
      <c r="CM29" s="31">
        <v>1</v>
      </c>
      <c r="CN29" s="31">
        <v>0</v>
      </c>
      <c r="CO29" s="31">
        <v>1</v>
      </c>
      <c r="CP29" s="31">
        <v>1</v>
      </c>
      <c r="CQ29" s="31">
        <v>1</v>
      </c>
      <c r="CR29" s="31">
        <v>0</v>
      </c>
      <c r="CS29" s="31">
        <v>0</v>
      </c>
      <c r="CT29" s="31">
        <v>0</v>
      </c>
      <c r="CU29" s="31">
        <v>0</v>
      </c>
      <c r="CV29" s="31">
        <v>1</v>
      </c>
      <c r="CW29" s="31">
        <v>1</v>
      </c>
      <c r="CX29" s="31">
        <v>0</v>
      </c>
      <c r="CY29" s="31">
        <v>1</v>
      </c>
      <c r="CZ29" s="31">
        <v>1</v>
      </c>
      <c r="DA29" s="31">
        <v>0</v>
      </c>
      <c r="DB29" s="31">
        <v>0</v>
      </c>
      <c r="DC29" s="31">
        <v>1</v>
      </c>
      <c r="DD29" s="31">
        <v>1</v>
      </c>
      <c r="DE29" s="31">
        <v>0</v>
      </c>
      <c r="DF29" s="31">
        <v>0</v>
      </c>
      <c r="DG29" s="31">
        <v>0</v>
      </c>
      <c r="DH29" s="31">
        <v>0</v>
      </c>
      <c r="DI29" s="31">
        <v>1</v>
      </c>
      <c r="DJ29" s="31">
        <v>0</v>
      </c>
      <c r="DK29" s="31">
        <v>1</v>
      </c>
      <c r="DL29" s="31">
        <v>1</v>
      </c>
      <c r="DM29" s="31">
        <v>11</v>
      </c>
      <c r="DN29" s="31">
        <v>1</v>
      </c>
      <c r="DO29" s="31">
        <v>0</v>
      </c>
      <c r="DP29" s="31">
        <v>1</v>
      </c>
      <c r="DQ29" s="31">
        <v>0</v>
      </c>
      <c r="DR29" s="31">
        <v>1</v>
      </c>
      <c r="DS29" s="31">
        <v>0</v>
      </c>
      <c r="DT29" s="31">
        <v>0</v>
      </c>
      <c r="DU29" s="31">
        <v>0</v>
      </c>
      <c r="DV29" s="31">
        <v>1</v>
      </c>
      <c r="DW29" s="31">
        <v>1</v>
      </c>
      <c r="DX29" s="31">
        <v>0</v>
      </c>
      <c r="DY29" s="31">
        <v>0</v>
      </c>
      <c r="DZ29" s="31">
        <v>1</v>
      </c>
      <c r="EA29" s="31">
        <v>0</v>
      </c>
      <c r="EB29" s="31">
        <v>0</v>
      </c>
      <c r="EC29" s="31">
        <v>0</v>
      </c>
      <c r="ED29" s="31">
        <v>0</v>
      </c>
      <c r="EE29" s="31">
        <v>1</v>
      </c>
      <c r="EF29" s="31">
        <v>1</v>
      </c>
      <c r="EG29" s="45">
        <v>0</v>
      </c>
      <c r="EH29" s="45">
        <v>0</v>
      </c>
      <c r="EI29" s="45">
        <v>0</v>
      </c>
      <c r="EJ29" s="31">
        <v>0</v>
      </c>
      <c r="EK29" s="31">
        <v>1</v>
      </c>
      <c r="EL29" s="31">
        <v>1</v>
      </c>
      <c r="EM29" s="31">
        <v>0</v>
      </c>
      <c r="EN29" s="45">
        <v>1</v>
      </c>
      <c r="EO29" s="31">
        <v>0</v>
      </c>
      <c r="EP29" s="31">
        <v>1</v>
      </c>
      <c r="EQ29" s="31">
        <v>0</v>
      </c>
      <c r="ER29" s="31">
        <v>0</v>
      </c>
      <c r="ES29" s="31">
        <v>0</v>
      </c>
      <c r="ET29" s="31">
        <v>0</v>
      </c>
      <c r="EU29" s="35">
        <f t="shared" si="0"/>
        <v>41</v>
      </c>
      <c r="EV29" s="46">
        <f>EU29-1</f>
        <v>40</v>
      </c>
    </row>
    <row r="30" spans="1:152" x14ac:dyDescent="0.3">
      <c r="A30" s="28" t="s">
        <v>363</v>
      </c>
      <c r="B30" s="31"/>
      <c r="C30" s="31">
        <v>5</v>
      </c>
      <c r="D30" s="31">
        <v>1</v>
      </c>
      <c r="E30" s="31"/>
      <c r="F30" s="31">
        <v>1</v>
      </c>
      <c r="G30" s="31">
        <v>1</v>
      </c>
      <c r="H30" s="31"/>
      <c r="I30" s="31">
        <v>2</v>
      </c>
      <c r="J30" s="31">
        <v>1</v>
      </c>
      <c r="K30" s="31">
        <v>1</v>
      </c>
      <c r="L30" s="31"/>
      <c r="M30" s="31"/>
      <c r="N30" s="31">
        <v>2</v>
      </c>
      <c r="O30" s="31"/>
      <c r="P30" s="31">
        <v>5</v>
      </c>
      <c r="Q30" s="31">
        <v>3</v>
      </c>
      <c r="R30" s="31"/>
      <c r="S30" s="31"/>
      <c r="T30" s="31"/>
      <c r="U30" s="31"/>
      <c r="V30" s="31"/>
      <c r="W30" s="31">
        <v>3</v>
      </c>
      <c r="X30" s="31"/>
      <c r="Y30" s="31"/>
      <c r="Z30" s="31">
        <v>8</v>
      </c>
      <c r="AA30" s="31">
        <v>4</v>
      </c>
      <c r="AB30" s="31"/>
      <c r="AC30" s="31">
        <v>1</v>
      </c>
      <c r="AD30" s="31"/>
      <c r="AE30" s="31"/>
      <c r="AF30" s="31">
        <v>1</v>
      </c>
      <c r="AG30" s="31"/>
      <c r="AH30" s="31"/>
      <c r="AI30" s="31"/>
      <c r="AJ30" s="31">
        <v>3</v>
      </c>
      <c r="AK30" s="31"/>
      <c r="AL30" s="31">
        <v>3</v>
      </c>
      <c r="AM30" s="31">
        <v>3</v>
      </c>
      <c r="AN30" s="31">
        <v>5</v>
      </c>
      <c r="AO30" s="31">
        <v>2</v>
      </c>
      <c r="AP30" s="31"/>
      <c r="AQ30" s="31">
        <v>3</v>
      </c>
      <c r="AR30" s="31"/>
      <c r="AS30" s="31"/>
      <c r="AT30" s="31">
        <v>1</v>
      </c>
      <c r="AU30" s="31"/>
      <c r="AV30" s="31">
        <v>4</v>
      </c>
      <c r="AW30" s="31">
        <v>1</v>
      </c>
      <c r="AX30" s="31"/>
      <c r="AY30" s="31"/>
      <c r="AZ30" s="31"/>
      <c r="BA30" s="31"/>
      <c r="BB30" s="31"/>
      <c r="BC30" s="31"/>
      <c r="BD30" s="31"/>
      <c r="BE30" s="31"/>
      <c r="BF30" s="31">
        <v>1</v>
      </c>
      <c r="BG30" s="31">
        <v>1</v>
      </c>
      <c r="BH30" s="31"/>
      <c r="BI30" s="31"/>
      <c r="BJ30" s="31"/>
      <c r="BK30" s="31"/>
      <c r="BL30" s="31">
        <v>1</v>
      </c>
      <c r="BM30" s="31"/>
      <c r="BN30" s="31"/>
      <c r="BO30" s="31"/>
      <c r="BP30" s="31">
        <v>1</v>
      </c>
      <c r="BQ30" s="31">
        <v>6</v>
      </c>
      <c r="BR30" s="31"/>
      <c r="BS30" s="31">
        <v>1</v>
      </c>
      <c r="BT30" s="31"/>
      <c r="BU30" s="31"/>
      <c r="BV30" s="31">
        <v>75</v>
      </c>
      <c r="BZ30" s="28" t="s">
        <v>363</v>
      </c>
      <c r="CA30" s="31">
        <v>0</v>
      </c>
      <c r="CB30" s="31">
        <v>1</v>
      </c>
      <c r="CC30" s="31">
        <v>1</v>
      </c>
      <c r="CD30" s="31">
        <v>0</v>
      </c>
      <c r="CE30" s="31">
        <v>1</v>
      </c>
      <c r="CF30" s="31">
        <v>1</v>
      </c>
      <c r="CG30" s="31">
        <v>0</v>
      </c>
      <c r="CH30" s="31">
        <v>1</v>
      </c>
      <c r="CI30" s="31">
        <v>1</v>
      </c>
      <c r="CJ30" s="31">
        <v>1</v>
      </c>
      <c r="CK30" s="31">
        <v>0</v>
      </c>
      <c r="CL30" s="31">
        <v>0</v>
      </c>
      <c r="CM30" s="31">
        <v>1</v>
      </c>
      <c r="CN30" s="31">
        <v>0</v>
      </c>
      <c r="CO30" s="31">
        <v>1</v>
      </c>
      <c r="CP30" s="31">
        <v>1</v>
      </c>
      <c r="CQ30" s="31">
        <v>0</v>
      </c>
      <c r="CR30" s="31">
        <v>0</v>
      </c>
      <c r="CS30" s="31">
        <v>0</v>
      </c>
      <c r="CT30" s="31">
        <v>0</v>
      </c>
      <c r="CU30" s="31">
        <v>0</v>
      </c>
      <c r="CV30" s="31">
        <v>1</v>
      </c>
      <c r="CW30" s="31">
        <v>0</v>
      </c>
      <c r="CX30" s="31">
        <v>0</v>
      </c>
      <c r="CY30" s="31">
        <v>1</v>
      </c>
      <c r="CZ30" s="31">
        <v>1</v>
      </c>
      <c r="DA30" s="31">
        <v>0</v>
      </c>
      <c r="DB30" s="31">
        <v>1</v>
      </c>
      <c r="DC30" s="31">
        <v>0</v>
      </c>
      <c r="DD30" s="31">
        <v>0</v>
      </c>
      <c r="DE30" s="31">
        <v>1</v>
      </c>
      <c r="DF30" s="31">
        <v>0</v>
      </c>
      <c r="DG30" s="31">
        <v>0</v>
      </c>
      <c r="DH30" s="31">
        <v>0</v>
      </c>
      <c r="DI30" s="31">
        <v>1</v>
      </c>
      <c r="DJ30" s="31">
        <v>0</v>
      </c>
      <c r="DK30" s="31">
        <v>1</v>
      </c>
      <c r="DL30" s="31">
        <v>1</v>
      </c>
      <c r="DM30" s="31">
        <v>1</v>
      </c>
      <c r="DN30" s="31">
        <v>1</v>
      </c>
      <c r="DO30" s="31">
        <v>0</v>
      </c>
      <c r="DP30" s="31">
        <v>1</v>
      </c>
      <c r="DQ30" s="31">
        <v>0</v>
      </c>
      <c r="DR30" s="31">
        <v>0</v>
      </c>
      <c r="DS30" s="31">
        <v>1</v>
      </c>
      <c r="DT30" s="31">
        <v>0</v>
      </c>
      <c r="DU30" s="31">
        <v>1</v>
      </c>
      <c r="DV30" s="31">
        <v>1</v>
      </c>
      <c r="DW30" s="31">
        <v>0</v>
      </c>
      <c r="DX30" s="31">
        <v>0</v>
      </c>
      <c r="DY30" s="31">
        <v>0</v>
      </c>
      <c r="DZ30" s="31">
        <v>0</v>
      </c>
      <c r="EA30" s="31">
        <v>0</v>
      </c>
      <c r="EB30" s="31">
        <v>0</v>
      </c>
      <c r="EC30" s="31">
        <v>0</v>
      </c>
      <c r="ED30" s="31">
        <v>0</v>
      </c>
      <c r="EE30" s="31">
        <v>1</v>
      </c>
      <c r="EF30" s="31">
        <v>1</v>
      </c>
      <c r="EG30" s="45">
        <v>0</v>
      </c>
      <c r="EH30" s="45">
        <v>0</v>
      </c>
      <c r="EI30" s="45">
        <v>0</v>
      </c>
      <c r="EJ30" s="31">
        <v>0</v>
      </c>
      <c r="EK30" s="31">
        <v>1</v>
      </c>
      <c r="EL30" s="31">
        <v>0</v>
      </c>
      <c r="EM30" s="31">
        <v>0</v>
      </c>
      <c r="EN30" s="45">
        <v>0</v>
      </c>
      <c r="EO30" s="31">
        <v>1</v>
      </c>
      <c r="EP30" s="31">
        <v>1</v>
      </c>
      <c r="EQ30" s="31">
        <v>0</v>
      </c>
      <c r="ER30" s="31">
        <v>1</v>
      </c>
      <c r="ES30" s="31">
        <v>0</v>
      </c>
      <c r="ET30" s="31">
        <v>0</v>
      </c>
      <c r="EU30" s="35">
        <f t="shared" si="0"/>
        <v>30</v>
      </c>
      <c r="EV30">
        <f t="shared" si="1"/>
        <v>30</v>
      </c>
    </row>
    <row r="31" spans="1:152" x14ac:dyDescent="0.3">
      <c r="A31" s="28" t="s">
        <v>364</v>
      </c>
      <c r="B31" s="31"/>
      <c r="C31" s="31">
        <v>6</v>
      </c>
      <c r="D31" s="31">
        <v>1</v>
      </c>
      <c r="E31" s="31"/>
      <c r="F31" s="31"/>
      <c r="G31" s="31"/>
      <c r="H31" s="31"/>
      <c r="I31" s="31">
        <v>2</v>
      </c>
      <c r="J31" s="31">
        <v>1</v>
      </c>
      <c r="K31" s="31">
        <v>4</v>
      </c>
      <c r="L31" s="31"/>
      <c r="M31" s="31"/>
      <c r="N31" s="31"/>
      <c r="O31" s="31"/>
      <c r="P31" s="31">
        <v>4</v>
      </c>
      <c r="Q31" s="31">
        <v>3</v>
      </c>
      <c r="R31" s="31">
        <v>2</v>
      </c>
      <c r="S31" s="31"/>
      <c r="T31" s="31">
        <v>3</v>
      </c>
      <c r="U31" s="31">
        <v>4</v>
      </c>
      <c r="V31" s="31">
        <v>2</v>
      </c>
      <c r="W31" s="31">
        <v>4</v>
      </c>
      <c r="X31" s="31"/>
      <c r="Y31" s="31">
        <v>1</v>
      </c>
      <c r="Z31" s="31">
        <v>6</v>
      </c>
      <c r="AA31" s="31">
        <v>2</v>
      </c>
      <c r="AB31" s="31"/>
      <c r="AC31" s="31"/>
      <c r="AD31" s="31"/>
      <c r="AE31" s="31"/>
      <c r="AF31" s="31"/>
      <c r="AG31" s="31"/>
      <c r="AH31" s="31"/>
      <c r="AI31" s="31"/>
      <c r="AJ31" s="31">
        <v>4</v>
      </c>
      <c r="AK31" s="31"/>
      <c r="AL31" s="31">
        <v>1</v>
      </c>
      <c r="AM31" s="31">
        <v>1</v>
      </c>
      <c r="AN31" s="31">
        <v>2</v>
      </c>
      <c r="AO31" s="31">
        <v>2</v>
      </c>
      <c r="AP31" s="31">
        <v>1</v>
      </c>
      <c r="AQ31" s="31"/>
      <c r="AR31" s="31"/>
      <c r="AS31" s="31">
        <v>1</v>
      </c>
      <c r="AT31" s="31">
        <v>3</v>
      </c>
      <c r="AU31" s="31"/>
      <c r="AV31" s="31"/>
      <c r="AW31" s="31">
        <v>3</v>
      </c>
      <c r="AX31" s="31"/>
      <c r="AY31" s="31"/>
      <c r="AZ31" s="31"/>
      <c r="BA31" s="31"/>
      <c r="BB31" s="31">
        <v>1</v>
      </c>
      <c r="BC31" s="31">
        <v>2</v>
      </c>
      <c r="BD31" s="31"/>
      <c r="BE31" s="31"/>
      <c r="BF31" s="31"/>
      <c r="BG31" s="31">
        <v>2</v>
      </c>
      <c r="BH31" s="31"/>
      <c r="BI31" s="31"/>
      <c r="BJ31" s="31"/>
      <c r="BK31" s="31"/>
      <c r="BL31" s="31">
        <v>1</v>
      </c>
      <c r="BM31" s="31"/>
      <c r="BN31" s="31"/>
      <c r="BO31" s="31"/>
      <c r="BP31" s="31"/>
      <c r="BQ31" s="31">
        <v>8</v>
      </c>
      <c r="BR31" s="31">
        <v>1</v>
      </c>
      <c r="BS31" s="31"/>
      <c r="BT31" s="31"/>
      <c r="BU31" s="31"/>
      <c r="BV31" s="31">
        <v>78</v>
      </c>
      <c r="BZ31" s="28" t="s">
        <v>364</v>
      </c>
      <c r="CA31" s="31">
        <v>0</v>
      </c>
      <c r="CB31" s="31">
        <v>1</v>
      </c>
      <c r="CC31" s="31">
        <v>1</v>
      </c>
      <c r="CD31" s="31">
        <v>0</v>
      </c>
      <c r="CE31" s="31">
        <v>0</v>
      </c>
      <c r="CF31" s="31">
        <v>0</v>
      </c>
      <c r="CG31" s="31">
        <v>0</v>
      </c>
      <c r="CH31" s="31">
        <v>1</v>
      </c>
      <c r="CI31" s="31">
        <v>1</v>
      </c>
      <c r="CJ31" s="31">
        <v>1</v>
      </c>
      <c r="CK31" s="31">
        <v>0</v>
      </c>
      <c r="CL31" s="31">
        <v>0</v>
      </c>
      <c r="CM31" s="31">
        <v>0</v>
      </c>
      <c r="CN31" s="31">
        <v>0</v>
      </c>
      <c r="CO31" s="31">
        <v>1</v>
      </c>
      <c r="CP31" s="31">
        <v>1</v>
      </c>
      <c r="CQ31" s="31">
        <v>1</v>
      </c>
      <c r="CR31" s="31">
        <v>0</v>
      </c>
      <c r="CS31" s="31">
        <v>1</v>
      </c>
      <c r="CT31" s="31">
        <v>1</v>
      </c>
      <c r="CU31" s="31">
        <v>1</v>
      </c>
      <c r="CV31" s="31">
        <v>1</v>
      </c>
      <c r="CW31" s="31">
        <v>0</v>
      </c>
      <c r="CX31" s="31">
        <v>1</v>
      </c>
      <c r="CY31" s="31">
        <v>1</v>
      </c>
      <c r="CZ31" s="31">
        <v>1</v>
      </c>
      <c r="DA31" s="31">
        <v>0</v>
      </c>
      <c r="DB31" s="31">
        <v>0</v>
      </c>
      <c r="DC31" s="31">
        <v>0</v>
      </c>
      <c r="DD31" s="31">
        <v>0</v>
      </c>
      <c r="DE31" s="31">
        <v>0</v>
      </c>
      <c r="DF31" s="31">
        <v>0</v>
      </c>
      <c r="DG31" s="31">
        <v>0</v>
      </c>
      <c r="DH31" s="31">
        <v>0</v>
      </c>
      <c r="DI31" s="31">
        <v>1</v>
      </c>
      <c r="DJ31" s="31">
        <v>0</v>
      </c>
      <c r="DK31" s="31">
        <v>1</v>
      </c>
      <c r="DL31" s="31">
        <v>1</v>
      </c>
      <c r="DM31" s="31">
        <v>1</v>
      </c>
      <c r="DN31" s="31">
        <v>1</v>
      </c>
      <c r="DO31" s="31">
        <v>1</v>
      </c>
      <c r="DP31" s="31">
        <v>0</v>
      </c>
      <c r="DQ31" s="31">
        <v>0</v>
      </c>
      <c r="DR31" s="31">
        <v>1</v>
      </c>
      <c r="DS31" s="31">
        <v>1</v>
      </c>
      <c r="DT31" s="31">
        <v>0</v>
      </c>
      <c r="DU31" s="31">
        <v>0</v>
      </c>
      <c r="DV31" s="31">
        <v>1</v>
      </c>
      <c r="DW31" s="31">
        <v>0</v>
      </c>
      <c r="DX31" s="31">
        <v>0</v>
      </c>
      <c r="DY31" s="31">
        <v>0</v>
      </c>
      <c r="DZ31" s="31">
        <v>0</v>
      </c>
      <c r="EA31" s="31">
        <v>1</v>
      </c>
      <c r="EB31" s="31">
        <v>1</v>
      </c>
      <c r="EC31" s="31">
        <v>0</v>
      </c>
      <c r="ED31" s="31">
        <v>0</v>
      </c>
      <c r="EE31" s="31">
        <v>0</v>
      </c>
      <c r="EF31" s="31">
        <v>1</v>
      </c>
      <c r="EG31" s="45">
        <v>0</v>
      </c>
      <c r="EH31" s="45">
        <v>0</v>
      </c>
      <c r="EI31" s="45">
        <v>0</v>
      </c>
      <c r="EJ31" s="31">
        <v>0</v>
      </c>
      <c r="EK31" s="31">
        <v>1</v>
      </c>
      <c r="EL31" s="31">
        <v>0</v>
      </c>
      <c r="EM31" s="31">
        <v>0</v>
      </c>
      <c r="EN31" s="45">
        <v>0</v>
      </c>
      <c r="EO31" s="31">
        <v>0</v>
      </c>
      <c r="EP31" s="31">
        <v>1</v>
      </c>
      <c r="EQ31" s="31">
        <v>1</v>
      </c>
      <c r="ER31" s="31">
        <v>0</v>
      </c>
      <c r="ES31" s="31">
        <v>0</v>
      </c>
      <c r="ET31" s="31">
        <v>0</v>
      </c>
      <c r="EU31" s="35">
        <f t="shared" si="0"/>
        <v>30</v>
      </c>
      <c r="EV31">
        <f t="shared" si="1"/>
        <v>30</v>
      </c>
    </row>
    <row r="32" spans="1:152" x14ac:dyDescent="0.3">
      <c r="A32" s="28" t="s">
        <v>345</v>
      </c>
      <c r="B32" s="31">
        <v>3</v>
      </c>
      <c r="C32" s="31">
        <v>5</v>
      </c>
      <c r="D32" s="31">
        <v>2</v>
      </c>
      <c r="E32" s="31"/>
      <c r="F32" s="31"/>
      <c r="G32" s="31"/>
      <c r="H32" s="31"/>
      <c r="I32" s="31">
        <v>1</v>
      </c>
      <c r="J32" s="31"/>
      <c r="K32" s="31"/>
      <c r="L32" s="31">
        <v>1</v>
      </c>
      <c r="M32" s="31"/>
      <c r="N32" s="31">
        <v>1</v>
      </c>
      <c r="O32" s="31"/>
      <c r="P32" s="31">
        <v>2</v>
      </c>
      <c r="Q32" s="31">
        <v>4</v>
      </c>
      <c r="R32" s="31"/>
      <c r="S32" s="31"/>
      <c r="T32" s="31"/>
      <c r="U32" s="31"/>
      <c r="V32" s="31"/>
      <c r="W32" s="31">
        <v>1</v>
      </c>
      <c r="X32" s="31"/>
      <c r="Y32" s="31"/>
      <c r="Z32" s="31">
        <v>2</v>
      </c>
      <c r="AA32" s="31">
        <v>1</v>
      </c>
      <c r="AB32" s="31"/>
      <c r="AC32" s="31"/>
      <c r="AD32" s="31">
        <v>4</v>
      </c>
      <c r="AE32" s="31"/>
      <c r="AF32" s="31"/>
      <c r="AG32" s="31"/>
      <c r="AH32" s="31"/>
      <c r="AI32" s="31">
        <v>1</v>
      </c>
      <c r="AJ32" s="31"/>
      <c r="AK32" s="31"/>
      <c r="AL32" s="31">
        <v>5</v>
      </c>
      <c r="AM32" s="31">
        <v>1</v>
      </c>
      <c r="AN32" s="31">
        <v>3</v>
      </c>
      <c r="AO32" s="31"/>
      <c r="AP32" s="31"/>
      <c r="AQ32" s="31">
        <v>1</v>
      </c>
      <c r="AR32" s="31"/>
      <c r="AS32" s="31">
        <v>3</v>
      </c>
      <c r="AT32" s="31"/>
      <c r="AU32" s="31"/>
      <c r="AV32" s="31"/>
      <c r="AW32" s="31">
        <v>1</v>
      </c>
      <c r="AX32" s="31">
        <v>2</v>
      </c>
      <c r="AY32" s="31"/>
      <c r="AZ32" s="31"/>
      <c r="BA32" s="31">
        <v>1</v>
      </c>
      <c r="BB32" s="31"/>
      <c r="BC32" s="31"/>
      <c r="BD32" s="31"/>
      <c r="BE32" s="31"/>
      <c r="BF32" s="31">
        <v>4</v>
      </c>
      <c r="BG32" s="31">
        <v>6</v>
      </c>
      <c r="BH32" s="31"/>
      <c r="BI32" s="31">
        <v>1</v>
      </c>
      <c r="BJ32" s="31"/>
      <c r="BK32" s="31"/>
      <c r="BL32" s="31"/>
      <c r="BM32" s="31"/>
      <c r="BN32" s="31"/>
      <c r="BO32" s="31"/>
      <c r="BP32" s="31"/>
      <c r="BQ32" s="31">
        <v>2</v>
      </c>
      <c r="BR32" s="31">
        <v>1</v>
      </c>
      <c r="BS32" s="31">
        <v>1</v>
      </c>
      <c r="BT32" s="31"/>
      <c r="BU32" s="31"/>
      <c r="BV32" s="31">
        <v>60</v>
      </c>
      <c r="BZ32" s="28" t="s">
        <v>345</v>
      </c>
      <c r="CA32" s="31">
        <v>1</v>
      </c>
      <c r="CB32" s="31">
        <v>1</v>
      </c>
      <c r="CC32" s="31">
        <v>1</v>
      </c>
      <c r="CD32" s="31">
        <v>0</v>
      </c>
      <c r="CE32" s="31">
        <v>0</v>
      </c>
      <c r="CF32" s="31">
        <v>0</v>
      </c>
      <c r="CG32" s="31">
        <v>0</v>
      </c>
      <c r="CH32" s="31">
        <v>1</v>
      </c>
      <c r="CI32" s="31">
        <v>0</v>
      </c>
      <c r="CJ32" s="31">
        <v>0</v>
      </c>
      <c r="CK32" s="31">
        <v>1</v>
      </c>
      <c r="CL32" s="31">
        <v>0</v>
      </c>
      <c r="CM32" s="31">
        <v>1</v>
      </c>
      <c r="CN32" s="31">
        <v>0</v>
      </c>
      <c r="CO32" s="31">
        <v>1</v>
      </c>
      <c r="CP32" s="31">
        <v>1</v>
      </c>
      <c r="CQ32" s="31">
        <v>0</v>
      </c>
      <c r="CR32" s="31">
        <v>0</v>
      </c>
      <c r="CS32" s="31">
        <v>0</v>
      </c>
      <c r="CT32" s="31">
        <v>0</v>
      </c>
      <c r="CU32" s="31">
        <v>0</v>
      </c>
      <c r="CV32" s="31">
        <v>1</v>
      </c>
      <c r="CW32" s="31">
        <v>0</v>
      </c>
      <c r="CX32" s="31">
        <v>0</v>
      </c>
      <c r="CY32" s="31">
        <v>1</v>
      </c>
      <c r="CZ32" s="31">
        <v>1</v>
      </c>
      <c r="DA32" s="31">
        <v>0</v>
      </c>
      <c r="DB32" s="31">
        <v>0</v>
      </c>
      <c r="DC32" s="31">
        <v>1</v>
      </c>
      <c r="DD32" s="31">
        <v>0</v>
      </c>
      <c r="DE32" s="31">
        <v>0</v>
      </c>
      <c r="DF32" s="31">
        <v>0</v>
      </c>
      <c r="DG32" s="31">
        <v>0</v>
      </c>
      <c r="DH32" s="31">
        <v>1</v>
      </c>
      <c r="DI32" s="31">
        <v>0</v>
      </c>
      <c r="DJ32" s="31">
        <v>0</v>
      </c>
      <c r="DK32" s="31">
        <v>1</v>
      </c>
      <c r="DL32" s="31">
        <v>1</v>
      </c>
      <c r="DM32" s="31">
        <v>1</v>
      </c>
      <c r="DN32" s="31">
        <v>0</v>
      </c>
      <c r="DO32" s="31">
        <v>0</v>
      </c>
      <c r="DP32" s="31">
        <v>1</v>
      </c>
      <c r="DQ32" s="31">
        <v>0</v>
      </c>
      <c r="DR32" s="31">
        <v>1</v>
      </c>
      <c r="DS32" s="31">
        <v>0</v>
      </c>
      <c r="DT32" s="31">
        <v>0</v>
      </c>
      <c r="DU32" s="31">
        <v>0</v>
      </c>
      <c r="DV32" s="31">
        <v>1</v>
      </c>
      <c r="DW32" s="31">
        <v>1</v>
      </c>
      <c r="DX32" s="31">
        <v>0</v>
      </c>
      <c r="DY32" s="31">
        <v>0</v>
      </c>
      <c r="DZ32" s="31">
        <v>1</v>
      </c>
      <c r="EA32" s="31">
        <v>0</v>
      </c>
      <c r="EB32" s="31">
        <v>0</v>
      </c>
      <c r="EC32" s="31">
        <v>0</v>
      </c>
      <c r="ED32" s="31">
        <v>0</v>
      </c>
      <c r="EE32" s="31">
        <v>1</v>
      </c>
      <c r="EF32" s="31">
        <v>1</v>
      </c>
      <c r="EG32" s="45">
        <v>0</v>
      </c>
      <c r="EH32" s="45">
        <v>1</v>
      </c>
      <c r="EI32" s="45">
        <v>0</v>
      </c>
      <c r="EJ32" s="31">
        <v>0</v>
      </c>
      <c r="EK32" s="31">
        <v>0</v>
      </c>
      <c r="EL32" s="31">
        <v>0</v>
      </c>
      <c r="EM32" s="31">
        <v>0</v>
      </c>
      <c r="EN32" s="45">
        <v>0</v>
      </c>
      <c r="EO32" s="31">
        <v>0</v>
      </c>
      <c r="EP32" s="31">
        <v>1</v>
      </c>
      <c r="EQ32" s="31">
        <v>1</v>
      </c>
      <c r="ER32" s="31">
        <v>1</v>
      </c>
      <c r="ES32" s="31">
        <v>0</v>
      </c>
      <c r="ET32" s="31">
        <v>0</v>
      </c>
      <c r="EU32" s="35">
        <f t="shared" si="0"/>
        <v>27</v>
      </c>
      <c r="EV32" s="46">
        <f>EU32-1</f>
        <v>26</v>
      </c>
    </row>
    <row r="33" spans="1:152" x14ac:dyDescent="0.3">
      <c r="A33" s="28" t="s">
        <v>365</v>
      </c>
      <c r="B33" s="31"/>
      <c r="C33" s="31">
        <v>1</v>
      </c>
      <c r="D33" s="31">
        <v>4</v>
      </c>
      <c r="E33" s="31">
        <v>1</v>
      </c>
      <c r="F33" s="31"/>
      <c r="G33" s="31"/>
      <c r="H33" s="31"/>
      <c r="I33" s="31"/>
      <c r="J33" s="31">
        <v>4</v>
      </c>
      <c r="K33" s="31"/>
      <c r="L33" s="31"/>
      <c r="M33" s="31"/>
      <c r="N33" s="31">
        <v>2</v>
      </c>
      <c r="O33" s="31"/>
      <c r="P33" s="31">
        <v>6</v>
      </c>
      <c r="Q33" s="31">
        <v>8</v>
      </c>
      <c r="R33" s="31">
        <v>2</v>
      </c>
      <c r="S33" s="31"/>
      <c r="T33" s="31">
        <v>1</v>
      </c>
      <c r="U33" s="31"/>
      <c r="V33" s="31">
        <v>2</v>
      </c>
      <c r="W33" s="31">
        <v>2</v>
      </c>
      <c r="X33" s="31"/>
      <c r="Y33" s="31"/>
      <c r="Z33" s="31">
        <v>7</v>
      </c>
      <c r="AA33" s="31">
        <v>4</v>
      </c>
      <c r="AB33" s="31"/>
      <c r="AC33" s="31"/>
      <c r="AD33" s="31">
        <v>1</v>
      </c>
      <c r="AE33" s="31"/>
      <c r="AF33" s="31"/>
      <c r="AG33" s="31"/>
      <c r="AH33" s="31"/>
      <c r="AI33" s="31"/>
      <c r="AJ33" s="31">
        <v>2</v>
      </c>
      <c r="AK33" s="31"/>
      <c r="AL33" s="31">
        <v>1</v>
      </c>
      <c r="AM33" s="31"/>
      <c r="AN33" s="31">
        <v>9</v>
      </c>
      <c r="AO33" s="31"/>
      <c r="AP33" s="31"/>
      <c r="AQ33" s="31">
        <v>2</v>
      </c>
      <c r="AR33" s="31"/>
      <c r="AS33" s="31">
        <v>1</v>
      </c>
      <c r="AT33" s="31"/>
      <c r="AU33" s="31"/>
      <c r="AV33" s="31"/>
      <c r="AW33" s="31">
        <v>5</v>
      </c>
      <c r="AX33" s="31"/>
      <c r="AY33" s="31"/>
      <c r="AZ33" s="31"/>
      <c r="BA33" s="31"/>
      <c r="BB33" s="31"/>
      <c r="BC33" s="31"/>
      <c r="BD33" s="31"/>
      <c r="BE33" s="31"/>
      <c r="BF33" s="31">
        <v>2</v>
      </c>
      <c r="BG33" s="31">
        <v>5</v>
      </c>
      <c r="BH33" s="31"/>
      <c r="BI33" s="31"/>
      <c r="BJ33" s="31"/>
      <c r="BK33" s="31">
        <v>2</v>
      </c>
      <c r="BL33" s="31"/>
      <c r="BM33" s="31"/>
      <c r="BN33" s="31"/>
      <c r="BO33" s="31"/>
      <c r="BP33" s="31">
        <v>1</v>
      </c>
      <c r="BQ33" s="31">
        <v>1</v>
      </c>
      <c r="BR33" s="31"/>
      <c r="BS33" s="31"/>
      <c r="BT33" s="31"/>
      <c r="BU33" s="31"/>
      <c r="BV33" s="31">
        <v>76</v>
      </c>
      <c r="BZ33" s="28" t="s">
        <v>365</v>
      </c>
      <c r="CA33" s="31">
        <v>0</v>
      </c>
      <c r="CB33" s="31">
        <v>1</v>
      </c>
      <c r="CC33" s="31">
        <v>1</v>
      </c>
      <c r="CD33" s="31">
        <v>1</v>
      </c>
      <c r="CE33" s="31">
        <v>0</v>
      </c>
      <c r="CF33" s="31">
        <v>0</v>
      </c>
      <c r="CG33" s="31">
        <v>0</v>
      </c>
      <c r="CH33" s="31">
        <v>0</v>
      </c>
      <c r="CI33" s="31">
        <v>1</v>
      </c>
      <c r="CJ33" s="31">
        <v>0</v>
      </c>
      <c r="CK33" s="31">
        <v>0</v>
      </c>
      <c r="CL33" s="31">
        <v>0</v>
      </c>
      <c r="CM33" s="31">
        <v>1</v>
      </c>
      <c r="CN33" s="31">
        <v>0</v>
      </c>
      <c r="CO33" s="31">
        <v>1</v>
      </c>
      <c r="CP33" s="31">
        <v>1</v>
      </c>
      <c r="CQ33" s="31">
        <v>1</v>
      </c>
      <c r="CR33" s="31">
        <v>0</v>
      </c>
      <c r="CS33" s="31">
        <v>1</v>
      </c>
      <c r="CT33" s="31">
        <v>0</v>
      </c>
      <c r="CU33" s="31">
        <v>1</v>
      </c>
      <c r="CV33" s="31">
        <v>1</v>
      </c>
      <c r="CW33" s="31">
        <v>0</v>
      </c>
      <c r="CX33" s="31">
        <v>0</v>
      </c>
      <c r="CY33" s="31">
        <v>1</v>
      </c>
      <c r="CZ33" s="31">
        <v>1</v>
      </c>
      <c r="DA33" s="31">
        <v>0</v>
      </c>
      <c r="DB33" s="31">
        <v>0</v>
      </c>
      <c r="DC33" s="31">
        <v>1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1</v>
      </c>
      <c r="DJ33" s="31">
        <v>0</v>
      </c>
      <c r="DK33" s="31">
        <v>1</v>
      </c>
      <c r="DL33" s="31">
        <v>0</v>
      </c>
      <c r="DM33" s="31">
        <v>1</v>
      </c>
      <c r="DN33" s="31">
        <v>0</v>
      </c>
      <c r="DO33" s="31">
        <v>0</v>
      </c>
      <c r="DP33" s="31">
        <v>1</v>
      </c>
      <c r="DQ33" s="31">
        <v>0</v>
      </c>
      <c r="DR33" s="31">
        <v>1</v>
      </c>
      <c r="DS33" s="31">
        <v>0</v>
      </c>
      <c r="DT33" s="31">
        <v>0</v>
      </c>
      <c r="DU33" s="31">
        <v>0</v>
      </c>
      <c r="DV33" s="31">
        <v>1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1</v>
      </c>
      <c r="EF33" s="31">
        <v>1</v>
      </c>
      <c r="EG33" s="45">
        <v>0</v>
      </c>
      <c r="EH33" s="45">
        <v>0</v>
      </c>
      <c r="EI33" s="45">
        <v>0</v>
      </c>
      <c r="EJ33" s="31">
        <v>1</v>
      </c>
      <c r="EK33" s="31">
        <v>0</v>
      </c>
      <c r="EL33" s="31">
        <v>0</v>
      </c>
      <c r="EM33" s="31">
        <v>0</v>
      </c>
      <c r="EN33" s="45">
        <v>0</v>
      </c>
      <c r="EO33" s="31">
        <v>1</v>
      </c>
      <c r="EP33" s="31">
        <v>1</v>
      </c>
      <c r="EQ33" s="31">
        <v>0</v>
      </c>
      <c r="ER33" s="31">
        <v>0</v>
      </c>
      <c r="ES33" s="31">
        <v>0</v>
      </c>
      <c r="ET33" s="31">
        <v>0</v>
      </c>
      <c r="EU33" s="35">
        <f t="shared" si="0"/>
        <v>25</v>
      </c>
      <c r="EV33">
        <f t="shared" si="1"/>
        <v>25</v>
      </c>
    </row>
    <row r="34" spans="1:152" x14ac:dyDescent="0.3">
      <c r="A34" s="28" t="s">
        <v>346</v>
      </c>
      <c r="B34" s="31">
        <v>5</v>
      </c>
      <c r="C34" s="31">
        <v>4</v>
      </c>
      <c r="D34" s="31">
        <v>2</v>
      </c>
      <c r="E34" s="31"/>
      <c r="F34" s="31"/>
      <c r="G34" s="31"/>
      <c r="H34" s="31"/>
      <c r="I34" s="31">
        <v>3</v>
      </c>
      <c r="J34" s="31">
        <v>4</v>
      </c>
      <c r="K34" s="31"/>
      <c r="L34" s="31">
        <v>2</v>
      </c>
      <c r="M34" s="31"/>
      <c r="N34" s="31">
        <v>1</v>
      </c>
      <c r="O34" s="31"/>
      <c r="P34" s="31">
        <v>2</v>
      </c>
      <c r="Q34" s="31">
        <v>6</v>
      </c>
      <c r="R34" s="31"/>
      <c r="S34" s="31"/>
      <c r="T34" s="31"/>
      <c r="U34" s="31"/>
      <c r="V34" s="31">
        <v>3</v>
      </c>
      <c r="W34" s="31"/>
      <c r="X34" s="31"/>
      <c r="Y34" s="31"/>
      <c r="Z34" s="31">
        <v>6</v>
      </c>
      <c r="AA34" s="31">
        <v>4</v>
      </c>
      <c r="AB34" s="31"/>
      <c r="AC34" s="31"/>
      <c r="AD34" s="31">
        <v>1</v>
      </c>
      <c r="AE34" s="31"/>
      <c r="AF34" s="31"/>
      <c r="AG34" s="31"/>
      <c r="AH34" s="31"/>
      <c r="AI34" s="31">
        <v>1</v>
      </c>
      <c r="AJ34" s="31">
        <v>3</v>
      </c>
      <c r="AK34" s="31"/>
      <c r="AL34" s="31">
        <v>1</v>
      </c>
      <c r="AM34" s="31"/>
      <c r="AN34" s="31">
        <v>5</v>
      </c>
      <c r="AO34" s="31"/>
      <c r="AP34" s="31"/>
      <c r="AQ34" s="31">
        <v>1</v>
      </c>
      <c r="AR34" s="31">
        <v>1</v>
      </c>
      <c r="AS34" s="31">
        <v>5</v>
      </c>
      <c r="AT34" s="31"/>
      <c r="AU34" s="31"/>
      <c r="AV34" s="31"/>
      <c r="AW34" s="31"/>
      <c r="AX34" s="31">
        <v>1</v>
      </c>
      <c r="AY34" s="31"/>
      <c r="AZ34" s="31"/>
      <c r="BA34" s="31"/>
      <c r="BB34" s="31"/>
      <c r="BC34" s="31"/>
      <c r="BD34" s="31"/>
      <c r="BE34" s="31"/>
      <c r="BF34" s="31">
        <v>4</v>
      </c>
      <c r="BG34" s="31">
        <v>5</v>
      </c>
      <c r="BH34" s="31"/>
      <c r="BI34" s="31"/>
      <c r="BJ34" s="31"/>
      <c r="BK34" s="31"/>
      <c r="BL34" s="31">
        <v>1</v>
      </c>
      <c r="BM34" s="31"/>
      <c r="BN34" s="31"/>
      <c r="BO34" s="31">
        <v>2</v>
      </c>
      <c r="BP34" s="31"/>
      <c r="BQ34" s="31"/>
      <c r="BR34" s="31"/>
      <c r="BS34" s="31">
        <v>1</v>
      </c>
      <c r="BT34" s="31"/>
      <c r="BU34" s="31"/>
      <c r="BV34" s="31">
        <v>74</v>
      </c>
      <c r="BZ34" s="28" t="s">
        <v>346</v>
      </c>
      <c r="CA34" s="31">
        <v>1</v>
      </c>
      <c r="CB34" s="31">
        <v>1</v>
      </c>
      <c r="CC34" s="31">
        <v>1</v>
      </c>
      <c r="CD34" s="31">
        <v>0</v>
      </c>
      <c r="CE34" s="31">
        <v>0</v>
      </c>
      <c r="CF34" s="31">
        <v>0</v>
      </c>
      <c r="CG34" s="31">
        <v>0</v>
      </c>
      <c r="CH34" s="31">
        <v>1</v>
      </c>
      <c r="CI34" s="31">
        <v>1</v>
      </c>
      <c r="CJ34" s="31">
        <v>0</v>
      </c>
      <c r="CK34" s="31">
        <v>1</v>
      </c>
      <c r="CL34" s="31">
        <v>0</v>
      </c>
      <c r="CM34" s="31">
        <v>1</v>
      </c>
      <c r="CN34" s="31">
        <v>0</v>
      </c>
      <c r="CO34" s="31">
        <v>1</v>
      </c>
      <c r="CP34" s="31">
        <v>1</v>
      </c>
      <c r="CQ34" s="31">
        <v>0</v>
      </c>
      <c r="CR34" s="31">
        <v>0</v>
      </c>
      <c r="CS34" s="31">
        <v>0</v>
      </c>
      <c r="CT34" s="31">
        <v>0</v>
      </c>
      <c r="CU34" s="31">
        <v>1</v>
      </c>
      <c r="CV34" s="31">
        <v>0</v>
      </c>
      <c r="CW34" s="31">
        <v>0</v>
      </c>
      <c r="CX34" s="31">
        <v>0</v>
      </c>
      <c r="CY34" s="31">
        <v>1</v>
      </c>
      <c r="CZ34" s="31">
        <v>1</v>
      </c>
      <c r="DA34" s="31">
        <v>0</v>
      </c>
      <c r="DB34" s="31">
        <v>0</v>
      </c>
      <c r="DC34" s="31">
        <v>1</v>
      </c>
      <c r="DD34" s="31">
        <v>0</v>
      </c>
      <c r="DE34" s="31">
        <v>0</v>
      </c>
      <c r="DF34" s="31">
        <v>0</v>
      </c>
      <c r="DG34" s="31">
        <v>0</v>
      </c>
      <c r="DH34" s="31">
        <v>1</v>
      </c>
      <c r="DI34" s="31">
        <v>1</v>
      </c>
      <c r="DJ34" s="31">
        <v>0</v>
      </c>
      <c r="DK34" s="31">
        <v>1</v>
      </c>
      <c r="DL34" s="31">
        <v>0</v>
      </c>
      <c r="DM34" s="31">
        <v>1</v>
      </c>
      <c r="DN34" s="31">
        <v>0</v>
      </c>
      <c r="DO34" s="31">
        <v>0</v>
      </c>
      <c r="DP34" s="31">
        <v>1</v>
      </c>
      <c r="DQ34" s="31">
        <v>1</v>
      </c>
      <c r="DR34" s="31">
        <v>1</v>
      </c>
      <c r="DS34" s="31">
        <v>0</v>
      </c>
      <c r="DT34" s="31">
        <v>0</v>
      </c>
      <c r="DU34" s="31">
        <v>0</v>
      </c>
      <c r="DV34" s="31">
        <v>0</v>
      </c>
      <c r="DW34" s="31">
        <v>1</v>
      </c>
      <c r="DX34" s="31">
        <v>0</v>
      </c>
      <c r="DY34" s="31">
        <v>0</v>
      </c>
      <c r="DZ34" s="31">
        <v>0</v>
      </c>
      <c r="EA34" s="31">
        <v>0</v>
      </c>
      <c r="EB34" s="31">
        <v>0</v>
      </c>
      <c r="EC34" s="31">
        <v>0</v>
      </c>
      <c r="ED34" s="31">
        <v>0</v>
      </c>
      <c r="EE34" s="31">
        <v>1</v>
      </c>
      <c r="EF34" s="31">
        <v>1</v>
      </c>
      <c r="EG34" s="45">
        <v>0</v>
      </c>
      <c r="EH34" s="45">
        <v>0</v>
      </c>
      <c r="EI34" s="45">
        <v>0</v>
      </c>
      <c r="EJ34" s="31">
        <v>0</v>
      </c>
      <c r="EK34" s="31">
        <v>1</v>
      </c>
      <c r="EL34" s="31">
        <v>0</v>
      </c>
      <c r="EM34" s="31">
        <v>0</v>
      </c>
      <c r="EN34" s="45">
        <v>1</v>
      </c>
      <c r="EO34" s="31">
        <v>0</v>
      </c>
      <c r="EP34" s="31">
        <v>0</v>
      </c>
      <c r="EQ34" s="31">
        <v>0</v>
      </c>
      <c r="ER34" s="31">
        <v>1</v>
      </c>
      <c r="ES34" s="31">
        <v>0</v>
      </c>
      <c r="ET34" s="31">
        <v>0</v>
      </c>
      <c r="EU34" s="35">
        <f t="shared" si="0"/>
        <v>26</v>
      </c>
      <c r="EV34" s="46">
        <f>EU34-1</f>
        <v>25</v>
      </c>
    </row>
    <row r="35" spans="1:152" x14ac:dyDescent="0.3">
      <c r="A35" s="28" t="s">
        <v>366</v>
      </c>
      <c r="B35" s="31"/>
      <c r="C35" s="31">
        <v>3</v>
      </c>
      <c r="D35" s="31"/>
      <c r="E35" s="31"/>
      <c r="F35" s="31"/>
      <c r="G35" s="31"/>
      <c r="H35" s="31"/>
      <c r="I35" s="31"/>
      <c r="J35" s="31"/>
      <c r="K35" s="31">
        <v>2</v>
      </c>
      <c r="L35" s="31"/>
      <c r="M35" s="31"/>
      <c r="N35" s="31">
        <v>2</v>
      </c>
      <c r="O35" s="31"/>
      <c r="P35" s="31">
        <v>3</v>
      </c>
      <c r="Q35" s="31">
        <v>3</v>
      </c>
      <c r="R35" s="31">
        <v>2</v>
      </c>
      <c r="S35" s="31"/>
      <c r="T35" s="31"/>
      <c r="U35" s="31"/>
      <c r="V35" s="31"/>
      <c r="W35" s="31"/>
      <c r="X35" s="31"/>
      <c r="Y35" s="31"/>
      <c r="Z35" s="31">
        <v>6</v>
      </c>
      <c r="AA35" s="31">
        <v>1</v>
      </c>
      <c r="AB35" s="31"/>
      <c r="AC35" s="31">
        <v>1</v>
      </c>
      <c r="AD35" s="31"/>
      <c r="AE35" s="31"/>
      <c r="AF35" s="31"/>
      <c r="AG35" s="31"/>
      <c r="AH35" s="31">
        <v>1</v>
      </c>
      <c r="AI35" s="31"/>
      <c r="AJ35" s="31">
        <v>2</v>
      </c>
      <c r="AK35" s="31"/>
      <c r="AL35" s="31">
        <v>3</v>
      </c>
      <c r="AM35" s="31"/>
      <c r="AN35" s="31">
        <v>3</v>
      </c>
      <c r="AO35" s="31">
        <v>1</v>
      </c>
      <c r="AP35" s="31"/>
      <c r="AQ35" s="31">
        <v>2</v>
      </c>
      <c r="AR35" s="31"/>
      <c r="AS35" s="31">
        <v>3</v>
      </c>
      <c r="AT35" s="31"/>
      <c r="AU35" s="31"/>
      <c r="AV35" s="31">
        <v>1</v>
      </c>
      <c r="AW35" s="31">
        <v>2</v>
      </c>
      <c r="AX35" s="31"/>
      <c r="AY35" s="31"/>
      <c r="AZ35" s="31"/>
      <c r="BA35" s="31"/>
      <c r="BB35" s="31"/>
      <c r="BC35" s="31"/>
      <c r="BD35" s="31"/>
      <c r="BE35" s="31"/>
      <c r="BF35" s="31">
        <v>2</v>
      </c>
      <c r="BG35" s="31">
        <v>5</v>
      </c>
      <c r="BH35" s="31"/>
      <c r="BI35" s="31"/>
      <c r="BJ35" s="31"/>
      <c r="BK35" s="31"/>
      <c r="BL35" s="31"/>
      <c r="BM35" s="31"/>
      <c r="BN35" s="31">
        <v>1</v>
      </c>
      <c r="BO35" s="31"/>
      <c r="BP35" s="31"/>
      <c r="BQ35" s="31">
        <v>3</v>
      </c>
      <c r="BR35" s="31"/>
      <c r="BS35" s="31"/>
      <c r="BT35" s="31"/>
      <c r="BU35" s="31"/>
      <c r="BV35" s="31">
        <v>52</v>
      </c>
      <c r="BZ35" s="28" t="s">
        <v>366</v>
      </c>
      <c r="CA35" s="31">
        <v>0</v>
      </c>
      <c r="CB35" s="31">
        <v>1</v>
      </c>
      <c r="CC35" s="31">
        <v>0</v>
      </c>
      <c r="CD35" s="31">
        <v>0</v>
      </c>
      <c r="CE35" s="31">
        <v>0</v>
      </c>
      <c r="CF35" s="31">
        <v>0</v>
      </c>
      <c r="CG35" s="31">
        <v>0</v>
      </c>
      <c r="CH35" s="31">
        <v>0</v>
      </c>
      <c r="CI35" s="31">
        <v>0</v>
      </c>
      <c r="CJ35" s="31">
        <v>1</v>
      </c>
      <c r="CK35" s="31">
        <v>0</v>
      </c>
      <c r="CL35" s="31">
        <v>0</v>
      </c>
      <c r="CM35" s="31">
        <v>1</v>
      </c>
      <c r="CN35" s="31">
        <v>0</v>
      </c>
      <c r="CO35" s="31">
        <v>1</v>
      </c>
      <c r="CP35" s="31">
        <v>1</v>
      </c>
      <c r="CQ35" s="31">
        <v>1</v>
      </c>
      <c r="CR35" s="31">
        <v>0</v>
      </c>
      <c r="CS35" s="31">
        <v>0</v>
      </c>
      <c r="CT35" s="31">
        <v>0</v>
      </c>
      <c r="CU35" s="31">
        <v>0</v>
      </c>
      <c r="CV35" s="31">
        <v>0</v>
      </c>
      <c r="CW35" s="31">
        <v>0</v>
      </c>
      <c r="CX35" s="31">
        <v>0</v>
      </c>
      <c r="CY35" s="31">
        <v>1</v>
      </c>
      <c r="CZ35" s="31">
        <v>1</v>
      </c>
      <c r="DA35" s="31">
        <v>0</v>
      </c>
      <c r="DB35" s="31">
        <v>1</v>
      </c>
      <c r="DC35" s="31">
        <v>0</v>
      </c>
      <c r="DD35" s="31">
        <v>0</v>
      </c>
      <c r="DE35" s="31">
        <v>0</v>
      </c>
      <c r="DF35" s="31">
        <v>0</v>
      </c>
      <c r="DG35" s="31">
        <v>1</v>
      </c>
      <c r="DH35" s="31">
        <v>0</v>
      </c>
      <c r="DI35" s="31">
        <v>1</v>
      </c>
      <c r="DJ35" s="31">
        <v>0</v>
      </c>
      <c r="DK35" s="31">
        <v>1</v>
      </c>
      <c r="DL35" s="31">
        <v>0</v>
      </c>
      <c r="DM35" s="31">
        <v>1</v>
      </c>
      <c r="DN35" s="31">
        <v>1</v>
      </c>
      <c r="DO35" s="31">
        <v>0</v>
      </c>
      <c r="DP35" s="31">
        <v>1</v>
      </c>
      <c r="DQ35" s="31">
        <v>0</v>
      </c>
      <c r="DR35" s="31">
        <v>1</v>
      </c>
      <c r="DS35" s="31">
        <v>0</v>
      </c>
      <c r="DT35" s="31">
        <v>0</v>
      </c>
      <c r="DU35" s="31">
        <v>1</v>
      </c>
      <c r="DV35" s="31">
        <v>1</v>
      </c>
      <c r="DW35" s="31">
        <v>0</v>
      </c>
      <c r="DX35" s="31">
        <v>0</v>
      </c>
      <c r="DY35" s="31">
        <v>0</v>
      </c>
      <c r="DZ35" s="31">
        <v>0</v>
      </c>
      <c r="EA35" s="31">
        <v>0</v>
      </c>
      <c r="EB35" s="31">
        <v>0</v>
      </c>
      <c r="EC35" s="31">
        <v>0</v>
      </c>
      <c r="ED35" s="31">
        <v>0</v>
      </c>
      <c r="EE35" s="31">
        <v>1</v>
      </c>
      <c r="EF35" s="31">
        <v>1</v>
      </c>
      <c r="EG35" s="45">
        <v>0</v>
      </c>
      <c r="EH35" s="45">
        <v>0</v>
      </c>
      <c r="EI35" s="45">
        <v>0</v>
      </c>
      <c r="EJ35" s="31">
        <v>0</v>
      </c>
      <c r="EK35" s="31">
        <v>0</v>
      </c>
      <c r="EL35" s="31">
        <v>0</v>
      </c>
      <c r="EM35" s="31">
        <v>1</v>
      </c>
      <c r="EN35" s="45">
        <v>0</v>
      </c>
      <c r="EO35" s="31">
        <v>0</v>
      </c>
      <c r="EP35" s="31">
        <v>1</v>
      </c>
      <c r="EQ35" s="31">
        <v>0</v>
      </c>
      <c r="ER35" s="31">
        <v>0</v>
      </c>
      <c r="ES35" s="31">
        <v>0</v>
      </c>
      <c r="ET35" s="31">
        <v>0</v>
      </c>
      <c r="EU35" s="35">
        <f t="shared" ref="EU35:EU54" si="2">SUM(CA35:ET35)</f>
        <v>22</v>
      </c>
      <c r="EV35">
        <f t="shared" si="1"/>
        <v>22</v>
      </c>
    </row>
    <row r="36" spans="1:152" x14ac:dyDescent="0.3">
      <c r="A36" s="28" t="s">
        <v>367</v>
      </c>
      <c r="B36" s="31"/>
      <c r="C36" s="31">
        <v>1</v>
      </c>
      <c r="D36" s="31">
        <v>1</v>
      </c>
      <c r="E36" s="31"/>
      <c r="F36" s="31">
        <v>2</v>
      </c>
      <c r="G36" s="31"/>
      <c r="H36" s="31">
        <v>3</v>
      </c>
      <c r="I36" s="31">
        <v>1</v>
      </c>
      <c r="J36" s="31">
        <v>2</v>
      </c>
      <c r="K36" s="31"/>
      <c r="L36" s="31"/>
      <c r="M36" s="31"/>
      <c r="N36" s="31">
        <v>3</v>
      </c>
      <c r="O36" s="31"/>
      <c r="P36" s="31">
        <v>3</v>
      </c>
      <c r="Q36" s="31">
        <v>3</v>
      </c>
      <c r="R36" s="31"/>
      <c r="S36" s="31"/>
      <c r="T36" s="31"/>
      <c r="U36" s="31">
        <v>2</v>
      </c>
      <c r="V36" s="31">
        <v>2</v>
      </c>
      <c r="W36" s="31">
        <v>2</v>
      </c>
      <c r="X36" s="31"/>
      <c r="Y36" s="31"/>
      <c r="Z36" s="31">
        <v>2</v>
      </c>
      <c r="AA36" s="31"/>
      <c r="AB36" s="31"/>
      <c r="AC36" s="31"/>
      <c r="AD36" s="31"/>
      <c r="AE36" s="31"/>
      <c r="AF36" s="31"/>
      <c r="AG36" s="31"/>
      <c r="AH36" s="31"/>
      <c r="AI36" s="31"/>
      <c r="AJ36" s="31">
        <v>3</v>
      </c>
      <c r="AK36" s="31"/>
      <c r="AL36" s="31">
        <v>2</v>
      </c>
      <c r="AM36" s="31"/>
      <c r="AN36" s="31">
        <v>2</v>
      </c>
      <c r="AO36" s="31">
        <v>2</v>
      </c>
      <c r="AP36" s="31"/>
      <c r="AQ36" s="31">
        <v>2</v>
      </c>
      <c r="AR36" s="31">
        <v>1</v>
      </c>
      <c r="AS36" s="31">
        <v>4</v>
      </c>
      <c r="AT36" s="31">
        <v>1</v>
      </c>
      <c r="AU36" s="31"/>
      <c r="AV36" s="31"/>
      <c r="AW36" s="31">
        <v>3</v>
      </c>
      <c r="AX36" s="31"/>
      <c r="AY36" s="31"/>
      <c r="AZ36" s="31"/>
      <c r="BA36" s="31">
        <v>1</v>
      </c>
      <c r="BB36" s="31"/>
      <c r="BC36" s="31"/>
      <c r="BD36" s="31"/>
      <c r="BE36" s="31">
        <v>1</v>
      </c>
      <c r="BF36" s="31"/>
      <c r="BG36" s="31">
        <v>2</v>
      </c>
      <c r="BH36" s="31"/>
      <c r="BI36" s="31"/>
      <c r="BJ36" s="31"/>
      <c r="BK36" s="31"/>
      <c r="BL36" s="31"/>
      <c r="BM36" s="31"/>
      <c r="BN36" s="31">
        <v>1</v>
      </c>
      <c r="BO36" s="31"/>
      <c r="BP36" s="31">
        <v>1</v>
      </c>
      <c r="BQ36" s="31">
        <v>1</v>
      </c>
      <c r="BR36" s="31"/>
      <c r="BS36" s="31">
        <v>2</v>
      </c>
      <c r="BT36" s="31"/>
      <c r="BU36" s="31"/>
      <c r="BV36" s="31">
        <v>56</v>
      </c>
      <c r="BZ36" s="28" t="s">
        <v>367</v>
      </c>
      <c r="CA36" s="31">
        <v>0</v>
      </c>
      <c r="CB36" s="31">
        <v>1</v>
      </c>
      <c r="CC36" s="31">
        <v>1</v>
      </c>
      <c r="CD36" s="31">
        <v>0</v>
      </c>
      <c r="CE36" s="31">
        <v>1</v>
      </c>
      <c r="CF36" s="31">
        <v>0</v>
      </c>
      <c r="CG36" s="31">
        <v>1</v>
      </c>
      <c r="CH36" s="31">
        <v>1</v>
      </c>
      <c r="CI36" s="31">
        <v>1</v>
      </c>
      <c r="CJ36" s="31">
        <v>0</v>
      </c>
      <c r="CK36" s="31">
        <v>0</v>
      </c>
      <c r="CL36" s="31">
        <v>0</v>
      </c>
      <c r="CM36" s="31">
        <v>1</v>
      </c>
      <c r="CN36" s="31">
        <v>0</v>
      </c>
      <c r="CO36" s="31">
        <v>1</v>
      </c>
      <c r="CP36" s="31">
        <v>1</v>
      </c>
      <c r="CQ36" s="31">
        <v>0</v>
      </c>
      <c r="CR36" s="31">
        <v>0</v>
      </c>
      <c r="CS36" s="31">
        <v>0</v>
      </c>
      <c r="CT36" s="31">
        <v>1</v>
      </c>
      <c r="CU36" s="31">
        <v>1</v>
      </c>
      <c r="CV36" s="31">
        <v>1</v>
      </c>
      <c r="CW36" s="31">
        <v>0</v>
      </c>
      <c r="CX36" s="31">
        <v>0</v>
      </c>
      <c r="CY36" s="31">
        <v>1</v>
      </c>
      <c r="CZ36" s="31">
        <v>0</v>
      </c>
      <c r="DA36" s="31">
        <v>0</v>
      </c>
      <c r="DB36" s="31">
        <v>0</v>
      </c>
      <c r="DC36" s="31">
        <v>0</v>
      </c>
      <c r="DD36" s="31">
        <v>0</v>
      </c>
      <c r="DE36" s="31">
        <v>0</v>
      </c>
      <c r="DF36" s="31">
        <v>0</v>
      </c>
      <c r="DG36" s="31">
        <v>0</v>
      </c>
      <c r="DH36" s="31">
        <v>0</v>
      </c>
      <c r="DI36" s="31">
        <v>1</v>
      </c>
      <c r="DJ36" s="31">
        <v>0</v>
      </c>
      <c r="DK36" s="31">
        <v>1</v>
      </c>
      <c r="DL36" s="31">
        <v>0</v>
      </c>
      <c r="DM36" s="31">
        <v>1</v>
      </c>
      <c r="DN36" s="31">
        <v>1</v>
      </c>
      <c r="DO36" s="31">
        <v>0</v>
      </c>
      <c r="DP36" s="31">
        <v>1</v>
      </c>
      <c r="DQ36" s="31">
        <v>1</v>
      </c>
      <c r="DR36" s="31">
        <v>1</v>
      </c>
      <c r="DS36" s="31">
        <v>1</v>
      </c>
      <c r="DT36" s="31">
        <v>0</v>
      </c>
      <c r="DU36" s="31">
        <v>0</v>
      </c>
      <c r="DV36" s="31">
        <v>1</v>
      </c>
      <c r="DW36" s="31">
        <v>0</v>
      </c>
      <c r="DX36" s="31">
        <v>0</v>
      </c>
      <c r="DY36" s="31">
        <v>0</v>
      </c>
      <c r="DZ36" s="31">
        <v>1</v>
      </c>
      <c r="EA36" s="31">
        <v>0</v>
      </c>
      <c r="EB36" s="31">
        <v>0</v>
      </c>
      <c r="EC36" s="31">
        <v>0</v>
      </c>
      <c r="ED36" s="31">
        <v>1</v>
      </c>
      <c r="EE36" s="31">
        <v>0</v>
      </c>
      <c r="EF36" s="31">
        <v>1</v>
      </c>
      <c r="EG36" s="45">
        <v>0</v>
      </c>
      <c r="EH36" s="45">
        <v>0</v>
      </c>
      <c r="EI36" s="45">
        <v>0</v>
      </c>
      <c r="EJ36" s="31">
        <v>0</v>
      </c>
      <c r="EK36" s="31">
        <v>0</v>
      </c>
      <c r="EL36" s="31">
        <v>0</v>
      </c>
      <c r="EM36" s="31">
        <v>1</v>
      </c>
      <c r="EN36" s="45">
        <v>0</v>
      </c>
      <c r="EO36" s="31">
        <v>1</v>
      </c>
      <c r="EP36" s="31">
        <v>1</v>
      </c>
      <c r="EQ36" s="31">
        <v>0</v>
      </c>
      <c r="ER36" s="31">
        <v>1</v>
      </c>
      <c r="ES36" s="31">
        <v>0</v>
      </c>
      <c r="ET36" s="31">
        <v>0</v>
      </c>
      <c r="EU36" s="35">
        <f t="shared" si="2"/>
        <v>29</v>
      </c>
      <c r="EV36">
        <f t="shared" si="1"/>
        <v>29</v>
      </c>
    </row>
    <row r="37" spans="1:152" x14ac:dyDescent="0.3">
      <c r="A37" s="28" t="s">
        <v>368</v>
      </c>
      <c r="B37" s="31"/>
      <c r="C37" s="31">
        <v>2</v>
      </c>
      <c r="D37" s="31"/>
      <c r="E37" s="31"/>
      <c r="F37" s="31"/>
      <c r="G37" s="31"/>
      <c r="H37" s="31">
        <v>1</v>
      </c>
      <c r="I37" s="31">
        <v>1</v>
      </c>
      <c r="J37" s="31">
        <v>2</v>
      </c>
      <c r="K37" s="31"/>
      <c r="L37" s="31">
        <v>1</v>
      </c>
      <c r="M37" s="31"/>
      <c r="N37" s="31">
        <v>3</v>
      </c>
      <c r="O37" s="31"/>
      <c r="P37" s="31">
        <v>4</v>
      </c>
      <c r="Q37" s="31">
        <v>3</v>
      </c>
      <c r="R37" s="31"/>
      <c r="S37" s="31"/>
      <c r="T37" s="31">
        <v>1</v>
      </c>
      <c r="U37" s="31"/>
      <c r="V37" s="31"/>
      <c r="W37" s="31"/>
      <c r="X37" s="31"/>
      <c r="Y37" s="31"/>
      <c r="Z37" s="31">
        <v>6</v>
      </c>
      <c r="AA37" s="31">
        <v>1</v>
      </c>
      <c r="AB37" s="31"/>
      <c r="AC37" s="31"/>
      <c r="AD37" s="31"/>
      <c r="AE37" s="31"/>
      <c r="AF37" s="31"/>
      <c r="AG37" s="31"/>
      <c r="AH37" s="31"/>
      <c r="AI37" s="31"/>
      <c r="AJ37" s="31">
        <v>3</v>
      </c>
      <c r="AK37" s="31"/>
      <c r="AL37" s="31">
        <v>2</v>
      </c>
      <c r="AM37" s="31"/>
      <c r="AN37" s="31">
        <v>2</v>
      </c>
      <c r="AO37" s="31"/>
      <c r="AP37" s="31">
        <v>1</v>
      </c>
      <c r="AQ37" s="31">
        <v>1</v>
      </c>
      <c r="AR37" s="31">
        <v>1</v>
      </c>
      <c r="AS37" s="31">
        <v>3</v>
      </c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>
        <v>1</v>
      </c>
      <c r="BG37" s="31">
        <v>4</v>
      </c>
      <c r="BH37" s="31"/>
      <c r="BI37" s="31"/>
      <c r="BJ37" s="31"/>
      <c r="BK37" s="31"/>
      <c r="BL37" s="31"/>
      <c r="BM37" s="31"/>
      <c r="BN37" s="31"/>
      <c r="BO37" s="31"/>
      <c r="BP37" s="31">
        <v>3</v>
      </c>
      <c r="BQ37" s="31">
        <v>1</v>
      </c>
      <c r="BR37" s="31"/>
      <c r="BS37" s="31"/>
      <c r="BT37" s="31"/>
      <c r="BU37" s="31"/>
      <c r="BV37" s="31">
        <v>47</v>
      </c>
      <c r="BZ37" s="28" t="s">
        <v>368</v>
      </c>
      <c r="CA37" s="31">
        <v>0</v>
      </c>
      <c r="CB37" s="31">
        <v>1</v>
      </c>
      <c r="CC37" s="31">
        <v>0</v>
      </c>
      <c r="CD37" s="31">
        <v>0</v>
      </c>
      <c r="CE37" s="31">
        <v>0</v>
      </c>
      <c r="CF37" s="31">
        <v>0</v>
      </c>
      <c r="CG37" s="31">
        <v>1</v>
      </c>
      <c r="CH37" s="31">
        <v>1</v>
      </c>
      <c r="CI37" s="31">
        <v>1</v>
      </c>
      <c r="CJ37" s="31">
        <v>0</v>
      </c>
      <c r="CK37" s="31">
        <v>1</v>
      </c>
      <c r="CL37" s="31">
        <v>0</v>
      </c>
      <c r="CM37" s="31">
        <v>1</v>
      </c>
      <c r="CN37" s="31">
        <v>0</v>
      </c>
      <c r="CO37" s="31">
        <v>1</v>
      </c>
      <c r="CP37" s="31">
        <v>1</v>
      </c>
      <c r="CQ37" s="31">
        <v>0</v>
      </c>
      <c r="CR37" s="31">
        <v>0</v>
      </c>
      <c r="CS37" s="31">
        <v>1</v>
      </c>
      <c r="CT37" s="31">
        <v>0</v>
      </c>
      <c r="CU37" s="31">
        <v>0</v>
      </c>
      <c r="CV37" s="31">
        <v>0</v>
      </c>
      <c r="CW37" s="31">
        <v>0</v>
      </c>
      <c r="CX37" s="31">
        <v>0</v>
      </c>
      <c r="CY37" s="31">
        <v>1</v>
      </c>
      <c r="CZ37" s="31">
        <v>1</v>
      </c>
      <c r="DA37" s="31">
        <v>0</v>
      </c>
      <c r="DB37" s="31">
        <v>0</v>
      </c>
      <c r="DC37" s="31">
        <v>0</v>
      </c>
      <c r="DD37" s="31">
        <v>0</v>
      </c>
      <c r="DE37" s="31">
        <v>0</v>
      </c>
      <c r="DF37" s="31">
        <v>0</v>
      </c>
      <c r="DG37" s="31">
        <v>0</v>
      </c>
      <c r="DH37" s="31">
        <v>0</v>
      </c>
      <c r="DI37" s="31">
        <v>1</v>
      </c>
      <c r="DJ37" s="31">
        <v>0</v>
      </c>
      <c r="DK37" s="31">
        <v>1</v>
      </c>
      <c r="DL37" s="31">
        <v>0</v>
      </c>
      <c r="DM37" s="31">
        <v>1</v>
      </c>
      <c r="DN37" s="31">
        <v>0</v>
      </c>
      <c r="DO37" s="31">
        <v>1</v>
      </c>
      <c r="DP37" s="31">
        <v>1</v>
      </c>
      <c r="DQ37" s="31">
        <v>1</v>
      </c>
      <c r="DR37" s="31">
        <v>1</v>
      </c>
      <c r="DS37" s="31">
        <v>0</v>
      </c>
      <c r="DT37" s="31">
        <v>0</v>
      </c>
      <c r="DU37" s="31">
        <v>0</v>
      </c>
      <c r="DV37" s="31">
        <v>0</v>
      </c>
      <c r="DW37" s="31">
        <v>0</v>
      </c>
      <c r="DX37" s="31">
        <v>0</v>
      </c>
      <c r="DY37" s="31">
        <v>0</v>
      </c>
      <c r="DZ37" s="31">
        <v>0</v>
      </c>
      <c r="EA37" s="31">
        <v>0</v>
      </c>
      <c r="EB37" s="31">
        <v>0</v>
      </c>
      <c r="EC37" s="31">
        <v>0</v>
      </c>
      <c r="ED37" s="31">
        <v>0</v>
      </c>
      <c r="EE37" s="31">
        <v>1</v>
      </c>
      <c r="EF37" s="31">
        <v>1</v>
      </c>
      <c r="EG37" s="45">
        <v>0</v>
      </c>
      <c r="EH37" s="45">
        <v>0</v>
      </c>
      <c r="EI37" s="45">
        <v>0</v>
      </c>
      <c r="EJ37" s="31">
        <v>0</v>
      </c>
      <c r="EK37" s="31">
        <v>0</v>
      </c>
      <c r="EL37" s="31">
        <v>0</v>
      </c>
      <c r="EM37" s="31">
        <v>0</v>
      </c>
      <c r="EN37" s="45">
        <v>0</v>
      </c>
      <c r="EO37" s="31">
        <v>1</v>
      </c>
      <c r="EP37" s="31">
        <v>1</v>
      </c>
      <c r="EQ37" s="31">
        <v>0</v>
      </c>
      <c r="ER37" s="31">
        <v>0</v>
      </c>
      <c r="ES37" s="31">
        <v>0</v>
      </c>
      <c r="ET37" s="31">
        <v>0</v>
      </c>
      <c r="EU37" s="35">
        <f t="shared" si="2"/>
        <v>22</v>
      </c>
      <c r="EV37">
        <f t="shared" si="1"/>
        <v>22</v>
      </c>
    </row>
    <row r="38" spans="1:152" x14ac:dyDescent="0.3">
      <c r="A38" s="28" t="s">
        <v>369</v>
      </c>
      <c r="B38" s="31"/>
      <c r="C38" s="31">
        <v>4</v>
      </c>
      <c r="D38" s="31">
        <v>1</v>
      </c>
      <c r="E38" s="31"/>
      <c r="F38" s="31"/>
      <c r="G38" s="31"/>
      <c r="H38" s="31"/>
      <c r="I38" s="31">
        <v>1</v>
      </c>
      <c r="J38" s="31">
        <v>2</v>
      </c>
      <c r="K38" s="31">
        <v>1</v>
      </c>
      <c r="L38" s="31"/>
      <c r="M38" s="31"/>
      <c r="N38" s="31">
        <v>4</v>
      </c>
      <c r="O38" s="31"/>
      <c r="P38" s="31">
        <v>4</v>
      </c>
      <c r="Q38" s="31"/>
      <c r="R38" s="31"/>
      <c r="S38" s="31"/>
      <c r="T38" s="31"/>
      <c r="U38" s="31"/>
      <c r="V38" s="31">
        <v>2</v>
      </c>
      <c r="W38" s="31"/>
      <c r="X38" s="31"/>
      <c r="Y38" s="31"/>
      <c r="Z38" s="31">
        <v>5</v>
      </c>
      <c r="AA38" s="31"/>
      <c r="AB38" s="31"/>
      <c r="AC38" s="31">
        <v>1</v>
      </c>
      <c r="AD38" s="31"/>
      <c r="AE38" s="31"/>
      <c r="AF38" s="31"/>
      <c r="AG38" s="31"/>
      <c r="AH38" s="31"/>
      <c r="AI38" s="31"/>
      <c r="AJ38" s="31">
        <v>7</v>
      </c>
      <c r="AK38" s="31"/>
      <c r="AL38" s="31">
        <v>1</v>
      </c>
      <c r="AM38" s="31"/>
      <c r="AN38" s="31">
        <v>4</v>
      </c>
      <c r="AO38" s="31"/>
      <c r="AP38" s="31"/>
      <c r="AQ38" s="31">
        <v>1</v>
      </c>
      <c r="AR38" s="31"/>
      <c r="AS38" s="31">
        <v>4</v>
      </c>
      <c r="AT38" s="31">
        <v>2</v>
      </c>
      <c r="AU38" s="31"/>
      <c r="AV38" s="31"/>
      <c r="AW38" s="31">
        <v>1</v>
      </c>
      <c r="AX38" s="31">
        <v>1</v>
      </c>
      <c r="AY38" s="31"/>
      <c r="AZ38" s="31"/>
      <c r="BA38" s="31"/>
      <c r="BB38" s="31"/>
      <c r="BC38" s="31"/>
      <c r="BD38" s="31"/>
      <c r="BE38" s="31"/>
      <c r="BF38" s="31">
        <v>1</v>
      </c>
      <c r="BG38" s="31">
        <v>5</v>
      </c>
      <c r="BH38" s="31">
        <v>1</v>
      </c>
      <c r="BI38" s="31"/>
      <c r="BJ38" s="31"/>
      <c r="BK38" s="31"/>
      <c r="BL38" s="31"/>
      <c r="BM38" s="31"/>
      <c r="BN38" s="31"/>
      <c r="BO38" s="31"/>
      <c r="BP38" s="31">
        <v>2</v>
      </c>
      <c r="BQ38" s="31">
        <v>2</v>
      </c>
      <c r="BR38" s="31"/>
      <c r="BS38" s="31">
        <v>1</v>
      </c>
      <c r="BT38" s="31"/>
      <c r="BU38" s="31"/>
      <c r="BV38" s="31">
        <v>58</v>
      </c>
      <c r="BZ38" s="28" t="s">
        <v>369</v>
      </c>
      <c r="CA38" s="31">
        <v>0</v>
      </c>
      <c r="CB38" s="31">
        <v>1</v>
      </c>
      <c r="CC38" s="31">
        <v>1</v>
      </c>
      <c r="CD38" s="31">
        <v>0</v>
      </c>
      <c r="CE38" s="31">
        <v>0</v>
      </c>
      <c r="CF38" s="31">
        <v>0</v>
      </c>
      <c r="CG38" s="31">
        <v>0</v>
      </c>
      <c r="CH38" s="31">
        <v>1</v>
      </c>
      <c r="CI38" s="31">
        <v>1</v>
      </c>
      <c r="CJ38" s="31">
        <v>1</v>
      </c>
      <c r="CK38" s="31">
        <v>0</v>
      </c>
      <c r="CL38" s="31">
        <v>0</v>
      </c>
      <c r="CM38" s="31">
        <v>1</v>
      </c>
      <c r="CN38" s="31">
        <v>0</v>
      </c>
      <c r="CO38" s="31">
        <v>1</v>
      </c>
      <c r="CP38" s="31">
        <v>0</v>
      </c>
      <c r="CQ38" s="31">
        <v>0</v>
      </c>
      <c r="CR38" s="31">
        <v>0</v>
      </c>
      <c r="CS38" s="31">
        <v>0</v>
      </c>
      <c r="CT38" s="31">
        <v>0</v>
      </c>
      <c r="CU38" s="31">
        <v>1</v>
      </c>
      <c r="CV38" s="31">
        <v>0</v>
      </c>
      <c r="CW38" s="31">
        <v>0</v>
      </c>
      <c r="CX38" s="31">
        <v>0</v>
      </c>
      <c r="CY38" s="31">
        <v>1</v>
      </c>
      <c r="CZ38" s="31">
        <v>0</v>
      </c>
      <c r="DA38" s="31">
        <v>0</v>
      </c>
      <c r="DB38" s="31">
        <v>1</v>
      </c>
      <c r="DC38" s="31">
        <v>0</v>
      </c>
      <c r="DD38" s="31">
        <v>0</v>
      </c>
      <c r="DE38" s="31">
        <v>0</v>
      </c>
      <c r="DF38" s="31">
        <v>0</v>
      </c>
      <c r="DG38" s="31">
        <v>0</v>
      </c>
      <c r="DH38" s="31">
        <v>0</v>
      </c>
      <c r="DI38" s="31">
        <v>1</v>
      </c>
      <c r="DJ38" s="31">
        <v>0</v>
      </c>
      <c r="DK38" s="31">
        <v>1</v>
      </c>
      <c r="DL38" s="31">
        <v>0</v>
      </c>
      <c r="DM38" s="31">
        <v>1</v>
      </c>
      <c r="DN38" s="31">
        <v>0</v>
      </c>
      <c r="DO38" s="31">
        <v>0</v>
      </c>
      <c r="DP38" s="31">
        <v>1</v>
      </c>
      <c r="DQ38" s="31">
        <v>0</v>
      </c>
      <c r="DR38" s="31">
        <v>1</v>
      </c>
      <c r="DS38" s="31">
        <v>1</v>
      </c>
      <c r="DT38" s="31">
        <v>0</v>
      </c>
      <c r="DU38" s="31">
        <v>0</v>
      </c>
      <c r="DV38" s="31">
        <v>1</v>
      </c>
      <c r="DW38" s="31">
        <v>1</v>
      </c>
      <c r="DX38" s="31">
        <v>0</v>
      </c>
      <c r="DY38" s="31">
        <v>0</v>
      </c>
      <c r="DZ38" s="31">
        <v>0</v>
      </c>
      <c r="EA38" s="31">
        <v>0</v>
      </c>
      <c r="EB38" s="31">
        <v>0</v>
      </c>
      <c r="EC38" s="31">
        <v>0</v>
      </c>
      <c r="ED38" s="31">
        <v>0</v>
      </c>
      <c r="EE38" s="31">
        <v>1</v>
      </c>
      <c r="EF38" s="31">
        <v>1</v>
      </c>
      <c r="EG38" s="45">
        <v>1</v>
      </c>
      <c r="EH38" s="45">
        <v>0</v>
      </c>
      <c r="EI38" s="45">
        <v>0</v>
      </c>
      <c r="EJ38" s="31">
        <v>0</v>
      </c>
      <c r="EK38" s="31">
        <v>0</v>
      </c>
      <c r="EL38" s="31">
        <v>0</v>
      </c>
      <c r="EM38" s="31">
        <v>0</v>
      </c>
      <c r="EN38" s="45">
        <v>0</v>
      </c>
      <c r="EO38" s="31">
        <v>1</v>
      </c>
      <c r="EP38" s="31">
        <v>1</v>
      </c>
      <c r="EQ38" s="31">
        <v>0</v>
      </c>
      <c r="ER38" s="31">
        <v>1</v>
      </c>
      <c r="ES38" s="31">
        <v>0</v>
      </c>
      <c r="ET38" s="31">
        <v>0</v>
      </c>
      <c r="EU38" s="35">
        <f t="shared" si="2"/>
        <v>24</v>
      </c>
      <c r="EV38" s="46">
        <f>EU38-1</f>
        <v>23</v>
      </c>
    </row>
    <row r="39" spans="1:152" x14ac:dyDescent="0.3">
      <c r="A39" s="28" t="s">
        <v>370</v>
      </c>
      <c r="B39" s="31"/>
      <c r="C39" s="31">
        <v>2</v>
      </c>
      <c r="D39" s="31"/>
      <c r="E39" s="31"/>
      <c r="F39" s="31">
        <v>1</v>
      </c>
      <c r="G39" s="31"/>
      <c r="H39" s="31"/>
      <c r="I39" s="31">
        <v>1</v>
      </c>
      <c r="J39" s="31">
        <v>3</v>
      </c>
      <c r="K39" s="31"/>
      <c r="L39" s="31"/>
      <c r="M39" s="31">
        <v>1</v>
      </c>
      <c r="N39" s="31">
        <v>2</v>
      </c>
      <c r="O39" s="31"/>
      <c r="P39" s="31">
        <v>8</v>
      </c>
      <c r="Q39" s="31">
        <v>4</v>
      </c>
      <c r="R39" s="31">
        <v>3</v>
      </c>
      <c r="S39" s="31"/>
      <c r="T39" s="31"/>
      <c r="U39" s="31"/>
      <c r="V39" s="31">
        <v>2</v>
      </c>
      <c r="W39" s="31"/>
      <c r="X39" s="31"/>
      <c r="Y39" s="31"/>
      <c r="Z39" s="31">
        <v>4</v>
      </c>
      <c r="AA39" s="31"/>
      <c r="AB39" s="31"/>
      <c r="AC39" s="31"/>
      <c r="AD39" s="31"/>
      <c r="AE39" s="31"/>
      <c r="AF39" s="31"/>
      <c r="AG39" s="31"/>
      <c r="AH39" s="31"/>
      <c r="AI39" s="31"/>
      <c r="AJ39" s="31">
        <v>2</v>
      </c>
      <c r="AK39" s="31"/>
      <c r="AL39" s="31">
        <v>1</v>
      </c>
      <c r="AM39" s="31"/>
      <c r="AN39" s="31">
        <v>3</v>
      </c>
      <c r="AO39" s="31"/>
      <c r="AP39" s="31"/>
      <c r="AQ39" s="31"/>
      <c r="AR39" s="31"/>
      <c r="AS39" s="31">
        <v>1</v>
      </c>
      <c r="AT39" s="31">
        <v>1</v>
      </c>
      <c r="AU39" s="31"/>
      <c r="AV39" s="31"/>
      <c r="AW39" s="31">
        <v>1</v>
      </c>
      <c r="AX39" s="31">
        <v>3</v>
      </c>
      <c r="AY39" s="31"/>
      <c r="AZ39" s="31"/>
      <c r="BA39" s="31"/>
      <c r="BB39" s="31"/>
      <c r="BC39" s="31"/>
      <c r="BD39" s="31"/>
      <c r="BE39" s="31"/>
      <c r="BF39" s="31"/>
      <c r="BG39" s="31">
        <v>3</v>
      </c>
      <c r="BH39" s="31"/>
      <c r="BI39" s="31"/>
      <c r="BJ39" s="31"/>
      <c r="BK39" s="31"/>
      <c r="BL39" s="31"/>
      <c r="BM39" s="31"/>
      <c r="BN39" s="31"/>
      <c r="BO39" s="31"/>
      <c r="BP39" s="31"/>
      <c r="BQ39" s="31">
        <v>3</v>
      </c>
      <c r="BR39" s="31"/>
      <c r="BS39" s="31"/>
      <c r="BT39" s="31"/>
      <c r="BU39" s="31"/>
      <c r="BV39" s="31">
        <v>49</v>
      </c>
      <c r="BZ39" s="28" t="s">
        <v>370</v>
      </c>
      <c r="CA39" s="31">
        <v>0</v>
      </c>
      <c r="CB39" s="31">
        <v>1</v>
      </c>
      <c r="CC39" s="31">
        <v>0</v>
      </c>
      <c r="CD39" s="31">
        <v>0</v>
      </c>
      <c r="CE39" s="31">
        <v>1</v>
      </c>
      <c r="CF39" s="31">
        <v>0</v>
      </c>
      <c r="CG39" s="31">
        <v>0</v>
      </c>
      <c r="CH39" s="31">
        <v>1</v>
      </c>
      <c r="CI39" s="31">
        <v>1</v>
      </c>
      <c r="CJ39" s="31">
        <v>0</v>
      </c>
      <c r="CK39" s="31">
        <v>0</v>
      </c>
      <c r="CL39" s="31">
        <v>1</v>
      </c>
      <c r="CM39" s="31">
        <v>1</v>
      </c>
      <c r="CN39" s="31">
        <v>0</v>
      </c>
      <c r="CO39" s="31">
        <v>1</v>
      </c>
      <c r="CP39" s="31">
        <v>1</v>
      </c>
      <c r="CQ39" s="31">
        <v>1</v>
      </c>
      <c r="CR39" s="31">
        <v>0</v>
      </c>
      <c r="CS39" s="31">
        <v>0</v>
      </c>
      <c r="CT39" s="31">
        <v>0</v>
      </c>
      <c r="CU39" s="31">
        <v>1</v>
      </c>
      <c r="CV39" s="31">
        <v>0</v>
      </c>
      <c r="CW39" s="31">
        <v>0</v>
      </c>
      <c r="CX39" s="31">
        <v>0</v>
      </c>
      <c r="CY39" s="31">
        <v>1</v>
      </c>
      <c r="CZ39" s="31">
        <v>0</v>
      </c>
      <c r="DA39" s="31">
        <v>0</v>
      </c>
      <c r="DB39" s="31">
        <v>0</v>
      </c>
      <c r="DC39" s="31">
        <v>0</v>
      </c>
      <c r="DD39" s="31">
        <v>0</v>
      </c>
      <c r="DE39" s="31">
        <v>0</v>
      </c>
      <c r="DF39" s="31">
        <v>0</v>
      </c>
      <c r="DG39" s="31">
        <v>0</v>
      </c>
      <c r="DH39" s="31">
        <v>0</v>
      </c>
      <c r="DI39" s="31">
        <v>1</v>
      </c>
      <c r="DJ39" s="31">
        <v>0</v>
      </c>
      <c r="DK39" s="31">
        <v>1</v>
      </c>
      <c r="DL39" s="31">
        <v>0</v>
      </c>
      <c r="DM39" s="31">
        <v>1</v>
      </c>
      <c r="DN39" s="31">
        <v>0</v>
      </c>
      <c r="DO39" s="31">
        <v>0</v>
      </c>
      <c r="DP39" s="31">
        <v>0</v>
      </c>
      <c r="DQ39" s="31">
        <v>0</v>
      </c>
      <c r="DR39" s="31">
        <v>1</v>
      </c>
      <c r="DS39" s="31">
        <v>1</v>
      </c>
      <c r="DT39" s="31">
        <v>0</v>
      </c>
      <c r="DU39" s="31">
        <v>0</v>
      </c>
      <c r="DV39" s="31">
        <v>1</v>
      </c>
      <c r="DW39" s="31">
        <v>1</v>
      </c>
      <c r="DX39" s="31">
        <v>0</v>
      </c>
      <c r="DY39" s="31">
        <v>0</v>
      </c>
      <c r="DZ39" s="31">
        <v>0</v>
      </c>
      <c r="EA39" s="31">
        <v>0</v>
      </c>
      <c r="EB39" s="31">
        <v>0</v>
      </c>
      <c r="EC39" s="31">
        <v>0</v>
      </c>
      <c r="ED39" s="31">
        <v>0</v>
      </c>
      <c r="EE39" s="31">
        <v>0</v>
      </c>
      <c r="EF39" s="31">
        <v>1</v>
      </c>
      <c r="EG39" s="45">
        <v>0</v>
      </c>
      <c r="EH39" s="45">
        <v>0</v>
      </c>
      <c r="EI39" s="45">
        <v>0</v>
      </c>
      <c r="EJ39" s="31">
        <v>0</v>
      </c>
      <c r="EK39" s="31">
        <v>0</v>
      </c>
      <c r="EL39" s="31">
        <v>0</v>
      </c>
      <c r="EM39" s="31">
        <v>0</v>
      </c>
      <c r="EN39" s="45">
        <v>0</v>
      </c>
      <c r="EO39" s="31">
        <v>0</v>
      </c>
      <c r="EP39" s="31">
        <v>1</v>
      </c>
      <c r="EQ39" s="31">
        <v>0</v>
      </c>
      <c r="ER39" s="31">
        <v>0</v>
      </c>
      <c r="ES39" s="31">
        <v>0</v>
      </c>
      <c r="ET39" s="31">
        <v>0</v>
      </c>
      <c r="EU39" s="35">
        <f t="shared" si="2"/>
        <v>20</v>
      </c>
      <c r="EV39">
        <f t="shared" si="1"/>
        <v>20</v>
      </c>
    </row>
    <row r="40" spans="1:152" x14ac:dyDescent="0.3">
      <c r="A40" s="28" t="s">
        <v>347</v>
      </c>
      <c r="B40" s="31">
        <v>1</v>
      </c>
      <c r="C40" s="31">
        <v>2</v>
      </c>
      <c r="D40" s="31">
        <v>1</v>
      </c>
      <c r="E40" s="31"/>
      <c r="F40" s="31">
        <v>1</v>
      </c>
      <c r="G40" s="31"/>
      <c r="H40" s="31"/>
      <c r="I40" s="31">
        <v>1</v>
      </c>
      <c r="J40" s="31">
        <v>1</v>
      </c>
      <c r="K40" s="31">
        <v>3</v>
      </c>
      <c r="L40" s="31"/>
      <c r="M40" s="31"/>
      <c r="N40" s="31">
        <v>1</v>
      </c>
      <c r="O40" s="31"/>
      <c r="P40" s="31">
        <v>8</v>
      </c>
      <c r="Q40" s="31"/>
      <c r="R40" s="31"/>
      <c r="S40" s="31"/>
      <c r="T40" s="31"/>
      <c r="U40" s="31">
        <v>1</v>
      </c>
      <c r="V40" s="31"/>
      <c r="W40" s="31">
        <v>2</v>
      </c>
      <c r="X40" s="31"/>
      <c r="Y40" s="31"/>
      <c r="Z40" s="31">
        <v>3</v>
      </c>
      <c r="AA40" s="31">
        <v>2</v>
      </c>
      <c r="AB40" s="31"/>
      <c r="AC40" s="31">
        <v>1</v>
      </c>
      <c r="AD40" s="31"/>
      <c r="AE40" s="31"/>
      <c r="AF40" s="31"/>
      <c r="AG40" s="31">
        <v>1</v>
      </c>
      <c r="AH40" s="31"/>
      <c r="AI40" s="31"/>
      <c r="AJ40" s="31">
        <v>4</v>
      </c>
      <c r="AK40" s="31"/>
      <c r="AL40" s="31">
        <v>3</v>
      </c>
      <c r="AM40" s="31"/>
      <c r="AN40" s="31">
        <v>4</v>
      </c>
      <c r="AO40" s="31"/>
      <c r="AP40" s="31"/>
      <c r="AQ40" s="31">
        <v>2</v>
      </c>
      <c r="AR40" s="31"/>
      <c r="AS40" s="31">
        <v>3</v>
      </c>
      <c r="AT40" s="31">
        <v>3</v>
      </c>
      <c r="AU40" s="31"/>
      <c r="AV40" s="31"/>
      <c r="AW40" s="31">
        <v>1</v>
      </c>
      <c r="AX40" s="31"/>
      <c r="AY40" s="31"/>
      <c r="AZ40" s="31"/>
      <c r="BA40" s="31"/>
      <c r="BB40" s="31"/>
      <c r="BC40" s="31"/>
      <c r="BD40" s="31"/>
      <c r="BE40" s="31"/>
      <c r="BF40" s="31">
        <v>1</v>
      </c>
      <c r="BG40" s="31">
        <v>5</v>
      </c>
      <c r="BH40" s="31"/>
      <c r="BI40" s="31"/>
      <c r="BJ40" s="31"/>
      <c r="BK40" s="31"/>
      <c r="BL40" s="31"/>
      <c r="BM40" s="31"/>
      <c r="BN40" s="31"/>
      <c r="BO40" s="31"/>
      <c r="BP40" s="31">
        <v>2</v>
      </c>
      <c r="BQ40" s="31">
        <v>3</v>
      </c>
      <c r="BR40" s="31"/>
      <c r="BS40" s="31"/>
      <c r="BT40" s="31"/>
      <c r="BU40" s="31"/>
      <c r="BV40" s="31">
        <v>60</v>
      </c>
      <c r="BZ40" s="28" t="s">
        <v>347</v>
      </c>
      <c r="CA40" s="31">
        <v>1</v>
      </c>
      <c r="CB40" s="31">
        <v>1</v>
      </c>
      <c r="CC40" s="31">
        <v>1</v>
      </c>
      <c r="CD40" s="31">
        <v>0</v>
      </c>
      <c r="CE40" s="31">
        <v>1</v>
      </c>
      <c r="CF40" s="31">
        <v>0</v>
      </c>
      <c r="CG40" s="31">
        <v>0</v>
      </c>
      <c r="CH40" s="31">
        <v>1</v>
      </c>
      <c r="CI40" s="31">
        <v>1</v>
      </c>
      <c r="CJ40" s="31">
        <v>1</v>
      </c>
      <c r="CK40" s="31">
        <v>0</v>
      </c>
      <c r="CL40" s="31">
        <v>0</v>
      </c>
      <c r="CM40" s="31">
        <v>1</v>
      </c>
      <c r="CN40" s="31">
        <v>0</v>
      </c>
      <c r="CO40" s="31">
        <v>1</v>
      </c>
      <c r="CP40" s="31">
        <v>0</v>
      </c>
      <c r="CQ40" s="31">
        <v>0</v>
      </c>
      <c r="CR40" s="31">
        <v>0</v>
      </c>
      <c r="CS40" s="31">
        <v>0</v>
      </c>
      <c r="CT40" s="31">
        <v>1</v>
      </c>
      <c r="CU40" s="31">
        <v>0</v>
      </c>
      <c r="CV40" s="31">
        <v>1</v>
      </c>
      <c r="CW40" s="31">
        <v>0</v>
      </c>
      <c r="CX40" s="31">
        <v>0</v>
      </c>
      <c r="CY40" s="31">
        <v>1</v>
      </c>
      <c r="CZ40" s="31">
        <v>1</v>
      </c>
      <c r="DA40" s="31">
        <v>0</v>
      </c>
      <c r="DB40" s="31">
        <v>1</v>
      </c>
      <c r="DC40" s="31">
        <v>0</v>
      </c>
      <c r="DD40" s="31">
        <v>0</v>
      </c>
      <c r="DE40" s="31">
        <v>0</v>
      </c>
      <c r="DF40" s="31">
        <v>1</v>
      </c>
      <c r="DG40" s="31">
        <v>0</v>
      </c>
      <c r="DH40" s="31">
        <v>0</v>
      </c>
      <c r="DI40" s="31">
        <v>1</v>
      </c>
      <c r="DJ40" s="31">
        <v>0</v>
      </c>
      <c r="DK40" s="31">
        <v>1</v>
      </c>
      <c r="DL40" s="31">
        <v>0</v>
      </c>
      <c r="DM40" s="31">
        <v>1</v>
      </c>
      <c r="DN40" s="31">
        <v>0</v>
      </c>
      <c r="DO40" s="31">
        <v>0</v>
      </c>
      <c r="DP40" s="31">
        <v>1</v>
      </c>
      <c r="DQ40" s="31">
        <v>0</v>
      </c>
      <c r="DR40" s="31">
        <v>1</v>
      </c>
      <c r="DS40" s="31">
        <v>1</v>
      </c>
      <c r="DT40" s="31">
        <v>0</v>
      </c>
      <c r="DU40" s="31">
        <v>0</v>
      </c>
      <c r="DV40" s="31">
        <v>1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1</v>
      </c>
      <c r="EF40" s="31">
        <v>1</v>
      </c>
      <c r="EG40" s="45">
        <v>0</v>
      </c>
      <c r="EH40" s="45">
        <v>0</v>
      </c>
      <c r="EI40" s="45">
        <v>0</v>
      </c>
      <c r="EJ40" s="31">
        <v>0</v>
      </c>
      <c r="EK40" s="31">
        <v>0</v>
      </c>
      <c r="EL40" s="31">
        <v>0</v>
      </c>
      <c r="EM40" s="31">
        <v>0</v>
      </c>
      <c r="EN40" s="45">
        <v>0</v>
      </c>
      <c r="EO40" s="31">
        <v>1</v>
      </c>
      <c r="EP40" s="31">
        <v>1</v>
      </c>
      <c r="EQ40" s="31">
        <v>0</v>
      </c>
      <c r="ER40" s="31">
        <v>0</v>
      </c>
      <c r="ES40" s="31">
        <v>0</v>
      </c>
      <c r="ET40" s="31">
        <v>0</v>
      </c>
      <c r="EU40" s="35">
        <f t="shared" si="2"/>
        <v>26</v>
      </c>
      <c r="EV40">
        <f t="shared" si="1"/>
        <v>26</v>
      </c>
    </row>
    <row r="41" spans="1:152" x14ac:dyDescent="0.3">
      <c r="A41" s="28" t="s">
        <v>371</v>
      </c>
      <c r="B41" s="31"/>
      <c r="C41" s="31">
        <v>2</v>
      </c>
      <c r="D41" s="31"/>
      <c r="E41" s="31"/>
      <c r="F41" s="31"/>
      <c r="G41" s="31"/>
      <c r="H41" s="31"/>
      <c r="I41" s="31">
        <v>2</v>
      </c>
      <c r="J41" s="31">
        <v>3</v>
      </c>
      <c r="K41" s="31">
        <v>2</v>
      </c>
      <c r="L41" s="31"/>
      <c r="M41" s="31"/>
      <c r="N41" s="31"/>
      <c r="O41" s="31"/>
      <c r="P41" s="31">
        <v>6</v>
      </c>
      <c r="Q41" s="31">
        <v>1</v>
      </c>
      <c r="R41" s="31"/>
      <c r="S41" s="31"/>
      <c r="T41" s="31"/>
      <c r="U41" s="31"/>
      <c r="V41" s="31"/>
      <c r="W41" s="31">
        <v>5</v>
      </c>
      <c r="X41" s="31"/>
      <c r="Y41" s="31"/>
      <c r="Z41" s="31">
        <v>7</v>
      </c>
      <c r="AA41" s="31">
        <v>1</v>
      </c>
      <c r="AB41" s="31"/>
      <c r="AC41" s="31">
        <v>2</v>
      </c>
      <c r="AD41" s="31"/>
      <c r="AE41" s="31"/>
      <c r="AF41" s="31"/>
      <c r="AG41" s="31"/>
      <c r="AH41" s="31"/>
      <c r="AI41" s="31"/>
      <c r="AJ41" s="31">
        <v>3</v>
      </c>
      <c r="AK41" s="31"/>
      <c r="AL41" s="31">
        <v>2</v>
      </c>
      <c r="AM41" s="31"/>
      <c r="AN41" s="31">
        <v>4</v>
      </c>
      <c r="AO41" s="31">
        <v>1</v>
      </c>
      <c r="AP41" s="31"/>
      <c r="AQ41" s="31">
        <v>2</v>
      </c>
      <c r="AR41" s="31"/>
      <c r="AS41" s="31">
        <v>6</v>
      </c>
      <c r="AT41" s="31"/>
      <c r="AU41" s="31"/>
      <c r="AV41" s="31">
        <v>2</v>
      </c>
      <c r="AW41" s="31">
        <v>1</v>
      </c>
      <c r="AX41" s="31"/>
      <c r="AY41" s="31"/>
      <c r="AZ41" s="31"/>
      <c r="BA41" s="31"/>
      <c r="BB41" s="31"/>
      <c r="BC41" s="31"/>
      <c r="BD41" s="31"/>
      <c r="BE41" s="31"/>
      <c r="BF41" s="31"/>
      <c r="BG41" s="31">
        <v>5</v>
      </c>
      <c r="BH41" s="31"/>
      <c r="BI41" s="31"/>
      <c r="BJ41" s="31"/>
      <c r="BK41" s="31">
        <v>1</v>
      </c>
      <c r="BL41" s="31"/>
      <c r="BM41" s="31">
        <v>1</v>
      </c>
      <c r="BN41" s="31"/>
      <c r="BO41" s="31"/>
      <c r="BP41" s="31"/>
      <c r="BQ41" s="31">
        <v>3</v>
      </c>
      <c r="BR41" s="31"/>
      <c r="BS41" s="31">
        <v>1</v>
      </c>
      <c r="BT41" s="31"/>
      <c r="BU41" s="31"/>
      <c r="BV41" s="31">
        <v>63</v>
      </c>
      <c r="BZ41" s="28" t="s">
        <v>371</v>
      </c>
      <c r="CA41" s="31">
        <v>0</v>
      </c>
      <c r="CB41" s="31">
        <v>1</v>
      </c>
      <c r="CC41" s="31">
        <v>0</v>
      </c>
      <c r="CD41" s="31">
        <v>0</v>
      </c>
      <c r="CE41" s="31">
        <v>0</v>
      </c>
      <c r="CF41" s="31">
        <v>0</v>
      </c>
      <c r="CG41" s="31">
        <v>0</v>
      </c>
      <c r="CH41" s="31">
        <v>1</v>
      </c>
      <c r="CI41" s="31">
        <v>1</v>
      </c>
      <c r="CJ41" s="31">
        <v>1</v>
      </c>
      <c r="CK41" s="31">
        <v>0</v>
      </c>
      <c r="CL41" s="31">
        <v>0</v>
      </c>
      <c r="CM41" s="31">
        <v>0</v>
      </c>
      <c r="CN41" s="31">
        <v>0</v>
      </c>
      <c r="CO41" s="31">
        <v>1</v>
      </c>
      <c r="CP41" s="31">
        <v>1</v>
      </c>
      <c r="CQ41" s="31">
        <v>0</v>
      </c>
      <c r="CR41" s="31">
        <v>0</v>
      </c>
      <c r="CS41" s="31">
        <v>0</v>
      </c>
      <c r="CT41" s="31">
        <v>0</v>
      </c>
      <c r="CU41" s="31">
        <v>0</v>
      </c>
      <c r="CV41" s="31">
        <v>1</v>
      </c>
      <c r="CW41" s="31">
        <v>0</v>
      </c>
      <c r="CX41" s="31">
        <v>0</v>
      </c>
      <c r="CY41" s="31">
        <v>1</v>
      </c>
      <c r="CZ41" s="31">
        <v>1</v>
      </c>
      <c r="DA41" s="31">
        <v>0</v>
      </c>
      <c r="DB41" s="31">
        <v>1</v>
      </c>
      <c r="DC41" s="31">
        <v>0</v>
      </c>
      <c r="DD41" s="31">
        <v>0</v>
      </c>
      <c r="DE41" s="31">
        <v>0</v>
      </c>
      <c r="DF41" s="31">
        <v>0</v>
      </c>
      <c r="DG41" s="31">
        <v>0</v>
      </c>
      <c r="DH41" s="31">
        <v>0</v>
      </c>
      <c r="DI41" s="31">
        <v>1</v>
      </c>
      <c r="DJ41" s="31">
        <v>0</v>
      </c>
      <c r="DK41" s="31">
        <v>1</v>
      </c>
      <c r="DL41" s="31">
        <v>0</v>
      </c>
      <c r="DM41" s="31">
        <v>1</v>
      </c>
      <c r="DN41" s="31">
        <v>1</v>
      </c>
      <c r="DO41" s="31">
        <v>0</v>
      </c>
      <c r="DP41" s="31">
        <v>1</v>
      </c>
      <c r="DQ41" s="31">
        <v>0</v>
      </c>
      <c r="DR41" s="31">
        <v>1</v>
      </c>
      <c r="DS41" s="31">
        <v>0</v>
      </c>
      <c r="DT41" s="31">
        <v>0</v>
      </c>
      <c r="DU41" s="31">
        <v>1</v>
      </c>
      <c r="DV41" s="31">
        <v>1</v>
      </c>
      <c r="DW41" s="31">
        <v>0</v>
      </c>
      <c r="DX41" s="31">
        <v>0</v>
      </c>
      <c r="DY41" s="31">
        <v>0</v>
      </c>
      <c r="DZ41" s="31">
        <v>0</v>
      </c>
      <c r="EA41" s="31">
        <v>0</v>
      </c>
      <c r="EB41" s="31">
        <v>0</v>
      </c>
      <c r="EC41" s="31">
        <v>0</v>
      </c>
      <c r="ED41" s="31">
        <v>0</v>
      </c>
      <c r="EE41" s="31">
        <v>0</v>
      </c>
      <c r="EF41" s="31">
        <v>1</v>
      </c>
      <c r="EG41" s="45">
        <v>0</v>
      </c>
      <c r="EH41" s="45">
        <v>0</v>
      </c>
      <c r="EI41" s="45">
        <v>0</v>
      </c>
      <c r="EJ41" s="31">
        <v>1</v>
      </c>
      <c r="EK41" s="31">
        <v>0</v>
      </c>
      <c r="EL41" s="31">
        <v>1</v>
      </c>
      <c r="EM41" s="31">
        <v>0</v>
      </c>
      <c r="EN41" s="45">
        <v>0</v>
      </c>
      <c r="EO41" s="31">
        <v>0</v>
      </c>
      <c r="EP41" s="31">
        <v>1</v>
      </c>
      <c r="EQ41" s="31">
        <v>0</v>
      </c>
      <c r="ER41" s="31">
        <v>1</v>
      </c>
      <c r="ES41" s="31">
        <v>0</v>
      </c>
      <c r="ET41" s="31">
        <v>0</v>
      </c>
      <c r="EU41" s="35">
        <f t="shared" si="2"/>
        <v>23</v>
      </c>
      <c r="EV41">
        <f t="shared" si="1"/>
        <v>23</v>
      </c>
    </row>
    <row r="42" spans="1:152" x14ac:dyDescent="0.3">
      <c r="A42" s="28" t="s">
        <v>372</v>
      </c>
      <c r="B42" s="31"/>
      <c r="C42" s="31">
        <v>7</v>
      </c>
      <c r="D42" s="31">
        <v>2</v>
      </c>
      <c r="E42" s="31"/>
      <c r="F42" s="31"/>
      <c r="G42" s="31"/>
      <c r="H42" s="31"/>
      <c r="I42" s="31"/>
      <c r="J42" s="31">
        <v>2</v>
      </c>
      <c r="K42" s="31"/>
      <c r="L42" s="31"/>
      <c r="M42" s="31"/>
      <c r="N42" s="31">
        <v>1</v>
      </c>
      <c r="O42" s="31"/>
      <c r="P42" s="31">
        <v>3</v>
      </c>
      <c r="Q42" s="31">
        <v>4</v>
      </c>
      <c r="R42" s="31"/>
      <c r="S42" s="31"/>
      <c r="T42" s="31"/>
      <c r="U42" s="31"/>
      <c r="V42" s="31"/>
      <c r="W42" s="31">
        <v>3</v>
      </c>
      <c r="X42" s="31"/>
      <c r="Y42" s="31"/>
      <c r="Z42" s="31">
        <v>4</v>
      </c>
      <c r="AA42" s="31">
        <v>3</v>
      </c>
      <c r="AB42" s="31"/>
      <c r="AC42" s="31">
        <v>1</v>
      </c>
      <c r="AD42" s="31"/>
      <c r="AE42" s="31"/>
      <c r="AF42" s="31">
        <v>1</v>
      </c>
      <c r="AG42" s="31"/>
      <c r="AH42" s="31"/>
      <c r="AI42" s="31"/>
      <c r="AJ42" s="31">
        <v>5</v>
      </c>
      <c r="AK42" s="31"/>
      <c r="AL42" s="31">
        <v>3</v>
      </c>
      <c r="AM42" s="31"/>
      <c r="AN42" s="31">
        <v>2</v>
      </c>
      <c r="AO42" s="31">
        <v>2</v>
      </c>
      <c r="AP42" s="31">
        <v>2</v>
      </c>
      <c r="AQ42" s="31"/>
      <c r="AR42" s="31"/>
      <c r="AS42" s="31">
        <v>2</v>
      </c>
      <c r="AT42" s="31">
        <v>2</v>
      </c>
      <c r="AU42" s="31"/>
      <c r="AV42" s="31"/>
      <c r="AW42" s="31">
        <v>2</v>
      </c>
      <c r="AX42" s="31"/>
      <c r="AY42" s="31"/>
      <c r="AZ42" s="31"/>
      <c r="BA42" s="31"/>
      <c r="BB42" s="31"/>
      <c r="BC42" s="31"/>
      <c r="BD42" s="31"/>
      <c r="BE42" s="31">
        <v>2</v>
      </c>
      <c r="BF42" s="31">
        <v>1</v>
      </c>
      <c r="BG42" s="31">
        <v>4</v>
      </c>
      <c r="BH42" s="31"/>
      <c r="BI42" s="31"/>
      <c r="BJ42" s="31"/>
      <c r="BK42" s="31"/>
      <c r="BL42" s="31"/>
      <c r="BM42" s="31"/>
      <c r="BN42" s="31"/>
      <c r="BO42" s="31"/>
      <c r="BP42" s="31">
        <v>1</v>
      </c>
      <c r="BQ42" s="31">
        <v>4</v>
      </c>
      <c r="BR42" s="31">
        <v>1</v>
      </c>
      <c r="BS42" s="31"/>
      <c r="BT42" s="31"/>
      <c r="BU42" s="31"/>
      <c r="BV42" s="31">
        <v>64</v>
      </c>
      <c r="BZ42" s="28" t="s">
        <v>372</v>
      </c>
      <c r="CA42" s="31">
        <v>0</v>
      </c>
      <c r="CB42" s="31">
        <v>1</v>
      </c>
      <c r="CC42" s="31">
        <v>1</v>
      </c>
      <c r="CD42" s="31">
        <v>0</v>
      </c>
      <c r="CE42" s="31">
        <v>0</v>
      </c>
      <c r="CF42" s="31">
        <v>0</v>
      </c>
      <c r="CG42" s="31">
        <v>0</v>
      </c>
      <c r="CH42" s="31">
        <v>0</v>
      </c>
      <c r="CI42" s="31">
        <v>1</v>
      </c>
      <c r="CJ42" s="31">
        <v>0</v>
      </c>
      <c r="CK42" s="31">
        <v>0</v>
      </c>
      <c r="CL42" s="31">
        <v>0</v>
      </c>
      <c r="CM42" s="31">
        <v>1</v>
      </c>
      <c r="CN42" s="31">
        <v>0</v>
      </c>
      <c r="CO42" s="31">
        <v>1</v>
      </c>
      <c r="CP42" s="31">
        <v>1</v>
      </c>
      <c r="CQ42" s="31">
        <v>0</v>
      </c>
      <c r="CR42" s="31">
        <v>0</v>
      </c>
      <c r="CS42" s="31">
        <v>0</v>
      </c>
      <c r="CT42" s="31">
        <v>0</v>
      </c>
      <c r="CU42" s="31">
        <v>0</v>
      </c>
      <c r="CV42" s="31">
        <v>1</v>
      </c>
      <c r="CW42" s="31">
        <v>0</v>
      </c>
      <c r="CX42" s="31">
        <v>0</v>
      </c>
      <c r="CY42" s="31">
        <v>1</v>
      </c>
      <c r="CZ42" s="31">
        <v>1</v>
      </c>
      <c r="DA42" s="31">
        <v>0</v>
      </c>
      <c r="DB42" s="31">
        <v>1</v>
      </c>
      <c r="DC42" s="31">
        <v>0</v>
      </c>
      <c r="DD42" s="31">
        <v>0</v>
      </c>
      <c r="DE42" s="31">
        <v>1</v>
      </c>
      <c r="DF42" s="31">
        <v>0</v>
      </c>
      <c r="DG42" s="31">
        <v>0</v>
      </c>
      <c r="DH42" s="31">
        <v>0</v>
      </c>
      <c r="DI42" s="31">
        <v>1</v>
      </c>
      <c r="DJ42" s="31">
        <v>0</v>
      </c>
      <c r="DK42" s="31">
        <v>1</v>
      </c>
      <c r="DL42" s="31">
        <v>0</v>
      </c>
      <c r="DM42" s="31">
        <v>1</v>
      </c>
      <c r="DN42" s="31">
        <v>1</v>
      </c>
      <c r="DO42" s="31">
        <v>1</v>
      </c>
      <c r="DP42" s="31">
        <v>0</v>
      </c>
      <c r="DQ42" s="31">
        <v>0</v>
      </c>
      <c r="DR42" s="31">
        <v>1</v>
      </c>
      <c r="DS42" s="31">
        <v>1</v>
      </c>
      <c r="DT42" s="31">
        <v>0</v>
      </c>
      <c r="DU42" s="31">
        <v>0</v>
      </c>
      <c r="DV42" s="31">
        <v>1</v>
      </c>
      <c r="DW42" s="31">
        <v>0</v>
      </c>
      <c r="DX42" s="31">
        <v>0</v>
      </c>
      <c r="DY42" s="31">
        <v>0</v>
      </c>
      <c r="DZ42" s="31">
        <v>0</v>
      </c>
      <c r="EA42" s="31">
        <v>0</v>
      </c>
      <c r="EB42" s="31">
        <v>0</v>
      </c>
      <c r="EC42" s="31">
        <v>0</v>
      </c>
      <c r="ED42" s="31">
        <v>1</v>
      </c>
      <c r="EE42" s="31">
        <v>1</v>
      </c>
      <c r="EF42" s="31">
        <v>1</v>
      </c>
      <c r="EG42" s="45">
        <v>0</v>
      </c>
      <c r="EH42" s="45">
        <v>0</v>
      </c>
      <c r="EI42" s="45">
        <v>0</v>
      </c>
      <c r="EJ42" s="31">
        <v>0</v>
      </c>
      <c r="EK42" s="31">
        <v>0</v>
      </c>
      <c r="EL42" s="31">
        <v>0</v>
      </c>
      <c r="EM42" s="31">
        <v>0</v>
      </c>
      <c r="EN42" s="45">
        <v>0</v>
      </c>
      <c r="EO42" s="31">
        <v>1</v>
      </c>
      <c r="EP42" s="31">
        <v>1</v>
      </c>
      <c r="EQ42" s="31">
        <v>1</v>
      </c>
      <c r="ER42" s="31">
        <v>0</v>
      </c>
      <c r="ES42" s="31">
        <v>0</v>
      </c>
      <c r="ET42" s="31">
        <v>0</v>
      </c>
      <c r="EU42" s="35">
        <f t="shared" si="2"/>
        <v>25</v>
      </c>
      <c r="EV42">
        <f t="shared" si="1"/>
        <v>25</v>
      </c>
    </row>
    <row r="43" spans="1:152" x14ac:dyDescent="0.3">
      <c r="A43" s="28" t="s">
        <v>373</v>
      </c>
      <c r="B43" s="31"/>
      <c r="C43" s="31">
        <v>4</v>
      </c>
      <c r="D43" s="31">
        <v>1</v>
      </c>
      <c r="E43" s="31"/>
      <c r="F43" s="31"/>
      <c r="G43" s="31"/>
      <c r="H43" s="31"/>
      <c r="I43" s="31">
        <v>2</v>
      </c>
      <c r="J43" s="31">
        <v>1</v>
      </c>
      <c r="K43" s="31">
        <v>2</v>
      </c>
      <c r="L43" s="31"/>
      <c r="M43" s="31"/>
      <c r="N43" s="31"/>
      <c r="O43" s="31"/>
      <c r="P43" s="31">
        <v>3</v>
      </c>
      <c r="Q43" s="31">
        <v>3</v>
      </c>
      <c r="R43" s="31">
        <v>2</v>
      </c>
      <c r="S43" s="31"/>
      <c r="T43" s="31"/>
      <c r="U43" s="31"/>
      <c r="V43" s="31">
        <v>2</v>
      </c>
      <c r="W43" s="31">
        <v>3</v>
      </c>
      <c r="X43" s="31"/>
      <c r="Y43" s="31"/>
      <c r="Z43" s="31">
        <v>2</v>
      </c>
      <c r="AA43" s="31">
        <v>4</v>
      </c>
      <c r="AB43" s="31"/>
      <c r="AC43" s="31"/>
      <c r="AD43" s="31"/>
      <c r="AE43" s="31"/>
      <c r="AF43" s="31">
        <v>1</v>
      </c>
      <c r="AG43" s="31"/>
      <c r="AH43" s="31">
        <v>1</v>
      </c>
      <c r="AI43" s="31"/>
      <c r="AJ43" s="31">
        <v>4</v>
      </c>
      <c r="AK43" s="31"/>
      <c r="AL43" s="31">
        <v>1</v>
      </c>
      <c r="AM43" s="31"/>
      <c r="AN43" s="31">
        <v>2</v>
      </c>
      <c r="AO43" s="31">
        <v>2</v>
      </c>
      <c r="AP43" s="31">
        <v>1</v>
      </c>
      <c r="AQ43" s="31">
        <v>1</v>
      </c>
      <c r="AR43" s="31"/>
      <c r="AS43" s="31">
        <v>2</v>
      </c>
      <c r="AT43" s="31">
        <v>1</v>
      </c>
      <c r="AU43" s="31"/>
      <c r="AV43" s="31"/>
      <c r="AW43" s="31">
        <v>3</v>
      </c>
      <c r="AX43" s="31"/>
      <c r="AY43" s="31"/>
      <c r="AZ43" s="31"/>
      <c r="BA43" s="31"/>
      <c r="BB43" s="31"/>
      <c r="BC43" s="31"/>
      <c r="BD43" s="31"/>
      <c r="BE43" s="31"/>
      <c r="BF43" s="31">
        <v>2</v>
      </c>
      <c r="BG43" s="31">
        <v>3</v>
      </c>
      <c r="BH43" s="31"/>
      <c r="BI43" s="31"/>
      <c r="BJ43" s="31"/>
      <c r="BK43" s="31"/>
      <c r="BL43" s="31">
        <v>1</v>
      </c>
      <c r="BM43" s="31"/>
      <c r="BN43" s="31"/>
      <c r="BO43" s="31">
        <v>1</v>
      </c>
      <c r="BP43" s="31"/>
      <c r="BQ43" s="31">
        <v>5</v>
      </c>
      <c r="BR43" s="31"/>
      <c r="BS43" s="31">
        <v>1</v>
      </c>
      <c r="BT43" s="31"/>
      <c r="BU43" s="31"/>
      <c r="BV43" s="31">
        <v>61</v>
      </c>
      <c r="BZ43" s="28" t="s">
        <v>373</v>
      </c>
      <c r="CA43" s="31">
        <v>0</v>
      </c>
      <c r="CB43" s="31">
        <v>1</v>
      </c>
      <c r="CC43" s="31">
        <v>1</v>
      </c>
      <c r="CD43" s="31">
        <v>0</v>
      </c>
      <c r="CE43" s="31">
        <v>0</v>
      </c>
      <c r="CF43" s="31">
        <v>0</v>
      </c>
      <c r="CG43" s="31">
        <v>0</v>
      </c>
      <c r="CH43" s="31">
        <v>1</v>
      </c>
      <c r="CI43" s="31">
        <v>1</v>
      </c>
      <c r="CJ43" s="31">
        <v>1</v>
      </c>
      <c r="CK43" s="31">
        <v>0</v>
      </c>
      <c r="CL43" s="31">
        <v>0</v>
      </c>
      <c r="CM43" s="31">
        <v>0</v>
      </c>
      <c r="CN43" s="31">
        <v>0</v>
      </c>
      <c r="CO43" s="31">
        <v>1</v>
      </c>
      <c r="CP43" s="31">
        <v>1</v>
      </c>
      <c r="CQ43" s="31">
        <v>1</v>
      </c>
      <c r="CR43" s="31">
        <v>0</v>
      </c>
      <c r="CS43" s="31">
        <v>0</v>
      </c>
      <c r="CT43" s="31">
        <v>0</v>
      </c>
      <c r="CU43" s="31">
        <v>1</v>
      </c>
      <c r="CV43" s="31">
        <v>1</v>
      </c>
      <c r="CW43" s="31">
        <v>0</v>
      </c>
      <c r="CX43" s="31">
        <v>0</v>
      </c>
      <c r="CY43" s="31">
        <v>1</v>
      </c>
      <c r="CZ43" s="31">
        <v>1</v>
      </c>
      <c r="DA43" s="31">
        <v>0</v>
      </c>
      <c r="DB43" s="31">
        <v>0</v>
      </c>
      <c r="DC43" s="31">
        <v>0</v>
      </c>
      <c r="DD43" s="31">
        <v>0</v>
      </c>
      <c r="DE43" s="31">
        <v>1</v>
      </c>
      <c r="DF43" s="31">
        <v>0</v>
      </c>
      <c r="DG43" s="31">
        <v>1</v>
      </c>
      <c r="DH43" s="31">
        <v>0</v>
      </c>
      <c r="DI43" s="31">
        <v>1</v>
      </c>
      <c r="DJ43" s="31">
        <v>0</v>
      </c>
      <c r="DK43" s="31">
        <v>1</v>
      </c>
      <c r="DL43" s="31">
        <v>0</v>
      </c>
      <c r="DM43" s="31">
        <v>1</v>
      </c>
      <c r="DN43" s="31">
        <v>1</v>
      </c>
      <c r="DO43" s="31">
        <v>1</v>
      </c>
      <c r="DP43" s="31">
        <v>1</v>
      </c>
      <c r="DQ43" s="31">
        <v>0</v>
      </c>
      <c r="DR43" s="31">
        <v>1</v>
      </c>
      <c r="DS43" s="31">
        <v>1</v>
      </c>
      <c r="DT43" s="31">
        <v>0</v>
      </c>
      <c r="DU43" s="31">
        <v>0</v>
      </c>
      <c r="DV43" s="31">
        <v>1</v>
      </c>
      <c r="DW43" s="31">
        <v>0</v>
      </c>
      <c r="DX43" s="31">
        <v>0</v>
      </c>
      <c r="DY43" s="31">
        <v>0</v>
      </c>
      <c r="DZ43" s="31">
        <v>0</v>
      </c>
      <c r="EA43" s="31">
        <v>0</v>
      </c>
      <c r="EB43" s="31">
        <v>0</v>
      </c>
      <c r="EC43" s="31">
        <v>0</v>
      </c>
      <c r="ED43" s="31">
        <v>0</v>
      </c>
      <c r="EE43" s="31">
        <v>1</v>
      </c>
      <c r="EF43" s="31">
        <v>1</v>
      </c>
      <c r="EG43" s="45">
        <v>0</v>
      </c>
      <c r="EH43" s="45">
        <v>0</v>
      </c>
      <c r="EI43" s="45">
        <v>0</v>
      </c>
      <c r="EJ43" s="31">
        <v>0</v>
      </c>
      <c r="EK43" s="31">
        <v>1</v>
      </c>
      <c r="EL43" s="31">
        <v>0</v>
      </c>
      <c r="EM43" s="31">
        <v>0</v>
      </c>
      <c r="EN43" s="45">
        <v>1</v>
      </c>
      <c r="EO43" s="31">
        <v>0</v>
      </c>
      <c r="EP43" s="31">
        <v>1</v>
      </c>
      <c r="EQ43" s="31">
        <v>0</v>
      </c>
      <c r="ER43" s="31">
        <v>1</v>
      </c>
      <c r="ES43" s="31">
        <v>0</v>
      </c>
      <c r="ET43" s="31">
        <v>0</v>
      </c>
      <c r="EU43" s="35">
        <f t="shared" si="2"/>
        <v>29</v>
      </c>
      <c r="EV43" s="46">
        <f>EU43-1</f>
        <v>28</v>
      </c>
    </row>
    <row r="44" spans="1:152" x14ac:dyDescent="0.3">
      <c r="A44" s="28" t="s">
        <v>374</v>
      </c>
      <c r="B44" s="31"/>
      <c r="C44" s="31">
        <v>1</v>
      </c>
      <c r="D44" s="31">
        <v>2</v>
      </c>
      <c r="E44" s="31"/>
      <c r="F44" s="31">
        <v>2</v>
      </c>
      <c r="G44" s="31"/>
      <c r="H44" s="31"/>
      <c r="I44" s="31"/>
      <c r="J44" s="31"/>
      <c r="K44" s="31">
        <v>2</v>
      </c>
      <c r="L44" s="31"/>
      <c r="M44" s="31"/>
      <c r="N44" s="31"/>
      <c r="O44" s="31"/>
      <c r="P44" s="31">
        <v>6</v>
      </c>
      <c r="Q44" s="31">
        <v>3</v>
      </c>
      <c r="R44" s="31">
        <v>2</v>
      </c>
      <c r="S44" s="31"/>
      <c r="T44" s="31"/>
      <c r="U44" s="31">
        <v>1</v>
      </c>
      <c r="V44" s="31">
        <v>1</v>
      </c>
      <c r="W44" s="31">
        <v>2</v>
      </c>
      <c r="X44" s="31"/>
      <c r="Y44" s="31"/>
      <c r="Z44" s="31">
        <v>4</v>
      </c>
      <c r="AA44" s="31">
        <v>2</v>
      </c>
      <c r="AB44" s="31"/>
      <c r="AC44" s="31">
        <v>1</v>
      </c>
      <c r="AD44" s="31"/>
      <c r="AE44" s="31"/>
      <c r="AF44" s="31"/>
      <c r="AG44" s="31"/>
      <c r="AH44" s="31"/>
      <c r="AI44" s="31"/>
      <c r="AJ44" s="31">
        <v>3</v>
      </c>
      <c r="AK44" s="31"/>
      <c r="AL44" s="31"/>
      <c r="AM44" s="31"/>
      <c r="AN44" s="31">
        <v>2</v>
      </c>
      <c r="AO44" s="31"/>
      <c r="AP44" s="31"/>
      <c r="AQ44" s="31">
        <v>1</v>
      </c>
      <c r="AR44" s="31">
        <v>2</v>
      </c>
      <c r="AS44" s="31">
        <v>4</v>
      </c>
      <c r="AT44" s="31">
        <v>1</v>
      </c>
      <c r="AU44" s="31"/>
      <c r="AV44" s="31">
        <v>2</v>
      </c>
      <c r="AW44" s="31">
        <v>2</v>
      </c>
      <c r="AX44" s="31"/>
      <c r="AY44" s="31"/>
      <c r="AZ44" s="31"/>
      <c r="BA44" s="31"/>
      <c r="BB44" s="31"/>
      <c r="BC44" s="31"/>
      <c r="BD44" s="31"/>
      <c r="BE44" s="31">
        <v>1</v>
      </c>
      <c r="BF44" s="31"/>
      <c r="BG44" s="31">
        <v>4</v>
      </c>
      <c r="BH44" s="31"/>
      <c r="BI44" s="31"/>
      <c r="BJ44" s="31"/>
      <c r="BK44" s="31"/>
      <c r="BL44" s="31">
        <v>2</v>
      </c>
      <c r="BM44" s="31"/>
      <c r="BN44" s="31"/>
      <c r="BO44" s="31"/>
      <c r="BP44" s="31"/>
      <c r="BQ44" s="31">
        <v>3</v>
      </c>
      <c r="BR44" s="31"/>
      <c r="BS44" s="31"/>
      <c r="BT44" s="31"/>
      <c r="BU44" s="31"/>
      <c r="BV44" s="31">
        <v>56</v>
      </c>
      <c r="BZ44" s="28" t="s">
        <v>374</v>
      </c>
      <c r="CA44" s="31">
        <v>0</v>
      </c>
      <c r="CB44" s="31">
        <v>1</v>
      </c>
      <c r="CC44" s="31">
        <v>1</v>
      </c>
      <c r="CD44" s="31">
        <v>0</v>
      </c>
      <c r="CE44" s="31">
        <v>1</v>
      </c>
      <c r="CF44" s="31">
        <v>0</v>
      </c>
      <c r="CG44" s="31">
        <v>0</v>
      </c>
      <c r="CH44" s="31">
        <v>0</v>
      </c>
      <c r="CI44" s="31">
        <v>0</v>
      </c>
      <c r="CJ44" s="31">
        <v>1</v>
      </c>
      <c r="CK44" s="31">
        <v>0</v>
      </c>
      <c r="CL44" s="31">
        <v>0</v>
      </c>
      <c r="CM44" s="31">
        <v>0</v>
      </c>
      <c r="CN44" s="31">
        <v>0</v>
      </c>
      <c r="CO44" s="31">
        <v>1</v>
      </c>
      <c r="CP44" s="31">
        <v>1</v>
      </c>
      <c r="CQ44" s="31">
        <v>1</v>
      </c>
      <c r="CR44" s="31">
        <v>0</v>
      </c>
      <c r="CS44" s="31">
        <v>0</v>
      </c>
      <c r="CT44" s="31">
        <v>1</v>
      </c>
      <c r="CU44" s="31">
        <v>1</v>
      </c>
      <c r="CV44" s="31">
        <v>1</v>
      </c>
      <c r="CW44" s="31">
        <v>0</v>
      </c>
      <c r="CX44" s="31">
        <v>0</v>
      </c>
      <c r="CY44" s="31">
        <v>1</v>
      </c>
      <c r="CZ44" s="31">
        <v>1</v>
      </c>
      <c r="DA44" s="31">
        <v>0</v>
      </c>
      <c r="DB44" s="31">
        <v>1</v>
      </c>
      <c r="DC44" s="31">
        <v>0</v>
      </c>
      <c r="DD44" s="31">
        <v>0</v>
      </c>
      <c r="DE44" s="31">
        <v>0</v>
      </c>
      <c r="DF44" s="31">
        <v>0</v>
      </c>
      <c r="DG44" s="31">
        <v>0</v>
      </c>
      <c r="DH44" s="31">
        <v>0</v>
      </c>
      <c r="DI44" s="31">
        <v>1</v>
      </c>
      <c r="DJ44" s="31">
        <v>0</v>
      </c>
      <c r="DK44" s="31">
        <v>0</v>
      </c>
      <c r="DL44" s="31">
        <v>0</v>
      </c>
      <c r="DM44" s="31">
        <v>1</v>
      </c>
      <c r="DN44" s="31">
        <v>0</v>
      </c>
      <c r="DO44" s="31">
        <v>0</v>
      </c>
      <c r="DP44" s="31">
        <v>1</v>
      </c>
      <c r="DQ44" s="31">
        <v>1</v>
      </c>
      <c r="DR44" s="31">
        <v>1</v>
      </c>
      <c r="DS44" s="31">
        <v>1</v>
      </c>
      <c r="DT44" s="31">
        <v>0</v>
      </c>
      <c r="DU44" s="31">
        <v>1</v>
      </c>
      <c r="DV44" s="31">
        <v>1</v>
      </c>
      <c r="DW44" s="31">
        <v>0</v>
      </c>
      <c r="DX44" s="31">
        <v>0</v>
      </c>
      <c r="DY44" s="31">
        <v>0</v>
      </c>
      <c r="DZ44" s="31">
        <v>0</v>
      </c>
      <c r="EA44" s="31">
        <v>0</v>
      </c>
      <c r="EB44" s="31">
        <v>0</v>
      </c>
      <c r="EC44" s="31">
        <v>0</v>
      </c>
      <c r="ED44" s="31">
        <v>1</v>
      </c>
      <c r="EE44" s="31">
        <v>0</v>
      </c>
      <c r="EF44" s="31">
        <v>1</v>
      </c>
      <c r="EG44" s="45">
        <v>0</v>
      </c>
      <c r="EH44" s="45">
        <v>0</v>
      </c>
      <c r="EI44" s="45">
        <v>0</v>
      </c>
      <c r="EJ44" s="31">
        <v>0</v>
      </c>
      <c r="EK44" s="31">
        <v>1</v>
      </c>
      <c r="EL44" s="31">
        <v>0</v>
      </c>
      <c r="EM44" s="31">
        <v>0</v>
      </c>
      <c r="EN44" s="45">
        <v>0</v>
      </c>
      <c r="EO44" s="31">
        <v>0</v>
      </c>
      <c r="EP44" s="31">
        <v>1</v>
      </c>
      <c r="EQ44" s="31">
        <v>0</v>
      </c>
      <c r="ER44" s="31">
        <v>0</v>
      </c>
      <c r="ES44" s="31">
        <v>0</v>
      </c>
      <c r="ET44" s="31">
        <v>0</v>
      </c>
      <c r="EU44" s="35">
        <f t="shared" si="2"/>
        <v>25</v>
      </c>
      <c r="EV44">
        <f t="shared" si="1"/>
        <v>25</v>
      </c>
    </row>
    <row r="45" spans="1:152" x14ac:dyDescent="0.3">
      <c r="A45" s="28" t="s">
        <v>375</v>
      </c>
      <c r="B45" s="31"/>
      <c r="C45" s="31">
        <v>2</v>
      </c>
      <c r="D45" s="31">
        <v>1</v>
      </c>
      <c r="E45" s="31"/>
      <c r="F45" s="31"/>
      <c r="G45" s="31"/>
      <c r="H45" s="31"/>
      <c r="I45" s="31"/>
      <c r="J45" s="31">
        <v>2</v>
      </c>
      <c r="K45" s="31">
        <v>4</v>
      </c>
      <c r="L45" s="31"/>
      <c r="M45" s="31"/>
      <c r="N45" s="31">
        <v>2</v>
      </c>
      <c r="O45" s="31"/>
      <c r="P45" s="31">
        <v>5</v>
      </c>
      <c r="Q45" s="31">
        <v>2</v>
      </c>
      <c r="R45" s="31">
        <v>5</v>
      </c>
      <c r="S45" s="31"/>
      <c r="T45" s="31"/>
      <c r="U45" s="31"/>
      <c r="V45" s="31">
        <v>1</v>
      </c>
      <c r="W45" s="31">
        <v>3</v>
      </c>
      <c r="X45" s="31"/>
      <c r="Y45" s="31"/>
      <c r="Z45" s="31">
        <v>6</v>
      </c>
      <c r="AA45" s="31">
        <v>2</v>
      </c>
      <c r="AB45" s="31"/>
      <c r="AC45" s="31">
        <v>5</v>
      </c>
      <c r="AD45" s="31"/>
      <c r="AE45" s="31"/>
      <c r="AF45" s="31"/>
      <c r="AG45" s="31">
        <v>1</v>
      </c>
      <c r="AH45" s="31"/>
      <c r="AI45" s="31"/>
      <c r="AJ45" s="31">
        <v>5</v>
      </c>
      <c r="AK45" s="31"/>
      <c r="AL45" s="31">
        <v>2</v>
      </c>
      <c r="AM45" s="31">
        <v>4</v>
      </c>
      <c r="AN45" s="31">
        <v>3</v>
      </c>
      <c r="AO45" s="31"/>
      <c r="AP45" s="31">
        <v>1</v>
      </c>
      <c r="AQ45" s="31">
        <v>1</v>
      </c>
      <c r="AR45" s="31"/>
      <c r="AS45" s="31">
        <v>1</v>
      </c>
      <c r="AT45" s="31"/>
      <c r="AU45" s="31"/>
      <c r="AV45" s="31">
        <v>1</v>
      </c>
      <c r="AW45" s="31">
        <v>2</v>
      </c>
      <c r="AX45" s="31">
        <v>1</v>
      </c>
      <c r="AY45" s="31"/>
      <c r="AZ45" s="31"/>
      <c r="BA45" s="31"/>
      <c r="BB45" s="31"/>
      <c r="BC45" s="31"/>
      <c r="BD45" s="31"/>
      <c r="BE45" s="31"/>
      <c r="BF45" s="31"/>
      <c r="BG45" s="31">
        <v>6</v>
      </c>
      <c r="BH45" s="31"/>
      <c r="BI45" s="31"/>
      <c r="BJ45" s="31"/>
      <c r="BK45" s="31">
        <v>1</v>
      </c>
      <c r="BL45" s="31">
        <v>1</v>
      </c>
      <c r="BM45" s="31"/>
      <c r="BN45" s="31"/>
      <c r="BO45" s="31"/>
      <c r="BP45" s="31">
        <v>1</v>
      </c>
      <c r="BQ45" s="31">
        <v>4</v>
      </c>
      <c r="BR45" s="31"/>
      <c r="BS45" s="31"/>
      <c r="BT45" s="31"/>
      <c r="BU45" s="31"/>
      <c r="BV45" s="31">
        <v>75</v>
      </c>
      <c r="BZ45" s="28" t="s">
        <v>375</v>
      </c>
      <c r="CA45" s="31">
        <v>0</v>
      </c>
      <c r="CB45" s="31">
        <v>1</v>
      </c>
      <c r="CC45" s="31">
        <v>1</v>
      </c>
      <c r="CD45" s="31">
        <v>0</v>
      </c>
      <c r="CE45" s="31">
        <v>0</v>
      </c>
      <c r="CF45" s="31">
        <v>0</v>
      </c>
      <c r="CG45" s="31">
        <v>0</v>
      </c>
      <c r="CH45" s="31">
        <v>0</v>
      </c>
      <c r="CI45" s="31">
        <v>1</v>
      </c>
      <c r="CJ45" s="31">
        <v>1</v>
      </c>
      <c r="CK45" s="31">
        <v>0</v>
      </c>
      <c r="CL45" s="31">
        <v>0</v>
      </c>
      <c r="CM45" s="31">
        <v>1</v>
      </c>
      <c r="CN45" s="31">
        <v>0</v>
      </c>
      <c r="CO45" s="31">
        <v>1</v>
      </c>
      <c r="CP45" s="31">
        <v>1</v>
      </c>
      <c r="CQ45" s="31">
        <v>1</v>
      </c>
      <c r="CR45" s="31">
        <v>0</v>
      </c>
      <c r="CS45" s="31">
        <v>0</v>
      </c>
      <c r="CT45" s="31">
        <v>0</v>
      </c>
      <c r="CU45" s="31">
        <v>1</v>
      </c>
      <c r="CV45" s="31">
        <v>1</v>
      </c>
      <c r="CW45" s="31">
        <v>0</v>
      </c>
      <c r="CX45" s="31">
        <v>0</v>
      </c>
      <c r="CY45" s="31">
        <v>1</v>
      </c>
      <c r="CZ45" s="31">
        <v>1</v>
      </c>
      <c r="DA45" s="31">
        <v>0</v>
      </c>
      <c r="DB45" s="31">
        <v>1</v>
      </c>
      <c r="DC45" s="31">
        <v>0</v>
      </c>
      <c r="DD45" s="31">
        <v>0</v>
      </c>
      <c r="DE45" s="31">
        <v>0</v>
      </c>
      <c r="DF45" s="31">
        <v>1</v>
      </c>
      <c r="DG45" s="31">
        <v>0</v>
      </c>
      <c r="DH45" s="31">
        <v>0</v>
      </c>
      <c r="DI45" s="31">
        <v>1</v>
      </c>
      <c r="DJ45" s="31">
        <v>0</v>
      </c>
      <c r="DK45" s="31">
        <v>1</v>
      </c>
      <c r="DL45" s="31">
        <v>1</v>
      </c>
      <c r="DM45" s="31">
        <v>1</v>
      </c>
      <c r="DN45" s="31">
        <v>0</v>
      </c>
      <c r="DO45" s="31">
        <v>1</v>
      </c>
      <c r="DP45" s="31">
        <v>1</v>
      </c>
      <c r="DQ45" s="31">
        <v>0</v>
      </c>
      <c r="DR45" s="31">
        <v>1</v>
      </c>
      <c r="DS45" s="31">
        <v>0</v>
      </c>
      <c r="DT45" s="31">
        <v>0</v>
      </c>
      <c r="DU45" s="31">
        <v>1</v>
      </c>
      <c r="DV45" s="31">
        <v>1</v>
      </c>
      <c r="DW45" s="31">
        <v>1</v>
      </c>
      <c r="DX45" s="31">
        <v>0</v>
      </c>
      <c r="DY45" s="31">
        <v>0</v>
      </c>
      <c r="DZ45" s="31">
        <v>0</v>
      </c>
      <c r="EA45" s="31">
        <v>0</v>
      </c>
      <c r="EB45" s="31">
        <v>0</v>
      </c>
      <c r="EC45" s="31">
        <v>0</v>
      </c>
      <c r="ED45" s="31">
        <v>0</v>
      </c>
      <c r="EE45" s="31">
        <v>0</v>
      </c>
      <c r="EF45" s="31">
        <v>1</v>
      </c>
      <c r="EG45" s="45">
        <v>0</v>
      </c>
      <c r="EH45" s="45">
        <v>0</v>
      </c>
      <c r="EI45" s="45">
        <v>0</v>
      </c>
      <c r="EJ45" s="31">
        <v>1</v>
      </c>
      <c r="EK45" s="31">
        <v>1</v>
      </c>
      <c r="EL45" s="31">
        <v>0</v>
      </c>
      <c r="EM45" s="31">
        <v>0</v>
      </c>
      <c r="EN45" s="45">
        <v>0</v>
      </c>
      <c r="EO45" s="31">
        <v>1</v>
      </c>
      <c r="EP45" s="31">
        <v>1</v>
      </c>
      <c r="EQ45" s="31">
        <v>0</v>
      </c>
      <c r="ER45" s="31">
        <v>0</v>
      </c>
      <c r="ES45" s="31">
        <v>0</v>
      </c>
      <c r="ET45" s="31">
        <v>0</v>
      </c>
      <c r="EU45" s="35">
        <f t="shared" si="2"/>
        <v>29</v>
      </c>
      <c r="EV45">
        <f t="shared" si="1"/>
        <v>29</v>
      </c>
    </row>
    <row r="46" spans="1:152" x14ac:dyDescent="0.3">
      <c r="A46" s="28" t="s">
        <v>376</v>
      </c>
      <c r="B46" s="31"/>
      <c r="C46" s="31">
        <v>1</v>
      </c>
      <c r="D46" s="31"/>
      <c r="E46" s="31"/>
      <c r="F46" s="31">
        <v>2</v>
      </c>
      <c r="G46" s="31"/>
      <c r="H46" s="31"/>
      <c r="I46" s="31">
        <v>2</v>
      </c>
      <c r="J46" s="31"/>
      <c r="K46" s="31"/>
      <c r="L46" s="31"/>
      <c r="M46" s="31"/>
      <c r="N46" s="31">
        <v>3</v>
      </c>
      <c r="O46" s="31"/>
      <c r="P46" s="31">
        <v>4</v>
      </c>
      <c r="Q46" s="31"/>
      <c r="R46" s="31">
        <v>2</v>
      </c>
      <c r="S46" s="31"/>
      <c r="T46" s="31"/>
      <c r="U46" s="31"/>
      <c r="V46" s="31"/>
      <c r="W46" s="31"/>
      <c r="X46" s="31"/>
      <c r="Y46" s="31"/>
      <c r="Z46" s="31">
        <v>3</v>
      </c>
      <c r="AA46" s="31">
        <v>5</v>
      </c>
      <c r="AB46" s="31"/>
      <c r="AC46" s="31">
        <v>4</v>
      </c>
      <c r="AD46" s="31"/>
      <c r="AE46" s="31"/>
      <c r="AF46" s="31"/>
      <c r="AG46" s="31"/>
      <c r="AH46" s="31"/>
      <c r="AI46" s="31"/>
      <c r="AJ46" s="31">
        <v>3</v>
      </c>
      <c r="AK46" s="31"/>
      <c r="AL46" s="31">
        <v>1</v>
      </c>
      <c r="AM46" s="31">
        <v>1</v>
      </c>
      <c r="AN46" s="31">
        <v>5</v>
      </c>
      <c r="AO46" s="31"/>
      <c r="AP46" s="31">
        <v>1</v>
      </c>
      <c r="AQ46" s="31"/>
      <c r="AR46" s="31"/>
      <c r="AS46" s="31">
        <v>4</v>
      </c>
      <c r="AT46" s="31">
        <v>3</v>
      </c>
      <c r="AU46" s="31"/>
      <c r="AV46" s="31"/>
      <c r="AW46" s="31">
        <v>3</v>
      </c>
      <c r="AX46" s="31"/>
      <c r="AY46" s="31"/>
      <c r="AZ46" s="31"/>
      <c r="BA46" s="31"/>
      <c r="BB46" s="31"/>
      <c r="BC46" s="31"/>
      <c r="BD46" s="31"/>
      <c r="BE46" s="31"/>
      <c r="BF46" s="31">
        <v>1</v>
      </c>
      <c r="BG46" s="31">
        <v>5</v>
      </c>
      <c r="BH46" s="31"/>
      <c r="BI46" s="31"/>
      <c r="BJ46" s="31"/>
      <c r="BK46" s="31">
        <v>1</v>
      </c>
      <c r="BL46" s="31"/>
      <c r="BM46" s="31"/>
      <c r="BN46" s="31"/>
      <c r="BO46" s="31"/>
      <c r="BP46" s="31">
        <v>1</v>
      </c>
      <c r="BQ46" s="31">
        <v>2</v>
      </c>
      <c r="BR46" s="31"/>
      <c r="BS46" s="31">
        <v>2</v>
      </c>
      <c r="BT46" s="31"/>
      <c r="BU46" s="31"/>
      <c r="BV46" s="31">
        <v>59</v>
      </c>
      <c r="BZ46" s="28" t="s">
        <v>376</v>
      </c>
      <c r="CA46" s="31">
        <v>0</v>
      </c>
      <c r="CB46" s="31">
        <v>1</v>
      </c>
      <c r="CC46" s="31">
        <v>0</v>
      </c>
      <c r="CD46" s="31">
        <v>0</v>
      </c>
      <c r="CE46" s="31">
        <v>1</v>
      </c>
      <c r="CF46" s="31">
        <v>0</v>
      </c>
      <c r="CG46" s="31">
        <v>0</v>
      </c>
      <c r="CH46" s="31">
        <v>1</v>
      </c>
      <c r="CI46" s="31">
        <v>0</v>
      </c>
      <c r="CJ46" s="31">
        <v>0</v>
      </c>
      <c r="CK46" s="31">
        <v>0</v>
      </c>
      <c r="CL46" s="31">
        <v>0</v>
      </c>
      <c r="CM46" s="31">
        <v>1</v>
      </c>
      <c r="CN46" s="31">
        <v>0</v>
      </c>
      <c r="CO46" s="31">
        <v>1</v>
      </c>
      <c r="CP46" s="31">
        <v>0</v>
      </c>
      <c r="CQ46" s="31">
        <v>1</v>
      </c>
      <c r="CR46" s="31">
        <v>0</v>
      </c>
      <c r="CS46" s="31">
        <v>0</v>
      </c>
      <c r="CT46" s="31">
        <v>0</v>
      </c>
      <c r="CU46" s="31">
        <v>0</v>
      </c>
      <c r="CV46" s="31">
        <v>0</v>
      </c>
      <c r="CW46" s="31">
        <v>0</v>
      </c>
      <c r="CX46" s="31">
        <v>0</v>
      </c>
      <c r="CY46" s="31">
        <v>1</v>
      </c>
      <c r="CZ46" s="31">
        <v>1</v>
      </c>
      <c r="DA46" s="31">
        <v>0</v>
      </c>
      <c r="DB46" s="31">
        <v>1</v>
      </c>
      <c r="DC46" s="31">
        <v>0</v>
      </c>
      <c r="DD46" s="31">
        <v>0</v>
      </c>
      <c r="DE46" s="31">
        <v>0</v>
      </c>
      <c r="DF46" s="31">
        <v>0</v>
      </c>
      <c r="DG46" s="31">
        <v>0</v>
      </c>
      <c r="DH46" s="31">
        <v>0</v>
      </c>
      <c r="DI46" s="31">
        <v>1</v>
      </c>
      <c r="DJ46" s="31">
        <v>0</v>
      </c>
      <c r="DK46" s="31">
        <v>1</v>
      </c>
      <c r="DL46" s="31">
        <v>1</v>
      </c>
      <c r="DM46" s="31">
        <v>1</v>
      </c>
      <c r="DN46" s="31">
        <v>0</v>
      </c>
      <c r="DO46" s="31">
        <v>1</v>
      </c>
      <c r="DP46" s="31">
        <v>0</v>
      </c>
      <c r="DQ46" s="31">
        <v>0</v>
      </c>
      <c r="DR46" s="31">
        <v>1</v>
      </c>
      <c r="DS46" s="31">
        <v>1</v>
      </c>
      <c r="DT46" s="31">
        <v>0</v>
      </c>
      <c r="DU46" s="31">
        <v>0</v>
      </c>
      <c r="DV46" s="31">
        <v>1</v>
      </c>
      <c r="DW46" s="31">
        <v>0</v>
      </c>
      <c r="DX46" s="31">
        <v>0</v>
      </c>
      <c r="DY46" s="31">
        <v>0</v>
      </c>
      <c r="DZ46" s="31">
        <v>0</v>
      </c>
      <c r="EA46" s="31">
        <v>0</v>
      </c>
      <c r="EB46" s="31">
        <v>0</v>
      </c>
      <c r="EC46" s="31">
        <v>0</v>
      </c>
      <c r="ED46" s="31">
        <v>0</v>
      </c>
      <c r="EE46" s="31">
        <v>1</v>
      </c>
      <c r="EF46" s="31">
        <v>1</v>
      </c>
      <c r="EG46" s="45">
        <v>0</v>
      </c>
      <c r="EH46" s="45">
        <v>0</v>
      </c>
      <c r="EI46" s="45">
        <v>0</v>
      </c>
      <c r="EJ46" s="31">
        <v>1</v>
      </c>
      <c r="EK46" s="31">
        <v>0</v>
      </c>
      <c r="EL46" s="31">
        <v>0</v>
      </c>
      <c r="EM46" s="31">
        <v>0</v>
      </c>
      <c r="EN46" s="45">
        <v>0</v>
      </c>
      <c r="EO46" s="31">
        <v>1</v>
      </c>
      <c r="EP46" s="31">
        <v>1</v>
      </c>
      <c r="EQ46" s="31">
        <v>0</v>
      </c>
      <c r="ER46" s="31">
        <v>1</v>
      </c>
      <c r="ES46" s="31">
        <v>0</v>
      </c>
      <c r="ET46" s="31">
        <v>0</v>
      </c>
      <c r="EU46" s="35">
        <f t="shared" si="2"/>
        <v>23</v>
      </c>
      <c r="EV46">
        <f t="shared" si="1"/>
        <v>23</v>
      </c>
    </row>
    <row r="47" spans="1:152" x14ac:dyDescent="0.3">
      <c r="A47" s="28" t="s">
        <v>377</v>
      </c>
      <c r="B47" s="31"/>
      <c r="C47" s="31">
        <v>6</v>
      </c>
      <c r="D47" s="31">
        <v>2</v>
      </c>
      <c r="E47" s="31"/>
      <c r="F47" s="31">
        <v>1</v>
      </c>
      <c r="G47" s="31"/>
      <c r="H47" s="31"/>
      <c r="I47" s="31">
        <v>1</v>
      </c>
      <c r="J47" s="31"/>
      <c r="K47" s="31">
        <v>6</v>
      </c>
      <c r="L47" s="31"/>
      <c r="M47" s="31"/>
      <c r="N47" s="31">
        <v>2</v>
      </c>
      <c r="O47" s="31"/>
      <c r="P47" s="31"/>
      <c r="Q47" s="31">
        <v>4</v>
      </c>
      <c r="R47" s="31">
        <v>1</v>
      </c>
      <c r="S47" s="31"/>
      <c r="T47" s="31"/>
      <c r="U47" s="31">
        <v>2</v>
      </c>
      <c r="V47" s="31">
        <v>1</v>
      </c>
      <c r="W47" s="31">
        <v>5</v>
      </c>
      <c r="X47" s="31"/>
      <c r="Y47" s="31">
        <v>1</v>
      </c>
      <c r="Z47" s="31">
        <v>7</v>
      </c>
      <c r="AA47" s="31">
        <v>4</v>
      </c>
      <c r="AB47" s="31"/>
      <c r="AC47" s="31">
        <v>3</v>
      </c>
      <c r="AD47" s="31"/>
      <c r="AE47" s="31"/>
      <c r="AF47" s="31">
        <v>1</v>
      </c>
      <c r="AG47" s="31"/>
      <c r="AH47" s="31"/>
      <c r="AI47" s="31"/>
      <c r="AJ47" s="31">
        <v>7</v>
      </c>
      <c r="AK47" s="31"/>
      <c r="AL47" s="31">
        <v>4</v>
      </c>
      <c r="AM47" s="31">
        <v>5</v>
      </c>
      <c r="AN47" s="31">
        <v>2</v>
      </c>
      <c r="AO47" s="31"/>
      <c r="AP47" s="31"/>
      <c r="AQ47" s="31">
        <v>3</v>
      </c>
      <c r="AR47" s="31">
        <v>1</v>
      </c>
      <c r="AS47" s="31">
        <v>3</v>
      </c>
      <c r="AT47" s="31">
        <v>5</v>
      </c>
      <c r="AU47" s="31"/>
      <c r="AV47" s="31">
        <v>5</v>
      </c>
      <c r="AW47" s="31">
        <v>7</v>
      </c>
      <c r="AX47" s="31"/>
      <c r="AY47" s="31"/>
      <c r="AZ47" s="31"/>
      <c r="BA47" s="31"/>
      <c r="BB47" s="31"/>
      <c r="BC47" s="31"/>
      <c r="BD47" s="31"/>
      <c r="BE47" s="31"/>
      <c r="BF47" s="31">
        <v>1</v>
      </c>
      <c r="BG47" s="31"/>
      <c r="BH47" s="31"/>
      <c r="BI47" s="31">
        <v>1</v>
      </c>
      <c r="BJ47" s="31"/>
      <c r="BK47" s="31"/>
      <c r="BL47" s="31"/>
      <c r="BM47" s="31"/>
      <c r="BN47" s="31"/>
      <c r="BO47" s="31"/>
      <c r="BP47" s="31"/>
      <c r="BQ47" s="31">
        <v>8</v>
      </c>
      <c r="BR47" s="31"/>
      <c r="BS47" s="31"/>
      <c r="BT47" s="31"/>
      <c r="BU47" s="31"/>
      <c r="BV47" s="31">
        <v>99</v>
      </c>
      <c r="BZ47" s="28" t="s">
        <v>377</v>
      </c>
      <c r="CA47" s="31">
        <v>0</v>
      </c>
      <c r="CB47" s="31">
        <v>1</v>
      </c>
      <c r="CC47" s="31">
        <v>1</v>
      </c>
      <c r="CD47" s="31">
        <v>0</v>
      </c>
      <c r="CE47" s="31">
        <v>1</v>
      </c>
      <c r="CF47" s="31">
        <v>0</v>
      </c>
      <c r="CG47" s="31">
        <v>0</v>
      </c>
      <c r="CH47" s="31">
        <v>1</v>
      </c>
      <c r="CI47" s="31">
        <v>0</v>
      </c>
      <c r="CJ47" s="31">
        <v>1</v>
      </c>
      <c r="CK47" s="31">
        <v>0</v>
      </c>
      <c r="CL47" s="31">
        <v>0</v>
      </c>
      <c r="CM47" s="31">
        <v>1</v>
      </c>
      <c r="CN47" s="31">
        <v>0</v>
      </c>
      <c r="CO47" s="31">
        <v>0</v>
      </c>
      <c r="CP47" s="31">
        <v>1</v>
      </c>
      <c r="CQ47" s="31">
        <v>1</v>
      </c>
      <c r="CR47" s="31">
        <v>0</v>
      </c>
      <c r="CS47" s="31">
        <v>0</v>
      </c>
      <c r="CT47" s="31">
        <v>1</v>
      </c>
      <c r="CU47" s="31">
        <v>1</v>
      </c>
      <c r="CV47" s="31">
        <v>1</v>
      </c>
      <c r="CW47" s="31">
        <v>0</v>
      </c>
      <c r="CX47" s="31">
        <v>1</v>
      </c>
      <c r="CY47" s="31">
        <v>1</v>
      </c>
      <c r="CZ47" s="31">
        <v>1</v>
      </c>
      <c r="DA47" s="31">
        <v>0</v>
      </c>
      <c r="DB47" s="31">
        <v>1</v>
      </c>
      <c r="DC47" s="31">
        <v>0</v>
      </c>
      <c r="DD47" s="31">
        <v>0</v>
      </c>
      <c r="DE47" s="31">
        <v>1</v>
      </c>
      <c r="DF47" s="31">
        <v>0</v>
      </c>
      <c r="DG47" s="31">
        <v>0</v>
      </c>
      <c r="DH47" s="31">
        <v>0</v>
      </c>
      <c r="DI47" s="31">
        <v>1</v>
      </c>
      <c r="DJ47" s="31">
        <v>0</v>
      </c>
      <c r="DK47" s="31">
        <v>1</v>
      </c>
      <c r="DL47" s="31">
        <v>1</v>
      </c>
      <c r="DM47" s="31">
        <v>1</v>
      </c>
      <c r="DN47" s="31">
        <v>0</v>
      </c>
      <c r="DO47" s="31">
        <v>0</v>
      </c>
      <c r="DP47" s="31">
        <v>1</v>
      </c>
      <c r="DQ47" s="31">
        <v>1</v>
      </c>
      <c r="DR47" s="31">
        <v>1</v>
      </c>
      <c r="DS47" s="31">
        <v>1</v>
      </c>
      <c r="DT47" s="31">
        <v>0</v>
      </c>
      <c r="DU47" s="31">
        <v>1</v>
      </c>
      <c r="DV47" s="31">
        <v>1</v>
      </c>
      <c r="DW47" s="31">
        <v>0</v>
      </c>
      <c r="DX47" s="31">
        <v>0</v>
      </c>
      <c r="DY47" s="31">
        <v>0</v>
      </c>
      <c r="DZ47" s="31">
        <v>0</v>
      </c>
      <c r="EA47" s="31">
        <v>0</v>
      </c>
      <c r="EB47" s="31">
        <v>0</v>
      </c>
      <c r="EC47" s="31">
        <v>0</v>
      </c>
      <c r="ED47" s="31">
        <v>0</v>
      </c>
      <c r="EE47" s="31">
        <v>1</v>
      </c>
      <c r="EF47" s="31">
        <v>0</v>
      </c>
      <c r="EG47" s="45">
        <v>0</v>
      </c>
      <c r="EH47" s="45">
        <v>1</v>
      </c>
      <c r="EI47" s="45">
        <v>0</v>
      </c>
      <c r="EJ47" s="31">
        <v>0</v>
      </c>
      <c r="EK47" s="31">
        <v>0</v>
      </c>
      <c r="EL47" s="31">
        <v>0</v>
      </c>
      <c r="EM47" s="31">
        <v>0</v>
      </c>
      <c r="EN47" s="45">
        <v>0</v>
      </c>
      <c r="EO47" s="31">
        <v>0</v>
      </c>
      <c r="EP47" s="31">
        <v>1</v>
      </c>
      <c r="EQ47" s="31">
        <v>0</v>
      </c>
      <c r="ER47" s="31">
        <v>0</v>
      </c>
      <c r="ES47" s="31">
        <v>0</v>
      </c>
      <c r="ET47" s="31">
        <v>0</v>
      </c>
      <c r="EU47" s="35">
        <f t="shared" si="2"/>
        <v>29</v>
      </c>
      <c r="EV47" s="46">
        <f>EU47-1</f>
        <v>28</v>
      </c>
    </row>
    <row r="48" spans="1:152" x14ac:dyDescent="0.3">
      <c r="A48" s="28" t="s">
        <v>378</v>
      </c>
      <c r="B48" s="31"/>
      <c r="C48" s="31">
        <v>6</v>
      </c>
      <c r="D48" s="31">
        <v>4</v>
      </c>
      <c r="E48" s="31"/>
      <c r="F48" s="31"/>
      <c r="G48" s="31"/>
      <c r="H48" s="31"/>
      <c r="I48" s="31"/>
      <c r="J48" s="31"/>
      <c r="K48" s="31">
        <v>3</v>
      </c>
      <c r="L48" s="31"/>
      <c r="M48" s="31"/>
      <c r="N48" s="31">
        <v>2</v>
      </c>
      <c r="O48" s="31"/>
      <c r="P48" s="31">
        <v>9</v>
      </c>
      <c r="Q48" s="31">
        <v>3</v>
      </c>
      <c r="R48" s="31">
        <v>1</v>
      </c>
      <c r="S48" s="31"/>
      <c r="T48" s="31"/>
      <c r="U48" s="31"/>
      <c r="V48" s="31"/>
      <c r="W48" s="31"/>
      <c r="X48" s="31"/>
      <c r="Y48" s="31"/>
      <c r="Z48" s="31">
        <v>7</v>
      </c>
      <c r="AA48" s="31">
        <v>3</v>
      </c>
      <c r="AB48" s="31"/>
      <c r="AC48" s="31">
        <v>1</v>
      </c>
      <c r="AD48" s="31"/>
      <c r="AE48" s="31"/>
      <c r="AF48" s="31"/>
      <c r="AG48" s="31"/>
      <c r="AH48" s="31"/>
      <c r="AI48" s="31"/>
      <c r="AJ48" s="31">
        <v>6</v>
      </c>
      <c r="AK48" s="31"/>
      <c r="AL48" s="31">
        <v>2</v>
      </c>
      <c r="AM48" s="31">
        <v>4</v>
      </c>
      <c r="AN48" s="31">
        <v>3</v>
      </c>
      <c r="AO48" s="31">
        <v>1</v>
      </c>
      <c r="AP48" s="31"/>
      <c r="AQ48" s="31">
        <v>1</v>
      </c>
      <c r="AR48" s="31"/>
      <c r="AS48" s="31">
        <v>2</v>
      </c>
      <c r="AT48" s="31">
        <v>4</v>
      </c>
      <c r="AU48" s="31"/>
      <c r="AV48" s="31">
        <v>6</v>
      </c>
      <c r="AW48" s="31">
        <v>1</v>
      </c>
      <c r="AX48" s="31"/>
      <c r="AY48" s="31"/>
      <c r="AZ48" s="31">
        <v>1</v>
      </c>
      <c r="BA48" s="31"/>
      <c r="BB48" s="31"/>
      <c r="BC48" s="31"/>
      <c r="BD48" s="31"/>
      <c r="BE48" s="31"/>
      <c r="BF48" s="31">
        <v>2</v>
      </c>
      <c r="BG48" s="31">
        <v>2</v>
      </c>
      <c r="BH48" s="31">
        <v>2</v>
      </c>
      <c r="BI48" s="31"/>
      <c r="BJ48" s="31"/>
      <c r="BK48" s="31"/>
      <c r="BL48" s="31"/>
      <c r="BM48" s="31"/>
      <c r="BN48" s="31"/>
      <c r="BO48" s="31"/>
      <c r="BP48" s="31">
        <v>1</v>
      </c>
      <c r="BQ48" s="31">
        <v>4</v>
      </c>
      <c r="BR48" s="31"/>
      <c r="BS48" s="31">
        <v>1</v>
      </c>
      <c r="BT48" s="31"/>
      <c r="BU48" s="31"/>
      <c r="BV48" s="31">
        <v>82</v>
      </c>
      <c r="BZ48" s="28" t="s">
        <v>378</v>
      </c>
      <c r="CA48" s="31">
        <v>0</v>
      </c>
      <c r="CB48" s="31">
        <v>1</v>
      </c>
      <c r="CC48" s="31">
        <v>1</v>
      </c>
      <c r="CD48" s="31">
        <v>0</v>
      </c>
      <c r="CE48" s="31">
        <v>0</v>
      </c>
      <c r="CF48" s="31">
        <v>0</v>
      </c>
      <c r="CG48" s="31">
        <v>0</v>
      </c>
      <c r="CH48" s="31">
        <v>0</v>
      </c>
      <c r="CI48" s="31">
        <v>0</v>
      </c>
      <c r="CJ48" s="31">
        <v>1</v>
      </c>
      <c r="CK48" s="31">
        <v>0</v>
      </c>
      <c r="CL48" s="31">
        <v>0</v>
      </c>
      <c r="CM48" s="31">
        <v>1</v>
      </c>
      <c r="CN48" s="31">
        <v>0</v>
      </c>
      <c r="CO48" s="31">
        <v>1</v>
      </c>
      <c r="CP48" s="31">
        <v>1</v>
      </c>
      <c r="CQ48" s="31">
        <v>1</v>
      </c>
      <c r="CR48" s="31">
        <v>0</v>
      </c>
      <c r="CS48" s="31">
        <v>0</v>
      </c>
      <c r="CT48" s="31">
        <v>0</v>
      </c>
      <c r="CU48" s="31">
        <v>0</v>
      </c>
      <c r="CV48" s="31">
        <v>0</v>
      </c>
      <c r="CW48" s="31">
        <v>0</v>
      </c>
      <c r="CX48" s="31">
        <v>0</v>
      </c>
      <c r="CY48" s="31">
        <v>1</v>
      </c>
      <c r="CZ48" s="31">
        <v>1</v>
      </c>
      <c r="DA48" s="31">
        <v>0</v>
      </c>
      <c r="DB48" s="31">
        <v>1</v>
      </c>
      <c r="DC48" s="31">
        <v>0</v>
      </c>
      <c r="DD48" s="31">
        <v>0</v>
      </c>
      <c r="DE48" s="31">
        <v>0</v>
      </c>
      <c r="DF48" s="31">
        <v>0</v>
      </c>
      <c r="DG48" s="31">
        <v>0</v>
      </c>
      <c r="DH48" s="31">
        <v>0</v>
      </c>
      <c r="DI48" s="31">
        <v>1</v>
      </c>
      <c r="DJ48" s="31">
        <v>0</v>
      </c>
      <c r="DK48" s="31">
        <v>1</v>
      </c>
      <c r="DL48" s="31">
        <v>1</v>
      </c>
      <c r="DM48" s="31">
        <v>1</v>
      </c>
      <c r="DN48" s="31">
        <v>1</v>
      </c>
      <c r="DO48" s="31">
        <v>0</v>
      </c>
      <c r="DP48" s="31">
        <v>1</v>
      </c>
      <c r="DQ48" s="31">
        <v>0</v>
      </c>
      <c r="DR48" s="31">
        <v>1</v>
      </c>
      <c r="DS48" s="31">
        <v>1</v>
      </c>
      <c r="DT48" s="31">
        <v>0</v>
      </c>
      <c r="DU48" s="31">
        <v>1</v>
      </c>
      <c r="DV48" s="31">
        <v>1</v>
      </c>
      <c r="DW48" s="31">
        <v>0</v>
      </c>
      <c r="DX48" s="31">
        <v>0</v>
      </c>
      <c r="DY48" s="31">
        <v>1</v>
      </c>
      <c r="DZ48" s="31">
        <v>0</v>
      </c>
      <c r="EA48" s="31">
        <v>0</v>
      </c>
      <c r="EB48" s="31">
        <v>0</v>
      </c>
      <c r="EC48" s="31">
        <v>0</v>
      </c>
      <c r="ED48" s="31">
        <v>0</v>
      </c>
      <c r="EE48" s="31">
        <v>1</v>
      </c>
      <c r="EF48" s="31">
        <v>1</v>
      </c>
      <c r="EG48" s="45">
        <v>1</v>
      </c>
      <c r="EH48" s="45">
        <v>0</v>
      </c>
      <c r="EI48" s="45">
        <v>0</v>
      </c>
      <c r="EJ48" s="31">
        <v>0</v>
      </c>
      <c r="EK48" s="31">
        <v>0</v>
      </c>
      <c r="EL48" s="31">
        <v>0</v>
      </c>
      <c r="EM48" s="31">
        <v>0</v>
      </c>
      <c r="EN48" s="45">
        <v>0</v>
      </c>
      <c r="EO48" s="31">
        <v>1</v>
      </c>
      <c r="EP48" s="31">
        <v>1</v>
      </c>
      <c r="EQ48" s="31">
        <v>0</v>
      </c>
      <c r="ER48" s="31">
        <v>1</v>
      </c>
      <c r="ES48" s="31">
        <v>0</v>
      </c>
      <c r="ET48" s="31">
        <v>0</v>
      </c>
      <c r="EU48" s="35">
        <f t="shared" si="2"/>
        <v>27</v>
      </c>
      <c r="EV48" s="46">
        <f>EU48-1</f>
        <v>26</v>
      </c>
    </row>
    <row r="49" spans="1:152" x14ac:dyDescent="0.3">
      <c r="A49" s="28" t="s">
        <v>379</v>
      </c>
      <c r="B49" s="31"/>
      <c r="C49" s="31">
        <v>4</v>
      </c>
      <c r="D49" s="31">
        <v>2</v>
      </c>
      <c r="E49" s="31"/>
      <c r="F49" s="31">
        <v>1</v>
      </c>
      <c r="G49" s="31"/>
      <c r="H49" s="31"/>
      <c r="I49" s="31">
        <v>1</v>
      </c>
      <c r="J49" s="31">
        <v>1</v>
      </c>
      <c r="K49" s="31">
        <v>1</v>
      </c>
      <c r="L49" s="31"/>
      <c r="M49" s="31"/>
      <c r="N49" s="31">
        <v>3</v>
      </c>
      <c r="O49" s="31">
        <v>1</v>
      </c>
      <c r="P49" s="31">
        <v>1</v>
      </c>
      <c r="Q49" s="31">
        <v>2</v>
      </c>
      <c r="R49" s="31">
        <v>1</v>
      </c>
      <c r="S49" s="31"/>
      <c r="T49" s="31"/>
      <c r="U49" s="31"/>
      <c r="V49" s="31">
        <v>3</v>
      </c>
      <c r="W49" s="31">
        <v>3</v>
      </c>
      <c r="X49" s="31"/>
      <c r="Y49" s="31">
        <v>1</v>
      </c>
      <c r="Z49" s="31">
        <v>2</v>
      </c>
      <c r="AA49" s="31"/>
      <c r="AB49" s="31"/>
      <c r="AC49" s="31">
        <v>1</v>
      </c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>
        <v>4</v>
      </c>
      <c r="AO49" s="31"/>
      <c r="AP49" s="31">
        <v>2</v>
      </c>
      <c r="AQ49" s="31"/>
      <c r="AR49" s="31"/>
      <c r="AS49" s="31">
        <v>4</v>
      </c>
      <c r="AT49" s="31"/>
      <c r="AU49" s="31"/>
      <c r="AV49" s="31"/>
      <c r="AW49" s="31">
        <v>2</v>
      </c>
      <c r="AX49" s="31"/>
      <c r="AY49" s="31"/>
      <c r="AZ49" s="31"/>
      <c r="BA49" s="31"/>
      <c r="BB49" s="31"/>
      <c r="BC49" s="31"/>
      <c r="BD49" s="31"/>
      <c r="BE49" s="31"/>
      <c r="BF49" s="31">
        <v>1</v>
      </c>
      <c r="BG49" s="31">
        <v>4</v>
      </c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>
        <v>45</v>
      </c>
      <c r="BZ49" s="28" t="s">
        <v>379</v>
      </c>
      <c r="CA49" s="31">
        <v>0</v>
      </c>
      <c r="CB49" s="31">
        <v>1</v>
      </c>
      <c r="CC49" s="31">
        <v>1</v>
      </c>
      <c r="CD49" s="31">
        <v>0</v>
      </c>
      <c r="CE49" s="31">
        <v>1</v>
      </c>
      <c r="CF49" s="31">
        <v>0</v>
      </c>
      <c r="CG49" s="31">
        <v>0</v>
      </c>
      <c r="CH49" s="31">
        <v>1</v>
      </c>
      <c r="CI49" s="31">
        <v>1</v>
      </c>
      <c r="CJ49" s="31">
        <v>1</v>
      </c>
      <c r="CK49" s="31">
        <v>0</v>
      </c>
      <c r="CL49" s="31">
        <v>0</v>
      </c>
      <c r="CM49" s="31">
        <v>1</v>
      </c>
      <c r="CN49" s="31">
        <v>1</v>
      </c>
      <c r="CO49" s="31">
        <v>1</v>
      </c>
      <c r="CP49" s="31">
        <v>1</v>
      </c>
      <c r="CQ49" s="31">
        <v>1</v>
      </c>
      <c r="CR49" s="31">
        <v>0</v>
      </c>
      <c r="CS49" s="31">
        <v>0</v>
      </c>
      <c r="CT49" s="31">
        <v>0</v>
      </c>
      <c r="CU49" s="31">
        <v>1</v>
      </c>
      <c r="CV49" s="31">
        <v>1</v>
      </c>
      <c r="CW49" s="31">
        <v>0</v>
      </c>
      <c r="CX49" s="31">
        <v>1</v>
      </c>
      <c r="CY49" s="31">
        <v>1</v>
      </c>
      <c r="CZ49" s="31">
        <v>0</v>
      </c>
      <c r="DA49" s="31">
        <v>0</v>
      </c>
      <c r="DB49" s="31">
        <v>1</v>
      </c>
      <c r="DC49" s="31">
        <v>0</v>
      </c>
      <c r="DD49" s="31">
        <v>0</v>
      </c>
      <c r="DE49" s="31">
        <v>0</v>
      </c>
      <c r="DF49" s="31">
        <v>0</v>
      </c>
      <c r="DG49" s="31">
        <v>0</v>
      </c>
      <c r="DH49" s="31">
        <v>0</v>
      </c>
      <c r="DI49" s="31">
        <v>0</v>
      </c>
      <c r="DJ49" s="31">
        <v>0</v>
      </c>
      <c r="DK49" s="31">
        <v>0</v>
      </c>
      <c r="DL49" s="31">
        <v>0</v>
      </c>
      <c r="DM49" s="31">
        <v>1</v>
      </c>
      <c r="DN49" s="31">
        <v>0</v>
      </c>
      <c r="DO49" s="31">
        <v>1</v>
      </c>
      <c r="DP49" s="31">
        <v>0</v>
      </c>
      <c r="DQ49" s="31">
        <v>0</v>
      </c>
      <c r="DR49" s="31">
        <v>1</v>
      </c>
      <c r="DS49" s="31">
        <v>0</v>
      </c>
      <c r="DT49" s="31">
        <v>0</v>
      </c>
      <c r="DU49" s="31">
        <v>0</v>
      </c>
      <c r="DV49" s="31">
        <v>1</v>
      </c>
      <c r="DW49" s="31">
        <v>0</v>
      </c>
      <c r="DX49" s="31">
        <v>0</v>
      </c>
      <c r="DY49" s="31">
        <v>0</v>
      </c>
      <c r="DZ49" s="31">
        <v>0</v>
      </c>
      <c r="EA49" s="31">
        <v>0</v>
      </c>
      <c r="EB49" s="31">
        <v>0</v>
      </c>
      <c r="EC49" s="31">
        <v>0</v>
      </c>
      <c r="ED49" s="31">
        <v>0</v>
      </c>
      <c r="EE49" s="31">
        <v>1</v>
      </c>
      <c r="EF49" s="31">
        <v>1</v>
      </c>
      <c r="EG49" s="45">
        <v>0</v>
      </c>
      <c r="EH49" s="45">
        <v>0</v>
      </c>
      <c r="EI49" s="45">
        <v>0</v>
      </c>
      <c r="EJ49" s="31">
        <v>0</v>
      </c>
      <c r="EK49" s="31">
        <v>0</v>
      </c>
      <c r="EL49" s="31">
        <v>0</v>
      </c>
      <c r="EM49" s="31">
        <v>0</v>
      </c>
      <c r="EN49" s="45">
        <v>0</v>
      </c>
      <c r="EO49" s="31">
        <v>0</v>
      </c>
      <c r="EP49" s="31">
        <v>0</v>
      </c>
      <c r="EQ49" s="31">
        <v>0</v>
      </c>
      <c r="ER49" s="31">
        <v>0</v>
      </c>
      <c r="ES49" s="31">
        <v>0</v>
      </c>
      <c r="ET49" s="31">
        <v>0</v>
      </c>
      <c r="EU49" s="35">
        <f t="shared" si="2"/>
        <v>22</v>
      </c>
      <c r="EV49">
        <f t="shared" si="1"/>
        <v>22</v>
      </c>
    </row>
    <row r="50" spans="1:152" x14ac:dyDescent="0.3">
      <c r="A50" s="28" t="s">
        <v>380</v>
      </c>
      <c r="B50" s="31"/>
      <c r="C50" s="31">
        <v>2</v>
      </c>
      <c r="D50" s="31">
        <v>1</v>
      </c>
      <c r="E50" s="31"/>
      <c r="F50" s="31">
        <v>1</v>
      </c>
      <c r="G50" s="31"/>
      <c r="H50" s="31">
        <v>2</v>
      </c>
      <c r="I50" s="31"/>
      <c r="J50" s="31"/>
      <c r="K50" s="31">
        <v>1</v>
      </c>
      <c r="L50" s="31"/>
      <c r="M50" s="31"/>
      <c r="N50" s="31">
        <v>4</v>
      </c>
      <c r="O50" s="31"/>
      <c r="P50" s="31">
        <v>1</v>
      </c>
      <c r="Q50" s="31">
        <v>4</v>
      </c>
      <c r="R50" s="31"/>
      <c r="S50" s="31"/>
      <c r="T50" s="31">
        <v>1</v>
      </c>
      <c r="U50" s="31"/>
      <c r="V50" s="31">
        <v>2</v>
      </c>
      <c r="W50" s="31"/>
      <c r="X50" s="31"/>
      <c r="Y50" s="31">
        <v>1</v>
      </c>
      <c r="Z50" s="31">
        <v>3</v>
      </c>
      <c r="AA50" s="31"/>
      <c r="AB50" s="31"/>
      <c r="AC50" s="31">
        <v>1</v>
      </c>
      <c r="AD50" s="31"/>
      <c r="AE50" s="31"/>
      <c r="AF50" s="31"/>
      <c r="AG50" s="31"/>
      <c r="AH50" s="31"/>
      <c r="AI50" s="31"/>
      <c r="AJ50" s="31">
        <v>1</v>
      </c>
      <c r="AK50" s="31"/>
      <c r="AL50" s="31"/>
      <c r="AM50" s="31"/>
      <c r="AN50" s="31">
        <v>6</v>
      </c>
      <c r="AO50" s="31"/>
      <c r="AP50" s="31"/>
      <c r="AQ50" s="31"/>
      <c r="AR50" s="31"/>
      <c r="AS50" s="31">
        <v>5</v>
      </c>
      <c r="AT50" s="31"/>
      <c r="AU50" s="31"/>
      <c r="AV50" s="31"/>
      <c r="AW50" s="31">
        <v>2</v>
      </c>
      <c r="AX50" s="31"/>
      <c r="AY50" s="31"/>
      <c r="AZ50" s="31"/>
      <c r="BA50" s="31"/>
      <c r="BB50" s="31"/>
      <c r="BC50" s="31"/>
      <c r="BD50" s="31"/>
      <c r="BE50" s="31"/>
      <c r="BF50" s="31"/>
      <c r="BG50" s="31">
        <v>5</v>
      </c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>
        <v>1</v>
      </c>
      <c r="BT50" s="31"/>
      <c r="BU50" s="31"/>
      <c r="BV50" s="31">
        <v>44</v>
      </c>
      <c r="BZ50" s="28" t="s">
        <v>380</v>
      </c>
      <c r="CA50" s="31">
        <v>0</v>
      </c>
      <c r="CB50" s="31">
        <v>1</v>
      </c>
      <c r="CC50" s="31">
        <v>1</v>
      </c>
      <c r="CD50" s="31">
        <v>0</v>
      </c>
      <c r="CE50" s="31">
        <v>1</v>
      </c>
      <c r="CF50" s="31">
        <v>0</v>
      </c>
      <c r="CG50" s="31">
        <v>1</v>
      </c>
      <c r="CH50" s="31">
        <v>0</v>
      </c>
      <c r="CI50" s="31">
        <v>0</v>
      </c>
      <c r="CJ50" s="31">
        <v>1</v>
      </c>
      <c r="CK50" s="31">
        <v>0</v>
      </c>
      <c r="CL50" s="31">
        <v>0</v>
      </c>
      <c r="CM50" s="31">
        <v>1</v>
      </c>
      <c r="CN50" s="31">
        <v>0</v>
      </c>
      <c r="CO50" s="31">
        <v>1</v>
      </c>
      <c r="CP50" s="31">
        <v>1</v>
      </c>
      <c r="CQ50" s="31">
        <v>0</v>
      </c>
      <c r="CR50" s="31">
        <v>0</v>
      </c>
      <c r="CS50" s="31">
        <v>1</v>
      </c>
      <c r="CT50" s="31">
        <v>0</v>
      </c>
      <c r="CU50" s="31">
        <v>1</v>
      </c>
      <c r="CV50" s="31">
        <v>0</v>
      </c>
      <c r="CW50" s="31">
        <v>0</v>
      </c>
      <c r="CX50" s="31">
        <v>1</v>
      </c>
      <c r="CY50" s="31">
        <v>1</v>
      </c>
      <c r="CZ50" s="31">
        <v>0</v>
      </c>
      <c r="DA50" s="31">
        <v>0</v>
      </c>
      <c r="DB50" s="31">
        <v>1</v>
      </c>
      <c r="DC50" s="31">
        <v>0</v>
      </c>
      <c r="DD50" s="31">
        <v>0</v>
      </c>
      <c r="DE50" s="31">
        <v>0</v>
      </c>
      <c r="DF50" s="31">
        <v>0</v>
      </c>
      <c r="DG50" s="31">
        <v>0</v>
      </c>
      <c r="DH50" s="31">
        <v>0</v>
      </c>
      <c r="DI50" s="31">
        <v>1</v>
      </c>
      <c r="DJ50" s="31">
        <v>0</v>
      </c>
      <c r="DK50" s="31">
        <v>0</v>
      </c>
      <c r="DL50" s="31">
        <v>0</v>
      </c>
      <c r="DM50" s="31">
        <v>1</v>
      </c>
      <c r="DN50" s="31">
        <v>0</v>
      </c>
      <c r="DO50" s="31">
        <v>0</v>
      </c>
      <c r="DP50" s="31">
        <v>0</v>
      </c>
      <c r="DQ50" s="31">
        <v>0</v>
      </c>
      <c r="DR50" s="31">
        <v>1</v>
      </c>
      <c r="DS50" s="31">
        <v>0</v>
      </c>
      <c r="DT50" s="31">
        <v>0</v>
      </c>
      <c r="DU50" s="31">
        <v>0</v>
      </c>
      <c r="DV50" s="31">
        <v>1</v>
      </c>
      <c r="DW50" s="31">
        <v>0</v>
      </c>
      <c r="DX50" s="31">
        <v>0</v>
      </c>
      <c r="DY50" s="31">
        <v>0</v>
      </c>
      <c r="DZ50" s="31">
        <v>0</v>
      </c>
      <c r="EA50" s="31">
        <v>0</v>
      </c>
      <c r="EB50" s="31">
        <v>0</v>
      </c>
      <c r="EC50" s="31">
        <v>0</v>
      </c>
      <c r="ED50" s="31">
        <v>0</v>
      </c>
      <c r="EE50" s="31">
        <v>0</v>
      </c>
      <c r="EF50" s="31">
        <v>1</v>
      </c>
      <c r="EG50" s="45">
        <v>0</v>
      </c>
      <c r="EH50" s="45">
        <v>0</v>
      </c>
      <c r="EI50" s="45">
        <v>0</v>
      </c>
      <c r="EJ50" s="31">
        <v>0</v>
      </c>
      <c r="EK50" s="31">
        <v>0</v>
      </c>
      <c r="EL50" s="31">
        <v>0</v>
      </c>
      <c r="EM50" s="31">
        <v>0</v>
      </c>
      <c r="EN50" s="45">
        <v>0</v>
      </c>
      <c r="EO50" s="31">
        <v>0</v>
      </c>
      <c r="EP50" s="31">
        <v>0</v>
      </c>
      <c r="EQ50" s="31">
        <v>0</v>
      </c>
      <c r="ER50" s="31">
        <v>1</v>
      </c>
      <c r="ES50" s="31">
        <v>0</v>
      </c>
      <c r="ET50" s="31">
        <v>0</v>
      </c>
      <c r="EU50" s="35">
        <f t="shared" si="2"/>
        <v>19</v>
      </c>
      <c r="EV50">
        <f t="shared" si="1"/>
        <v>19</v>
      </c>
    </row>
    <row r="51" spans="1:152" x14ac:dyDescent="0.3">
      <c r="A51" s="28" t="s">
        <v>381</v>
      </c>
      <c r="B51" s="31"/>
      <c r="C51" s="31">
        <v>4</v>
      </c>
      <c r="D51" s="31">
        <v>1</v>
      </c>
      <c r="E51" s="31"/>
      <c r="F51" s="31">
        <v>2</v>
      </c>
      <c r="G51" s="31"/>
      <c r="H51" s="31">
        <v>1</v>
      </c>
      <c r="I51" s="31"/>
      <c r="J51" s="31">
        <v>1</v>
      </c>
      <c r="K51" s="31"/>
      <c r="L51" s="31"/>
      <c r="M51" s="31"/>
      <c r="N51" s="31"/>
      <c r="O51" s="31"/>
      <c r="P51" s="31"/>
      <c r="Q51" s="31">
        <v>4</v>
      </c>
      <c r="R51" s="31">
        <v>4</v>
      </c>
      <c r="S51" s="31"/>
      <c r="T51" s="31"/>
      <c r="U51" s="31"/>
      <c r="V51" s="31">
        <v>1</v>
      </c>
      <c r="W51" s="31">
        <v>3</v>
      </c>
      <c r="X51" s="31"/>
      <c r="Y51" s="31"/>
      <c r="Z51" s="31">
        <v>5</v>
      </c>
      <c r="AA51" s="31">
        <v>2</v>
      </c>
      <c r="AB51" s="31"/>
      <c r="AC51" s="31"/>
      <c r="AD51" s="31"/>
      <c r="AE51" s="31"/>
      <c r="AF51" s="31"/>
      <c r="AG51" s="31"/>
      <c r="AH51" s="31"/>
      <c r="AI51" s="31"/>
      <c r="AJ51" s="31">
        <v>3</v>
      </c>
      <c r="AK51" s="31"/>
      <c r="AL51" s="31"/>
      <c r="AM51" s="31"/>
      <c r="AN51" s="31">
        <v>3</v>
      </c>
      <c r="AO51" s="31"/>
      <c r="AP51" s="31"/>
      <c r="AQ51" s="31"/>
      <c r="AR51" s="31"/>
      <c r="AS51" s="31">
        <v>6</v>
      </c>
      <c r="AT51" s="31"/>
      <c r="AU51" s="31"/>
      <c r="AV51" s="31"/>
      <c r="AW51" s="31">
        <v>4</v>
      </c>
      <c r="AX51" s="31">
        <v>1</v>
      </c>
      <c r="AY51" s="31"/>
      <c r="AZ51" s="31"/>
      <c r="BA51" s="31"/>
      <c r="BB51" s="31"/>
      <c r="BC51" s="31"/>
      <c r="BD51" s="31"/>
      <c r="BE51" s="31"/>
      <c r="BF51" s="31"/>
      <c r="BG51" s="31">
        <v>5</v>
      </c>
      <c r="BH51" s="31"/>
      <c r="BI51" s="31"/>
      <c r="BJ51" s="31"/>
      <c r="BK51" s="31"/>
      <c r="BL51" s="31"/>
      <c r="BM51" s="31"/>
      <c r="BN51" s="31">
        <v>1</v>
      </c>
      <c r="BO51" s="31"/>
      <c r="BP51" s="31"/>
      <c r="BQ51" s="31"/>
      <c r="BR51" s="31">
        <v>1</v>
      </c>
      <c r="BS51" s="31"/>
      <c r="BT51" s="31"/>
      <c r="BU51" s="31"/>
      <c r="BV51" s="31">
        <v>52</v>
      </c>
      <c r="BZ51" s="28" t="s">
        <v>381</v>
      </c>
      <c r="CA51" s="31">
        <v>0</v>
      </c>
      <c r="CB51" s="31">
        <v>1</v>
      </c>
      <c r="CC51" s="31">
        <v>1</v>
      </c>
      <c r="CD51" s="31">
        <v>0</v>
      </c>
      <c r="CE51" s="31">
        <v>1</v>
      </c>
      <c r="CF51" s="31">
        <v>0</v>
      </c>
      <c r="CG51" s="31">
        <v>1</v>
      </c>
      <c r="CH51" s="31">
        <v>0</v>
      </c>
      <c r="CI51" s="31">
        <v>1</v>
      </c>
      <c r="CJ51" s="31">
        <v>0</v>
      </c>
      <c r="CK51" s="31">
        <v>0</v>
      </c>
      <c r="CL51" s="31">
        <v>0</v>
      </c>
      <c r="CM51" s="31">
        <v>0</v>
      </c>
      <c r="CN51" s="31">
        <v>0</v>
      </c>
      <c r="CO51" s="31">
        <v>0</v>
      </c>
      <c r="CP51" s="31">
        <v>1</v>
      </c>
      <c r="CQ51" s="31">
        <v>1</v>
      </c>
      <c r="CR51" s="31">
        <v>0</v>
      </c>
      <c r="CS51" s="31">
        <v>0</v>
      </c>
      <c r="CT51" s="31">
        <v>0</v>
      </c>
      <c r="CU51" s="31">
        <v>1</v>
      </c>
      <c r="CV51" s="31">
        <v>1</v>
      </c>
      <c r="CW51" s="31">
        <v>0</v>
      </c>
      <c r="CX51" s="31">
        <v>0</v>
      </c>
      <c r="CY51" s="31">
        <v>1</v>
      </c>
      <c r="CZ51" s="31">
        <v>1</v>
      </c>
      <c r="DA51" s="31">
        <v>0</v>
      </c>
      <c r="DB51" s="31">
        <v>0</v>
      </c>
      <c r="DC51" s="31">
        <v>0</v>
      </c>
      <c r="DD51" s="31">
        <v>0</v>
      </c>
      <c r="DE51" s="31">
        <v>0</v>
      </c>
      <c r="DF51" s="31">
        <v>0</v>
      </c>
      <c r="DG51" s="31">
        <v>0</v>
      </c>
      <c r="DH51" s="31">
        <v>0</v>
      </c>
      <c r="DI51" s="31">
        <v>1</v>
      </c>
      <c r="DJ51" s="31">
        <v>0</v>
      </c>
      <c r="DK51" s="31">
        <v>0</v>
      </c>
      <c r="DL51" s="31">
        <v>0</v>
      </c>
      <c r="DM51" s="31">
        <v>1</v>
      </c>
      <c r="DN51" s="31">
        <v>0</v>
      </c>
      <c r="DO51" s="31">
        <v>0</v>
      </c>
      <c r="DP51" s="31">
        <v>0</v>
      </c>
      <c r="DQ51" s="31">
        <v>0</v>
      </c>
      <c r="DR51" s="31">
        <v>1</v>
      </c>
      <c r="DS51" s="31">
        <v>0</v>
      </c>
      <c r="DT51" s="31">
        <v>0</v>
      </c>
      <c r="DU51" s="31">
        <v>0</v>
      </c>
      <c r="DV51" s="31">
        <v>1</v>
      </c>
      <c r="DW51" s="31">
        <v>1</v>
      </c>
      <c r="DX51" s="31">
        <v>0</v>
      </c>
      <c r="DY51" s="31">
        <v>0</v>
      </c>
      <c r="DZ51" s="31">
        <v>0</v>
      </c>
      <c r="EA51" s="31">
        <v>0</v>
      </c>
      <c r="EB51" s="31">
        <v>0</v>
      </c>
      <c r="EC51" s="31">
        <v>0</v>
      </c>
      <c r="ED51" s="31">
        <v>0</v>
      </c>
      <c r="EE51" s="31">
        <v>0</v>
      </c>
      <c r="EF51" s="31">
        <v>1</v>
      </c>
      <c r="EG51" s="45">
        <v>0</v>
      </c>
      <c r="EH51" s="45">
        <v>0</v>
      </c>
      <c r="EI51" s="45">
        <v>0</v>
      </c>
      <c r="EJ51" s="31">
        <v>0</v>
      </c>
      <c r="EK51" s="31">
        <v>0</v>
      </c>
      <c r="EL51" s="31">
        <v>0</v>
      </c>
      <c r="EM51" s="31">
        <v>1</v>
      </c>
      <c r="EN51" s="45">
        <v>0</v>
      </c>
      <c r="EO51" s="31">
        <v>0</v>
      </c>
      <c r="EP51" s="31">
        <v>0</v>
      </c>
      <c r="EQ51" s="31">
        <v>1</v>
      </c>
      <c r="ER51" s="31">
        <v>0</v>
      </c>
      <c r="ES51" s="31">
        <v>0</v>
      </c>
      <c r="ET51" s="31">
        <v>0</v>
      </c>
      <c r="EU51" s="35">
        <f t="shared" si="2"/>
        <v>19</v>
      </c>
      <c r="EV51">
        <f t="shared" si="1"/>
        <v>19</v>
      </c>
    </row>
    <row r="52" spans="1:152" x14ac:dyDescent="0.3">
      <c r="A52" s="28" t="s">
        <v>382</v>
      </c>
      <c r="B52" s="31"/>
      <c r="C52" s="31">
        <v>1</v>
      </c>
      <c r="D52" s="31"/>
      <c r="E52" s="31"/>
      <c r="F52" s="31"/>
      <c r="G52" s="31"/>
      <c r="H52" s="31">
        <v>1</v>
      </c>
      <c r="I52" s="31">
        <v>3</v>
      </c>
      <c r="J52" s="31">
        <v>2</v>
      </c>
      <c r="K52" s="31"/>
      <c r="L52" s="31">
        <v>1</v>
      </c>
      <c r="M52" s="31"/>
      <c r="N52" s="31">
        <v>2</v>
      </c>
      <c r="O52" s="31"/>
      <c r="P52" s="31">
        <v>2</v>
      </c>
      <c r="Q52" s="31">
        <v>2</v>
      </c>
      <c r="R52" s="31">
        <v>2</v>
      </c>
      <c r="S52" s="31"/>
      <c r="T52" s="31"/>
      <c r="U52" s="31"/>
      <c r="V52" s="31"/>
      <c r="W52" s="31">
        <v>1</v>
      </c>
      <c r="X52" s="31"/>
      <c r="Y52" s="31">
        <v>1</v>
      </c>
      <c r="Z52" s="31">
        <v>6</v>
      </c>
      <c r="AA52" s="31"/>
      <c r="AB52" s="31"/>
      <c r="AC52" s="31">
        <v>2</v>
      </c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>
        <v>5</v>
      </c>
      <c r="AO52" s="31">
        <v>1</v>
      </c>
      <c r="AP52" s="31"/>
      <c r="AQ52" s="31"/>
      <c r="AR52" s="31"/>
      <c r="AS52" s="31">
        <v>5</v>
      </c>
      <c r="AT52" s="31"/>
      <c r="AU52" s="31"/>
      <c r="AV52" s="31"/>
      <c r="AW52" s="31">
        <v>3</v>
      </c>
      <c r="AX52" s="31">
        <v>2</v>
      </c>
      <c r="AY52" s="31"/>
      <c r="AZ52" s="31"/>
      <c r="BA52" s="31"/>
      <c r="BB52" s="31"/>
      <c r="BC52" s="31"/>
      <c r="BD52" s="31"/>
      <c r="BE52" s="31"/>
      <c r="BF52" s="31">
        <v>1</v>
      </c>
      <c r="BG52" s="31">
        <v>4</v>
      </c>
      <c r="BH52" s="31"/>
      <c r="BI52" s="31"/>
      <c r="BJ52" s="31"/>
      <c r="BK52" s="31"/>
      <c r="BL52" s="31"/>
      <c r="BM52" s="31"/>
      <c r="BN52" s="31"/>
      <c r="BO52" s="31">
        <v>1</v>
      </c>
      <c r="BP52" s="31"/>
      <c r="BQ52" s="31">
        <v>1</v>
      </c>
      <c r="BR52" s="31"/>
      <c r="BS52" s="31"/>
      <c r="BT52" s="31"/>
      <c r="BU52" s="31"/>
      <c r="BV52" s="31">
        <v>49</v>
      </c>
      <c r="BZ52" s="28" t="s">
        <v>382</v>
      </c>
      <c r="CA52" s="31">
        <v>0</v>
      </c>
      <c r="CB52" s="31">
        <v>1</v>
      </c>
      <c r="CC52" s="31">
        <v>0</v>
      </c>
      <c r="CD52" s="31">
        <v>0</v>
      </c>
      <c r="CE52" s="31">
        <v>0</v>
      </c>
      <c r="CF52" s="31">
        <v>0</v>
      </c>
      <c r="CG52" s="31">
        <v>1</v>
      </c>
      <c r="CH52" s="31">
        <v>1</v>
      </c>
      <c r="CI52" s="31">
        <v>1</v>
      </c>
      <c r="CJ52" s="31">
        <v>0</v>
      </c>
      <c r="CK52" s="31">
        <v>1</v>
      </c>
      <c r="CL52" s="31">
        <v>0</v>
      </c>
      <c r="CM52" s="31">
        <v>1</v>
      </c>
      <c r="CN52" s="31">
        <v>0</v>
      </c>
      <c r="CO52" s="31">
        <v>1</v>
      </c>
      <c r="CP52" s="31">
        <v>1</v>
      </c>
      <c r="CQ52" s="31">
        <v>1</v>
      </c>
      <c r="CR52" s="31">
        <v>0</v>
      </c>
      <c r="CS52" s="31">
        <v>0</v>
      </c>
      <c r="CT52" s="31">
        <v>0</v>
      </c>
      <c r="CU52" s="31">
        <v>0</v>
      </c>
      <c r="CV52" s="31">
        <v>1</v>
      </c>
      <c r="CW52" s="31">
        <v>0</v>
      </c>
      <c r="CX52" s="31">
        <v>1</v>
      </c>
      <c r="CY52" s="31">
        <v>1</v>
      </c>
      <c r="CZ52" s="31">
        <v>0</v>
      </c>
      <c r="DA52" s="31">
        <v>0</v>
      </c>
      <c r="DB52" s="31">
        <v>1</v>
      </c>
      <c r="DC52" s="31">
        <v>0</v>
      </c>
      <c r="DD52" s="31">
        <v>0</v>
      </c>
      <c r="DE52" s="31">
        <v>0</v>
      </c>
      <c r="DF52" s="31">
        <v>0</v>
      </c>
      <c r="DG52" s="31">
        <v>0</v>
      </c>
      <c r="DH52" s="31">
        <v>0</v>
      </c>
      <c r="DI52" s="31">
        <v>0</v>
      </c>
      <c r="DJ52" s="31">
        <v>0</v>
      </c>
      <c r="DK52" s="31">
        <v>0</v>
      </c>
      <c r="DL52" s="31">
        <v>0</v>
      </c>
      <c r="DM52" s="31">
        <v>1</v>
      </c>
      <c r="DN52" s="31">
        <v>1</v>
      </c>
      <c r="DO52" s="31">
        <v>0</v>
      </c>
      <c r="DP52" s="31">
        <v>0</v>
      </c>
      <c r="DQ52" s="31">
        <v>0</v>
      </c>
      <c r="DR52" s="31">
        <v>1</v>
      </c>
      <c r="DS52" s="31">
        <v>0</v>
      </c>
      <c r="DT52" s="31">
        <v>0</v>
      </c>
      <c r="DU52" s="31">
        <v>0</v>
      </c>
      <c r="DV52" s="31">
        <v>1</v>
      </c>
      <c r="DW52" s="31">
        <v>1</v>
      </c>
      <c r="DX52" s="31">
        <v>0</v>
      </c>
      <c r="DY52" s="31">
        <v>0</v>
      </c>
      <c r="DZ52" s="31">
        <v>0</v>
      </c>
      <c r="EA52" s="31">
        <v>0</v>
      </c>
      <c r="EB52" s="31">
        <v>0</v>
      </c>
      <c r="EC52" s="31">
        <v>0</v>
      </c>
      <c r="ED52" s="31">
        <v>0</v>
      </c>
      <c r="EE52" s="31">
        <v>1</v>
      </c>
      <c r="EF52" s="31">
        <v>1</v>
      </c>
      <c r="EG52" s="45">
        <v>0</v>
      </c>
      <c r="EH52" s="45">
        <v>0</v>
      </c>
      <c r="EI52" s="45">
        <v>0</v>
      </c>
      <c r="EJ52" s="31">
        <v>0</v>
      </c>
      <c r="EK52" s="31">
        <v>0</v>
      </c>
      <c r="EL52" s="31">
        <v>0</v>
      </c>
      <c r="EM52" s="31">
        <v>0</v>
      </c>
      <c r="EN52" s="45">
        <v>1</v>
      </c>
      <c r="EO52" s="31">
        <v>0</v>
      </c>
      <c r="EP52" s="31">
        <v>1</v>
      </c>
      <c r="EQ52" s="31">
        <v>0</v>
      </c>
      <c r="ER52" s="31">
        <v>0</v>
      </c>
      <c r="ES52" s="31">
        <v>0</v>
      </c>
      <c r="ET52" s="31">
        <v>0</v>
      </c>
      <c r="EU52" s="35">
        <f t="shared" si="2"/>
        <v>22</v>
      </c>
      <c r="EV52" s="46">
        <f>EU52-1</f>
        <v>21</v>
      </c>
    </row>
    <row r="53" spans="1:152" x14ac:dyDescent="0.3">
      <c r="A53" s="28" t="s">
        <v>348</v>
      </c>
      <c r="B53" s="31">
        <v>1</v>
      </c>
      <c r="C53" s="31">
        <v>2</v>
      </c>
      <c r="D53" s="31"/>
      <c r="E53" s="31"/>
      <c r="F53" s="31"/>
      <c r="G53" s="31"/>
      <c r="H53" s="31">
        <v>2</v>
      </c>
      <c r="I53" s="31">
        <v>4</v>
      </c>
      <c r="J53" s="31"/>
      <c r="K53" s="31">
        <v>4</v>
      </c>
      <c r="L53" s="31">
        <v>1</v>
      </c>
      <c r="M53" s="31"/>
      <c r="N53" s="31">
        <v>2</v>
      </c>
      <c r="O53" s="31"/>
      <c r="P53" s="31">
        <v>5</v>
      </c>
      <c r="Q53" s="31">
        <v>4</v>
      </c>
      <c r="R53" s="31"/>
      <c r="S53" s="31"/>
      <c r="T53" s="31"/>
      <c r="U53" s="31"/>
      <c r="V53" s="31">
        <v>1</v>
      </c>
      <c r="W53" s="31"/>
      <c r="X53" s="31"/>
      <c r="Y53" s="31"/>
      <c r="Z53" s="31">
        <v>2</v>
      </c>
      <c r="AA53" s="31">
        <v>1</v>
      </c>
      <c r="AB53" s="31"/>
      <c r="AC53" s="31"/>
      <c r="AD53" s="31"/>
      <c r="AE53" s="31"/>
      <c r="AF53" s="31"/>
      <c r="AG53" s="31">
        <v>1</v>
      </c>
      <c r="AH53" s="31"/>
      <c r="AI53" s="31"/>
      <c r="AJ53" s="31">
        <v>4</v>
      </c>
      <c r="AK53" s="31"/>
      <c r="AL53" s="31">
        <v>3</v>
      </c>
      <c r="AM53" s="31"/>
      <c r="AN53" s="31">
        <v>5</v>
      </c>
      <c r="AO53" s="31">
        <v>2</v>
      </c>
      <c r="AP53" s="31"/>
      <c r="AQ53" s="31"/>
      <c r="AR53" s="31"/>
      <c r="AS53" s="31">
        <v>2</v>
      </c>
      <c r="AT53" s="31"/>
      <c r="AU53" s="31"/>
      <c r="AV53" s="31"/>
      <c r="AW53" s="31">
        <v>3</v>
      </c>
      <c r="AX53" s="31">
        <v>1</v>
      </c>
      <c r="AY53" s="31"/>
      <c r="AZ53" s="31"/>
      <c r="BA53" s="31"/>
      <c r="BB53" s="31"/>
      <c r="BC53" s="31"/>
      <c r="BD53" s="31">
        <v>1</v>
      </c>
      <c r="BE53" s="31">
        <v>1</v>
      </c>
      <c r="BF53" s="31">
        <v>2</v>
      </c>
      <c r="BG53" s="31">
        <v>6</v>
      </c>
      <c r="BH53" s="31"/>
      <c r="BI53" s="31"/>
      <c r="BJ53" s="31"/>
      <c r="BK53" s="31"/>
      <c r="BL53" s="31"/>
      <c r="BM53" s="31"/>
      <c r="BN53" s="31"/>
      <c r="BO53" s="31"/>
      <c r="BP53" s="31"/>
      <c r="BQ53" s="31">
        <v>2</v>
      </c>
      <c r="BR53" s="31">
        <v>1</v>
      </c>
      <c r="BS53" s="31">
        <v>1</v>
      </c>
      <c r="BT53" s="31"/>
      <c r="BU53" s="31"/>
      <c r="BV53" s="31">
        <v>64</v>
      </c>
      <c r="BZ53" s="28" t="s">
        <v>348</v>
      </c>
      <c r="CA53" s="31">
        <v>1</v>
      </c>
      <c r="CB53" s="31">
        <v>1</v>
      </c>
      <c r="CC53" s="31">
        <v>0</v>
      </c>
      <c r="CD53" s="31">
        <v>0</v>
      </c>
      <c r="CE53" s="31">
        <v>0</v>
      </c>
      <c r="CF53" s="31">
        <v>0</v>
      </c>
      <c r="CG53" s="31">
        <v>1</v>
      </c>
      <c r="CH53" s="31">
        <v>1</v>
      </c>
      <c r="CI53" s="31">
        <v>0</v>
      </c>
      <c r="CJ53" s="31">
        <v>1</v>
      </c>
      <c r="CK53" s="31">
        <v>1</v>
      </c>
      <c r="CL53" s="31">
        <v>0</v>
      </c>
      <c r="CM53" s="31">
        <v>1</v>
      </c>
      <c r="CN53" s="31">
        <v>0</v>
      </c>
      <c r="CO53" s="31">
        <v>1</v>
      </c>
      <c r="CP53" s="31">
        <v>1</v>
      </c>
      <c r="CQ53" s="31">
        <v>0</v>
      </c>
      <c r="CR53" s="31">
        <v>0</v>
      </c>
      <c r="CS53" s="31">
        <v>0</v>
      </c>
      <c r="CT53" s="31">
        <v>0</v>
      </c>
      <c r="CU53" s="31">
        <v>1</v>
      </c>
      <c r="CV53" s="31">
        <v>0</v>
      </c>
      <c r="CW53" s="31">
        <v>0</v>
      </c>
      <c r="CX53" s="31">
        <v>0</v>
      </c>
      <c r="CY53" s="31">
        <v>1</v>
      </c>
      <c r="CZ53" s="31">
        <v>1</v>
      </c>
      <c r="DA53" s="31">
        <v>0</v>
      </c>
      <c r="DB53" s="31">
        <v>0</v>
      </c>
      <c r="DC53" s="31">
        <v>0</v>
      </c>
      <c r="DD53" s="31">
        <v>0</v>
      </c>
      <c r="DE53" s="31">
        <v>0</v>
      </c>
      <c r="DF53" s="31">
        <v>1</v>
      </c>
      <c r="DG53" s="31">
        <v>0</v>
      </c>
      <c r="DH53" s="31">
        <v>0</v>
      </c>
      <c r="DI53" s="31">
        <v>1</v>
      </c>
      <c r="DJ53" s="31">
        <v>0</v>
      </c>
      <c r="DK53" s="31">
        <v>1</v>
      </c>
      <c r="DL53" s="31">
        <v>0</v>
      </c>
      <c r="DM53" s="31">
        <v>1</v>
      </c>
      <c r="DN53" s="31">
        <v>1</v>
      </c>
      <c r="DO53" s="31">
        <v>0</v>
      </c>
      <c r="DP53" s="31">
        <v>0</v>
      </c>
      <c r="DQ53" s="31">
        <v>0</v>
      </c>
      <c r="DR53" s="31">
        <v>1</v>
      </c>
      <c r="DS53" s="31">
        <v>0</v>
      </c>
      <c r="DT53" s="31">
        <v>0</v>
      </c>
      <c r="DU53" s="31">
        <v>0</v>
      </c>
      <c r="DV53" s="31">
        <v>1</v>
      </c>
      <c r="DW53" s="31">
        <v>1</v>
      </c>
      <c r="DX53" s="31">
        <v>0</v>
      </c>
      <c r="DY53" s="31">
        <v>0</v>
      </c>
      <c r="DZ53" s="31">
        <v>0</v>
      </c>
      <c r="EA53" s="31">
        <v>0</v>
      </c>
      <c r="EB53" s="31">
        <v>0</v>
      </c>
      <c r="EC53" s="31">
        <v>1</v>
      </c>
      <c r="ED53" s="31">
        <v>1</v>
      </c>
      <c r="EE53" s="31">
        <v>1</v>
      </c>
      <c r="EF53" s="31">
        <v>1</v>
      </c>
      <c r="EG53" s="45">
        <v>0</v>
      </c>
      <c r="EH53" s="45">
        <v>0</v>
      </c>
      <c r="EI53" s="45">
        <v>0</v>
      </c>
      <c r="EJ53" s="31">
        <v>0</v>
      </c>
      <c r="EK53" s="31">
        <v>0</v>
      </c>
      <c r="EL53" s="31">
        <v>0</v>
      </c>
      <c r="EM53" s="31">
        <v>0</v>
      </c>
      <c r="EN53" s="45">
        <v>0</v>
      </c>
      <c r="EO53" s="31">
        <v>0</v>
      </c>
      <c r="EP53" s="31">
        <v>1</v>
      </c>
      <c r="EQ53" s="31">
        <v>1</v>
      </c>
      <c r="ER53" s="31">
        <v>1</v>
      </c>
      <c r="ES53" s="31">
        <v>0</v>
      </c>
      <c r="ET53" s="31">
        <v>0</v>
      </c>
      <c r="EU53" s="35">
        <f t="shared" si="2"/>
        <v>27</v>
      </c>
      <c r="EV53">
        <f t="shared" si="1"/>
        <v>27</v>
      </c>
    </row>
    <row r="54" spans="1:152" x14ac:dyDescent="0.3">
      <c r="A54" s="28" t="s">
        <v>383</v>
      </c>
      <c r="B54" s="31"/>
      <c r="C54" s="31">
        <v>1</v>
      </c>
      <c r="D54" s="31">
        <v>1</v>
      </c>
      <c r="E54" s="31"/>
      <c r="F54" s="31"/>
      <c r="G54" s="31"/>
      <c r="H54" s="31"/>
      <c r="I54" s="31">
        <v>2</v>
      </c>
      <c r="J54" s="31">
        <v>2</v>
      </c>
      <c r="K54" s="31">
        <v>3</v>
      </c>
      <c r="L54" s="31">
        <v>1</v>
      </c>
      <c r="M54" s="31"/>
      <c r="N54" s="31">
        <v>2</v>
      </c>
      <c r="O54" s="31"/>
      <c r="P54" s="31">
        <v>5</v>
      </c>
      <c r="Q54" s="31">
        <v>4</v>
      </c>
      <c r="R54" s="31">
        <v>1</v>
      </c>
      <c r="S54" s="31"/>
      <c r="T54" s="31"/>
      <c r="U54" s="31"/>
      <c r="V54" s="31">
        <v>1</v>
      </c>
      <c r="W54" s="31"/>
      <c r="X54" s="31"/>
      <c r="Y54" s="31"/>
      <c r="Z54" s="31">
        <v>3</v>
      </c>
      <c r="AA54" s="31">
        <v>4</v>
      </c>
      <c r="AB54" s="31"/>
      <c r="AC54" s="31"/>
      <c r="AD54" s="31"/>
      <c r="AE54" s="31"/>
      <c r="AF54" s="31"/>
      <c r="AG54" s="31"/>
      <c r="AH54" s="31"/>
      <c r="AI54" s="31"/>
      <c r="AJ54" s="31">
        <v>5</v>
      </c>
      <c r="AK54" s="31"/>
      <c r="AL54" s="31">
        <v>5</v>
      </c>
      <c r="AM54" s="31"/>
      <c r="AN54" s="31">
        <v>4</v>
      </c>
      <c r="AO54" s="31">
        <v>1</v>
      </c>
      <c r="AP54" s="31"/>
      <c r="AQ54" s="31"/>
      <c r="AR54" s="31"/>
      <c r="AS54" s="31">
        <v>4</v>
      </c>
      <c r="AT54" s="31"/>
      <c r="AU54" s="31"/>
      <c r="AV54" s="31"/>
      <c r="AW54" s="31">
        <v>3</v>
      </c>
      <c r="AX54" s="31">
        <v>1</v>
      </c>
      <c r="AY54" s="31"/>
      <c r="AZ54" s="31"/>
      <c r="BA54" s="31"/>
      <c r="BB54" s="31"/>
      <c r="BC54" s="31"/>
      <c r="BD54" s="31"/>
      <c r="BE54" s="31"/>
      <c r="BF54" s="31">
        <v>1</v>
      </c>
      <c r="BG54" s="31">
        <v>3</v>
      </c>
      <c r="BH54" s="31">
        <v>1</v>
      </c>
      <c r="BI54" s="31"/>
      <c r="BJ54" s="31"/>
      <c r="BK54" s="31"/>
      <c r="BL54" s="31"/>
      <c r="BM54" s="31"/>
      <c r="BN54" s="31">
        <v>1</v>
      </c>
      <c r="BO54" s="31"/>
      <c r="BP54" s="31">
        <v>1</v>
      </c>
      <c r="BQ54" s="31"/>
      <c r="BR54" s="31"/>
      <c r="BS54" s="31">
        <v>1</v>
      </c>
      <c r="BT54" s="31"/>
      <c r="BU54" s="31"/>
      <c r="BV54" s="31">
        <v>61</v>
      </c>
      <c r="BZ54" s="28" t="s">
        <v>383</v>
      </c>
      <c r="CA54" s="31">
        <v>0</v>
      </c>
      <c r="CB54" s="31">
        <v>1</v>
      </c>
      <c r="CC54" s="31">
        <v>1</v>
      </c>
      <c r="CD54" s="31">
        <v>0</v>
      </c>
      <c r="CE54" s="31">
        <v>0</v>
      </c>
      <c r="CF54" s="31">
        <v>0</v>
      </c>
      <c r="CG54" s="31">
        <v>0</v>
      </c>
      <c r="CH54" s="31">
        <v>1</v>
      </c>
      <c r="CI54" s="31">
        <v>1</v>
      </c>
      <c r="CJ54" s="31">
        <v>1</v>
      </c>
      <c r="CK54" s="31">
        <v>1</v>
      </c>
      <c r="CL54" s="31">
        <v>0</v>
      </c>
      <c r="CM54" s="31">
        <v>1</v>
      </c>
      <c r="CN54" s="31">
        <v>0</v>
      </c>
      <c r="CO54" s="31">
        <v>1</v>
      </c>
      <c r="CP54" s="31">
        <v>1</v>
      </c>
      <c r="CQ54" s="31">
        <v>1</v>
      </c>
      <c r="CR54" s="31">
        <v>0</v>
      </c>
      <c r="CS54" s="31">
        <v>0</v>
      </c>
      <c r="CT54" s="31">
        <v>0</v>
      </c>
      <c r="CU54" s="31">
        <v>1</v>
      </c>
      <c r="CV54" s="31">
        <v>0</v>
      </c>
      <c r="CW54" s="31">
        <v>0</v>
      </c>
      <c r="CX54" s="31">
        <v>0</v>
      </c>
      <c r="CY54" s="31">
        <v>1</v>
      </c>
      <c r="CZ54" s="31">
        <v>1</v>
      </c>
      <c r="DA54" s="31">
        <v>0</v>
      </c>
      <c r="DB54" s="31">
        <v>0</v>
      </c>
      <c r="DC54" s="31">
        <v>0</v>
      </c>
      <c r="DD54" s="31">
        <v>0</v>
      </c>
      <c r="DE54" s="31">
        <v>0</v>
      </c>
      <c r="DF54" s="31">
        <v>0</v>
      </c>
      <c r="DG54" s="31">
        <v>0</v>
      </c>
      <c r="DH54" s="31">
        <v>0</v>
      </c>
      <c r="DI54" s="31">
        <v>1</v>
      </c>
      <c r="DJ54" s="31">
        <v>0</v>
      </c>
      <c r="DK54" s="31">
        <v>1</v>
      </c>
      <c r="DL54" s="31">
        <v>0</v>
      </c>
      <c r="DM54" s="31">
        <v>1</v>
      </c>
      <c r="DN54" s="31">
        <v>1</v>
      </c>
      <c r="DO54" s="31">
        <v>0</v>
      </c>
      <c r="DP54" s="31">
        <v>0</v>
      </c>
      <c r="DQ54" s="31">
        <v>0</v>
      </c>
      <c r="DR54" s="31">
        <v>1</v>
      </c>
      <c r="DS54" s="31">
        <v>0</v>
      </c>
      <c r="DT54" s="31">
        <v>0</v>
      </c>
      <c r="DU54" s="31">
        <v>0</v>
      </c>
      <c r="DV54" s="31">
        <v>1</v>
      </c>
      <c r="DW54" s="31">
        <v>1</v>
      </c>
      <c r="DX54" s="31">
        <v>0</v>
      </c>
      <c r="DY54" s="31">
        <v>0</v>
      </c>
      <c r="DZ54" s="31">
        <v>0</v>
      </c>
      <c r="EA54" s="31">
        <v>0</v>
      </c>
      <c r="EB54" s="31">
        <v>0</v>
      </c>
      <c r="EC54" s="31">
        <v>0</v>
      </c>
      <c r="ED54" s="31">
        <v>0</v>
      </c>
      <c r="EE54" s="31">
        <v>1</v>
      </c>
      <c r="EF54" s="31">
        <v>1</v>
      </c>
      <c r="EG54" s="45">
        <v>1</v>
      </c>
      <c r="EH54" s="45">
        <v>0</v>
      </c>
      <c r="EI54" s="45">
        <v>0</v>
      </c>
      <c r="EJ54" s="31">
        <v>0</v>
      </c>
      <c r="EK54" s="31">
        <v>0</v>
      </c>
      <c r="EL54" s="31">
        <v>0</v>
      </c>
      <c r="EM54" s="31">
        <v>1</v>
      </c>
      <c r="EN54" s="45">
        <v>0</v>
      </c>
      <c r="EO54" s="31">
        <v>1</v>
      </c>
      <c r="EP54" s="31">
        <v>0</v>
      </c>
      <c r="EQ54" s="31">
        <v>0</v>
      </c>
      <c r="ER54" s="31">
        <v>1</v>
      </c>
      <c r="ES54" s="31">
        <v>0</v>
      </c>
      <c r="ET54" s="31">
        <v>0</v>
      </c>
      <c r="EU54" s="35">
        <f t="shared" si="2"/>
        <v>26</v>
      </c>
      <c r="EV54" s="46">
        <f>EU54-1</f>
        <v>25</v>
      </c>
    </row>
    <row r="55" spans="1:152" x14ac:dyDescent="0.3">
      <c r="A55" s="28" t="s">
        <v>334</v>
      </c>
      <c r="B55" s="31">
        <v>26</v>
      </c>
      <c r="C55" s="31">
        <v>140</v>
      </c>
      <c r="D55" s="31">
        <v>66</v>
      </c>
      <c r="E55" s="31">
        <v>2</v>
      </c>
      <c r="F55" s="31">
        <v>34</v>
      </c>
      <c r="G55" s="31">
        <v>3</v>
      </c>
      <c r="H55" s="31">
        <v>25</v>
      </c>
      <c r="I55" s="31">
        <v>65</v>
      </c>
      <c r="J55" s="31">
        <v>55</v>
      </c>
      <c r="K55" s="31">
        <v>72</v>
      </c>
      <c r="L55" s="31">
        <v>11</v>
      </c>
      <c r="M55" s="31">
        <v>2</v>
      </c>
      <c r="N55" s="31">
        <v>87</v>
      </c>
      <c r="O55" s="31">
        <v>3</v>
      </c>
      <c r="P55" s="31">
        <v>202</v>
      </c>
      <c r="Q55" s="31">
        <v>149</v>
      </c>
      <c r="R55" s="31">
        <v>67</v>
      </c>
      <c r="S55" s="31">
        <v>1</v>
      </c>
      <c r="T55" s="31">
        <v>10</v>
      </c>
      <c r="U55" s="31">
        <v>14</v>
      </c>
      <c r="V55" s="31">
        <v>45</v>
      </c>
      <c r="W55" s="31">
        <v>71</v>
      </c>
      <c r="X55" s="31">
        <v>1</v>
      </c>
      <c r="Y55" s="31">
        <v>13</v>
      </c>
      <c r="Z55" s="31">
        <v>207</v>
      </c>
      <c r="AA55" s="31">
        <v>104</v>
      </c>
      <c r="AB55" s="31">
        <v>1</v>
      </c>
      <c r="AC55" s="31">
        <v>31</v>
      </c>
      <c r="AD55" s="31">
        <v>19</v>
      </c>
      <c r="AE55" s="31">
        <v>2</v>
      </c>
      <c r="AF55" s="31">
        <v>4</v>
      </c>
      <c r="AG55" s="31">
        <v>8</v>
      </c>
      <c r="AH55" s="31">
        <v>6</v>
      </c>
      <c r="AI55" s="31">
        <v>8</v>
      </c>
      <c r="AJ55" s="31">
        <v>146</v>
      </c>
      <c r="AK55" s="31">
        <v>2</v>
      </c>
      <c r="AL55" s="31">
        <v>85</v>
      </c>
      <c r="AM55" s="31">
        <v>41</v>
      </c>
      <c r="AN55" s="31">
        <v>210</v>
      </c>
      <c r="AO55" s="31">
        <v>31</v>
      </c>
      <c r="AP55" s="31">
        <v>28</v>
      </c>
      <c r="AQ55" s="31">
        <v>43</v>
      </c>
      <c r="AR55" s="31">
        <v>25</v>
      </c>
      <c r="AS55" s="31">
        <v>194</v>
      </c>
      <c r="AT55" s="31">
        <v>41</v>
      </c>
      <c r="AU55" s="31">
        <v>1</v>
      </c>
      <c r="AV55" s="31">
        <v>39</v>
      </c>
      <c r="AW55" s="31">
        <v>107</v>
      </c>
      <c r="AX55" s="31">
        <v>40</v>
      </c>
      <c r="AY55" s="31">
        <v>4</v>
      </c>
      <c r="AZ55" s="31">
        <v>2</v>
      </c>
      <c r="BA55" s="31">
        <v>4</v>
      </c>
      <c r="BB55" s="31">
        <v>2</v>
      </c>
      <c r="BC55" s="31">
        <v>3</v>
      </c>
      <c r="BD55" s="31">
        <v>1</v>
      </c>
      <c r="BE55" s="31">
        <v>7</v>
      </c>
      <c r="BF55" s="31">
        <v>55</v>
      </c>
      <c r="BG55" s="31">
        <v>221</v>
      </c>
      <c r="BH55" s="31">
        <v>13</v>
      </c>
      <c r="BI55" s="31">
        <v>3</v>
      </c>
      <c r="BJ55" s="31">
        <v>2</v>
      </c>
      <c r="BK55" s="31">
        <v>12</v>
      </c>
      <c r="BL55" s="31">
        <v>13</v>
      </c>
      <c r="BM55" s="31">
        <v>8</v>
      </c>
      <c r="BN55" s="31">
        <v>9</v>
      </c>
      <c r="BO55" s="31">
        <v>9</v>
      </c>
      <c r="BP55" s="31">
        <v>29</v>
      </c>
      <c r="BQ55" s="31">
        <v>90</v>
      </c>
      <c r="BR55" s="31">
        <v>8</v>
      </c>
      <c r="BS55" s="31">
        <v>20</v>
      </c>
      <c r="BT55" s="31">
        <v>7</v>
      </c>
      <c r="BU55" s="31">
        <v>1</v>
      </c>
      <c r="BV55" s="31">
        <v>3110</v>
      </c>
    </row>
  </sheetData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AAA2-F048-4B7F-9C5C-9864025DB664}">
  <dimension ref="A1:KF81"/>
  <sheetViews>
    <sheetView workbookViewId="0">
      <selection activeCell="A2" sqref="A2:KE56"/>
    </sheetView>
  </sheetViews>
  <sheetFormatPr defaultRowHeight="14.4" x14ac:dyDescent="0.3"/>
  <cols>
    <col min="1" max="1" width="26.5546875" customWidth="1"/>
    <col min="2" max="2" width="15.5546875" customWidth="1"/>
    <col min="3" max="3" width="3" bestFit="1" customWidth="1"/>
    <col min="4" max="5" width="2" bestFit="1" customWidth="1"/>
    <col min="6" max="6" width="9.77734375" bestFit="1" customWidth="1"/>
    <col min="7" max="7" width="8.21875" bestFit="1" customWidth="1"/>
    <col min="8" max="10" width="3" bestFit="1" customWidth="1"/>
    <col min="11" max="11" width="10.88671875" bestFit="1" customWidth="1"/>
    <col min="12" max="12" width="8.5546875" bestFit="1" customWidth="1"/>
    <col min="13" max="15" width="3" bestFit="1" customWidth="1"/>
    <col min="16" max="16" width="11.21875" bestFit="1" customWidth="1"/>
    <col min="17" max="17" width="8.109375" bestFit="1" customWidth="1"/>
    <col min="18" max="18" width="2" bestFit="1" customWidth="1"/>
    <col min="19" max="19" width="10.77734375" bestFit="1" customWidth="1"/>
    <col min="20" max="20" width="8.44140625" bestFit="1" customWidth="1"/>
    <col min="21" max="23" width="2" bestFit="1" customWidth="1"/>
    <col min="24" max="24" width="11.109375" bestFit="1" customWidth="1"/>
    <col min="25" max="25" width="7.44140625" bestFit="1" customWidth="1"/>
    <col min="26" max="26" width="10.109375" bestFit="1" customWidth="1"/>
    <col min="27" max="27" width="8.88671875" bestFit="1" customWidth="1"/>
    <col min="28" max="29" width="2" bestFit="1" customWidth="1"/>
    <col min="30" max="30" width="11.5546875" bestFit="1" customWidth="1"/>
    <col min="31" max="31" width="7.88671875" bestFit="1" customWidth="1"/>
    <col min="32" max="33" width="3" bestFit="1" customWidth="1"/>
    <col min="34" max="34" width="2" bestFit="1" customWidth="1"/>
    <col min="35" max="35" width="10.5546875" bestFit="1" customWidth="1"/>
    <col min="36" max="36" width="7.77734375" bestFit="1" customWidth="1"/>
    <col min="37" max="38" width="3" bestFit="1" customWidth="1"/>
    <col min="39" max="39" width="2" bestFit="1" customWidth="1"/>
    <col min="40" max="40" width="10.44140625" bestFit="1" customWidth="1"/>
    <col min="41" max="41" width="8" bestFit="1" customWidth="1"/>
    <col min="42" max="43" width="3" bestFit="1" customWidth="1"/>
    <col min="44" max="44" width="2" bestFit="1" customWidth="1"/>
    <col min="45" max="45" width="10.6640625" bestFit="1" customWidth="1"/>
    <col min="46" max="46" width="7.109375" bestFit="1" customWidth="1"/>
    <col min="47" max="49" width="2" bestFit="1" customWidth="1"/>
    <col min="50" max="50" width="9.77734375" bestFit="1" customWidth="1"/>
    <col min="51" max="51" width="7.33203125" bestFit="1" customWidth="1"/>
    <col min="52" max="52" width="2" bestFit="1" customWidth="1"/>
    <col min="53" max="53" width="10" bestFit="1" customWidth="1"/>
    <col min="54" max="54" width="6.88671875" bestFit="1" customWidth="1"/>
    <col min="55" max="56" width="3" bestFit="1" customWidth="1"/>
    <col min="57" max="57" width="2" bestFit="1" customWidth="1"/>
    <col min="58" max="58" width="9.5546875" bestFit="1" customWidth="1"/>
    <col min="59" max="59" width="7.44140625" bestFit="1" customWidth="1"/>
    <col min="60" max="60" width="2" bestFit="1" customWidth="1"/>
    <col min="61" max="61" width="10.109375" bestFit="1" customWidth="1"/>
    <col min="62" max="62" width="7.6640625" bestFit="1" customWidth="1"/>
    <col min="63" max="65" width="3" bestFit="1" customWidth="1"/>
    <col min="66" max="66" width="10.33203125" bestFit="1" customWidth="1"/>
    <col min="67" max="67" width="8.21875" bestFit="1" customWidth="1"/>
    <col min="68" max="70" width="3" bestFit="1" customWidth="1"/>
    <col min="71" max="71" width="10.88671875" bestFit="1" customWidth="1"/>
    <col min="72" max="72" width="7.44140625" bestFit="1" customWidth="1"/>
    <col min="73" max="74" width="3" bestFit="1" customWidth="1"/>
    <col min="75" max="75" width="2" bestFit="1" customWidth="1"/>
    <col min="76" max="76" width="10.109375" bestFit="1" customWidth="1"/>
    <col min="77" max="77" width="8.109375" bestFit="1" customWidth="1"/>
    <col min="78" max="78" width="10.77734375" bestFit="1" customWidth="1"/>
    <col min="79" max="150" width="8.88671875" hidden="1" customWidth="1"/>
    <col min="151" max="151" width="11.33203125" style="33" bestFit="1" customWidth="1"/>
    <col min="152" max="152" width="8.109375" bestFit="1" customWidth="1"/>
    <col min="153" max="154" width="3" bestFit="1" customWidth="1"/>
    <col min="155" max="155" width="2" bestFit="1" customWidth="1"/>
    <col min="156" max="156" width="10.77734375" bestFit="1" customWidth="1"/>
    <col min="157" max="157" width="8" bestFit="1" customWidth="1"/>
    <col min="158" max="160" width="3" bestFit="1" customWidth="1"/>
    <col min="161" max="161" width="10.6640625" bestFit="1" customWidth="1"/>
    <col min="162" max="162" width="7.44140625" bestFit="1" customWidth="1"/>
    <col min="163" max="164" width="3" bestFit="1" customWidth="1"/>
    <col min="165" max="165" width="2" bestFit="1" customWidth="1"/>
    <col min="166" max="166" width="10.109375" bestFit="1" customWidth="1"/>
    <col min="167" max="167" width="8.77734375" bestFit="1" customWidth="1"/>
    <col min="168" max="170" width="2" bestFit="1" customWidth="1"/>
    <col min="171" max="171" width="11.44140625" bestFit="1" customWidth="1"/>
    <col min="172" max="172" width="8" bestFit="1" customWidth="1"/>
    <col min="173" max="173" width="3" bestFit="1" customWidth="1"/>
    <col min="174" max="174" width="2" bestFit="1" customWidth="1"/>
    <col min="175" max="175" width="10.6640625" bestFit="1" customWidth="1"/>
    <col min="176" max="176" width="7.88671875" bestFit="1" customWidth="1"/>
    <col min="177" max="179" width="2" bestFit="1" customWidth="1"/>
    <col min="180" max="180" width="10.5546875" bestFit="1" customWidth="1"/>
    <col min="181" max="181" width="7.6640625" bestFit="1" customWidth="1"/>
    <col min="182" max="183" width="3" bestFit="1" customWidth="1"/>
    <col min="184" max="184" width="2" bestFit="1" customWidth="1"/>
    <col min="185" max="185" width="10.33203125" bestFit="1" customWidth="1"/>
    <col min="186" max="186" width="7.77734375" bestFit="1" customWidth="1"/>
    <col min="187" max="187" width="3" bestFit="1" customWidth="1"/>
    <col min="188" max="189" width="2" bestFit="1" customWidth="1"/>
    <col min="190" max="190" width="10.44140625" bestFit="1" customWidth="1"/>
    <col min="191" max="191" width="8.33203125" bestFit="1" customWidth="1"/>
    <col min="192" max="192" width="11" bestFit="1" customWidth="1"/>
    <col min="193" max="193" width="8.21875" bestFit="1" customWidth="1"/>
    <col min="194" max="195" width="3" bestFit="1" customWidth="1"/>
    <col min="196" max="196" width="2" bestFit="1" customWidth="1"/>
    <col min="197" max="197" width="10.88671875" bestFit="1" customWidth="1"/>
    <col min="198" max="198" width="8.33203125" bestFit="1" customWidth="1"/>
    <col min="199" max="200" width="3" bestFit="1" customWidth="1"/>
    <col min="201" max="201" width="2" bestFit="1" customWidth="1"/>
    <col min="202" max="202" width="11" bestFit="1" customWidth="1"/>
    <col min="203" max="203" width="6.88671875" bestFit="1" customWidth="1"/>
    <col min="204" max="205" width="3" bestFit="1" customWidth="1"/>
    <col min="206" max="206" width="2" bestFit="1" customWidth="1"/>
    <col min="207" max="207" width="9.5546875" bestFit="1" customWidth="1"/>
    <col min="208" max="208" width="8.44140625" bestFit="1" customWidth="1"/>
    <col min="209" max="209" width="11.109375" bestFit="1" customWidth="1"/>
    <col min="210" max="210" width="7.5546875" bestFit="1" customWidth="1"/>
    <col min="211" max="211" width="2" bestFit="1" customWidth="1"/>
    <col min="212" max="212" width="10.21875" bestFit="1" customWidth="1"/>
    <col min="213" max="213" width="7.5546875" bestFit="1" customWidth="1"/>
    <col min="214" max="214" width="2" bestFit="1" customWidth="1"/>
    <col min="215" max="215" width="10.21875" bestFit="1" customWidth="1"/>
    <col min="216" max="216" width="7.6640625" bestFit="1" customWidth="1"/>
    <col min="217" max="217" width="10.33203125" bestFit="1" customWidth="1"/>
    <col min="218" max="218" width="8.109375" bestFit="1" customWidth="1"/>
    <col min="219" max="220" width="2" bestFit="1" customWidth="1"/>
    <col min="221" max="221" width="10.77734375" bestFit="1" customWidth="1"/>
    <col min="222" max="222" width="7.33203125" bestFit="1" customWidth="1"/>
    <col min="223" max="223" width="10" bestFit="1" customWidth="1"/>
    <col min="224" max="224" width="7.44140625" bestFit="1" customWidth="1"/>
    <col min="225" max="225" width="2" bestFit="1" customWidth="1"/>
    <col min="226" max="226" width="10.109375" bestFit="1" customWidth="1"/>
    <col min="227" max="227" width="7.5546875" bestFit="1" customWidth="1"/>
    <col min="228" max="230" width="3" bestFit="1" customWidth="1"/>
    <col min="231" max="231" width="10.21875" bestFit="1" customWidth="1"/>
    <col min="232" max="232" width="6.88671875" bestFit="1" customWidth="1"/>
    <col min="233" max="235" width="3" bestFit="1" customWidth="1"/>
    <col min="236" max="236" width="9.5546875" bestFit="1" customWidth="1"/>
    <col min="237" max="237" width="8.109375" bestFit="1" customWidth="1"/>
    <col min="238" max="240" width="2" bestFit="1" customWidth="1"/>
    <col min="241" max="241" width="10.77734375" bestFit="1" customWidth="1"/>
    <col min="242" max="242" width="9.109375" bestFit="1" customWidth="1"/>
    <col min="243" max="243" width="2" bestFit="1" customWidth="1"/>
    <col min="244" max="244" width="11.77734375" bestFit="1" customWidth="1"/>
    <col min="245" max="245" width="9.109375" bestFit="1" customWidth="1"/>
    <col min="246" max="246" width="11.77734375" bestFit="1" customWidth="1"/>
    <col min="247" max="247" width="8.5546875" bestFit="1" customWidth="1"/>
    <col min="248" max="249" width="2" bestFit="1" customWidth="1"/>
    <col min="250" max="250" width="11.21875" bestFit="1" customWidth="1"/>
    <col min="251" max="251" width="7.5546875" bestFit="1" customWidth="1"/>
    <col min="252" max="254" width="2" bestFit="1" customWidth="1"/>
    <col min="255" max="255" width="10.21875" bestFit="1" customWidth="1"/>
    <col min="256" max="256" width="7.6640625" bestFit="1" customWidth="1"/>
    <col min="257" max="258" width="2" bestFit="1" customWidth="1"/>
    <col min="259" max="259" width="10.33203125" bestFit="1" customWidth="1"/>
    <col min="260" max="260" width="7.6640625" bestFit="1" customWidth="1"/>
    <col min="261" max="262" width="2" bestFit="1" customWidth="1"/>
    <col min="263" max="263" width="10.33203125" bestFit="1" customWidth="1"/>
    <col min="264" max="264" width="6.109375" bestFit="1" customWidth="1"/>
    <col min="265" max="266" width="2" bestFit="1" customWidth="1"/>
    <col min="267" max="267" width="8.77734375" bestFit="1" customWidth="1"/>
    <col min="268" max="268" width="8.33203125" bestFit="1" customWidth="1"/>
    <col min="269" max="269" width="2" bestFit="1" customWidth="1"/>
    <col min="270" max="270" width="3" bestFit="1" customWidth="1"/>
    <col min="271" max="271" width="2" bestFit="1" customWidth="1"/>
    <col min="272" max="272" width="11" bestFit="1" customWidth="1"/>
    <col min="273" max="273" width="7.44140625" bestFit="1" customWidth="1"/>
    <col min="274" max="276" width="3" bestFit="1" customWidth="1"/>
    <col min="277" max="277" width="10.109375" bestFit="1" customWidth="1"/>
    <col min="278" max="278" width="7.5546875" bestFit="1" customWidth="1"/>
    <col min="279" max="281" width="2" bestFit="1" customWidth="1"/>
    <col min="282" max="282" width="10.21875" bestFit="1" customWidth="1"/>
    <col min="283" max="283" width="8" bestFit="1" customWidth="1"/>
    <col min="284" max="285" width="2" bestFit="1" customWidth="1"/>
    <col min="286" max="286" width="10.6640625" bestFit="1" customWidth="1"/>
    <col min="287" max="287" width="8" bestFit="1" customWidth="1"/>
    <col min="288" max="288" width="2" bestFit="1" customWidth="1"/>
    <col min="289" max="289" width="10.6640625" bestFit="1" customWidth="1"/>
    <col min="290" max="290" width="8.109375" bestFit="1" customWidth="1"/>
    <col min="291" max="292" width="10.77734375" bestFit="1" customWidth="1"/>
  </cols>
  <sheetData>
    <row r="1" spans="1:292" ht="15" thickBot="1" x14ac:dyDescent="0.35">
      <c r="A1" s="30" t="s">
        <v>335</v>
      </c>
      <c r="B1" s="30" t="s">
        <v>336</v>
      </c>
      <c r="EU1"/>
    </row>
    <row r="2" spans="1:292" x14ac:dyDescent="0.3">
      <c r="B2" t="s">
        <v>114</v>
      </c>
      <c r="F2" t="s">
        <v>433</v>
      </c>
      <c r="G2" t="s">
        <v>50</v>
      </c>
      <c r="K2" t="s">
        <v>434</v>
      </c>
      <c r="L2" t="s">
        <v>125</v>
      </c>
      <c r="P2" t="s">
        <v>435</v>
      </c>
      <c r="Q2" t="s">
        <v>92</v>
      </c>
      <c r="S2" t="s">
        <v>436</v>
      </c>
      <c r="T2" t="s">
        <v>88</v>
      </c>
      <c r="X2" t="s">
        <v>437</v>
      </c>
      <c r="Y2" t="s">
        <v>268</v>
      </c>
      <c r="Z2" t="s">
        <v>438</v>
      </c>
      <c r="AA2" t="s">
        <v>44</v>
      </c>
      <c r="AD2" t="s">
        <v>439</v>
      </c>
      <c r="AE2" t="s">
        <v>33</v>
      </c>
      <c r="AI2" t="s">
        <v>440</v>
      </c>
      <c r="AJ2" t="s">
        <v>103</v>
      </c>
      <c r="AN2" t="s">
        <v>441</v>
      </c>
      <c r="AO2" t="s">
        <v>63</v>
      </c>
      <c r="AS2" t="s">
        <v>442</v>
      </c>
      <c r="AT2" t="s">
        <v>55</v>
      </c>
      <c r="AX2" t="s">
        <v>443</v>
      </c>
      <c r="AY2" t="s">
        <v>137</v>
      </c>
      <c r="BA2" t="s">
        <v>444</v>
      </c>
      <c r="BB2" t="s">
        <v>48</v>
      </c>
      <c r="BF2" t="s">
        <v>445</v>
      </c>
      <c r="BG2" t="s">
        <v>51</v>
      </c>
      <c r="BI2" t="s">
        <v>446</v>
      </c>
      <c r="BJ2" t="s">
        <v>34</v>
      </c>
      <c r="BN2" t="s">
        <v>447</v>
      </c>
      <c r="BO2" t="s">
        <v>32</v>
      </c>
      <c r="BS2" t="s">
        <v>448</v>
      </c>
      <c r="BT2" t="s">
        <v>57</v>
      </c>
      <c r="BX2" t="s">
        <v>449</v>
      </c>
      <c r="BY2" t="s">
        <v>105</v>
      </c>
      <c r="BZ2" t="s">
        <v>450</v>
      </c>
      <c r="CA2" t="s">
        <v>46</v>
      </c>
      <c r="CC2" t="s">
        <v>451</v>
      </c>
      <c r="CD2" t="s">
        <v>244</v>
      </c>
      <c r="CG2" t="s">
        <v>452</v>
      </c>
      <c r="CH2" t="s">
        <v>52</v>
      </c>
      <c r="CL2" t="s">
        <v>453</v>
      </c>
      <c r="CM2" t="s">
        <v>118</v>
      </c>
      <c r="CQ2" t="s">
        <v>454</v>
      </c>
      <c r="CR2" t="s">
        <v>259</v>
      </c>
      <c r="CS2" t="s">
        <v>455</v>
      </c>
      <c r="CT2" t="s">
        <v>37</v>
      </c>
      <c r="CW2" t="s">
        <v>456</v>
      </c>
      <c r="CX2" t="s">
        <v>40</v>
      </c>
      <c r="DB2" t="s">
        <v>457</v>
      </c>
      <c r="DC2" t="s">
        <v>64</v>
      </c>
      <c r="DG2" t="s">
        <v>458</v>
      </c>
      <c r="DH2" t="s">
        <v>278</v>
      </c>
      <c r="DI2" t="s">
        <v>459</v>
      </c>
      <c r="DJ2" t="s">
        <v>150</v>
      </c>
      <c r="DN2" t="s">
        <v>460</v>
      </c>
      <c r="DO2" t="s">
        <v>89</v>
      </c>
      <c r="DR2" t="s">
        <v>461</v>
      </c>
      <c r="DS2" t="s">
        <v>115</v>
      </c>
      <c r="DU2" t="s">
        <v>462</v>
      </c>
      <c r="DV2" t="s">
        <v>176</v>
      </c>
      <c r="DX2" t="s">
        <v>463</v>
      </c>
      <c r="DY2" t="s">
        <v>69</v>
      </c>
      <c r="EB2" t="s">
        <v>464</v>
      </c>
      <c r="EC2" t="s">
        <v>130</v>
      </c>
      <c r="EE2" t="s">
        <v>465</v>
      </c>
      <c r="EF2" t="s">
        <v>157</v>
      </c>
      <c r="EI2" t="s">
        <v>466</v>
      </c>
      <c r="EJ2" t="s">
        <v>74</v>
      </c>
      <c r="EN2" t="s">
        <v>467</v>
      </c>
      <c r="EO2" t="s">
        <v>269</v>
      </c>
      <c r="EP2" t="s">
        <v>468</v>
      </c>
      <c r="EQ2" t="s">
        <v>65</v>
      </c>
      <c r="EU2" t="s">
        <v>469</v>
      </c>
      <c r="EV2" t="s">
        <v>172</v>
      </c>
      <c r="EZ2" t="s">
        <v>470</v>
      </c>
      <c r="FA2" t="s">
        <v>27</v>
      </c>
      <c r="FE2" t="s">
        <v>471</v>
      </c>
      <c r="FF2" t="s">
        <v>68</v>
      </c>
      <c r="FJ2" t="s">
        <v>472</v>
      </c>
      <c r="FK2" t="s">
        <v>107</v>
      </c>
      <c r="FO2" t="s">
        <v>473</v>
      </c>
      <c r="FP2" t="s">
        <v>80</v>
      </c>
      <c r="FS2" t="s">
        <v>474</v>
      </c>
      <c r="FT2" t="s">
        <v>99</v>
      </c>
      <c r="FX2" t="s">
        <v>475</v>
      </c>
      <c r="FY2" t="s">
        <v>30</v>
      </c>
      <c r="GC2" t="s">
        <v>476</v>
      </c>
      <c r="GD2" t="s">
        <v>78</v>
      </c>
      <c r="GH2" t="s">
        <v>477</v>
      </c>
      <c r="GI2" t="s">
        <v>35</v>
      </c>
      <c r="GJ2" t="s">
        <v>478</v>
      </c>
      <c r="GK2" t="s">
        <v>151</v>
      </c>
      <c r="GO2" t="s">
        <v>479</v>
      </c>
      <c r="GP2" t="s">
        <v>39</v>
      </c>
      <c r="GT2" t="s">
        <v>480</v>
      </c>
      <c r="GU2" t="s">
        <v>82</v>
      </c>
      <c r="GY2" t="s">
        <v>481</v>
      </c>
      <c r="GZ2" t="s">
        <v>222</v>
      </c>
      <c r="HA2" t="s">
        <v>482</v>
      </c>
      <c r="HB2" t="s">
        <v>245</v>
      </c>
      <c r="HD2" t="s">
        <v>483</v>
      </c>
      <c r="HE2" t="s">
        <v>133</v>
      </c>
      <c r="HG2" t="s">
        <v>484</v>
      </c>
      <c r="HH2" t="s">
        <v>285</v>
      </c>
      <c r="HI2" t="s">
        <v>485</v>
      </c>
      <c r="HJ2" t="s">
        <v>190</v>
      </c>
      <c r="HM2" t="s">
        <v>486</v>
      </c>
      <c r="HN2" t="s">
        <v>72</v>
      </c>
      <c r="HO2" t="s">
        <v>487</v>
      </c>
      <c r="HP2" t="s">
        <v>134</v>
      </c>
      <c r="HR2" t="s">
        <v>488</v>
      </c>
      <c r="HS2" t="s">
        <v>120</v>
      </c>
      <c r="HW2" t="s">
        <v>489</v>
      </c>
      <c r="HX2" t="s">
        <v>38</v>
      </c>
      <c r="IB2" t="s">
        <v>490</v>
      </c>
      <c r="IC2" t="s">
        <v>108</v>
      </c>
      <c r="IG2" t="s">
        <v>491</v>
      </c>
      <c r="IH2" t="s">
        <v>229</v>
      </c>
      <c r="IJ2" t="s">
        <v>492</v>
      </c>
      <c r="IK2" t="s">
        <v>220</v>
      </c>
      <c r="IL2" t="s">
        <v>493</v>
      </c>
      <c r="IM2" t="s">
        <v>111</v>
      </c>
      <c r="IP2" t="s">
        <v>494</v>
      </c>
      <c r="IQ2" t="s">
        <v>179</v>
      </c>
      <c r="IU2" t="s">
        <v>495</v>
      </c>
      <c r="IV2" t="s">
        <v>199</v>
      </c>
      <c r="IY2" t="s">
        <v>496</v>
      </c>
      <c r="IZ2" t="s">
        <v>147</v>
      </c>
      <c r="JC2" t="s">
        <v>497</v>
      </c>
      <c r="JD2" t="s">
        <v>59</v>
      </c>
      <c r="JG2" t="s">
        <v>498</v>
      </c>
      <c r="JH2" t="s">
        <v>83</v>
      </c>
      <c r="JL2" t="s">
        <v>499</v>
      </c>
      <c r="JM2" t="s">
        <v>81</v>
      </c>
      <c r="JQ2" t="s">
        <v>500</v>
      </c>
      <c r="JR2" t="s">
        <v>182</v>
      </c>
      <c r="JV2" t="s">
        <v>501</v>
      </c>
      <c r="JW2" t="s">
        <v>66</v>
      </c>
      <c r="JZ2" t="s">
        <v>502</v>
      </c>
      <c r="KA2" t="s">
        <v>93</v>
      </c>
      <c r="KC2" t="s">
        <v>503</v>
      </c>
      <c r="KD2" t="s">
        <v>427</v>
      </c>
      <c r="KE2" t="s">
        <v>504</v>
      </c>
      <c r="KF2" t="s">
        <v>334</v>
      </c>
    </row>
    <row r="3" spans="1:292" x14ac:dyDescent="0.3">
      <c r="A3" s="30" t="s">
        <v>333</v>
      </c>
      <c r="B3">
        <v>1</v>
      </c>
      <c r="C3">
        <v>2</v>
      </c>
      <c r="D3">
        <v>3</v>
      </c>
      <c r="E3">
        <v>4</v>
      </c>
      <c r="G3">
        <v>1</v>
      </c>
      <c r="H3">
        <v>2</v>
      </c>
      <c r="I3">
        <v>3</v>
      </c>
      <c r="J3">
        <v>4</v>
      </c>
      <c r="L3">
        <v>1</v>
      </c>
      <c r="M3">
        <v>2</v>
      </c>
      <c r="N3">
        <v>3</v>
      </c>
      <c r="O3">
        <v>4</v>
      </c>
      <c r="Q3">
        <v>1</v>
      </c>
      <c r="R3">
        <v>4</v>
      </c>
      <c r="T3">
        <v>1</v>
      </c>
      <c r="U3">
        <v>2</v>
      </c>
      <c r="V3">
        <v>3</v>
      </c>
      <c r="W3">
        <v>4</v>
      </c>
      <c r="Y3">
        <v>3</v>
      </c>
      <c r="AA3">
        <v>1</v>
      </c>
      <c r="AB3">
        <v>2</v>
      </c>
      <c r="AC3">
        <v>3</v>
      </c>
      <c r="AE3">
        <v>1</v>
      </c>
      <c r="AF3">
        <v>2</v>
      </c>
      <c r="AG3">
        <v>3</v>
      </c>
      <c r="AH3">
        <v>4</v>
      </c>
      <c r="AJ3">
        <v>1</v>
      </c>
      <c r="AK3">
        <v>2</v>
      </c>
      <c r="AL3">
        <v>3</v>
      </c>
      <c r="AM3">
        <v>4</v>
      </c>
      <c r="AO3">
        <v>1</v>
      </c>
      <c r="AP3">
        <v>2</v>
      </c>
      <c r="AQ3">
        <v>3</v>
      </c>
      <c r="AR3">
        <v>4</v>
      </c>
      <c r="AT3">
        <v>1</v>
      </c>
      <c r="AU3">
        <v>2</v>
      </c>
      <c r="AV3">
        <v>3</v>
      </c>
      <c r="AW3">
        <v>4</v>
      </c>
      <c r="AY3">
        <v>1</v>
      </c>
      <c r="AZ3">
        <v>4</v>
      </c>
      <c r="BB3">
        <v>1</v>
      </c>
      <c r="BC3">
        <v>2</v>
      </c>
      <c r="BD3">
        <v>3</v>
      </c>
      <c r="BE3">
        <v>4</v>
      </c>
      <c r="BG3">
        <v>1</v>
      </c>
      <c r="BH3">
        <v>4</v>
      </c>
      <c r="BJ3">
        <v>1</v>
      </c>
      <c r="BK3">
        <v>2</v>
      </c>
      <c r="BL3">
        <v>3</v>
      </c>
      <c r="BM3">
        <v>4</v>
      </c>
      <c r="BO3">
        <v>1</v>
      </c>
      <c r="BP3">
        <v>2</v>
      </c>
      <c r="BQ3">
        <v>3</v>
      </c>
      <c r="BR3">
        <v>4</v>
      </c>
      <c r="BT3">
        <v>1</v>
      </c>
      <c r="BU3">
        <v>2</v>
      </c>
      <c r="BV3">
        <v>3</v>
      </c>
      <c r="BW3">
        <v>4</v>
      </c>
      <c r="BY3">
        <v>1</v>
      </c>
      <c r="CA3">
        <v>1</v>
      </c>
      <c r="CB3">
        <v>2</v>
      </c>
      <c r="CD3">
        <v>2</v>
      </c>
      <c r="CE3">
        <v>3</v>
      </c>
      <c r="CF3">
        <v>4</v>
      </c>
      <c r="CH3">
        <v>1</v>
      </c>
      <c r="CI3">
        <v>2</v>
      </c>
      <c r="CJ3">
        <v>3</v>
      </c>
      <c r="CK3">
        <v>4</v>
      </c>
      <c r="CM3">
        <v>1</v>
      </c>
      <c r="CN3">
        <v>2</v>
      </c>
      <c r="CO3">
        <v>3</v>
      </c>
      <c r="CP3">
        <v>4</v>
      </c>
      <c r="CR3">
        <v>3</v>
      </c>
      <c r="CT3">
        <v>1</v>
      </c>
      <c r="CU3">
        <v>2</v>
      </c>
      <c r="CV3">
        <v>3</v>
      </c>
      <c r="CX3">
        <v>1</v>
      </c>
      <c r="CY3">
        <v>2</v>
      </c>
      <c r="CZ3">
        <v>3</v>
      </c>
      <c r="DA3">
        <v>4</v>
      </c>
      <c r="DC3">
        <v>1</v>
      </c>
      <c r="DD3">
        <v>2</v>
      </c>
      <c r="DE3">
        <v>3</v>
      </c>
      <c r="DF3">
        <v>4</v>
      </c>
      <c r="DH3">
        <v>3</v>
      </c>
      <c r="DJ3">
        <v>1</v>
      </c>
      <c r="DK3">
        <v>2</v>
      </c>
      <c r="DL3">
        <v>3</v>
      </c>
      <c r="DM3">
        <v>4</v>
      </c>
      <c r="DO3">
        <v>1</v>
      </c>
      <c r="DP3">
        <v>2</v>
      </c>
      <c r="DQ3">
        <v>3</v>
      </c>
      <c r="DS3">
        <v>1</v>
      </c>
      <c r="DT3">
        <v>4</v>
      </c>
      <c r="DV3">
        <v>1</v>
      </c>
      <c r="DW3">
        <v>2</v>
      </c>
      <c r="DY3">
        <v>1</v>
      </c>
      <c r="DZ3">
        <v>2</v>
      </c>
      <c r="EA3">
        <v>3</v>
      </c>
      <c r="EC3">
        <v>1</v>
      </c>
      <c r="ED3">
        <v>2</v>
      </c>
      <c r="EF3">
        <v>1</v>
      </c>
      <c r="EG3">
        <v>2</v>
      </c>
      <c r="EH3">
        <v>3</v>
      </c>
      <c r="EJ3">
        <v>1</v>
      </c>
      <c r="EK3">
        <v>2</v>
      </c>
      <c r="EL3">
        <v>3</v>
      </c>
      <c r="EM3">
        <v>4</v>
      </c>
      <c r="EO3">
        <v>3</v>
      </c>
      <c r="EQ3">
        <v>1</v>
      </c>
      <c r="ER3">
        <v>2</v>
      </c>
      <c r="ES3">
        <v>3</v>
      </c>
      <c r="ET3">
        <v>4</v>
      </c>
      <c r="EU3"/>
      <c r="EV3">
        <v>1</v>
      </c>
      <c r="EW3">
        <v>2</v>
      </c>
      <c r="EX3">
        <v>3</v>
      </c>
      <c r="EY3">
        <v>4</v>
      </c>
      <c r="FA3">
        <v>1</v>
      </c>
      <c r="FB3">
        <v>2</v>
      </c>
      <c r="FC3">
        <v>3</v>
      </c>
      <c r="FD3">
        <v>4</v>
      </c>
      <c r="FF3">
        <v>1</v>
      </c>
      <c r="FG3">
        <v>2</v>
      </c>
      <c r="FH3">
        <v>3</v>
      </c>
      <c r="FI3">
        <v>4</v>
      </c>
      <c r="FK3">
        <v>1</v>
      </c>
      <c r="FL3">
        <v>2</v>
      </c>
      <c r="FM3">
        <v>3</v>
      </c>
      <c r="FN3">
        <v>4</v>
      </c>
      <c r="FP3">
        <v>1</v>
      </c>
      <c r="FQ3">
        <v>2</v>
      </c>
      <c r="FR3">
        <v>3</v>
      </c>
      <c r="FT3">
        <v>1</v>
      </c>
      <c r="FU3">
        <v>2</v>
      </c>
      <c r="FV3">
        <v>3</v>
      </c>
      <c r="FW3">
        <v>4</v>
      </c>
      <c r="FY3">
        <v>1</v>
      </c>
      <c r="FZ3">
        <v>2</v>
      </c>
      <c r="GA3">
        <v>3</v>
      </c>
      <c r="GB3">
        <v>4</v>
      </c>
      <c r="GD3">
        <v>1</v>
      </c>
      <c r="GE3">
        <v>2</v>
      </c>
      <c r="GF3">
        <v>3</v>
      </c>
      <c r="GG3">
        <v>4</v>
      </c>
      <c r="GI3">
        <v>1</v>
      </c>
      <c r="GK3">
        <v>1</v>
      </c>
      <c r="GL3">
        <v>2</v>
      </c>
      <c r="GM3">
        <v>3</v>
      </c>
      <c r="GN3">
        <v>4</v>
      </c>
      <c r="GP3">
        <v>1</v>
      </c>
      <c r="GQ3">
        <v>2</v>
      </c>
      <c r="GR3">
        <v>3</v>
      </c>
      <c r="GS3">
        <v>4</v>
      </c>
      <c r="GU3">
        <v>1</v>
      </c>
      <c r="GV3">
        <v>2</v>
      </c>
      <c r="GW3">
        <v>3</v>
      </c>
      <c r="GX3">
        <v>4</v>
      </c>
      <c r="GZ3">
        <v>2</v>
      </c>
      <c r="HB3">
        <v>2</v>
      </c>
      <c r="HC3">
        <v>3</v>
      </c>
      <c r="HE3">
        <v>1</v>
      </c>
      <c r="HF3">
        <v>4</v>
      </c>
      <c r="HH3">
        <v>4</v>
      </c>
      <c r="HJ3">
        <v>1</v>
      </c>
      <c r="HK3">
        <v>2</v>
      </c>
      <c r="HL3">
        <v>3</v>
      </c>
      <c r="HN3">
        <v>1</v>
      </c>
      <c r="HP3">
        <v>1</v>
      </c>
      <c r="HQ3">
        <v>2</v>
      </c>
      <c r="HS3">
        <v>1</v>
      </c>
      <c r="HT3">
        <v>2</v>
      </c>
      <c r="HU3">
        <v>3</v>
      </c>
      <c r="HV3">
        <v>4</v>
      </c>
      <c r="HX3">
        <v>1</v>
      </c>
      <c r="HY3">
        <v>2</v>
      </c>
      <c r="HZ3">
        <v>3</v>
      </c>
      <c r="IA3">
        <v>4</v>
      </c>
      <c r="IC3">
        <v>1</v>
      </c>
      <c r="ID3">
        <v>2</v>
      </c>
      <c r="IE3">
        <v>3</v>
      </c>
      <c r="IF3">
        <v>4</v>
      </c>
      <c r="IH3">
        <v>2</v>
      </c>
      <c r="II3">
        <v>4</v>
      </c>
      <c r="IK3">
        <v>2</v>
      </c>
      <c r="IM3">
        <v>1</v>
      </c>
      <c r="IN3">
        <v>2</v>
      </c>
      <c r="IO3">
        <v>3</v>
      </c>
      <c r="IQ3">
        <v>1</v>
      </c>
      <c r="IR3">
        <v>2</v>
      </c>
      <c r="IS3">
        <v>3</v>
      </c>
      <c r="IT3">
        <v>4</v>
      </c>
      <c r="IV3">
        <v>1</v>
      </c>
      <c r="IW3">
        <v>3</v>
      </c>
      <c r="IX3">
        <v>4</v>
      </c>
      <c r="IZ3">
        <v>1</v>
      </c>
      <c r="JA3">
        <v>2</v>
      </c>
      <c r="JB3">
        <v>3</v>
      </c>
      <c r="JD3">
        <v>1</v>
      </c>
      <c r="JE3">
        <v>2</v>
      </c>
      <c r="JF3">
        <v>3</v>
      </c>
      <c r="JH3">
        <v>1</v>
      </c>
      <c r="JI3">
        <v>2</v>
      </c>
      <c r="JJ3">
        <v>3</v>
      </c>
      <c r="JK3">
        <v>4</v>
      </c>
      <c r="JM3">
        <v>1</v>
      </c>
      <c r="JN3">
        <v>2</v>
      </c>
      <c r="JO3">
        <v>3</v>
      </c>
      <c r="JP3">
        <v>4</v>
      </c>
      <c r="JR3">
        <v>1</v>
      </c>
      <c r="JS3">
        <v>2</v>
      </c>
      <c r="JT3">
        <v>3</v>
      </c>
      <c r="JU3">
        <v>4</v>
      </c>
      <c r="JW3">
        <v>1</v>
      </c>
      <c r="JX3">
        <v>2</v>
      </c>
      <c r="JY3">
        <v>3</v>
      </c>
      <c r="KA3">
        <v>1</v>
      </c>
      <c r="KB3">
        <v>2</v>
      </c>
      <c r="KD3">
        <v>1</v>
      </c>
    </row>
    <row r="4" spans="1:292" x14ac:dyDescent="0.3">
      <c r="A4" s="28" t="s">
        <v>349</v>
      </c>
      <c r="B4" s="31"/>
      <c r="C4" s="31"/>
      <c r="D4" s="31"/>
      <c r="E4" s="31"/>
      <c r="F4" s="31"/>
      <c r="G4" s="31">
        <v>1</v>
      </c>
      <c r="H4" s="31">
        <v>2</v>
      </c>
      <c r="I4" s="31">
        <v>1</v>
      </c>
      <c r="J4" s="31"/>
      <c r="K4" s="31">
        <v>4</v>
      </c>
      <c r="L4" s="31"/>
      <c r="M4" s="31">
        <v>3</v>
      </c>
      <c r="N4" s="31"/>
      <c r="O4" s="31"/>
      <c r="P4" s="31">
        <v>3</v>
      </c>
      <c r="Q4" s="31"/>
      <c r="R4" s="31"/>
      <c r="S4" s="31"/>
      <c r="T4" s="31">
        <v>1</v>
      </c>
      <c r="U4" s="31"/>
      <c r="V4" s="31"/>
      <c r="W4" s="31"/>
      <c r="X4" s="31">
        <v>1</v>
      </c>
      <c r="Y4" s="31"/>
      <c r="Z4" s="31"/>
      <c r="AA4" s="31"/>
      <c r="AB4" s="31"/>
      <c r="AC4" s="31"/>
      <c r="AD4" s="31"/>
      <c r="AE4" s="31">
        <v>1</v>
      </c>
      <c r="AF4" s="31"/>
      <c r="AG4" s="31">
        <v>2</v>
      </c>
      <c r="AH4" s="31"/>
      <c r="AI4" s="31">
        <v>3</v>
      </c>
      <c r="AJ4" s="31"/>
      <c r="AK4" s="31"/>
      <c r="AL4" s="31"/>
      <c r="AM4" s="31"/>
      <c r="AN4" s="31"/>
      <c r="AO4" s="31">
        <v>2</v>
      </c>
      <c r="AP4" s="31">
        <v>2</v>
      </c>
      <c r="AQ4" s="31">
        <v>1</v>
      </c>
      <c r="AR4" s="31"/>
      <c r="AS4" s="31">
        <v>5</v>
      </c>
      <c r="AT4" s="31"/>
      <c r="AU4" s="31">
        <v>1</v>
      </c>
      <c r="AV4" s="31"/>
      <c r="AW4" s="31"/>
      <c r="AX4" s="31">
        <v>1</v>
      </c>
      <c r="AY4" s="31"/>
      <c r="AZ4" s="31"/>
      <c r="BA4" s="31"/>
      <c r="BB4" s="31"/>
      <c r="BC4" s="31">
        <v>1</v>
      </c>
      <c r="BD4" s="31"/>
      <c r="BE4" s="31"/>
      <c r="BF4" s="31">
        <v>1</v>
      </c>
      <c r="BG4" s="31"/>
      <c r="BH4" s="31"/>
      <c r="BI4" s="31"/>
      <c r="BJ4" s="31"/>
      <c r="BK4" s="31">
        <v>1</v>
      </c>
      <c r="BL4" s="31">
        <v>1</v>
      </c>
      <c r="BM4" s="31"/>
      <c r="BN4" s="31">
        <v>2</v>
      </c>
      <c r="BO4" s="31">
        <v>1</v>
      </c>
      <c r="BP4" s="31">
        <v>2</v>
      </c>
      <c r="BQ4" s="31"/>
      <c r="BR4" s="31"/>
      <c r="BS4" s="31">
        <v>3</v>
      </c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>
        <v>1</v>
      </c>
      <c r="CI4" s="31">
        <v>1</v>
      </c>
      <c r="CJ4" s="31"/>
      <c r="CK4" s="31"/>
      <c r="CL4" s="31">
        <v>2</v>
      </c>
      <c r="CM4" s="31"/>
      <c r="CN4" s="31">
        <v>1</v>
      </c>
      <c r="CO4" s="31">
        <v>2</v>
      </c>
      <c r="CP4" s="31"/>
      <c r="CQ4" s="31">
        <v>3</v>
      </c>
      <c r="CR4" s="31"/>
      <c r="CS4" s="31"/>
      <c r="CT4" s="31"/>
      <c r="CU4" s="31"/>
      <c r="CV4" s="31"/>
      <c r="CW4" s="31"/>
      <c r="CX4" s="31"/>
      <c r="CY4" s="31">
        <v>1</v>
      </c>
      <c r="CZ4" s="31"/>
      <c r="DA4" s="31"/>
      <c r="DB4" s="31">
        <v>1</v>
      </c>
      <c r="DC4" s="31">
        <v>1</v>
      </c>
      <c r="DD4" s="31">
        <v>1</v>
      </c>
      <c r="DE4" s="31">
        <v>2</v>
      </c>
      <c r="DF4" s="31"/>
      <c r="DG4" s="31">
        <v>4</v>
      </c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>
        <v>1</v>
      </c>
      <c r="EL4" s="31">
        <v>1</v>
      </c>
      <c r="EM4" s="31"/>
      <c r="EN4" s="31">
        <v>2</v>
      </c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>
        <v>2</v>
      </c>
      <c r="FB4" s="31"/>
      <c r="FC4" s="31">
        <v>2</v>
      </c>
      <c r="FD4" s="31"/>
      <c r="FE4" s="31">
        <v>4</v>
      </c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>
        <v>2</v>
      </c>
      <c r="FU4" s="31">
        <v>1</v>
      </c>
      <c r="FV4" s="31">
        <v>2</v>
      </c>
      <c r="FW4" s="31"/>
      <c r="FX4" s="31">
        <v>5</v>
      </c>
      <c r="FY4" s="31">
        <v>3</v>
      </c>
      <c r="FZ4" s="31">
        <v>3</v>
      </c>
      <c r="GA4" s="31">
        <v>3</v>
      </c>
      <c r="GB4" s="31"/>
      <c r="GC4" s="31">
        <v>9</v>
      </c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>
        <v>1</v>
      </c>
      <c r="GS4" s="31"/>
      <c r="GT4" s="31">
        <v>1</v>
      </c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>
        <v>1</v>
      </c>
      <c r="HY4" s="31"/>
      <c r="HZ4" s="31">
        <v>1</v>
      </c>
      <c r="IA4" s="31"/>
      <c r="IB4" s="31">
        <v>2</v>
      </c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31"/>
      <c r="IW4" s="31">
        <v>1</v>
      </c>
      <c r="IX4" s="31"/>
      <c r="IY4" s="31">
        <v>1</v>
      </c>
      <c r="IZ4" s="31"/>
      <c r="JA4" s="31"/>
      <c r="JB4" s="31"/>
      <c r="JC4" s="31"/>
      <c r="JD4" s="31"/>
      <c r="JE4" s="31"/>
      <c r="JF4" s="31"/>
      <c r="JG4" s="31"/>
      <c r="JH4" s="31"/>
      <c r="JI4" s="31"/>
      <c r="JJ4" s="31"/>
      <c r="JK4" s="31"/>
      <c r="JL4" s="31"/>
      <c r="JM4" s="31"/>
      <c r="JN4" s="31"/>
      <c r="JO4" s="31"/>
      <c r="JP4" s="31"/>
      <c r="JQ4" s="31"/>
      <c r="JR4" s="31"/>
      <c r="JS4" s="31"/>
      <c r="JT4" s="31"/>
      <c r="JU4" s="31"/>
      <c r="JV4" s="31"/>
      <c r="JW4" s="31">
        <v>1</v>
      </c>
      <c r="JX4" s="31">
        <v>1</v>
      </c>
      <c r="JY4" s="31"/>
      <c r="JZ4" s="31">
        <v>2</v>
      </c>
      <c r="KA4" s="31"/>
      <c r="KB4" s="31"/>
      <c r="KC4" s="31"/>
      <c r="KD4" s="31"/>
      <c r="KE4" s="31"/>
      <c r="KF4" s="31">
        <v>59</v>
      </c>
    </row>
    <row r="5" spans="1:292" x14ac:dyDescent="0.3">
      <c r="A5" s="28" t="s">
        <v>350</v>
      </c>
      <c r="B5" s="31"/>
      <c r="C5" s="31"/>
      <c r="D5" s="31"/>
      <c r="E5" s="31"/>
      <c r="F5" s="31"/>
      <c r="G5" s="31"/>
      <c r="H5" s="31">
        <v>2</v>
      </c>
      <c r="I5" s="31">
        <v>1</v>
      </c>
      <c r="J5" s="31"/>
      <c r="K5" s="31">
        <v>3</v>
      </c>
      <c r="L5" s="31"/>
      <c r="M5" s="31"/>
      <c r="N5" s="31">
        <v>1</v>
      </c>
      <c r="O5" s="31"/>
      <c r="P5" s="31">
        <v>1</v>
      </c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>
        <v>1</v>
      </c>
      <c r="AL5" s="31"/>
      <c r="AM5" s="31"/>
      <c r="AN5" s="31">
        <v>1</v>
      </c>
      <c r="AO5" s="31">
        <v>1</v>
      </c>
      <c r="AP5" s="31"/>
      <c r="AQ5" s="31"/>
      <c r="AR5" s="31"/>
      <c r="AS5" s="31">
        <v>1</v>
      </c>
      <c r="AT5" s="31"/>
      <c r="AU5" s="31"/>
      <c r="AV5" s="31"/>
      <c r="AW5" s="31"/>
      <c r="AX5" s="31"/>
      <c r="AY5" s="31"/>
      <c r="AZ5" s="31"/>
      <c r="BA5" s="31"/>
      <c r="BB5" s="31"/>
      <c r="BC5" s="31">
        <v>1</v>
      </c>
      <c r="BD5" s="31"/>
      <c r="BE5" s="31"/>
      <c r="BF5" s="31">
        <v>1</v>
      </c>
      <c r="BG5" s="31"/>
      <c r="BH5" s="31"/>
      <c r="BI5" s="31"/>
      <c r="BJ5" s="31">
        <v>2</v>
      </c>
      <c r="BK5" s="31">
        <v>2</v>
      </c>
      <c r="BL5" s="31">
        <v>1</v>
      </c>
      <c r="BM5" s="31"/>
      <c r="BN5" s="31">
        <v>5</v>
      </c>
      <c r="BO5" s="31">
        <v>2</v>
      </c>
      <c r="BP5" s="31">
        <v>1</v>
      </c>
      <c r="BQ5" s="31"/>
      <c r="BR5" s="31"/>
      <c r="BS5" s="31">
        <v>3</v>
      </c>
      <c r="BT5" s="31">
        <v>1</v>
      </c>
      <c r="BU5" s="31"/>
      <c r="BV5" s="31">
        <v>1</v>
      </c>
      <c r="BW5" s="31"/>
      <c r="BX5" s="31">
        <v>2</v>
      </c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>
        <v>1</v>
      </c>
      <c r="CK5" s="31"/>
      <c r="CL5" s="31">
        <v>1</v>
      </c>
      <c r="CM5" s="31"/>
      <c r="CN5" s="31">
        <v>1</v>
      </c>
      <c r="CO5" s="31">
        <v>1</v>
      </c>
      <c r="CP5" s="31"/>
      <c r="CQ5" s="31">
        <v>2</v>
      </c>
      <c r="CR5" s="31"/>
      <c r="CS5" s="31"/>
      <c r="CT5" s="31"/>
      <c r="CU5" s="31"/>
      <c r="CV5" s="31"/>
      <c r="CW5" s="31"/>
      <c r="CX5" s="31">
        <v>1</v>
      </c>
      <c r="CY5" s="31">
        <v>2</v>
      </c>
      <c r="CZ5" s="31">
        <v>1</v>
      </c>
      <c r="DA5" s="31"/>
      <c r="DB5" s="31">
        <v>4</v>
      </c>
      <c r="DC5" s="31"/>
      <c r="DD5" s="31">
        <v>1</v>
      </c>
      <c r="DE5" s="31">
        <v>1</v>
      </c>
      <c r="DF5" s="31"/>
      <c r="DG5" s="31">
        <v>2</v>
      </c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>
        <v>2</v>
      </c>
      <c r="EM5" s="31"/>
      <c r="EN5" s="31">
        <v>2</v>
      </c>
      <c r="EO5" s="31"/>
      <c r="EP5" s="31"/>
      <c r="EQ5" s="31"/>
      <c r="ER5" s="31"/>
      <c r="ES5" s="31"/>
      <c r="ET5" s="31"/>
      <c r="EU5" s="31"/>
      <c r="EV5" s="31"/>
      <c r="EW5" s="31"/>
      <c r="EX5" s="31">
        <v>1</v>
      </c>
      <c r="EY5" s="31"/>
      <c r="EZ5" s="31">
        <v>1</v>
      </c>
      <c r="FA5" s="31"/>
      <c r="FB5" s="31">
        <v>1</v>
      </c>
      <c r="FC5" s="31">
        <v>1</v>
      </c>
      <c r="FD5" s="31"/>
      <c r="FE5" s="31">
        <v>2</v>
      </c>
      <c r="FF5" s="31"/>
      <c r="FG5" s="31"/>
      <c r="FH5" s="31">
        <v>1</v>
      </c>
      <c r="FI5" s="31"/>
      <c r="FJ5" s="31">
        <v>1</v>
      </c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>
        <v>2</v>
      </c>
      <c r="FZ5" s="31">
        <v>2</v>
      </c>
      <c r="GA5" s="31">
        <v>1</v>
      </c>
      <c r="GB5" s="31"/>
      <c r="GC5" s="31">
        <v>5</v>
      </c>
      <c r="GD5" s="31"/>
      <c r="GE5" s="31">
        <v>1</v>
      </c>
      <c r="GF5" s="31"/>
      <c r="GG5" s="31"/>
      <c r="GH5" s="31">
        <v>1</v>
      </c>
      <c r="GI5" s="31"/>
      <c r="GJ5" s="31"/>
      <c r="GK5" s="31"/>
      <c r="GL5" s="31"/>
      <c r="GM5" s="31"/>
      <c r="GN5" s="31"/>
      <c r="GO5" s="31"/>
      <c r="GP5" s="31"/>
      <c r="GQ5" s="31">
        <v>1</v>
      </c>
      <c r="GR5" s="31"/>
      <c r="GS5" s="31"/>
      <c r="GT5" s="31">
        <v>1</v>
      </c>
      <c r="GU5" s="31">
        <v>2</v>
      </c>
      <c r="GV5" s="31"/>
      <c r="GW5" s="31"/>
      <c r="GX5" s="31"/>
      <c r="GY5" s="31">
        <v>2</v>
      </c>
      <c r="GZ5" s="31">
        <v>1</v>
      </c>
      <c r="HA5" s="31">
        <v>1</v>
      </c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>
        <v>1</v>
      </c>
      <c r="HY5" s="31">
        <v>1</v>
      </c>
      <c r="HZ5" s="31"/>
      <c r="IA5" s="31"/>
      <c r="IB5" s="31">
        <v>2</v>
      </c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>
        <v>1</v>
      </c>
      <c r="JC5" s="31">
        <v>1</v>
      </c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>
        <v>1</v>
      </c>
      <c r="JP5" s="31"/>
      <c r="JQ5" s="31">
        <v>1</v>
      </c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>
        <v>46</v>
      </c>
    </row>
    <row r="6" spans="1:292" x14ac:dyDescent="0.3">
      <c r="A6" s="28" t="s">
        <v>337</v>
      </c>
      <c r="B6" s="31">
        <v>1</v>
      </c>
      <c r="C6" s="31">
        <v>1</v>
      </c>
      <c r="D6" s="31">
        <v>1</v>
      </c>
      <c r="E6" s="31">
        <v>1</v>
      </c>
      <c r="F6" s="31">
        <v>4</v>
      </c>
      <c r="G6" s="31"/>
      <c r="H6" s="31"/>
      <c r="I6" s="31">
        <v>2</v>
      </c>
      <c r="J6" s="31"/>
      <c r="K6" s="31">
        <v>2</v>
      </c>
      <c r="L6" s="31"/>
      <c r="M6" s="31"/>
      <c r="N6" s="31">
        <v>2</v>
      </c>
      <c r="O6" s="31"/>
      <c r="P6" s="31">
        <v>2</v>
      </c>
      <c r="Q6" s="31"/>
      <c r="R6" s="31"/>
      <c r="S6" s="31"/>
      <c r="T6" s="31">
        <v>1</v>
      </c>
      <c r="U6" s="31"/>
      <c r="V6" s="31"/>
      <c r="W6" s="31"/>
      <c r="X6" s="31">
        <v>1</v>
      </c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>
        <v>1</v>
      </c>
      <c r="AL6" s="31">
        <v>1</v>
      </c>
      <c r="AM6" s="31"/>
      <c r="AN6" s="31">
        <v>2</v>
      </c>
      <c r="AO6" s="31">
        <v>1</v>
      </c>
      <c r="AP6" s="31"/>
      <c r="AQ6" s="31"/>
      <c r="AR6" s="31">
        <v>1</v>
      </c>
      <c r="AS6" s="31">
        <v>2</v>
      </c>
      <c r="AT6" s="31"/>
      <c r="AU6" s="31"/>
      <c r="AV6" s="31"/>
      <c r="AW6" s="31"/>
      <c r="AX6" s="31"/>
      <c r="AY6" s="31"/>
      <c r="AZ6" s="31"/>
      <c r="BA6" s="31"/>
      <c r="BB6" s="31">
        <v>1</v>
      </c>
      <c r="BC6" s="31"/>
      <c r="BD6" s="31">
        <v>2</v>
      </c>
      <c r="BE6" s="31">
        <v>1</v>
      </c>
      <c r="BF6" s="31">
        <v>4</v>
      </c>
      <c r="BG6" s="31"/>
      <c r="BH6" s="31"/>
      <c r="BI6" s="31"/>
      <c r="BJ6" s="31"/>
      <c r="BK6" s="31">
        <v>1</v>
      </c>
      <c r="BL6" s="31"/>
      <c r="BM6" s="31">
        <v>2</v>
      </c>
      <c r="BN6" s="31">
        <v>3</v>
      </c>
      <c r="BO6" s="31">
        <v>1</v>
      </c>
      <c r="BP6" s="31">
        <v>1</v>
      </c>
      <c r="BQ6" s="31">
        <v>1</v>
      </c>
      <c r="BR6" s="31">
        <v>1</v>
      </c>
      <c r="BS6" s="31">
        <v>4</v>
      </c>
      <c r="BT6" s="31">
        <v>1</v>
      </c>
      <c r="BU6" s="31">
        <v>1</v>
      </c>
      <c r="BV6" s="31"/>
      <c r="BW6" s="31">
        <v>1</v>
      </c>
      <c r="BX6" s="31">
        <v>3</v>
      </c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>
        <v>1</v>
      </c>
      <c r="CL6" s="31">
        <v>1</v>
      </c>
      <c r="CM6" s="31"/>
      <c r="CN6" s="31"/>
      <c r="CO6" s="31"/>
      <c r="CP6" s="31"/>
      <c r="CQ6" s="31"/>
      <c r="CR6" s="31"/>
      <c r="CS6" s="31"/>
      <c r="CT6" s="31">
        <v>1</v>
      </c>
      <c r="CU6" s="31"/>
      <c r="CV6" s="31"/>
      <c r="CW6" s="31">
        <v>1</v>
      </c>
      <c r="CX6" s="31"/>
      <c r="CY6" s="31">
        <v>1</v>
      </c>
      <c r="CZ6" s="31">
        <v>1</v>
      </c>
      <c r="DA6" s="31">
        <v>3</v>
      </c>
      <c r="DB6" s="31">
        <v>5</v>
      </c>
      <c r="DC6" s="31"/>
      <c r="DD6" s="31">
        <v>1</v>
      </c>
      <c r="DE6" s="31">
        <v>1</v>
      </c>
      <c r="DF6" s="31">
        <v>2</v>
      </c>
      <c r="DG6" s="31">
        <v>4</v>
      </c>
      <c r="DH6" s="31"/>
      <c r="DI6" s="31"/>
      <c r="DJ6" s="31"/>
      <c r="DK6" s="31"/>
      <c r="DL6" s="31"/>
      <c r="DM6" s="31"/>
      <c r="DN6" s="31"/>
      <c r="DO6" s="31"/>
      <c r="DP6" s="31">
        <v>1</v>
      </c>
      <c r="DQ6" s="31"/>
      <c r="DR6" s="31">
        <v>1</v>
      </c>
      <c r="DS6" s="31">
        <v>1</v>
      </c>
      <c r="DT6" s="31"/>
      <c r="DU6" s="31">
        <v>1</v>
      </c>
      <c r="DV6" s="31"/>
      <c r="DW6" s="31"/>
      <c r="DX6" s="31"/>
      <c r="DY6" s="31"/>
      <c r="DZ6" s="31"/>
      <c r="EA6" s="31"/>
      <c r="EB6" s="31"/>
      <c r="EC6" s="31"/>
      <c r="ED6" s="31">
        <v>1</v>
      </c>
      <c r="EE6" s="31">
        <v>1</v>
      </c>
      <c r="EF6" s="31"/>
      <c r="EG6" s="31"/>
      <c r="EH6" s="31"/>
      <c r="EI6" s="31"/>
      <c r="EJ6" s="31"/>
      <c r="EK6" s="31">
        <v>2</v>
      </c>
      <c r="EL6" s="31"/>
      <c r="EM6" s="31">
        <v>2</v>
      </c>
      <c r="EN6" s="31">
        <v>4</v>
      </c>
      <c r="EO6" s="31"/>
      <c r="EP6" s="31"/>
      <c r="EQ6" s="31">
        <v>1</v>
      </c>
      <c r="ER6" s="31">
        <v>1</v>
      </c>
      <c r="ES6" s="31">
        <v>1</v>
      </c>
      <c r="ET6" s="31">
        <v>1</v>
      </c>
      <c r="EU6" s="31">
        <v>4</v>
      </c>
      <c r="EV6" s="31"/>
      <c r="EW6" s="31">
        <v>1</v>
      </c>
      <c r="EX6" s="31">
        <v>1</v>
      </c>
      <c r="EY6" s="31"/>
      <c r="EZ6" s="31">
        <v>2</v>
      </c>
      <c r="FA6" s="31">
        <v>1</v>
      </c>
      <c r="FB6" s="31">
        <v>1</v>
      </c>
      <c r="FC6" s="31">
        <v>1</v>
      </c>
      <c r="FD6" s="31">
        <v>1</v>
      </c>
      <c r="FE6" s="31">
        <v>4</v>
      </c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>
        <v>2</v>
      </c>
      <c r="FZ6" s="31">
        <v>2</v>
      </c>
      <c r="GA6" s="31">
        <v>2</v>
      </c>
      <c r="GB6" s="31"/>
      <c r="GC6" s="31">
        <v>6</v>
      </c>
      <c r="GD6" s="31">
        <v>2</v>
      </c>
      <c r="GE6" s="31"/>
      <c r="GF6" s="31"/>
      <c r="GG6" s="31"/>
      <c r="GH6" s="31">
        <v>2</v>
      </c>
      <c r="GI6" s="31"/>
      <c r="GJ6" s="31"/>
      <c r="GK6" s="31"/>
      <c r="GL6" s="31"/>
      <c r="GM6" s="31">
        <v>1</v>
      </c>
      <c r="GN6" s="31"/>
      <c r="GO6" s="31">
        <v>1</v>
      </c>
      <c r="GP6" s="31"/>
      <c r="GQ6" s="31">
        <v>1</v>
      </c>
      <c r="GR6" s="31">
        <v>2</v>
      </c>
      <c r="GS6" s="31"/>
      <c r="GT6" s="31">
        <v>3</v>
      </c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>
        <v>1</v>
      </c>
      <c r="HU6" s="31"/>
      <c r="HV6" s="31">
        <v>1</v>
      </c>
      <c r="HW6" s="31">
        <v>2</v>
      </c>
      <c r="HX6" s="31">
        <v>3</v>
      </c>
      <c r="HY6" s="31">
        <v>1</v>
      </c>
      <c r="HZ6" s="31">
        <v>2</v>
      </c>
      <c r="IA6" s="31"/>
      <c r="IB6" s="31">
        <v>6</v>
      </c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>
        <v>1</v>
      </c>
      <c r="IP6" s="31">
        <v>1</v>
      </c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>
        <v>1</v>
      </c>
      <c r="JJ6" s="31"/>
      <c r="JK6" s="31"/>
      <c r="JL6" s="31">
        <v>1</v>
      </c>
      <c r="JM6" s="31"/>
      <c r="JN6" s="31"/>
      <c r="JO6" s="31">
        <v>1</v>
      </c>
      <c r="JP6" s="31">
        <v>1</v>
      </c>
      <c r="JQ6" s="31">
        <v>2</v>
      </c>
      <c r="JR6" s="31"/>
      <c r="JS6" s="31"/>
      <c r="JT6" s="31"/>
      <c r="JU6" s="31">
        <v>1</v>
      </c>
      <c r="JV6" s="31">
        <v>1</v>
      </c>
      <c r="JW6" s="31"/>
      <c r="JX6" s="31"/>
      <c r="JY6" s="31">
        <v>1</v>
      </c>
      <c r="JZ6" s="31">
        <v>1</v>
      </c>
      <c r="KA6" s="31"/>
      <c r="KB6" s="31"/>
      <c r="KC6" s="31"/>
      <c r="KD6" s="31"/>
      <c r="KE6" s="31"/>
      <c r="KF6" s="31">
        <v>81</v>
      </c>
    </row>
    <row r="7" spans="1:292" x14ac:dyDescent="0.3">
      <c r="A7" s="28" t="s">
        <v>351</v>
      </c>
      <c r="B7" s="31"/>
      <c r="C7" s="31"/>
      <c r="D7" s="31"/>
      <c r="E7" s="31"/>
      <c r="F7" s="31"/>
      <c r="G7" s="31">
        <v>1</v>
      </c>
      <c r="H7" s="31"/>
      <c r="I7" s="31">
        <v>1</v>
      </c>
      <c r="J7" s="31">
        <v>1</v>
      </c>
      <c r="K7" s="31">
        <v>3</v>
      </c>
      <c r="L7" s="31"/>
      <c r="M7" s="31">
        <v>1</v>
      </c>
      <c r="N7" s="31">
        <v>1</v>
      </c>
      <c r="O7" s="31">
        <v>2</v>
      </c>
      <c r="P7" s="31">
        <v>4</v>
      </c>
      <c r="Q7" s="31"/>
      <c r="R7" s="31"/>
      <c r="S7" s="31"/>
      <c r="T7" s="31">
        <v>1</v>
      </c>
      <c r="U7" s="31"/>
      <c r="V7" s="31"/>
      <c r="W7" s="31"/>
      <c r="X7" s="31">
        <v>1</v>
      </c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>
        <v>1</v>
      </c>
      <c r="AM7" s="31">
        <v>1</v>
      </c>
      <c r="AN7" s="31">
        <v>2</v>
      </c>
      <c r="AO7" s="31">
        <v>1</v>
      </c>
      <c r="AP7" s="31"/>
      <c r="AQ7" s="31">
        <v>1</v>
      </c>
      <c r="AR7" s="31">
        <v>1</v>
      </c>
      <c r="AS7" s="31">
        <v>3</v>
      </c>
      <c r="AT7" s="31"/>
      <c r="AU7" s="31"/>
      <c r="AV7" s="31"/>
      <c r="AW7" s="31"/>
      <c r="AX7" s="31"/>
      <c r="AY7" s="31"/>
      <c r="AZ7" s="31"/>
      <c r="BA7" s="31"/>
      <c r="BB7" s="31">
        <v>1</v>
      </c>
      <c r="BC7" s="31">
        <v>1</v>
      </c>
      <c r="BD7" s="31">
        <v>1</v>
      </c>
      <c r="BE7" s="31"/>
      <c r="BF7" s="31">
        <v>3</v>
      </c>
      <c r="BG7" s="31"/>
      <c r="BH7" s="31"/>
      <c r="BI7" s="31"/>
      <c r="BJ7" s="31">
        <v>2</v>
      </c>
      <c r="BK7" s="31"/>
      <c r="BL7" s="31">
        <v>2</v>
      </c>
      <c r="BM7" s="31"/>
      <c r="BN7" s="31">
        <v>4</v>
      </c>
      <c r="BO7" s="31">
        <v>2</v>
      </c>
      <c r="BP7" s="31"/>
      <c r="BQ7" s="31">
        <v>1</v>
      </c>
      <c r="BR7" s="31"/>
      <c r="BS7" s="31">
        <v>3</v>
      </c>
      <c r="BT7" s="31">
        <v>1</v>
      </c>
      <c r="BU7" s="31"/>
      <c r="BV7" s="31">
        <v>1</v>
      </c>
      <c r="BW7" s="31">
        <v>1</v>
      </c>
      <c r="BX7" s="31">
        <v>3</v>
      </c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>
        <v>1</v>
      </c>
      <c r="CK7" s="31"/>
      <c r="CL7" s="31">
        <v>1</v>
      </c>
      <c r="CM7" s="31">
        <v>1</v>
      </c>
      <c r="CN7" s="31">
        <v>1</v>
      </c>
      <c r="CO7" s="31">
        <v>1</v>
      </c>
      <c r="CP7" s="31">
        <v>1</v>
      </c>
      <c r="CQ7" s="31">
        <v>4</v>
      </c>
      <c r="CR7" s="31"/>
      <c r="CS7" s="31"/>
      <c r="CT7" s="31"/>
      <c r="CU7" s="31"/>
      <c r="CV7" s="31"/>
      <c r="CW7" s="31"/>
      <c r="CX7" s="31">
        <v>1</v>
      </c>
      <c r="CY7" s="31">
        <v>1</v>
      </c>
      <c r="CZ7" s="31">
        <v>1</v>
      </c>
      <c r="DA7" s="31">
        <v>3</v>
      </c>
      <c r="DB7" s="31">
        <v>6</v>
      </c>
      <c r="DC7" s="31">
        <v>1</v>
      </c>
      <c r="DD7" s="31"/>
      <c r="DE7" s="31">
        <v>1</v>
      </c>
      <c r="DF7" s="31">
        <v>1</v>
      </c>
      <c r="DG7" s="31">
        <v>3</v>
      </c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>
        <v>1</v>
      </c>
      <c r="EE7" s="31">
        <v>1</v>
      </c>
      <c r="EF7" s="31"/>
      <c r="EG7" s="31"/>
      <c r="EH7" s="31"/>
      <c r="EI7" s="31"/>
      <c r="EJ7" s="31"/>
      <c r="EK7" s="31">
        <v>2</v>
      </c>
      <c r="EL7" s="31">
        <v>3</v>
      </c>
      <c r="EM7" s="31">
        <v>2</v>
      </c>
      <c r="EN7" s="31">
        <v>7</v>
      </c>
      <c r="EO7" s="31"/>
      <c r="EP7" s="31"/>
      <c r="EQ7" s="31"/>
      <c r="ER7" s="31"/>
      <c r="ES7" s="31">
        <v>1</v>
      </c>
      <c r="ET7" s="31">
        <v>2</v>
      </c>
      <c r="EU7" s="31">
        <v>3</v>
      </c>
      <c r="EV7" s="31"/>
      <c r="EW7" s="31"/>
      <c r="EX7" s="31"/>
      <c r="EY7" s="31"/>
      <c r="EZ7" s="31"/>
      <c r="FA7" s="31"/>
      <c r="FB7" s="31"/>
      <c r="FC7" s="31">
        <v>1</v>
      </c>
      <c r="FD7" s="31">
        <v>1</v>
      </c>
      <c r="FE7" s="31">
        <v>2</v>
      </c>
      <c r="FF7" s="31"/>
      <c r="FG7" s="31">
        <v>1</v>
      </c>
      <c r="FH7" s="31"/>
      <c r="FI7" s="31"/>
      <c r="FJ7" s="31">
        <v>1</v>
      </c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>
        <v>2</v>
      </c>
      <c r="GA7" s="31"/>
      <c r="GB7" s="31"/>
      <c r="GC7" s="31">
        <v>2</v>
      </c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>
        <v>2</v>
      </c>
      <c r="GQ7" s="31">
        <v>1</v>
      </c>
      <c r="GR7" s="31">
        <v>1</v>
      </c>
      <c r="GS7" s="31"/>
      <c r="GT7" s="31">
        <v>4</v>
      </c>
      <c r="GU7" s="31">
        <v>1</v>
      </c>
      <c r="GV7" s="31"/>
      <c r="GW7" s="31">
        <v>1</v>
      </c>
      <c r="GX7" s="31"/>
      <c r="GY7" s="31">
        <v>2</v>
      </c>
      <c r="GZ7" s="31"/>
      <c r="HA7" s="31"/>
      <c r="HB7" s="31"/>
      <c r="HC7" s="31"/>
      <c r="HD7" s="31"/>
      <c r="HE7" s="31"/>
      <c r="HF7" s="31"/>
      <c r="HG7" s="31"/>
      <c r="HH7" s="31">
        <v>1</v>
      </c>
      <c r="HI7" s="31">
        <v>1</v>
      </c>
      <c r="HJ7" s="31"/>
      <c r="HK7" s="31"/>
      <c r="HL7" s="31"/>
      <c r="HM7" s="31"/>
      <c r="HN7" s="31"/>
      <c r="HO7" s="31"/>
      <c r="HP7" s="31"/>
      <c r="HQ7" s="31"/>
      <c r="HR7" s="31"/>
      <c r="HS7" s="31">
        <v>1</v>
      </c>
      <c r="HT7" s="31">
        <v>1</v>
      </c>
      <c r="HU7" s="31">
        <v>1</v>
      </c>
      <c r="HV7" s="31">
        <v>1</v>
      </c>
      <c r="HW7" s="31">
        <v>4</v>
      </c>
      <c r="HX7" s="31"/>
      <c r="HY7" s="31">
        <v>1</v>
      </c>
      <c r="HZ7" s="31">
        <v>2</v>
      </c>
      <c r="IA7" s="31"/>
      <c r="IB7" s="31">
        <v>3</v>
      </c>
      <c r="IC7" s="31">
        <v>1</v>
      </c>
      <c r="ID7" s="31"/>
      <c r="IE7" s="31"/>
      <c r="IF7" s="31"/>
      <c r="IG7" s="31">
        <v>1</v>
      </c>
      <c r="IH7" s="31"/>
      <c r="II7" s="31"/>
      <c r="IJ7" s="31"/>
      <c r="IK7" s="31"/>
      <c r="IL7" s="31"/>
      <c r="IM7" s="31">
        <v>1</v>
      </c>
      <c r="IN7" s="31"/>
      <c r="IO7" s="31"/>
      <c r="IP7" s="31">
        <v>1</v>
      </c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>
        <v>1</v>
      </c>
      <c r="JO7" s="31"/>
      <c r="JP7" s="31">
        <v>2</v>
      </c>
      <c r="JQ7" s="31">
        <v>3</v>
      </c>
      <c r="JR7" s="31"/>
      <c r="JS7" s="31"/>
      <c r="JT7" s="31"/>
      <c r="JU7" s="31"/>
      <c r="JV7" s="31"/>
      <c r="JW7" s="31"/>
      <c r="JX7" s="31"/>
      <c r="JY7" s="31"/>
      <c r="JZ7" s="31"/>
      <c r="KA7" s="31"/>
      <c r="KB7" s="31"/>
      <c r="KC7" s="31"/>
      <c r="KD7" s="31"/>
      <c r="KE7" s="31"/>
      <c r="KF7" s="31">
        <v>75</v>
      </c>
    </row>
    <row r="8" spans="1:292" x14ac:dyDescent="0.3">
      <c r="A8" s="28" t="s">
        <v>352</v>
      </c>
      <c r="B8" s="31"/>
      <c r="C8" s="31"/>
      <c r="D8" s="31"/>
      <c r="E8" s="31"/>
      <c r="F8" s="31"/>
      <c r="G8" s="31"/>
      <c r="H8" s="31"/>
      <c r="I8" s="31">
        <v>1</v>
      </c>
      <c r="J8" s="31">
        <v>1</v>
      </c>
      <c r="K8" s="31">
        <v>2</v>
      </c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>
        <v>1</v>
      </c>
      <c r="AC8" s="31">
        <v>1</v>
      </c>
      <c r="AD8" s="31">
        <v>2</v>
      </c>
      <c r="AE8" s="31"/>
      <c r="AF8" s="31"/>
      <c r="AG8" s="31"/>
      <c r="AH8" s="31">
        <v>1</v>
      </c>
      <c r="AI8" s="31">
        <v>1</v>
      </c>
      <c r="AJ8" s="31"/>
      <c r="AK8" s="31"/>
      <c r="AL8" s="31"/>
      <c r="AM8" s="31"/>
      <c r="AN8" s="31"/>
      <c r="AO8" s="31"/>
      <c r="AP8" s="31"/>
      <c r="AQ8" s="31"/>
      <c r="AR8" s="31">
        <v>1</v>
      </c>
      <c r="AS8" s="31">
        <v>1</v>
      </c>
      <c r="AT8" s="31"/>
      <c r="AU8" s="31"/>
      <c r="AV8" s="31"/>
      <c r="AW8" s="31"/>
      <c r="AX8" s="31"/>
      <c r="AY8" s="31"/>
      <c r="AZ8" s="31"/>
      <c r="BA8" s="31"/>
      <c r="BB8" s="31">
        <v>1</v>
      </c>
      <c r="BC8" s="31">
        <v>2</v>
      </c>
      <c r="BD8" s="31"/>
      <c r="BE8" s="31"/>
      <c r="BF8" s="31">
        <v>3</v>
      </c>
      <c r="BG8" s="31"/>
      <c r="BH8" s="31"/>
      <c r="BI8" s="31"/>
      <c r="BJ8" s="31">
        <v>1</v>
      </c>
      <c r="BK8" s="31">
        <v>1</v>
      </c>
      <c r="BL8" s="31"/>
      <c r="BM8" s="31">
        <v>1</v>
      </c>
      <c r="BN8" s="31">
        <v>3</v>
      </c>
      <c r="BO8" s="31">
        <v>1</v>
      </c>
      <c r="BP8" s="31">
        <v>1</v>
      </c>
      <c r="BQ8" s="31"/>
      <c r="BR8" s="31">
        <v>1</v>
      </c>
      <c r="BS8" s="31">
        <v>3</v>
      </c>
      <c r="BT8" s="31">
        <v>1</v>
      </c>
      <c r="BU8" s="31">
        <v>1</v>
      </c>
      <c r="BV8" s="31">
        <v>2</v>
      </c>
      <c r="BW8" s="31"/>
      <c r="BX8" s="31">
        <v>4</v>
      </c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>
        <v>1</v>
      </c>
      <c r="CQ8" s="31">
        <v>1</v>
      </c>
      <c r="CR8" s="31"/>
      <c r="CS8" s="31"/>
      <c r="CT8" s="31"/>
      <c r="CU8" s="31"/>
      <c r="CV8" s="31"/>
      <c r="CW8" s="31"/>
      <c r="CX8" s="31">
        <v>1</v>
      </c>
      <c r="CY8" s="31">
        <v>1</v>
      </c>
      <c r="CZ8" s="31">
        <v>1</v>
      </c>
      <c r="DA8" s="31">
        <v>1</v>
      </c>
      <c r="DB8" s="31">
        <v>4</v>
      </c>
      <c r="DC8" s="31">
        <v>2</v>
      </c>
      <c r="DD8" s="31">
        <v>1</v>
      </c>
      <c r="DE8" s="31">
        <v>2</v>
      </c>
      <c r="DF8" s="31"/>
      <c r="DG8" s="31">
        <v>5</v>
      </c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>
        <v>1</v>
      </c>
      <c r="EE8" s="31">
        <v>1</v>
      </c>
      <c r="EF8" s="31"/>
      <c r="EG8" s="31"/>
      <c r="EH8" s="31"/>
      <c r="EI8" s="31"/>
      <c r="EJ8" s="31"/>
      <c r="EK8" s="31"/>
      <c r="EL8" s="31">
        <v>2</v>
      </c>
      <c r="EM8" s="31">
        <v>2</v>
      </c>
      <c r="EN8" s="31">
        <v>4</v>
      </c>
      <c r="EO8" s="31"/>
      <c r="EP8" s="31"/>
      <c r="EQ8" s="31">
        <v>1</v>
      </c>
      <c r="ER8" s="31">
        <v>1</v>
      </c>
      <c r="ES8" s="31"/>
      <c r="ET8" s="31">
        <v>1</v>
      </c>
      <c r="EU8" s="31">
        <v>3</v>
      </c>
      <c r="EV8" s="31"/>
      <c r="EW8" s="31"/>
      <c r="EX8" s="31"/>
      <c r="EY8" s="31"/>
      <c r="EZ8" s="31"/>
      <c r="FA8" s="31">
        <v>3</v>
      </c>
      <c r="FB8" s="31">
        <v>2</v>
      </c>
      <c r="FC8" s="31">
        <v>1</v>
      </c>
      <c r="FD8" s="31">
        <v>1</v>
      </c>
      <c r="FE8" s="31">
        <v>7</v>
      </c>
      <c r="FF8" s="31">
        <v>1</v>
      </c>
      <c r="FG8" s="31"/>
      <c r="FH8" s="31"/>
      <c r="FI8" s="31"/>
      <c r="FJ8" s="31">
        <v>1</v>
      </c>
      <c r="FK8" s="31">
        <v>2</v>
      </c>
      <c r="FL8" s="31"/>
      <c r="FM8" s="31">
        <v>1</v>
      </c>
      <c r="FN8" s="31"/>
      <c r="FO8" s="31">
        <v>3</v>
      </c>
      <c r="FP8" s="31"/>
      <c r="FQ8" s="31"/>
      <c r="FR8" s="31"/>
      <c r="FS8" s="31"/>
      <c r="FT8" s="31"/>
      <c r="FU8" s="31"/>
      <c r="FV8" s="31"/>
      <c r="FW8" s="31"/>
      <c r="FX8" s="31"/>
      <c r="FY8" s="31">
        <v>1</v>
      </c>
      <c r="FZ8" s="31">
        <v>1</v>
      </c>
      <c r="GA8" s="31">
        <v>2</v>
      </c>
      <c r="GB8" s="31">
        <v>2</v>
      </c>
      <c r="GC8" s="31">
        <v>6</v>
      </c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>
        <v>1</v>
      </c>
      <c r="HU8" s="31">
        <v>1</v>
      </c>
      <c r="HV8" s="31">
        <v>1</v>
      </c>
      <c r="HW8" s="31">
        <v>3</v>
      </c>
      <c r="HX8" s="31">
        <v>2</v>
      </c>
      <c r="HY8" s="31">
        <v>1</v>
      </c>
      <c r="HZ8" s="31">
        <v>2</v>
      </c>
      <c r="IA8" s="31">
        <v>2</v>
      </c>
      <c r="IB8" s="31">
        <v>7</v>
      </c>
      <c r="IC8" s="31"/>
      <c r="ID8" s="31"/>
      <c r="IE8" s="31">
        <v>1</v>
      </c>
      <c r="IF8" s="31"/>
      <c r="IG8" s="31">
        <v>1</v>
      </c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I8" s="31">
        <v>1</v>
      </c>
      <c r="JJ8" s="31"/>
      <c r="JK8" s="31"/>
      <c r="JL8" s="31">
        <v>1</v>
      </c>
      <c r="JM8" s="31"/>
      <c r="JN8" s="31"/>
      <c r="JO8" s="31"/>
      <c r="JP8" s="31"/>
      <c r="JQ8" s="31"/>
      <c r="JR8" s="31"/>
      <c r="JS8" s="31"/>
      <c r="JT8" s="31"/>
      <c r="JU8" s="31"/>
      <c r="JV8" s="31"/>
      <c r="JW8" s="31"/>
      <c r="JX8" s="31"/>
      <c r="JY8" s="31"/>
      <c r="JZ8" s="31"/>
      <c r="KA8" s="31"/>
      <c r="KB8" s="31"/>
      <c r="KC8" s="31"/>
      <c r="KD8" s="31">
        <v>1</v>
      </c>
      <c r="KE8" s="31">
        <v>1</v>
      </c>
      <c r="KF8" s="31">
        <v>67</v>
      </c>
    </row>
    <row r="9" spans="1:292" x14ac:dyDescent="0.3">
      <c r="A9" s="28" t="s">
        <v>384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>
        <v>1</v>
      </c>
      <c r="O9" s="31">
        <v>1</v>
      </c>
      <c r="P9" s="31">
        <v>2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>
        <v>1</v>
      </c>
      <c r="AB9" s="31"/>
      <c r="AC9" s="31"/>
      <c r="AD9" s="31">
        <v>1</v>
      </c>
      <c r="AE9" s="31"/>
      <c r="AF9" s="31"/>
      <c r="AG9" s="31">
        <v>1</v>
      </c>
      <c r="AH9" s="31"/>
      <c r="AI9" s="31">
        <v>1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>
        <v>2</v>
      </c>
      <c r="BD9" s="31"/>
      <c r="BE9" s="31"/>
      <c r="BF9" s="31">
        <v>2</v>
      </c>
      <c r="BG9" s="31"/>
      <c r="BH9" s="31"/>
      <c r="BI9" s="31"/>
      <c r="BJ9" s="31">
        <v>1</v>
      </c>
      <c r="BK9" s="31"/>
      <c r="BL9" s="31">
        <v>2</v>
      </c>
      <c r="BM9" s="31"/>
      <c r="BN9" s="31">
        <v>3</v>
      </c>
      <c r="BO9" s="31">
        <v>1</v>
      </c>
      <c r="BP9" s="31"/>
      <c r="BQ9" s="31"/>
      <c r="BR9" s="31">
        <v>1</v>
      </c>
      <c r="BS9" s="31">
        <v>2</v>
      </c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>
        <v>1</v>
      </c>
      <c r="CF9" s="31"/>
      <c r="CG9" s="31">
        <v>1</v>
      </c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>
        <v>2</v>
      </c>
      <c r="CY9" s="31"/>
      <c r="CZ9" s="31">
        <v>1</v>
      </c>
      <c r="DA9" s="31">
        <v>1</v>
      </c>
      <c r="DB9" s="31">
        <v>4</v>
      </c>
      <c r="DC9" s="31">
        <v>1</v>
      </c>
      <c r="DD9" s="31">
        <v>1</v>
      </c>
      <c r="DE9" s="31">
        <v>2</v>
      </c>
      <c r="DF9" s="31"/>
      <c r="DG9" s="31">
        <v>4</v>
      </c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>
        <v>1</v>
      </c>
      <c r="EB9" s="31">
        <v>1</v>
      </c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>
        <v>1</v>
      </c>
      <c r="ES9" s="31"/>
      <c r="ET9" s="31"/>
      <c r="EU9" s="31">
        <v>1</v>
      </c>
      <c r="EV9" s="31"/>
      <c r="EW9" s="31"/>
      <c r="EX9" s="31"/>
      <c r="EY9" s="31"/>
      <c r="EZ9" s="31"/>
      <c r="FA9" s="31">
        <v>3</v>
      </c>
      <c r="FB9" s="31">
        <v>1</v>
      </c>
      <c r="FC9" s="31">
        <v>1</v>
      </c>
      <c r="FD9" s="31">
        <v>1</v>
      </c>
      <c r="FE9" s="31">
        <v>6</v>
      </c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>
        <v>1</v>
      </c>
      <c r="FU9" s="31"/>
      <c r="FV9" s="31"/>
      <c r="FW9" s="31"/>
      <c r="FX9" s="31">
        <v>1</v>
      </c>
      <c r="FY9" s="31">
        <v>2</v>
      </c>
      <c r="FZ9" s="31">
        <v>2</v>
      </c>
      <c r="GA9" s="31">
        <v>3</v>
      </c>
      <c r="GB9" s="31"/>
      <c r="GC9" s="31">
        <v>7</v>
      </c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>
        <v>1</v>
      </c>
      <c r="GY9" s="31">
        <v>1</v>
      </c>
      <c r="GZ9" s="31">
        <v>1</v>
      </c>
      <c r="HA9" s="31">
        <v>1</v>
      </c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>
        <v>2</v>
      </c>
      <c r="HW9" s="31">
        <v>2</v>
      </c>
      <c r="HX9" s="31">
        <v>2</v>
      </c>
      <c r="HY9" s="31">
        <v>2</v>
      </c>
      <c r="HZ9" s="31">
        <v>2</v>
      </c>
      <c r="IA9" s="31">
        <v>2</v>
      </c>
      <c r="IB9" s="31">
        <v>8</v>
      </c>
      <c r="IC9" s="31"/>
      <c r="ID9" s="31"/>
      <c r="IE9" s="31">
        <v>1</v>
      </c>
      <c r="IF9" s="31">
        <v>1</v>
      </c>
      <c r="IG9" s="31">
        <v>2</v>
      </c>
      <c r="IH9" s="31"/>
      <c r="II9" s="31"/>
      <c r="IJ9" s="31"/>
      <c r="IK9" s="31">
        <v>1</v>
      </c>
      <c r="IL9" s="31">
        <v>1</v>
      </c>
      <c r="IM9" s="31">
        <v>1</v>
      </c>
      <c r="IN9" s="31"/>
      <c r="IO9" s="31"/>
      <c r="IP9" s="31">
        <v>1</v>
      </c>
      <c r="IQ9" s="31"/>
      <c r="IR9" s="31"/>
      <c r="IS9" s="31">
        <v>1</v>
      </c>
      <c r="IT9" s="31"/>
      <c r="IU9" s="31">
        <v>1</v>
      </c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>
        <v>1</v>
      </c>
      <c r="JJ9" s="31"/>
      <c r="JK9" s="31"/>
      <c r="JL9" s="31">
        <v>1</v>
      </c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>
        <v>54</v>
      </c>
    </row>
    <row r="10" spans="1:292" x14ac:dyDescent="0.3">
      <c r="A10" s="28" t="s">
        <v>385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>
        <v>1</v>
      </c>
      <c r="N10" s="31">
        <v>1</v>
      </c>
      <c r="O10" s="31"/>
      <c r="P10" s="31">
        <v>2</v>
      </c>
      <c r="Q10" s="31"/>
      <c r="R10" s="31"/>
      <c r="S10" s="31"/>
      <c r="T10" s="31"/>
      <c r="U10" s="31">
        <v>1</v>
      </c>
      <c r="V10" s="31"/>
      <c r="W10" s="31">
        <v>2</v>
      </c>
      <c r="X10" s="31">
        <v>3</v>
      </c>
      <c r="Y10" s="31"/>
      <c r="Z10" s="31"/>
      <c r="AA10" s="31">
        <v>1</v>
      </c>
      <c r="AB10" s="31"/>
      <c r="AC10" s="31"/>
      <c r="AD10" s="31">
        <v>1</v>
      </c>
      <c r="AE10" s="31"/>
      <c r="AF10" s="31"/>
      <c r="AG10" s="31"/>
      <c r="AH10" s="31"/>
      <c r="AI10" s="31"/>
      <c r="AJ10" s="31">
        <v>1</v>
      </c>
      <c r="AK10" s="31">
        <v>1</v>
      </c>
      <c r="AL10" s="31"/>
      <c r="AM10" s="31"/>
      <c r="AN10" s="31">
        <v>2</v>
      </c>
      <c r="AO10" s="31">
        <v>1</v>
      </c>
      <c r="AP10" s="31"/>
      <c r="AQ10" s="31">
        <v>1</v>
      </c>
      <c r="AR10" s="31">
        <v>1</v>
      </c>
      <c r="AS10" s="31">
        <v>3</v>
      </c>
      <c r="AT10" s="31"/>
      <c r="AU10" s="31"/>
      <c r="AV10" s="31"/>
      <c r="AW10" s="31"/>
      <c r="AX10" s="31"/>
      <c r="AY10" s="31"/>
      <c r="AZ10" s="31"/>
      <c r="BA10" s="31"/>
      <c r="BB10" s="31"/>
      <c r="BC10" s="31">
        <v>2</v>
      </c>
      <c r="BD10" s="31"/>
      <c r="BE10" s="31"/>
      <c r="BF10" s="31">
        <v>2</v>
      </c>
      <c r="BG10" s="31"/>
      <c r="BH10" s="31"/>
      <c r="BI10" s="31"/>
      <c r="BJ10" s="31">
        <v>2</v>
      </c>
      <c r="BK10" s="31">
        <v>1</v>
      </c>
      <c r="BL10" s="31">
        <v>2</v>
      </c>
      <c r="BM10" s="31">
        <v>2</v>
      </c>
      <c r="BN10" s="31">
        <v>7</v>
      </c>
      <c r="BO10" s="31">
        <v>2</v>
      </c>
      <c r="BP10" s="31">
        <v>2</v>
      </c>
      <c r="BQ10" s="31">
        <v>1</v>
      </c>
      <c r="BR10" s="31">
        <v>2</v>
      </c>
      <c r="BS10" s="31">
        <v>7</v>
      </c>
      <c r="BT10" s="31">
        <v>1</v>
      </c>
      <c r="BU10" s="31">
        <v>1</v>
      </c>
      <c r="BV10" s="31"/>
      <c r="BW10" s="31"/>
      <c r="BX10" s="31">
        <v>2</v>
      </c>
      <c r="BY10" s="31">
        <v>1</v>
      </c>
      <c r="BZ10" s="31">
        <v>1</v>
      </c>
      <c r="CA10" s="31"/>
      <c r="CB10" s="31">
        <v>1</v>
      </c>
      <c r="CC10" s="31">
        <v>1</v>
      </c>
      <c r="CD10" s="31"/>
      <c r="CE10" s="31"/>
      <c r="CF10" s="31"/>
      <c r="CG10" s="31"/>
      <c r="CH10" s="31">
        <v>1</v>
      </c>
      <c r="CI10" s="31">
        <v>1</v>
      </c>
      <c r="CJ10" s="31"/>
      <c r="CK10" s="31">
        <v>1</v>
      </c>
      <c r="CL10" s="31">
        <v>3</v>
      </c>
      <c r="CM10" s="31"/>
      <c r="CN10" s="31">
        <v>1</v>
      </c>
      <c r="CO10" s="31"/>
      <c r="CP10" s="31">
        <v>1</v>
      </c>
      <c r="CQ10" s="31">
        <v>2</v>
      </c>
      <c r="CR10" s="31"/>
      <c r="CS10" s="31"/>
      <c r="CT10" s="31"/>
      <c r="CU10" s="31">
        <v>1</v>
      </c>
      <c r="CV10" s="31"/>
      <c r="CW10" s="31">
        <v>1</v>
      </c>
      <c r="CX10" s="31">
        <v>1</v>
      </c>
      <c r="CY10" s="31">
        <v>1</v>
      </c>
      <c r="CZ10" s="31">
        <v>2</v>
      </c>
      <c r="DA10" s="31"/>
      <c r="DB10" s="31">
        <v>4</v>
      </c>
      <c r="DC10" s="31">
        <v>1</v>
      </c>
      <c r="DD10" s="31">
        <v>1</v>
      </c>
      <c r="DE10" s="31">
        <v>1</v>
      </c>
      <c r="DF10" s="31">
        <v>1</v>
      </c>
      <c r="DG10" s="31">
        <v>4</v>
      </c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>
        <v>1</v>
      </c>
      <c r="DZ10" s="31">
        <v>1</v>
      </c>
      <c r="EA10" s="31"/>
      <c r="EB10" s="31">
        <v>2</v>
      </c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>
        <v>1</v>
      </c>
      <c r="ES10" s="31"/>
      <c r="ET10" s="31">
        <v>1</v>
      </c>
      <c r="EU10" s="31">
        <v>2</v>
      </c>
      <c r="EV10" s="31"/>
      <c r="EW10" s="31"/>
      <c r="EX10" s="31"/>
      <c r="EY10" s="31"/>
      <c r="EZ10" s="31"/>
      <c r="FA10" s="31">
        <v>1</v>
      </c>
      <c r="FB10" s="31"/>
      <c r="FC10" s="31">
        <v>1</v>
      </c>
      <c r="FD10" s="31">
        <v>1</v>
      </c>
      <c r="FE10" s="31">
        <v>3</v>
      </c>
      <c r="FF10" s="31"/>
      <c r="FG10" s="31"/>
      <c r="FH10" s="31"/>
      <c r="FI10" s="31"/>
      <c r="FJ10" s="31"/>
      <c r="FK10" s="31"/>
      <c r="FL10" s="31">
        <v>1</v>
      </c>
      <c r="FM10" s="31">
        <v>2</v>
      </c>
      <c r="FN10" s="31"/>
      <c r="FO10" s="31">
        <v>3</v>
      </c>
      <c r="FP10" s="31"/>
      <c r="FQ10" s="31"/>
      <c r="FR10" s="31"/>
      <c r="FS10" s="31"/>
      <c r="FT10" s="31"/>
      <c r="FU10" s="31"/>
      <c r="FV10" s="31"/>
      <c r="FW10" s="31"/>
      <c r="FX10" s="31"/>
      <c r="FY10" s="31">
        <v>2</v>
      </c>
      <c r="FZ10" s="31">
        <v>1</v>
      </c>
      <c r="GA10" s="31">
        <v>3</v>
      </c>
      <c r="GB10" s="31">
        <v>3</v>
      </c>
      <c r="GC10" s="31">
        <v>9</v>
      </c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>
        <v>1</v>
      </c>
      <c r="GQ10" s="31">
        <v>2</v>
      </c>
      <c r="GR10" s="31">
        <v>1</v>
      </c>
      <c r="GS10" s="31"/>
      <c r="GT10" s="31">
        <v>4</v>
      </c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>
        <v>1</v>
      </c>
      <c r="HG10" s="31">
        <v>1</v>
      </c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>
        <v>1</v>
      </c>
      <c r="HV10" s="31"/>
      <c r="HW10" s="31">
        <v>1</v>
      </c>
      <c r="HX10" s="31"/>
      <c r="HY10" s="31"/>
      <c r="HZ10" s="31">
        <v>1</v>
      </c>
      <c r="IA10" s="31">
        <v>1</v>
      </c>
      <c r="IB10" s="31">
        <v>2</v>
      </c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>
        <v>1</v>
      </c>
      <c r="IX10" s="31"/>
      <c r="IY10" s="31">
        <v>1</v>
      </c>
      <c r="IZ10" s="31"/>
      <c r="JA10" s="31"/>
      <c r="JB10" s="31"/>
      <c r="JC10" s="31"/>
      <c r="JD10" s="31"/>
      <c r="JE10" s="31"/>
      <c r="JF10" s="31"/>
      <c r="JG10" s="31"/>
      <c r="JH10" s="31">
        <v>1</v>
      </c>
      <c r="JI10" s="31"/>
      <c r="JJ10" s="31"/>
      <c r="JK10" s="31"/>
      <c r="JL10" s="31">
        <v>1</v>
      </c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>
        <v>74</v>
      </c>
    </row>
    <row r="11" spans="1:292" x14ac:dyDescent="0.3">
      <c r="A11" s="28" t="s">
        <v>353</v>
      </c>
      <c r="B11" s="31"/>
      <c r="C11" s="31"/>
      <c r="D11" s="31"/>
      <c r="E11" s="31"/>
      <c r="F11" s="31"/>
      <c r="G11" s="31"/>
      <c r="H11" s="31">
        <v>1</v>
      </c>
      <c r="I11" s="31">
        <v>2</v>
      </c>
      <c r="J11" s="31"/>
      <c r="K11" s="31">
        <v>3</v>
      </c>
      <c r="L11" s="31"/>
      <c r="M11" s="31">
        <v>1</v>
      </c>
      <c r="N11" s="31">
        <v>1</v>
      </c>
      <c r="O11" s="31"/>
      <c r="P11" s="31">
        <v>2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>
        <v>2</v>
      </c>
      <c r="AF11" s="31"/>
      <c r="AG11" s="31"/>
      <c r="AH11" s="31"/>
      <c r="AI11" s="31">
        <v>2</v>
      </c>
      <c r="AJ11" s="31"/>
      <c r="AK11" s="31"/>
      <c r="AL11" s="31">
        <v>1</v>
      </c>
      <c r="AM11" s="31"/>
      <c r="AN11" s="31">
        <v>1</v>
      </c>
      <c r="AO11" s="31"/>
      <c r="AP11" s="31"/>
      <c r="AQ11" s="31">
        <v>1</v>
      </c>
      <c r="AR11" s="31"/>
      <c r="AS11" s="31">
        <v>1</v>
      </c>
      <c r="AT11" s="31"/>
      <c r="AU11" s="31"/>
      <c r="AV11" s="31"/>
      <c r="AW11" s="31"/>
      <c r="AX11" s="31"/>
      <c r="AY11" s="31"/>
      <c r="AZ11" s="31"/>
      <c r="BA11" s="31"/>
      <c r="BB11" s="31"/>
      <c r="BC11" s="31">
        <v>1</v>
      </c>
      <c r="BD11" s="31"/>
      <c r="BE11" s="31"/>
      <c r="BF11" s="31">
        <v>1</v>
      </c>
      <c r="BG11" s="31"/>
      <c r="BH11" s="31"/>
      <c r="BI11" s="31"/>
      <c r="BJ11" s="31">
        <v>2</v>
      </c>
      <c r="BK11" s="31">
        <v>3</v>
      </c>
      <c r="BL11" s="31">
        <v>2</v>
      </c>
      <c r="BM11" s="31"/>
      <c r="BN11" s="31">
        <v>7</v>
      </c>
      <c r="BO11" s="31">
        <v>3</v>
      </c>
      <c r="BP11" s="31"/>
      <c r="BQ11" s="31">
        <v>1</v>
      </c>
      <c r="BR11" s="31"/>
      <c r="BS11" s="31">
        <v>4</v>
      </c>
      <c r="BT11" s="31"/>
      <c r="BU11" s="31"/>
      <c r="BV11" s="31">
        <v>1</v>
      </c>
      <c r="BW11" s="31"/>
      <c r="BX11" s="31">
        <v>1</v>
      </c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>
        <v>1</v>
      </c>
      <c r="CO11" s="31"/>
      <c r="CP11" s="31"/>
      <c r="CQ11" s="31">
        <v>1</v>
      </c>
      <c r="CR11" s="31"/>
      <c r="CS11" s="31"/>
      <c r="CT11" s="31"/>
      <c r="CU11" s="31"/>
      <c r="CV11" s="31"/>
      <c r="CW11" s="31"/>
      <c r="CX11" s="31">
        <v>2</v>
      </c>
      <c r="CY11" s="31">
        <v>1</v>
      </c>
      <c r="CZ11" s="31">
        <v>1</v>
      </c>
      <c r="DA11" s="31"/>
      <c r="DB11" s="31">
        <v>4</v>
      </c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>
        <v>2</v>
      </c>
      <c r="EL11" s="31">
        <v>2</v>
      </c>
      <c r="EM11" s="31"/>
      <c r="EN11" s="31">
        <v>4</v>
      </c>
      <c r="EO11" s="31"/>
      <c r="EP11" s="31"/>
      <c r="EQ11" s="31"/>
      <c r="ER11" s="31">
        <v>1</v>
      </c>
      <c r="ES11" s="31"/>
      <c r="ET11" s="31"/>
      <c r="EU11" s="31">
        <v>1</v>
      </c>
      <c r="EV11" s="31"/>
      <c r="EW11" s="31"/>
      <c r="EX11" s="31"/>
      <c r="EY11" s="31"/>
      <c r="EZ11" s="31"/>
      <c r="FA11" s="31">
        <v>2</v>
      </c>
      <c r="FB11" s="31">
        <v>2</v>
      </c>
      <c r="FC11" s="31">
        <v>1</v>
      </c>
      <c r="FD11" s="31"/>
      <c r="FE11" s="31">
        <v>5</v>
      </c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>
        <v>1</v>
      </c>
      <c r="FZ11" s="31">
        <v>2</v>
      </c>
      <c r="GA11" s="31">
        <v>2</v>
      </c>
      <c r="GB11" s="31"/>
      <c r="GC11" s="31">
        <v>5</v>
      </c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>
        <v>1</v>
      </c>
      <c r="GQ11" s="31"/>
      <c r="GR11" s="31">
        <v>1</v>
      </c>
      <c r="GS11" s="31"/>
      <c r="GT11" s="31">
        <v>2</v>
      </c>
      <c r="GU11" s="31">
        <v>1</v>
      </c>
      <c r="GV11" s="31"/>
      <c r="GW11" s="31">
        <v>1</v>
      </c>
      <c r="GX11" s="31"/>
      <c r="GY11" s="31">
        <v>2</v>
      </c>
      <c r="GZ11" s="31"/>
      <c r="HA11" s="31"/>
      <c r="HB11" s="31"/>
      <c r="HC11" s="31">
        <v>1</v>
      </c>
      <c r="HD11" s="31">
        <v>1</v>
      </c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>
        <v>2</v>
      </c>
      <c r="HY11" s="31">
        <v>3</v>
      </c>
      <c r="HZ11" s="31">
        <v>3</v>
      </c>
      <c r="IA11" s="31"/>
      <c r="IB11" s="31">
        <v>8</v>
      </c>
      <c r="IC11" s="31"/>
      <c r="ID11" s="31"/>
      <c r="IE11" s="31"/>
      <c r="IF11" s="31"/>
      <c r="IG11" s="31"/>
      <c r="IH11" s="31">
        <v>1</v>
      </c>
      <c r="II11" s="31"/>
      <c r="IJ11" s="31">
        <v>1</v>
      </c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  <c r="JA11" s="31"/>
      <c r="JB11" s="31"/>
      <c r="JC11" s="31"/>
      <c r="JD11" s="31"/>
      <c r="JE11" s="31"/>
      <c r="JF11" s="31"/>
      <c r="JG11" s="31"/>
      <c r="JH11" s="31"/>
      <c r="JI11" s="31"/>
      <c r="JJ11" s="31"/>
      <c r="JK11" s="31"/>
      <c r="JL11" s="31"/>
      <c r="JM11" s="31"/>
      <c r="JN11" s="31">
        <v>1</v>
      </c>
      <c r="JO11" s="31"/>
      <c r="JP11" s="31"/>
      <c r="JQ11" s="31">
        <v>1</v>
      </c>
      <c r="JR11" s="31"/>
      <c r="JS11" s="31"/>
      <c r="JT11" s="31"/>
      <c r="JU11" s="31"/>
      <c r="JV11" s="31"/>
      <c r="JW11" s="31"/>
      <c r="JX11" s="31"/>
      <c r="JY11" s="31"/>
      <c r="JZ11" s="31"/>
      <c r="KA11" s="31"/>
      <c r="KB11" s="31"/>
      <c r="KC11" s="31"/>
      <c r="KD11" s="31"/>
      <c r="KE11" s="31"/>
      <c r="KF11" s="31">
        <v>57</v>
      </c>
    </row>
    <row r="12" spans="1:292" x14ac:dyDescent="0.3">
      <c r="A12" s="28" t="s">
        <v>338</v>
      </c>
      <c r="B12" s="31"/>
      <c r="C12" s="31"/>
      <c r="D12" s="31"/>
      <c r="E12" s="31">
        <v>1</v>
      </c>
      <c r="F12" s="31">
        <v>1</v>
      </c>
      <c r="G12" s="31">
        <v>1</v>
      </c>
      <c r="H12" s="31"/>
      <c r="I12" s="31">
        <v>1</v>
      </c>
      <c r="J12" s="31">
        <v>1</v>
      </c>
      <c r="K12" s="31">
        <v>3</v>
      </c>
      <c r="L12" s="31"/>
      <c r="M12" s="31"/>
      <c r="N12" s="31">
        <v>1</v>
      </c>
      <c r="O12" s="31"/>
      <c r="P12" s="31">
        <v>1</v>
      </c>
      <c r="Q12" s="31"/>
      <c r="R12" s="31"/>
      <c r="S12" s="31"/>
      <c r="T12" s="31"/>
      <c r="U12" s="31"/>
      <c r="V12" s="31">
        <v>1</v>
      </c>
      <c r="W12" s="31"/>
      <c r="X12" s="31">
        <v>1</v>
      </c>
      <c r="Y12" s="31"/>
      <c r="Z12" s="31"/>
      <c r="AA12" s="31">
        <v>1</v>
      </c>
      <c r="AB12" s="31"/>
      <c r="AC12" s="31"/>
      <c r="AD12" s="31">
        <v>1</v>
      </c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>
        <v>1</v>
      </c>
      <c r="AV12" s="31"/>
      <c r="AW12" s="31"/>
      <c r="AX12" s="31">
        <v>1</v>
      </c>
      <c r="AY12" s="31"/>
      <c r="AZ12" s="31">
        <v>1</v>
      </c>
      <c r="BA12" s="31">
        <v>1</v>
      </c>
      <c r="BB12" s="31"/>
      <c r="BC12" s="31">
        <v>1</v>
      </c>
      <c r="BD12" s="31"/>
      <c r="BE12" s="31"/>
      <c r="BF12" s="31">
        <v>1</v>
      </c>
      <c r="BG12" s="31"/>
      <c r="BH12" s="31">
        <v>1</v>
      </c>
      <c r="BI12" s="31">
        <v>1</v>
      </c>
      <c r="BJ12" s="31">
        <v>1</v>
      </c>
      <c r="BK12" s="31">
        <v>1</v>
      </c>
      <c r="BL12" s="31">
        <v>1</v>
      </c>
      <c r="BM12" s="31"/>
      <c r="BN12" s="31">
        <v>3</v>
      </c>
      <c r="BO12" s="31"/>
      <c r="BP12" s="31">
        <v>1</v>
      </c>
      <c r="BQ12" s="31">
        <v>1</v>
      </c>
      <c r="BR12" s="31">
        <v>1</v>
      </c>
      <c r="BS12" s="31">
        <v>3</v>
      </c>
      <c r="BT12" s="31">
        <v>1</v>
      </c>
      <c r="BU12" s="31">
        <v>1</v>
      </c>
      <c r="BV12" s="31"/>
      <c r="BW12" s="31">
        <v>1</v>
      </c>
      <c r="BX12" s="31">
        <v>3</v>
      </c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>
        <v>1</v>
      </c>
      <c r="CK12" s="31">
        <v>1</v>
      </c>
      <c r="CL12" s="31">
        <v>2</v>
      </c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>
        <v>1</v>
      </c>
      <c r="DB12" s="31">
        <v>1</v>
      </c>
      <c r="DC12" s="31">
        <v>1</v>
      </c>
      <c r="DD12" s="31"/>
      <c r="DE12" s="31"/>
      <c r="DF12" s="31"/>
      <c r="DG12" s="31">
        <v>1</v>
      </c>
      <c r="DH12" s="31"/>
      <c r="DI12" s="31"/>
      <c r="DJ12" s="31"/>
      <c r="DK12" s="31"/>
      <c r="DL12" s="31"/>
      <c r="DM12" s="31"/>
      <c r="DN12" s="31"/>
      <c r="DO12" s="31">
        <v>1</v>
      </c>
      <c r="DP12" s="31"/>
      <c r="DQ12" s="31">
        <v>1</v>
      </c>
      <c r="DR12" s="31">
        <v>2</v>
      </c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>
        <v>1</v>
      </c>
      <c r="ES12" s="31">
        <v>1</v>
      </c>
      <c r="ET12" s="31">
        <v>1</v>
      </c>
      <c r="EU12" s="31">
        <v>3</v>
      </c>
      <c r="EV12" s="31"/>
      <c r="EW12" s="31"/>
      <c r="EX12" s="31"/>
      <c r="EY12" s="31"/>
      <c r="EZ12" s="31"/>
      <c r="FA12" s="31">
        <v>1</v>
      </c>
      <c r="FB12" s="31">
        <v>1</v>
      </c>
      <c r="FC12" s="31">
        <v>3</v>
      </c>
      <c r="FD12" s="31">
        <v>2</v>
      </c>
      <c r="FE12" s="31">
        <v>7</v>
      </c>
      <c r="FF12" s="31"/>
      <c r="FG12" s="31"/>
      <c r="FH12" s="31"/>
      <c r="FI12" s="31"/>
      <c r="FJ12" s="31"/>
      <c r="FK12" s="31">
        <v>1</v>
      </c>
      <c r="FL12" s="31">
        <v>1</v>
      </c>
      <c r="FM12" s="31">
        <v>1</v>
      </c>
      <c r="FN12" s="31"/>
      <c r="FO12" s="31">
        <v>3</v>
      </c>
      <c r="FP12" s="31"/>
      <c r="FQ12" s="31"/>
      <c r="FR12" s="31"/>
      <c r="FS12" s="31"/>
      <c r="FT12" s="31"/>
      <c r="FU12" s="31"/>
      <c r="FV12" s="31"/>
      <c r="FW12" s="31"/>
      <c r="FX12" s="31"/>
      <c r="FY12" s="31">
        <v>1</v>
      </c>
      <c r="FZ12" s="31"/>
      <c r="GA12" s="31">
        <v>2</v>
      </c>
      <c r="GB12" s="31"/>
      <c r="GC12" s="31">
        <v>3</v>
      </c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>
        <v>1</v>
      </c>
      <c r="GQ12" s="31">
        <v>1</v>
      </c>
      <c r="GR12" s="31">
        <v>1</v>
      </c>
      <c r="GS12" s="31">
        <v>1</v>
      </c>
      <c r="GT12" s="31">
        <v>4</v>
      </c>
      <c r="GU12" s="31">
        <v>1</v>
      </c>
      <c r="GV12" s="31"/>
      <c r="GW12" s="31"/>
      <c r="GX12" s="31">
        <v>1</v>
      </c>
      <c r="GY12" s="31">
        <v>2</v>
      </c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>
        <v>2</v>
      </c>
      <c r="HZ12" s="31">
        <v>1</v>
      </c>
      <c r="IA12" s="31"/>
      <c r="IB12" s="31">
        <v>3</v>
      </c>
      <c r="IC12" s="31"/>
      <c r="ID12" s="31"/>
      <c r="IE12" s="31"/>
      <c r="IF12" s="31">
        <v>1</v>
      </c>
      <c r="IG12" s="31">
        <v>1</v>
      </c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>
        <v>1</v>
      </c>
      <c r="IY12" s="31">
        <v>1</v>
      </c>
      <c r="IZ12" s="31"/>
      <c r="JA12" s="31"/>
      <c r="JB12" s="31"/>
      <c r="JC12" s="31"/>
      <c r="JD12" s="31"/>
      <c r="JE12" s="31"/>
      <c r="JF12" s="31"/>
      <c r="JG12" s="31"/>
      <c r="JH12" s="31"/>
      <c r="JI12" s="31"/>
      <c r="JJ12" s="31"/>
      <c r="JK12" s="31"/>
      <c r="JL12" s="31"/>
      <c r="JM12" s="31"/>
      <c r="JN12" s="31"/>
      <c r="JO12" s="31"/>
      <c r="JP12" s="31"/>
      <c r="JQ12" s="31"/>
      <c r="JR12" s="31"/>
      <c r="JS12" s="31"/>
      <c r="JT12" s="31"/>
      <c r="JU12" s="31"/>
      <c r="JV12" s="31"/>
      <c r="JW12" s="31"/>
      <c r="JX12" s="31"/>
      <c r="JY12" s="31"/>
      <c r="JZ12" s="31"/>
      <c r="KA12" s="31"/>
      <c r="KB12" s="31"/>
      <c r="KC12" s="31"/>
      <c r="KD12" s="31"/>
      <c r="KE12" s="31"/>
      <c r="KF12" s="31">
        <v>53</v>
      </c>
    </row>
    <row r="13" spans="1:292" x14ac:dyDescent="0.3">
      <c r="A13" s="28" t="s">
        <v>339</v>
      </c>
      <c r="B13" s="31"/>
      <c r="C13" s="31"/>
      <c r="D13" s="31"/>
      <c r="E13" s="31">
        <v>1</v>
      </c>
      <c r="F13" s="31">
        <v>1</v>
      </c>
      <c r="G13" s="31">
        <v>3</v>
      </c>
      <c r="H13" s="31">
        <v>2</v>
      </c>
      <c r="I13" s="31">
        <v>1</v>
      </c>
      <c r="J13" s="31">
        <v>1</v>
      </c>
      <c r="K13" s="31">
        <v>7</v>
      </c>
      <c r="L13" s="31"/>
      <c r="M13" s="31">
        <v>1</v>
      </c>
      <c r="N13" s="31"/>
      <c r="O13" s="31"/>
      <c r="P13" s="31">
        <v>1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>
        <v>1</v>
      </c>
      <c r="AH13" s="31"/>
      <c r="AI13" s="31">
        <v>1</v>
      </c>
      <c r="AJ13" s="31"/>
      <c r="AK13" s="31">
        <v>1</v>
      </c>
      <c r="AL13" s="31">
        <v>1</v>
      </c>
      <c r="AM13" s="31"/>
      <c r="AN13" s="31">
        <v>2</v>
      </c>
      <c r="AO13" s="31"/>
      <c r="AP13" s="31"/>
      <c r="AQ13" s="31"/>
      <c r="AR13" s="31">
        <v>1</v>
      </c>
      <c r="AS13" s="31">
        <v>1</v>
      </c>
      <c r="AT13" s="31"/>
      <c r="AU13" s="31"/>
      <c r="AV13" s="31"/>
      <c r="AW13" s="31"/>
      <c r="AX13" s="31"/>
      <c r="AY13" s="31"/>
      <c r="AZ13" s="31"/>
      <c r="BA13" s="31"/>
      <c r="BB13" s="31">
        <v>1</v>
      </c>
      <c r="BC13" s="31">
        <v>1</v>
      </c>
      <c r="BD13" s="31">
        <v>2</v>
      </c>
      <c r="BE13" s="31"/>
      <c r="BF13" s="31">
        <v>4</v>
      </c>
      <c r="BG13" s="31"/>
      <c r="BH13" s="31"/>
      <c r="BI13" s="31"/>
      <c r="BJ13" s="31">
        <v>3</v>
      </c>
      <c r="BK13" s="31">
        <v>2</v>
      </c>
      <c r="BL13" s="31">
        <v>3</v>
      </c>
      <c r="BM13" s="31">
        <v>1</v>
      </c>
      <c r="BN13" s="31">
        <v>9</v>
      </c>
      <c r="BO13" s="31">
        <v>1</v>
      </c>
      <c r="BP13" s="31">
        <v>1</v>
      </c>
      <c r="BQ13" s="31">
        <v>2</v>
      </c>
      <c r="BR13" s="31">
        <v>2</v>
      </c>
      <c r="BS13" s="31">
        <v>6</v>
      </c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>
        <v>1</v>
      </c>
      <c r="CN13" s="31">
        <v>1</v>
      </c>
      <c r="CO13" s="31">
        <v>1</v>
      </c>
      <c r="CP13" s="31"/>
      <c r="CQ13" s="31">
        <v>3</v>
      </c>
      <c r="CR13" s="31"/>
      <c r="CS13" s="31"/>
      <c r="CT13" s="31"/>
      <c r="CU13" s="31"/>
      <c r="CV13" s="31"/>
      <c r="CW13" s="31"/>
      <c r="CX13" s="31"/>
      <c r="CY13" s="31">
        <v>1</v>
      </c>
      <c r="CZ13" s="31"/>
      <c r="DA13" s="31">
        <v>1</v>
      </c>
      <c r="DB13" s="31">
        <v>2</v>
      </c>
      <c r="DC13" s="31"/>
      <c r="DD13" s="31"/>
      <c r="DE13" s="31">
        <v>1</v>
      </c>
      <c r="DF13" s="31"/>
      <c r="DG13" s="31">
        <v>1</v>
      </c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>
        <v>1</v>
      </c>
      <c r="ET13" s="31">
        <v>2</v>
      </c>
      <c r="EU13" s="31">
        <v>3</v>
      </c>
      <c r="EV13" s="31"/>
      <c r="EW13" s="31"/>
      <c r="EX13" s="31"/>
      <c r="EY13" s="31"/>
      <c r="EZ13" s="31"/>
      <c r="FA13" s="31">
        <v>3</v>
      </c>
      <c r="FB13" s="31">
        <v>2</v>
      </c>
      <c r="FC13" s="31">
        <v>1</v>
      </c>
      <c r="FD13" s="31">
        <v>2</v>
      </c>
      <c r="FE13" s="31">
        <v>8</v>
      </c>
      <c r="FF13" s="31"/>
      <c r="FG13" s="31"/>
      <c r="FH13" s="31">
        <v>1</v>
      </c>
      <c r="FI13" s="31"/>
      <c r="FJ13" s="31">
        <v>1</v>
      </c>
      <c r="FK13" s="31">
        <v>1</v>
      </c>
      <c r="FL13" s="31">
        <v>1</v>
      </c>
      <c r="FM13" s="31"/>
      <c r="FN13" s="31">
        <v>1</v>
      </c>
      <c r="FO13" s="31">
        <v>3</v>
      </c>
      <c r="FP13" s="31"/>
      <c r="FQ13" s="31"/>
      <c r="FR13" s="31"/>
      <c r="FS13" s="31"/>
      <c r="FT13" s="31"/>
      <c r="FU13" s="31"/>
      <c r="FV13" s="31"/>
      <c r="FW13" s="31"/>
      <c r="FX13" s="31"/>
      <c r="FY13" s="31">
        <v>2</v>
      </c>
      <c r="FZ13" s="31"/>
      <c r="GA13" s="31"/>
      <c r="GB13" s="31"/>
      <c r="GC13" s="31">
        <v>2</v>
      </c>
      <c r="GD13" s="31"/>
      <c r="GE13" s="31">
        <v>3</v>
      </c>
      <c r="GF13" s="31"/>
      <c r="GG13" s="31"/>
      <c r="GH13" s="31">
        <v>3</v>
      </c>
      <c r="GI13" s="31"/>
      <c r="GJ13" s="31"/>
      <c r="GK13" s="31"/>
      <c r="GL13" s="31"/>
      <c r="GM13" s="31"/>
      <c r="GN13" s="31"/>
      <c r="GO13" s="31"/>
      <c r="GP13" s="31">
        <v>1</v>
      </c>
      <c r="GQ13" s="31"/>
      <c r="GR13" s="31">
        <v>2</v>
      </c>
      <c r="GS13" s="31"/>
      <c r="GT13" s="31">
        <v>3</v>
      </c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>
        <v>1</v>
      </c>
      <c r="HU13" s="31"/>
      <c r="HV13" s="31">
        <v>1</v>
      </c>
      <c r="HW13" s="31">
        <v>2</v>
      </c>
      <c r="HX13" s="31">
        <v>2</v>
      </c>
      <c r="HY13" s="31">
        <v>1</v>
      </c>
      <c r="HZ13" s="31">
        <v>2</v>
      </c>
      <c r="IA13" s="31">
        <v>1</v>
      </c>
      <c r="IB13" s="31">
        <v>6</v>
      </c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>
        <v>1</v>
      </c>
      <c r="IP13" s="31">
        <v>1</v>
      </c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>
        <v>70</v>
      </c>
    </row>
    <row r="14" spans="1:292" x14ac:dyDescent="0.3">
      <c r="A14" s="28" t="s">
        <v>340</v>
      </c>
      <c r="B14" s="31"/>
      <c r="C14" s="31">
        <v>1</v>
      </c>
      <c r="D14" s="31"/>
      <c r="E14" s="31"/>
      <c r="F14" s="31">
        <v>1</v>
      </c>
      <c r="G14" s="31">
        <v>1</v>
      </c>
      <c r="H14" s="31"/>
      <c r="I14" s="31">
        <v>2</v>
      </c>
      <c r="J14" s="31"/>
      <c r="K14" s="31">
        <v>3</v>
      </c>
      <c r="L14" s="31"/>
      <c r="M14" s="31">
        <v>2</v>
      </c>
      <c r="N14" s="31">
        <v>2</v>
      </c>
      <c r="O14" s="31"/>
      <c r="P14" s="31">
        <v>4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>
        <v>1</v>
      </c>
      <c r="AC14" s="31">
        <v>1</v>
      </c>
      <c r="AD14" s="31">
        <v>2</v>
      </c>
      <c r="AE14" s="31">
        <v>1</v>
      </c>
      <c r="AF14" s="31">
        <v>2</v>
      </c>
      <c r="AG14" s="31">
        <v>1</v>
      </c>
      <c r="AH14" s="31"/>
      <c r="AI14" s="31">
        <v>4</v>
      </c>
      <c r="AJ14" s="31"/>
      <c r="AK14" s="31"/>
      <c r="AL14" s="31">
        <v>1</v>
      </c>
      <c r="AM14" s="31"/>
      <c r="AN14" s="31">
        <v>1</v>
      </c>
      <c r="AO14" s="31"/>
      <c r="AP14" s="31">
        <v>1</v>
      </c>
      <c r="AQ14" s="31"/>
      <c r="AR14" s="31"/>
      <c r="AS14" s="31">
        <v>1</v>
      </c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>
        <v>2</v>
      </c>
      <c r="BM14" s="31"/>
      <c r="BN14" s="31">
        <v>2</v>
      </c>
      <c r="BO14" s="31">
        <v>1</v>
      </c>
      <c r="BP14" s="31">
        <v>1</v>
      </c>
      <c r="BQ14" s="31">
        <v>1</v>
      </c>
      <c r="BR14" s="31"/>
      <c r="BS14" s="31">
        <v>3</v>
      </c>
      <c r="BT14" s="31"/>
      <c r="BU14" s="31">
        <v>1</v>
      </c>
      <c r="BV14" s="31">
        <v>1</v>
      </c>
      <c r="BW14" s="31"/>
      <c r="BX14" s="31">
        <v>2</v>
      </c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>
        <v>1</v>
      </c>
      <c r="CY14" s="31">
        <v>1</v>
      </c>
      <c r="CZ14" s="31"/>
      <c r="DA14" s="31"/>
      <c r="DB14" s="31">
        <v>2</v>
      </c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>
        <v>1</v>
      </c>
      <c r="DQ14" s="31">
        <v>2</v>
      </c>
      <c r="DR14" s="31">
        <v>3</v>
      </c>
      <c r="DS14" s="31"/>
      <c r="DT14" s="31"/>
      <c r="DU14" s="31"/>
      <c r="DV14" s="31"/>
      <c r="DW14" s="31"/>
      <c r="DX14" s="31"/>
      <c r="DY14" s="31"/>
      <c r="DZ14" s="31">
        <v>1</v>
      </c>
      <c r="EA14" s="31"/>
      <c r="EB14" s="31">
        <v>1</v>
      </c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>
        <v>1</v>
      </c>
      <c r="ER14" s="31"/>
      <c r="ES14" s="31"/>
      <c r="ET14" s="31"/>
      <c r="EU14" s="31">
        <v>1</v>
      </c>
      <c r="EV14" s="31"/>
      <c r="EW14" s="31"/>
      <c r="EX14" s="31"/>
      <c r="EY14" s="31"/>
      <c r="EZ14" s="31"/>
      <c r="FA14" s="31">
        <v>2</v>
      </c>
      <c r="FB14" s="31">
        <v>1</v>
      </c>
      <c r="FC14" s="31">
        <v>2</v>
      </c>
      <c r="FD14" s="31"/>
      <c r="FE14" s="31">
        <v>5</v>
      </c>
      <c r="FF14" s="31"/>
      <c r="FG14" s="31">
        <v>2</v>
      </c>
      <c r="FH14" s="31"/>
      <c r="FI14" s="31"/>
      <c r="FJ14" s="31">
        <v>2</v>
      </c>
      <c r="FK14" s="31"/>
      <c r="FL14" s="31"/>
      <c r="FM14" s="31"/>
      <c r="FN14" s="31"/>
      <c r="FO14" s="31"/>
      <c r="FP14" s="31">
        <v>2</v>
      </c>
      <c r="FQ14" s="31"/>
      <c r="FR14" s="31"/>
      <c r="FS14" s="31">
        <v>2</v>
      </c>
      <c r="FT14" s="31"/>
      <c r="FU14" s="31"/>
      <c r="FV14" s="31">
        <v>1</v>
      </c>
      <c r="FW14" s="31"/>
      <c r="FX14" s="31">
        <v>1</v>
      </c>
      <c r="FY14" s="31">
        <v>1</v>
      </c>
      <c r="FZ14" s="31"/>
      <c r="GA14" s="31">
        <v>1</v>
      </c>
      <c r="GB14" s="31"/>
      <c r="GC14" s="31">
        <v>2</v>
      </c>
      <c r="GD14" s="31">
        <v>2</v>
      </c>
      <c r="GE14" s="31"/>
      <c r="GF14" s="31"/>
      <c r="GG14" s="31"/>
      <c r="GH14" s="31">
        <v>2</v>
      </c>
      <c r="GI14" s="31"/>
      <c r="GJ14" s="31"/>
      <c r="GK14" s="31"/>
      <c r="GL14" s="31"/>
      <c r="GM14" s="31"/>
      <c r="GN14" s="31"/>
      <c r="GO14" s="31"/>
      <c r="GP14" s="31">
        <v>2</v>
      </c>
      <c r="GQ14" s="31"/>
      <c r="GR14" s="31">
        <v>1</v>
      </c>
      <c r="GS14" s="31"/>
      <c r="GT14" s="31">
        <v>3</v>
      </c>
      <c r="GU14" s="31">
        <v>1</v>
      </c>
      <c r="GV14" s="31">
        <v>1</v>
      </c>
      <c r="GW14" s="31">
        <v>1</v>
      </c>
      <c r="GX14" s="31"/>
      <c r="GY14" s="31">
        <v>3</v>
      </c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>
        <v>2</v>
      </c>
      <c r="HY14" s="31">
        <v>2</v>
      </c>
      <c r="HZ14" s="31">
        <v>1</v>
      </c>
      <c r="IA14" s="31"/>
      <c r="IB14" s="31">
        <v>5</v>
      </c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>
        <v>1</v>
      </c>
      <c r="JG14" s="31">
        <v>1</v>
      </c>
      <c r="JH14" s="31">
        <v>1</v>
      </c>
      <c r="JI14" s="31">
        <v>1</v>
      </c>
      <c r="JJ14" s="31"/>
      <c r="JK14" s="31"/>
      <c r="JL14" s="31">
        <v>2</v>
      </c>
      <c r="JM14" s="31">
        <v>1</v>
      </c>
      <c r="JN14" s="31"/>
      <c r="JO14" s="31"/>
      <c r="JP14" s="31"/>
      <c r="JQ14" s="31">
        <v>1</v>
      </c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>
        <v>1</v>
      </c>
      <c r="KC14" s="31">
        <v>1</v>
      </c>
      <c r="KD14" s="31"/>
      <c r="KE14" s="31"/>
      <c r="KF14" s="31">
        <v>60</v>
      </c>
    </row>
    <row r="15" spans="1:292" x14ac:dyDescent="0.3">
      <c r="A15" s="28" t="s">
        <v>341</v>
      </c>
      <c r="B15" s="31">
        <v>1</v>
      </c>
      <c r="C15" s="31">
        <v>1</v>
      </c>
      <c r="D15" s="31"/>
      <c r="E15" s="31"/>
      <c r="F15" s="31">
        <v>2</v>
      </c>
      <c r="G15" s="31">
        <v>2</v>
      </c>
      <c r="H15" s="31"/>
      <c r="I15" s="31">
        <v>1</v>
      </c>
      <c r="J15" s="31"/>
      <c r="K15" s="31">
        <v>3</v>
      </c>
      <c r="L15" s="31"/>
      <c r="M15" s="31">
        <v>1</v>
      </c>
      <c r="N15" s="31">
        <v>1</v>
      </c>
      <c r="O15" s="31"/>
      <c r="P15" s="31">
        <v>2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>
        <v>1</v>
      </c>
      <c r="AC15" s="31"/>
      <c r="AD15" s="31">
        <v>1</v>
      </c>
      <c r="AE15" s="31"/>
      <c r="AF15" s="31">
        <v>1</v>
      </c>
      <c r="AG15" s="31">
        <v>1</v>
      </c>
      <c r="AH15" s="31"/>
      <c r="AI15" s="31">
        <v>2</v>
      </c>
      <c r="AJ15" s="31"/>
      <c r="AK15" s="31">
        <v>2</v>
      </c>
      <c r="AL15" s="31"/>
      <c r="AM15" s="31"/>
      <c r="AN15" s="31">
        <v>2</v>
      </c>
      <c r="AO15" s="31"/>
      <c r="AP15" s="31"/>
      <c r="AQ15" s="31">
        <v>2</v>
      </c>
      <c r="AR15" s="31"/>
      <c r="AS15" s="31">
        <v>2</v>
      </c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>
        <v>3</v>
      </c>
      <c r="BK15" s="31"/>
      <c r="BL15" s="31">
        <v>2</v>
      </c>
      <c r="BM15" s="31"/>
      <c r="BN15" s="31">
        <v>5</v>
      </c>
      <c r="BO15" s="31"/>
      <c r="BP15" s="31"/>
      <c r="BQ15" s="31">
        <v>1</v>
      </c>
      <c r="BR15" s="31"/>
      <c r="BS15" s="31">
        <v>1</v>
      </c>
      <c r="BT15" s="31"/>
      <c r="BU15" s="31">
        <v>2</v>
      </c>
      <c r="BV15" s="31">
        <v>1</v>
      </c>
      <c r="BW15" s="31"/>
      <c r="BX15" s="31">
        <v>3</v>
      </c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>
        <v>1</v>
      </c>
      <c r="CJ15" s="31">
        <v>1</v>
      </c>
      <c r="CK15" s="31"/>
      <c r="CL15" s="31">
        <v>2</v>
      </c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>
        <v>1</v>
      </c>
      <c r="CY15" s="31">
        <v>1</v>
      </c>
      <c r="CZ15" s="31"/>
      <c r="DA15" s="31"/>
      <c r="DB15" s="31">
        <v>2</v>
      </c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>
        <v>1</v>
      </c>
      <c r="EG15" s="31"/>
      <c r="EH15" s="31">
        <v>2</v>
      </c>
      <c r="EI15" s="31">
        <v>3</v>
      </c>
      <c r="EJ15" s="31"/>
      <c r="EK15" s="31"/>
      <c r="EL15" s="31"/>
      <c r="EM15" s="31"/>
      <c r="EN15" s="31"/>
      <c r="EO15" s="31"/>
      <c r="EP15" s="31"/>
      <c r="EQ15" s="31">
        <v>1</v>
      </c>
      <c r="ER15" s="31"/>
      <c r="ES15" s="31"/>
      <c r="ET15" s="31"/>
      <c r="EU15" s="31">
        <v>1</v>
      </c>
      <c r="EV15" s="31"/>
      <c r="EW15" s="31"/>
      <c r="EX15" s="31"/>
      <c r="EY15" s="31"/>
      <c r="EZ15" s="31"/>
      <c r="FA15" s="31">
        <v>2</v>
      </c>
      <c r="FB15" s="31">
        <v>2</v>
      </c>
      <c r="FC15" s="31">
        <v>2</v>
      </c>
      <c r="FD15" s="31"/>
      <c r="FE15" s="31">
        <v>6</v>
      </c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>
        <v>1</v>
      </c>
      <c r="FQ15" s="31"/>
      <c r="FR15" s="31"/>
      <c r="FS15" s="31">
        <v>1</v>
      </c>
      <c r="FT15" s="31">
        <v>1</v>
      </c>
      <c r="FU15" s="31">
        <v>1</v>
      </c>
      <c r="FV15" s="31">
        <v>2</v>
      </c>
      <c r="FW15" s="31"/>
      <c r="FX15" s="31">
        <v>4</v>
      </c>
      <c r="FY15" s="31">
        <v>2</v>
      </c>
      <c r="FZ15" s="31">
        <v>1</v>
      </c>
      <c r="GA15" s="31">
        <v>1</v>
      </c>
      <c r="GB15" s="31"/>
      <c r="GC15" s="31">
        <v>4</v>
      </c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>
        <v>1</v>
      </c>
      <c r="GQ15" s="31">
        <v>1</v>
      </c>
      <c r="GR15" s="31">
        <v>1</v>
      </c>
      <c r="GS15" s="31"/>
      <c r="GT15" s="31">
        <v>3</v>
      </c>
      <c r="GU15" s="31">
        <v>1</v>
      </c>
      <c r="GV15" s="31">
        <v>2</v>
      </c>
      <c r="GW15" s="31">
        <v>1</v>
      </c>
      <c r="GX15" s="31"/>
      <c r="GY15" s="31">
        <v>4</v>
      </c>
      <c r="GZ15" s="31">
        <v>1</v>
      </c>
      <c r="HA15" s="31">
        <v>1</v>
      </c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>
        <v>2</v>
      </c>
      <c r="HY15" s="31">
        <v>2</v>
      </c>
      <c r="HZ15" s="31">
        <v>2</v>
      </c>
      <c r="IA15" s="31"/>
      <c r="IB15" s="31">
        <v>6</v>
      </c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1"/>
      <c r="JC15" s="31"/>
      <c r="JD15" s="31"/>
      <c r="JE15" s="31"/>
      <c r="JF15" s="31"/>
      <c r="JG15" s="31"/>
      <c r="JH15" s="31"/>
      <c r="JI15" s="31"/>
      <c r="JJ15" s="31">
        <v>2</v>
      </c>
      <c r="JK15" s="31"/>
      <c r="JL15" s="31">
        <v>2</v>
      </c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>
        <v>1</v>
      </c>
      <c r="KB15" s="31"/>
      <c r="KC15" s="31">
        <v>1</v>
      </c>
      <c r="KD15" s="31"/>
      <c r="KE15" s="31"/>
      <c r="KF15" s="31">
        <v>63</v>
      </c>
    </row>
    <row r="16" spans="1:292" x14ac:dyDescent="0.3">
      <c r="A16" s="39" t="s">
        <v>388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>
        <v>1</v>
      </c>
      <c r="AB16" s="41"/>
      <c r="AC16" s="41"/>
      <c r="AD16" s="41">
        <v>1</v>
      </c>
      <c r="AE16" s="41">
        <v>1</v>
      </c>
      <c r="AF16" s="41"/>
      <c r="AG16" s="41"/>
      <c r="AH16" s="41"/>
      <c r="AI16" s="41">
        <v>1</v>
      </c>
      <c r="AJ16" s="41"/>
      <c r="AK16" s="41"/>
      <c r="AL16" s="41"/>
      <c r="AM16" s="41"/>
      <c r="AN16" s="41"/>
      <c r="AO16" s="41">
        <v>1</v>
      </c>
      <c r="AP16" s="41"/>
      <c r="AQ16" s="41"/>
      <c r="AR16" s="41"/>
      <c r="AS16" s="41">
        <v>1</v>
      </c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>
        <v>1</v>
      </c>
      <c r="CI16" s="41"/>
      <c r="CJ16" s="41"/>
      <c r="CK16" s="41"/>
      <c r="CL16" s="41">
        <v>1</v>
      </c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>
        <v>1</v>
      </c>
      <c r="CY16" s="41"/>
      <c r="CZ16" s="41"/>
      <c r="DA16" s="41"/>
      <c r="DB16" s="41">
        <v>1</v>
      </c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>
        <v>2</v>
      </c>
      <c r="FB16" s="41"/>
      <c r="FC16" s="41"/>
      <c r="FD16" s="41"/>
      <c r="FE16" s="41">
        <v>2</v>
      </c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>
        <v>1</v>
      </c>
      <c r="FQ16" s="41"/>
      <c r="FR16" s="41"/>
      <c r="FS16" s="41">
        <v>1</v>
      </c>
      <c r="FT16" s="41"/>
      <c r="FU16" s="41"/>
      <c r="FV16" s="41"/>
      <c r="FW16" s="41"/>
      <c r="FX16" s="41"/>
      <c r="FY16" s="41">
        <v>1</v>
      </c>
      <c r="FZ16" s="41"/>
      <c r="GA16" s="41"/>
      <c r="GB16" s="41"/>
      <c r="GC16" s="41">
        <v>1</v>
      </c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>
        <v>1</v>
      </c>
      <c r="GV16" s="41"/>
      <c r="GW16" s="41"/>
      <c r="GX16" s="41"/>
      <c r="GY16" s="41">
        <v>1</v>
      </c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>
        <v>2</v>
      </c>
      <c r="HY16" s="41"/>
      <c r="HZ16" s="41"/>
      <c r="IA16" s="41"/>
      <c r="IB16" s="41">
        <v>2</v>
      </c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/>
      <c r="JW16" s="41">
        <v>1</v>
      </c>
      <c r="JX16" s="41"/>
      <c r="JY16" s="41"/>
      <c r="JZ16" s="41">
        <v>1</v>
      </c>
      <c r="KA16" s="41"/>
      <c r="KB16" s="41"/>
      <c r="KC16" s="41"/>
      <c r="KD16" s="41"/>
      <c r="KE16" s="41"/>
      <c r="KF16" s="41">
        <v>13</v>
      </c>
    </row>
    <row r="17" spans="1:292" x14ac:dyDescent="0.3">
      <c r="A17" s="28" t="s">
        <v>354</v>
      </c>
      <c r="B17" s="31"/>
      <c r="C17" s="31"/>
      <c r="D17" s="31"/>
      <c r="E17" s="31"/>
      <c r="F17" s="31"/>
      <c r="G17" s="31"/>
      <c r="H17" s="31"/>
      <c r="I17" s="31">
        <v>1</v>
      </c>
      <c r="J17" s="31"/>
      <c r="K17" s="31">
        <v>1</v>
      </c>
      <c r="L17" s="31"/>
      <c r="M17" s="31"/>
      <c r="N17" s="31">
        <v>1</v>
      </c>
      <c r="O17" s="31"/>
      <c r="P17" s="31">
        <v>1</v>
      </c>
      <c r="Q17" s="31"/>
      <c r="R17" s="31"/>
      <c r="S17" s="31"/>
      <c r="T17" s="31"/>
      <c r="U17" s="31">
        <v>1</v>
      </c>
      <c r="V17" s="31"/>
      <c r="W17" s="31"/>
      <c r="X17" s="31">
        <v>1</v>
      </c>
      <c r="Y17" s="31"/>
      <c r="Z17" s="31"/>
      <c r="AA17" s="31">
        <v>1</v>
      </c>
      <c r="AB17" s="31">
        <v>1</v>
      </c>
      <c r="AC17" s="31"/>
      <c r="AD17" s="31">
        <v>2</v>
      </c>
      <c r="AE17" s="31">
        <v>1</v>
      </c>
      <c r="AF17" s="31">
        <v>1</v>
      </c>
      <c r="AG17" s="31">
        <v>1</v>
      </c>
      <c r="AH17" s="31"/>
      <c r="AI17" s="31">
        <v>3</v>
      </c>
      <c r="AJ17" s="31"/>
      <c r="AK17" s="31">
        <v>1</v>
      </c>
      <c r="AL17" s="31"/>
      <c r="AM17" s="31"/>
      <c r="AN17" s="31">
        <v>1</v>
      </c>
      <c r="AO17" s="31"/>
      <c r="AP17" s="31"/>
      <c r="AQ17" s="31"/>
      <c r="AR17" s="31"/>
      <c r="AS17" s="31"/>
      <c r="AT17" s="31"/>
      <c r="AU17" s="31">
        <v>1</v>
      </c>
      <c r="AV17" s="31"/>
      <c r="AW17" s="31"/>
      <c r="AX17" s="31">
        <v>1</v>
      </c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>
        <v>2</v>
      </c>
      <c r="BK17" s="31"/>
      <c r="BL17" s="31">
        <v>2</v>
      </c>
      <c r="BM17" s="31"/>
      <c r="BN17" s="31">
        <v>4</v>
      </c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>
        <v>1</v>
      </c>
      <c r="CP17" s="31"/>
      <c r="CQ17" s="31">
        <v>1</v>
      </c>
      <c r="CR17" s="31"/>
      <c r="CS17" s="31"/>
      <c r="CT17" s="31"/>
      <c r="CU17" s="31"/>
      <c r="CV17" s="31"/>
      <c r="CW17" s="31"/>
      <c r="CX17" s="31">
        <v>2</v>
      </c>
      <c r="CY17" s="31">
        <v>1</v>
      </c>
      <c r="CZ17" s="31">
        <v>1</v>
      </c>
      <c r="DA17" s="31"/>
      <c r="DB17" s="31">
        <v>4</v>
      </c>
      <c r="DC17" s="31"/>
      <c r="DD17" s="31"/>
      <c r="DE17" s="31">
        <v>1</v>
      </c>
      <c r="DF17" s="31"/>
      <c r="DG17" s="31">
        <v>1</v>
      </c>
      <c r="DH17" s="31"/>
      <c r="DI17" s="31"/>
      <c r="DJ17" s="31"/>
      <c r="DK17" s="31"/>
      <c r="DL17" s="31"/>
      <c r="DM17" s="31"/>
      <c r="DN17" s="31"/>
      <c r="DO17" s="31"/>
      <c r="DP17" s="31">
        <v>1</v>
      </c>
      <c r="DQ17" s="31"/>
      <c r="DR17" s="31">
        <v>1</v>
      </c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>
        <v>1</v>
      </c>
      <c r="EG17" s="31">
        <v>1</v>
      </c>
      <c r="EH17" s="31"/>
      <c r="EI17" s="31">
        <v>2</v>
      </c>
      <c r="EJ17" s="31"/>
      <c r="EK17" s="31"/>
      <c r="EL17" s="31">
        <v>1</v>
      </c>
      <c r="EM17" s="31"/>
      <c r="EN17" s="31">
        <v>1</v>
      </c>
      <c r="EO17" s="31"/>
      <c r="EP17" s="31"/>
      <c r="EQ17" s="31">
        <v>1</v>
      </c>
      <c r="ER17" s="31"/>
      <c r="ES17" s="31"/>
      <c r="ET17" s="31"/>
      <c r="EU17" s="31">
        <v>1</v>
      </c>
      <c r="EV17" s="31"/>
      <c r="EW17" s="31"/>
      <c r="EX17" s="31"/>
      <c r="EY17" s="31"/>
      <c r="EZ17" s="31"/>
      <c r="FA17" s="31">
        <v>2</v>
      </c>
      <c r="FB17" s="31">
        <v>1</v>
      </c>
      <c r="FC17" s="31">
        <v>2</v>
      </c>
      <c r="FD17" s="31"/>
      <c r="FE17" s="31">
        <v>5</v>
      </c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>
        <v>1</v>
      </c>
      <c r="FU17" s="31">
        <v>1</v>
      </c>
      <c r="FV17" s="31"/>
      <c r="FW17" s="31"/>
      <c r="FX17" s="31">
        <v>2</v>
      </c>
      <c r="FY17" s="31">
        <v>2</v>
      </c>
      <c r="FZ17" s="31">
        <v>2</v>
      </c>
      <c r="GA17" s="31">
        <v>1</v>
      </c>
      <c r="GB17" s="31"/>
      <c r="GC17" s="31">
        <v>5</v>
      </c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>
        <v>2</v>
      </c>
      <c r="GR17" s="31"/>
      <c r="GS17" s="31"/>
      <c r="GT17" s="31">
        <v>2</v>
      </c>
      <c r="GU17" s="31">
        <v>1</v>
      </c>
      <c r="GV17" s="31"/>
      <c r="GW17" s="31"/>
      <c r="GX17" s="31"/>
      <c r="GY17" s="31">
        <v>1</v>
      </c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>
        <v>1</v>
      </c>
      <c r="HV17" s="31"/>
      <c r="HW17" s="31">
        <v>1</v>
      </c>
      <c r="HX17" s="31">
        <v>2</v>
      </c>
      <c r="HY17" s="31">
        <v>1</v>
      </c>
      <c r="HZ17" s="31">
        <v>1</v>
      </c>
      <c r="IA17" s="31"/>
      <c r="IB17" s="31">
        <v>4</v>
      </c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  <c r="JA17" s="31"/>
      <c r="JB17" s="31"/>
      <c r="JC17" s="31"/>
      <c r="JD17" s="31"/>
      <c r="JE17" s="31"/>
      <c r="JF17" s="31"/>
      <c r="JG17" s="31"/>
      <c r="JH17" s="31"/>
      <c r="JI17" s="31"/>
      <c r="JJ17" s="31"/>
      <c r="JK17" s="31"/>
      <c r="JL17" s="31"/>
      <c r="JM17" s="31"/>
      <c r="JN17" s="31"/>
      <c r="JO17" s="31">
        <v>1</v>
      </c>
      <c r="JP17" s="31"/>
      <c r="JQ17" s="31">
        <v>1</v>
      </c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C17" s="31"/>
      <c r="KD17" s="31"/>
      <c r="KE17" s="31"/>
      <c r="KF17" s="31">
        <v>46</v>
      </c>
    </row>
    <row r="18" spans="1:292" x14ac:dyDescent="0.3">
      <c r="A18" s="28" t="s">
        <v>355</v>
      </c>
      <c r="B18" s="31"/>
      <c r="C18" s="31"/>
      <c r="D18" s="31"/>
      <c r="E18" s="31"/>
      <c r="F18" s="31"/>
      <c r="G18" s="31">
        <v>1</v>
      </c>
      <c r="H18" s="31">
        <v>2</v>
      </c>
      <c r="I18" s="31">
        <v>1</v>
      </c>
      <c r="J18" s="31"/>
      <c r="K18" s="31">
        <v>4</v>
      </c>
      <c r="L18" s="31"/>
      <c r="M18" s="31"/>
      <c r="N18" s="31">
        <v>1</v>
      </c>
      <c r="O18" s="31"/>
      <c r="P18" s="31">
        <v>1</v>
      </c>
      <c r="Q18" s="31"/>
      <c r="R18" s="31"/>
      <c r="S18" s="31"/>
      <c r="T18" s="31"/>
      <c r="U18" s="31">
        <v>1</v>
      </c>
      <c r="V18" s="31"/>
      <c r="W18" s="31"/>
      <c r="X18" s="31">
        <v>1</v>
      </c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>
        <v>1</v>
      </c>
      <c r="AQ18" s="31"/>
      <c r="AR18" s="31"/>
      <c r="AS18" s="31">
        <v>1</v>
      </c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>
        <v>1</v>
      </c>
      <c r="BE18" s="31"/>
      <c r="BF18" s="31">
        <v>1</v>
      </c>
      <c r="BG18" s="31"/>
      <c r="BH18" s="31"/>
      <c r="BI18" s="31"/>
      <c r="BJ18" s="31">
        <v>1</v>
      </c>
      <c r="BK18" s="31">
        <v>2</v>
      </c>
      <c r="BL18" s="31"/>
      <c r="BM18" s="31"/>
      <c r="BN18" s="31">
        <v>3</v>
      </c>
      <c r="BO18" s="31">
        <v>1</v>
      </c>
      <c r="BP18" s="31">
        <v>1</v>
      </c>
      <c r="BQ18" s="31">
        <v>1</v>
      </c>
      <c r="BR18" s="31"/>
      <c r="BS18" s="31">
        <v>3</v>
      </c>
      <c r="BT18" s="31">
        <v>1</v>
      </c>
      <c r="BU18" s="31"/>
      <c r="BV18" s="31"/>
      <c r="BW18" s="31"/>
      <c r="BX18" s="31">
        <v>1</v>
      </c>
      <c r="BY18" s="31"/>
      <c r="BZ18" s="31"/>
      <c r="CA18" s="31">
        <v>2</v>
      </c>
      <c r="CB18" s="31"/>
      <c r="CC18" s="31">
        <v>2</v>
      </c>
      <c r="CD18" s="31">
        <v>1</v>
      </c>
      <c r="CE18" s="31">
        <v>1</v>
      </c>
      <c r="CF18" s="31"/>
      <c r="CG18" s="31">
        <v>2</v>
      </c>
      <c r="CH18" s="31">
        <v>1</v>
      </c>
      <c r="CI18" s="31"/>
      <c r="CJ18" s="31"/>
      <c r="CK18" s="31"/>
      <c r="CL18" s="31">
        <v>1</v>
      </c>
      <c r="CM18" s="31"/>
      <c r="CN18" s="31"/>
      <c r="CO18" s="31"/>
      <c r="CP18" s="31"/>
      <c r="CQ18" s="31"/>
      <c r="CR18" s="31"/>
      <c r="CS18" s="31"/>
      <c r="CT18" s="31"/>
      <c r="CU18" s="31">
        <v>1</v>
      </c>
      <c r="CV18" s="31">
        <v>1</v>
      </c>
      <c r="CW18" s="31">
        <v>2</v>
      </c>
      <c r="CX18" s="31">
        <v>1</v>
      </c>
      <c r="CY18" s="31">
        <v>1</v>
      </c>
      <c r="CZ18" s="31">
        <v>1</v>
      </c>
      <c r="DA18" s="31"/>
      <c r="DB18" s="31">
        <v>3</v>
      </c>
      <c r="DC18" s="31">
        <v>1</v>
      </c>
      <c r="DD18" s="31">
        <v>1</v>
      </c>
      <c r="DE18" s="31"/>
      <c r="DF18" s="31"/>
      <c r="DG18" s="31">
        <v>2</v>
      </c>
      <c r="DH18" s="31"/>
      <c r="DI18" s="31"/>
      <c r="DJ18" s="31">
        <v>1</v>
      </c>
      <c r="DK18" s="31"/>
      <c r="DL18" s="31">
        <v>1</v>
      </c>
      <c r="DM18" s="31"/>
      <c r="DN18" s="31">
        <v>2</v>
      </c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>
        <v>2</v>
      </c>
      <c r="EK18" s="31">
        <v>1</v>
      </c>
      <c r="EL18" s="31">
        <v>1</v>
      </c>
      <c r="EM18" s="31"/>
      <c r="EN18" s="31">
        <v>4</v>
      </c>
      <c r="EO18" s="31"/>
      <c r="EP18" s="31"/>
      <c r="EQ18" s="31">
        <v>1</v>
      </c>
      <c r="ER18" s="31"/>
      <c r="ES18" s="31"/>
      <c r="ET18" s="31"/>
      <c r="EU18" s="31">
        <v>1</v>
      </c>
      <c r="EV18" s="31"/>
      <c r="EW18" s="31"/>
      <c r="EX18" s="31"/>
      <c r="EY18" s="31"/>
      <c r="EZ18" s="31"/>
      <c r="FA18" s="31"/>
      <c r="FB18" s="31">
        <v>1</v>
      </c>
      <c r="FC18" s="31">
        <v>2</v>
      </c>
      <c r="FD18" s="31"/>
      <c r="FE18" s="31">
        <v>3</v>
      </c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>
        <v>2</v>
      </c>
      <c r="GA18" s="31">
        <v>1</v>
      </c>
      <c r="GB18" s="31"/>
      <c r="GC18" s="31">
        <v>3</v>
      </c>
      <c r="GD18" s="31"/>
      <c r="GE18" s="31"/>
      <c r="GF18" s="31"/>
      <c r="GG18" s="31"/>
      <c r="GH18" s="31"/>
      <c r="GI18" s="31"/>
      <c r="GJ18" s="31"/>
      <c r="GK18" s="31">
        <v>1</v>
      </c>
      <c r="GL18" s="31">
        <v>2</v>
      </c>
      <c r="GM18" s="31">
        <v>2</v>
      </c>
      <c r="GN18" s="31"/>
      <c r="GO18" s="31">
        <v>5</v>
      </c>
      <c r="GP18" s="31">
        <v>1</v>
      </c>
      <c r="GQ18" s="31">
        <v>1</v>
      </c>
      <c r="GR18" s="31"/>
      <c r="GS18" s="31"/>
      <c r="GT18" s="31">
        <v>2</v>
      </c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>
        <v>2</v>
      </c>
      <c r="HZ18" s="31"/>
      <c r="IA18" s="31"/>
      <c r="IB18" s="31">
        <v>2</v>
      </c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  <c r="IW18" s="31"/>
      <c r="IX18" s="31"/>
      <c r="IY18" s="31"/>
      <c r="IZ18" s="31"/>
      <c r="JA18" s="31"/>
      <c r="JB18" s="31"/>
      <c r="JC18" s="31"/>
      <c r="JD18" s="31"/>
      <c r="JE18" s="31"/>
      <c r="JF18" s="31"/>
      <c r="JG18" s="31"/>
      <c r="JH18" s="31"/>
      <c r="JI18" s="31"/>
      <c r="JJ18" s="31"/>
      <c r="JK18" s="31"/>
      <c r="JL18" s="31"/>
      <c r="JM18" s="31"/>
      <c r="JN18" s="31">
        <v>1</v>
      </c>
      <c r="JO18" s="31">
        <v>1</v>
      </c>
      <c r="JP18" s="31"/>
      <c r="JQ18" s="31">
        <v>2</v>
      </c>
      <c r="JR18" s="31"/>
      <c r="JS18" s="31"/>
      <c r="JT18" s="31"/>
      <c r="JU18" s="31"/>
      <c r="JV18" s="31"/>
      <c r="JW18" s="31"/>
      <c r="JX18" s="31"/>
      <c r="JY18" s="31"/>
      <c r="JZ18" s="31"/>
      <c r="KA18" s="31">
        <v>1</v>
      </c>
      <c r="KB18" s="31"/>
      <c r="KC18" s="31">
        <v>1</v>
      </c>
      <c r="KD18" s="31"/>
      <c r="KE18" s="31"/>
      <c r="KF18" s="31">
        <v>52</v>
      </c>
    </row>
    <row r="19" spans="1:292" x14ac:dyDescent="0.3">
      <c r="A19" s="28" t="s">
        <v>356</v>
      </c>
      <c r="B19" s="31"/>
      <c r="C19" s="31"/>
      <c r="D19" s="31"/>
      <c r="E19" s="31"/>
      <c r="F19" s="31"/>
      <c r="G19" s="31"/>
      <c r="H19" s="31">
        <v>1</v>
      </c>
      <c r="I19" s="31">
        <v>1</v>
      </c>
      <c r="J19" s="31"/>
      <c r="K19" s="31">
        <v>2</v>
      </c>
      <c r="L19" s="31"/>
      <c r="M19" s="31">
        <v>1</v>
      </c>
      <c r="N19" s="31"/>
      <c r="O19" s="31"/>
      <c r="P19" s="31">
        <v>1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>
        <v>1</v>
      </c>
      <c r="AF19" s="31"/>
      <c r="AG19" s="31">
        <v>3</v>
      </c>
      <c r="AH19" s="31"/>
      <c r="AI19" s="31">
        <v>4</v>
      </c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>
        <v>1</v>
      </c>
      <c r="BD19" s="31"/>
      <c r="BE19" s="31"/>
      <c r="BF19" s="31">
        <v>1</v>
      </c>
      <c r="BG19" s="31"/>
      <c r="BH19" s="31"/>
      <c r="BI19" s="31"/>
      <c r="BJ19" s="31">
        <v>1</v>
      </c>
      <c r="BK19" s="31"/>
      <c r="BL19" s="31">
        <v>1</v>
      </c>
      <c r="BM19" s="31"/>
      <c r="BN19" s="31">
        <v>2</v>
      </c>
      <c r="BO19" s="31">
        <v>2</v>
      </c>
      <c r="BP19" s="31">
        <v>1</v>
      </c>
      <c r="BQ19" s="31">
        <v>2</v>
      </c>
      <c r="BR19" s="31"/>
      <c r="BS19" s="31">
        <v>5</v>
      </c>
      <c r="BT19" s="31"/>
      <c r="BU19" s="31">
        <v>2</v>
      </c>
      <c r="BV19" s="31"/>
      <c r="BW19" s="31"/>
      <c r="BX19" s="31">
        <v>2</v>
      </c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>
        <v>1</v>
      </c>
      <c r="CJ19" s="31"/>
      <c r="CK19" s="31"/>
      <c r="CL19" s="31">
        <v>1</v>
      </c>
      <c r="CM19" s="31"/>
      <c r="CN19" s="31"/>
      <c r="CO19" s="31"/>
      <c r="CP19" s="31"/>
      <c r="CQ19" s="31"/>
      <c r="CR19" s="31"/>
      <c r="CS19" s="31"/>
      <c r="CT19" s="31">
        <v>1</v>
      </c>
      <c r="CU19" s="31"/>
      <c r="CV19" s="31"/>
      <c r="CW19" s="31">
        <v>1</v>
      </c>
      <c r="CX19" s="31">
        <v>1</v>
      </c>
      <c r="CY19" s="31">
        <v>1</v>
      </c>
      <c r="CZ19" s="31"/>
      <c r="DA19" s="31"/>
      <c r="DB19" s="31">
        <v>2</v>
      </c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>
        <v>2</v>
      </c>
      <c r="ET19" s="31"/>
      <c r="EU19" s="31">
        <v>2</v>
      </c>
      <c r="EV19" s="31"/>
      <c r="EW19" s="31"/>
      <c r="EX19" s="31"/>
      <c r="EY19" s="31"/>
      <c r="EZ19" s="31"/>
      <c r="FA19" s="31">
        <v>3</v>
      </c>
      <c r="FB19" s="31">
        <v>2</v>
      </c>
      <c r="FC19" s="31">
        <v>2</v>
      </c>
      <c r="FD19" s="31"/>
      <c r="FE19" s="31">
        <v>7</v>
      </c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>
        <v>3</v>
      </c>
      <c r="FZ19" s="31">
        <v>1</v>
      </c>
      <c r="GA19" s="31">
        <v>4</v>
      </c>
      <c r="GB19" s="31"/>
      <c r="GC19" s="31">
        <v>8</v>
      </c>
      <c r="GD19" s="31"/>
      <c r="GE19" s="31"/>
      <c r="GF19" s="31"/>
      <c r="GG19" s="31"/>
      <c r="GH19" s="31"/>
      <c r="GI19" s="31">
        <v>1</v>
      </c>
      <c r="GJ19" s="31">
        <v>1</v>
      </c>
      <c r="GK19" s="31"/>
      <c r="GL19" s="31"/>
      <c r="GM19" s="31"/>
      <c r="GN19" s="31"/>
      <c r="GO19" s="31"/>
      <c r="GP19" s="31">
        <v>1</v>
      </c>
      <c r="GQ19" s="31">
        <v>1</v>
      </c>
      <c r="GR19" s="31"/>
      <c r="GS19" s="31"/>
      <c r="GT19" s="31">
        <v>2</v>
      </c>
      <c r="GU19" s="31"/>
      <c r="GV19" s="31">
        <v>1</v>
      </c>
      <c r="GW19" s="31"/>
      <c r="GX19" s="31"/>
      <c r="GY19" s="31">
        <v>1</v>
      </c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>
        <v>2</v>
      </c>
      <c r="HY19" s="31">
        <v>3</v>
      </c>
      <c r="HZ19" s="31">
        <v>1</v>
      </c>
      <c r="IA19" s="31"/>
      <c r="IB19" s="31">
        <v>6</v>
      </c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  <c r="IW19" s="31">
        <v>1</v>
      </c>
      <c r="IX19" s="31"/>
      <c r="IY19" s="31">
        <v>1</v>
      </c>
      <c r="IZ19" s="31"/>
      <c r="JA19" s="31"/>
      <c r="JB19" s="31"/>
      <c r="JC19" s="31"/>
      <c r="JD19" s="31"/>
      <c r="JE19" s="31"/>
      <c r="JF19" s="31"/>
      <c r="JG19" s="31"/>
      <c r="JH19" s="31"/>
      <c r="JI19" s="31"/>
      <c r="JJ19" s="31">
        <v>1</v>
      </c>
      <c r="JK19" s="31"/>
      <c r="JL19" s="31">
        <v>1</v>
      </c>
      <c r="JM19" s="31"/>
      <c r="JN19" s="31"/>
      <c r="JO19" s="31"/>
      <c r="JP19" s="31"/>
      <c r="JQ19" s="31"/>
      <c r="JR19" s="31"/>
      <c r="JS19" s="31"/>
      <c r="JT19" s="31"/>
      <c r="JU19" s="31"/>
      <c r="JV19" s="31"/>
      <c r="JW19" s="31"/>
      <c r="JX19" s="31">
        <v>1</v>
      </c>
      <c r="JY19" s="31"/>
      <c r="JZ19" s="31">
        <v>1</v>
      </c>
      <c r="KA19" s="31"/>
      <c r="KB19" s="31"/>
      <c r="KC19" s="31"/>
      <c r="KD19" s="31"/>
      <c r="KE19" s="31"/>
      <c r="KF19" s="31">
        <v>51</v>
      </c>
    </row>
    <row r="20" spans="1:292" x14ac:dyDescent="0.3">
      <c r="A20" s="28" t="s">
        <v>342</v>
      </c>
      <c r="B20" s="31"/>
      <c r="C20" s="31">
        <v>1</v>
      </c>
      <c r="D20" s="31"/>
      <c r="E20" s="31"/>
      <c r="F20" s="31">
        <v>1</v>
      </c>
      <c r="G20" s="31">
        <v>1</v>
      </c>
      <c r="H20" s="31">
        <v>1</v>
      </c>
      <c r="I20" s="31"/>
      <c r="J20" s="31"/>
      <c r="K20" s="31">
        <v>2</v>
      </c>
      <c r="L20" s="31"/>
      <c r="M20" s="31"/>
      <c r="N20" s="31">
        <v>1</v>
      </c>
      <c r="O20" s="31"/>
      <c r="P20" s="31">
        <v>1</v>
      </c>
      <c r="Q20" s="31">
        <v>1</v>
      </c>
      <c r="R20" s="31"/>
      <c r="S20" s="31">
        <v>1</v>
      </c>
      <c r="T20" s="31"/>
      <c r="U20" s="31"/>
      <c r="V20" s="31"/>
      <c r="W20" s="31"/>
      <c r="X20" s="31"/>
      <c r="Y20" s="31"/>
      <c r="Z20" s="31"/>
      <c r="AA20" s="31"/>
      <c r="AB20" s="31">
        <v>1</v>
      </c>
      <c r="AC20" s="31">
        <v>1</v>
      </c>
      <c r="AD20" s="31">
        <v>2</v>
      </c>
      <c r="AE20" s="31">
        <v>1</v>
      </c>
      <c r="AF20" s="31"/>
      <c r="AG20" s="31"/>
      <c r="AH20" s="31"/>
      <c r="AI20" s="31">
        <v>1</v>
      </c>
      <c r="AJ20" s="31"/>
      <c r="AK20" s="31"/>
      <c r="AL20" s="31">
        <v>2</v>
      </c>
      <c r="AM20" s="31"/>
      <c r="AN20" s="31">
        <v>2</v>
      </c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>
        <v>2</v>
      </c>
      <c r="BE20" s="31"/>
      <c r="BF20" s="31">
        <v>2</v>
      </c>
      <c r="BG20" s="31"/>
      <c r="BH20" s="31"/>
      <c r="BI20" s="31"/>
      <c r="BJ20" s="31">
        <v>2</v>
      </c>
      <c r="BK20" s="31">
        <v>2</v>
      </c>
      <c r="BL20" s="31">
        <v>1</v>
      </c>
      <c r="BM20" s="31"/>
      <c r="BN20" s="31">
        <v>5</v>
      </c>
      <c r="BO20" s="31">
        <v>1</v>
      </c>
      <c r="BP20" s="31"/>
      <c r="BQ20" s="31">
        <v>1</v>
      </c>
      <c r="BR20" s="31"/>
      <c r="BS20" s="31">
        <v>2</v>
      </c>
      <c r="BT20" s="31"/>
      <c r="BU20" s="31">
        <v>1</v>
      </c>
      <c r="BV20" s="31"/>
      <c r="BW20" s="31"/>
      <c r="BX20" s="31">
        <v>1</v>
      </c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>
        <v>1</v>
      </c>
      <c r="CP20" s="31"/>
      <c r="CQ20" s="31">
        <v>1</v>
      </c>
      <c r="CR20" s="31"/>
      <c r="CS20" s="31"/>
      <c r="CT20" s="31"/>
      <c r="CU20" s="31"/>
      <c r="CV20" s="31"/>
      <c r="CW20" s="31"/>
      <c r="CX20" s="31">
        <v>1</v>
      </c>
      <c r="CY20" s="31">
        <v>1</v>
      </c>
      <c r="CZ20" s="31">
        <v>1</v>
      </c>
      <c r="DA20" s="31"/>
      <c r="DB20" s="31">
        <v>3</v>
      </c>
      <c r="DC20" s="31">
        <v>1</v>
      </c>
      <c r="DD20" s="31"/>
      <c r="DE20" s="31">
        <v>1</v>
      </c>
      <c r="DF20" s="31"/>
      <c r="DG20" s="31">
        <v>2</v>
      </c>
      <c r="DH20" s="31"/>
      <c r="DI20" s="31"/>
      <c r="DJ20" s="31"/>
      <c r="DK20" s="31"/>
      <c r="DL20" s="31"/>
      <c r="DM20" s="31"/>
      <c r="DN20" s="31"/>
      <c r="DO20" s="31"/>
      <c r="DP20" s="31">
        <v>1</v>
      </c>
      <c r="DQ20" s="31"/>
      <c r="DR20" s="31">
        <v>1</v>
      </c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>
        <v>1</v>
      </c>
      <c r="EL20" s="31">
        <v>1</v>
      </c>
      <c r="EM20" s="31"/>
      <c r="EN20" s="31">
        <v>2</v>
      </c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>
        <v>1</v>
      </c>
      <c r="FB20" s="31"/>
      <c r="FC20" s="31">
        <v>1</v>
      </c>
      <c r="FD20" s="31"/>
      <c r="FE20" s="31">
        <v>2</v>
      </c>
      <c r="FF20" s="31"/>
      <c r="FG20" s="31">
        <v>1</v>
      </c>
      <c r="FH20" s="31"/>
      <c r="FI20" s="31"/>
      <c r="FJ20" s="31">
        <v>1</v>
      </c>
      <c r="FK20" s="31"/>
      <c r="FL20" s="31"/>
      <c r="FM20" s="31"/>
      <c r="FN20" s="31"/>
      <c r="FO20" s="31"/>
      <c r="FP20" s="31">
        <v>2</v>
      </c>
      <c r="FQ20" s="31"/>
      <c r="FR20" s="31">
        <v>1</v>
      </c>
      <c r="FS20" s="31">
        <v>3</v>
      </c>
      <c r="FT20" s="31"/>
      <c r="FU20" s="31">
        <v>1</v>
      </c>
      <c r="FV20" s="31">
        <v>1</v>
      </c>
      <c r="FW20" s="31"/>
      <c r="FX20" s="31">
        <v>2</v>
      </c>
      <c r="FY20" s="31">
        <v>2</v>
      </c>
      <c r="FZ20" s="31">
        <v>1</v>
      </c>
      <c r="GA20" s="31"/>
      <c r="GB20" s="31"/>
      <c r="GC20" s="31">
        <v>3</v>
      </c>
      <c r="GD20" s="31">
        <v>1</v>
      </c>
      <c r="GE20" s="31"/>
      <c r="GF20" s="31"/>
      <c r="GG20" s="31"/>
      <c r="GH20" s="31">
        <v>1</v>
      </c>
      <c r="GI20" s="31"/>
      <c r="GJ20" s="31"/>
      <c r="GK20" s="31"/>
      <c r="GL20" s="31">
        <v>1</v>
      </c>
      <c r="GM20" s="31"/>
      <c r="GN20" s="31"/>
      <c r="GO20" s="31">
        <v>1</v>
      </c>
      <c r="GP20" s="31"/>
      <c r="GQ20" s="31">
        <v>1</v>
      </c>
      <c r="GR20" s="31"/>
      <c r="GS20" s="31"/>
      <c r="GT20" s="31">
        <v>1</v>
      </c>
      <c r="GU20" s="31">
        <v>1</v>
      </c>
      <c r="GV20" s="31"/>
      <c r="GW20" s="31"/>
      <c r="GX20" s="31"/>
      <c r="GY20" s="31">
        <v>1</v>
      </c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>
        <v>1</v>
      </c>
      <c r="HV20" s="31"/>
      <c r="HW20" s="31">
        <v>1</v>
      </c>
      <c r="HX20" s="31">
        <v>2</v>
      </c>
      <c r="HY20" s="31">
        <v>2</v>
      </c>
      <c r="HZ20" s="31">
        <v>2</v>
      </c>
      <c r="IA20" s="31"/>
      <c r="IB20" s="31">
        <v>6</v>
      </c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>
        <v>1</v>
      </c>
      <c r="IO20" s="31"/>
      <c r="IP20" s="31">
        <v>1</v>
      </c>
      <c r="IQ20" s="31"/>
      <c r="IR20" s="31">
        <v>1</v>
      </c>
      <c r="IS20" s="31">
        <v>1</v>
      </c>
      <c r="IT20" s="31"/>
      <c r="IU20" s="31">
        <v>2</v>
      </c>
      <c r="IV20" s="31"/>
      <c r="IW20" s="31"/>
      <c r="IX20" s="31"/>
      <c r="IY20" s="31"/>
      <c r="IZ20" s="31"/>
      <c r="JA20" s="31"/>
      <c r="JB20" s="31"/>
      <c r="JC20" s="31"/>
      <c r="JD20" s="31"/>
      <c r="JE20" s="31"/>
      <c r="JF20" s="31">
        <v>1</v>
      </c>
      <c r="JG20" s="31">
        <v>1</v>
      </c>
      <c r="JH20" s="31"/>
      <c r="JI20" s="31"/>
      <c r="JJ20" s="31"/>
      <c r="JK20" s="31"/>
      <c r="JL20" s="31"/>
      <c r="JM20" s="31"/>
      <c r="JN20" s="31">
        <v>2</v>
      </c>
      <c r="JO20" s="31">
        <v>1</v>
      </c>
      <c r="JP20" s="31"/>
      <c r="JQ20" s="31">
        <v>3</v>
      </c>
      <c r="JR20" s="31"/>
      <c r="JS20" s="31"/>
      <c r="JT20" s="31"/>
      <c r="JU20" s="31"/>
      <c r="JV20" s="31"/>
      <c r="JW20" s="31"/>
      <c r="JX20" s="31"/>
      <c r="JY20" s="31">
        <v>1</v>
      </c>
      <c r="JZ20" s="31">
        <v>1</v>
      </c>
      <c r="KA20" s="31">
        <v>2</v>
      </c>
      <c r="KB20" s="31"/>
      <c r="KC20" s="31">
        <v>2</v>
      </c>
      <c r="KD20" s="31"/>
      <c r="KE20" s="31"/>
      <c r="KF20" s="31">
        <v>61</v>
      </c>
    </row>
    <row r="21" spans="1:292" x14ac:dyDescent="0.3">
      <c r="A21" s="28" t="s">
        <v>357</v>
      </c>
      <c r="B21" s="31"/>
      <c r="C21" s="31"/>
      <c r="D21" s="31"/>
      <c r="E21" s="31"/>
      <c r="F21" s="31"/>
      <c r="G21" s="31"/>
      <c r="H21" s="31"/>
      <c r="I21" s="31">
        <v>2</v>
      </c>
      <c r="J21" s="31"/>
      <c r="K21" s="31">
        <v>2</v>
      </c>
      <c r="L21" s="31"/>
      <c r="M21" s="31"/>
      <c r="N21" s="31"/>
      <c r="O21" s="31"/>
      <c r="P21" s="31"/>
      <c r="Q21" s="31"/>
      <c r="R21" s="31"/>
      <c r="S21" s="31"/>
      <c r="T21" s="31">
        <v>1</v>
      </c>
      <c r="U21" s="31"/>
      <c r="V21" s="31"/>
      <c r="W21" s="31"/>
      <c r="X21" s="31">
        <v>1</v>
      </c>
      <c r="Y21" s="31"/>
      <c r="Z21" s="31"/>
      <c r="AA21" s="31"/>
      <c r="AB21" s="31"/>
      <c r="AC21" s="31"/>
      <c r="AD21" s="31"/>
      <c r="AE21" s="31">
        <v>1</v>
      </c>
      <c r="AF21" s="31">
        <v>2</v>
      </c>
      <c r="AG21" s="31"/>
      <c r="AH21" s="31"/>
      <c r="AI21" s="31">
        <v>3</v>
      </c>
      <c r="AJ21" s="31"/>
      <c r="AK21" s="31"/>
      <c r="AL21" s="31"/>
      <c r="AM21" s="31"/>
      <c r="AN21" s="31"/>
      <c r="AO21" s="31"/>
      <c r="AP21" s="31">
        <v>1</v>
      </c>
      <c r="AQ21" s="31">
        <v>1</v>
      </c>
      <c r="AR21" s="31"/>
      <c r="AS21" s="31">
        <v>2</v>
      </c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>
        <v>2</v>
      </c>
      <c r="BE21" s="31"/>
      <c r="BF21" s="31">
        <v>2</v>
      </c>
      <c r="BG21" s="31"/>
      <c r="BH21" s="31"/>
      <c r="BI21" s="31"/>
      <c r="BJ21" s="31">
        <v>1</v>
      </c>
      <c r="BK21" s="31">
        <v>2</v>
      </c>
      <c r="BL21" s="31">
        <v>2</v>
      </c>
      <c r="BM21" s="31"/>
      <c r="BN21" s="31">
        <v>5</v>
      </c>
      <c r="BO21" s="31">
        <v>2</v>
      </c>
      <c r="BP21" s="31"/>
      <c r="BQ21" s="31"/>
      <c r="BR21" s="31"/>
      <c r="BS21" s="31">
        <v>2</v>
      </c>
      <c r="BT21" s="31">
        <v>2</v>
      </c>
      <c r="BU21" s="31"/>
      <c r="BV21" s="31"/>
      <c r="BW21" s="31"/>
      <c r="BX21" s="31">
        <v>2</v>
      </c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>
        <v>1</v>
      </c>
      <c r="CJ21" s="31">
        <v>1</v>
      </c>
      <c r="CK21" s="31"/>
      <c r="CL21" s="31">
        <v>2</v>
      </c>
      <c r="CM21" s="31"/>
      <c r="CN21" s="31"/>
      <c r="CO21" s="31">
        <v>1</v>
      </c>
      <c r="CP21" s="31"/>
      <c r="CQ21" s="31">
        <v>1</v>
      </c>
      <c r="CR21" s="31"/>
      <c r="CS21" s="31"/>
      <c r="CT21" s="31"/>
      <c r="CU21" s="31"/>
      <c r="CV21" s="31"/>
      <c r="CW21" s="31"/>
      <c r="CX21" s="31">
        <v>2</v>
      </c>
      <c r="CY21" s="31"/>
      <c r="CZ21" s="31"/>
      <c r="DA21" s="31"/>
      <c r="DB21" s="31">
        <v>2</v>
      </c>
      <c r="DC21" s="31">
        <v>1</v>
      </c>
      <c r="DD21" s="31">
        <v>1</v>
      </c>
      <c r="DE21" s="31">
        <v>1</v>
      </c>
      <c r="DF21" s="31"/>
      <c r="DG21" s="31">
        <v>3</v>
      </c>
      <c r="DH21" s="31"/>
      <c r="DI21" s="31"/>
      <c r="DJ21" s="31"/>
      <c r="DK21" s="31">
        <v>1</v>
      </c>
      <c r="DL21" s="31"/>
      <c r="DM21" s="31"/>
      <c r="DN21" s="31">
        <v>1</v>
      </c>
      <c r="DO21" s="31">
        <v>1</v>
      </c>
      <c r="DP21" s="31">
        <v>2</v>
      </c>
      <c r="DQ21" s="31"/>
      <c r="DR21" s="31">
        <v>3</v>
      </c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>
        <v>1</v>
      </c>
      <c r="ER21" s="31"/>
      <c r="ES21" s="31"/>
      <c r="ET21" s="31"/>
      <c r="EU21" s="31">
        <v>1</v>
      </c>
      <c r="EV21" s="31"/>
      <c r="EW21" s="31"/>
      <c r="EX21" s="31"/>
      <c r="EY21" s="31"/>
      <c r="EZ21" s="31"/>
      <c r="FA21" s="31">
        <v>1</v>
      </c>
      <c r="FB21" s="31"/>
      <c r="FC21" s="31">
        <v>1</v>
      </c>
      <c r="FD21" s="31"/>
      <c r="FE21" s="31">
        <v>2</v>
      </c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>
        <v>1</v>
      </c>
      <c r="FQ21" s="31"/>
      <c r="FR21" s="31"/>
      <c r="FS21" s="31">
        <v>1</v>
      </c>
      <c r="FT21" s="31"/>
      <c r="FU21" s="31"/>
      <c r="FV21" s="31"/>
      <c r="FW21" s="31"/>
      <c r="FX21" s="31"/>
      <c r="FY21" s="31">
        <v>3</v>
      </c>
      <c r="FZ21" s="31">
        <v>3</v>
      </c>
      <c r="GA21" s="31">
        <v>2</v>
      </c>
      <c r="GB21" s="31"/>
      <c r="GC21" s="31">
        <v>8</v>
      </c>
      <c r="GD21" s="31"/>
      <c r="GE21" s="31"/>
      <c r="GF21" s="31"/>
      <c r="GG21" s="31"/>
      <c r="GH21" s="31"/>
      <c r="GI21" s="31"/>
      <c r="GJ21" s="31"/>
      <c r="GK21" s="31"/>
      <c r="GL21" s="31">
        <v>1</v>
      </c>
      <c r="GM21" s="31">
        <v>1</v>
      </c>
      <c r="GN21" s="31"/>
      <c r="GO21" s="31">
        <v>2</v>
      </c>
      <c r="GP21" s="31"/>
      <c r="GQ21" s="31"/>
      <c r="GR21" s="31">
        <v>1</v>
      </c>
      <c r="GS21" s="31"/>
      <c r="GT21" s="31">
        <v>1</v>
      </c>
      <c r="GU21" s="31"/>
      <c r="GV21" s="31">
        <v>1</v>
      </c>
      <c r="GW21" s="31"/>
      <c r="GX21" s="31"/>
      <c r="GY21" s="31">
        <v>1</v>
      </c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>
        <v>1</v>
      </c>
      <c r="HU21" s="31">
        <v>3</v>
      </c>
      <c r="HV21" s="31"/>
      <c r="HW21" s="31">
        <v>4</v>
      </c>
      <c r="HX21" s="31">
        <v>2</v>
      </c>
      <c r="HY21" s="31">
        <v>1</v>
      </c>
      <c r="HZ21" s="31">
        <v>3</v>
      </c>
      <c r="IA21" s="31"/>
      <c r="IB21" s="31">
        <v>6</v>
      </c>
      <c r="IC21" s="31"/>
      <c r="ID21" s="31"/>
      <c r="IE21" s="31">
        <v>1</v>
      </c>
      <c r="IF21" s="31"/>
      <c r="IG21" s="31">
        <v>1</v>
      </c>
      <c r="IH21" s="31"/>
      <c r="II21" s="31"/>
      <c r="IJ21" s="31"/>
      <c r="IK21" s="31">
        <v>1</v>
      </c>
      <c r="IL21" s="31">
        <v>1</v>
      </c>
      <c r="IM21" s="31"/>
      <c r="IN21" s="31"/>
      <c r="IO21" s="31"/>
      <c r="IP21" s="31"/>
      <c r="IQ21" s="31"/>
      <c r="IR21" s="31"/>
      <c r="IS21" s="31"/>
      <c r="IT21" s="31"/>
      <c r="IU21" s="31"/>
      <c r="IV21" s="31"/>
      <c r="IW21" s="31"/>
      <c r="IX21" s="31"/>
      <c r="IY21" s="31"/>
      <c r="IZ21" s="31"/>
      <c r="JA21" s="31"/>
      <c r="JB21" s="31"/>
      <c r="JC21" s="31"/>
      <c r="JD21" s="31"/>
      <c r="JE21" s="31"/>
      <c r="JF21" s="31"/>
      <c r="JG21" s="31"/>
      <c r="JH21" s="31"/>
      <c r="JI21" s="31"/>
      <c r="JJ21" s="31"/>
      <c r="JK21" s="31"/>
      <c r="JL21" s="31"/>
      <c r="JM21" s="31"/>
      <c r="JN21" s="31"/>
      <c r="JO21" s="31">
        <v>1</v>
      </c>
      <c r="JP21" s="31"/>
      <c r="JQ21" s="31">
        <v>1</v>
      </c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C21" s="31"/>
      <c r="KD21" s="31"/>
      <c r="KE21" s="31"/>
      <c r="KF21" s="31">
        <v>60</v>
      </c>
    </row>
    <row r="22" spans="1:292" x14ac:dyDescent="0.3">
      <c r="A22" s="28" t="s">
        <v>387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>
        <v>2</v>
      </c>
      <c r="U22" s="31"/>
      <c r="V22" s="31"/>
      <c r="W22" s="31"/>
      <c r="X22" s="31">
        <v>2</v>
      </c>
      <c r="Y22" s="31"/>
      <c r="Z22" s="31"/>
      <c r="AA22" s="31"/>
      <c r="AB22" s="31"/>
      <c r="AC22" s="31"/>
      <c r="AD22" s="31"/>
      <c r="AE22" s="31">
        <v>1</v>
      </c>
      <c r="AF22" s="31"/>
      <c r="AG22" s="31"/>
      <c r="AH22" s="31"/>
      <c r="AI22" s="31">
        <v>1</v>
      </c>
      <c r="AJ22" s="31"/>
      <c r="AK22" s="31"/>
      <c r="AL22" s="31"/>
      <c r="AM22" s="31"/>
      <c r="AN22" s="31"/>
      <c r="AO22" s="31"/>
      <c r="AP22" s="31"/>
      <c r="AQ22" s="31">
        <v>1</v>
      </c>
      <c r="AR22" s="31"/>
      <c r="AS22" s="31">
        <v>1</v>
      </c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>
        <v>2</v>
      </c>
      <c r="BE22" s="31"/>
      <c r="BF22" s="31">
        <v>2</v>
      </c>
      <c r="BG22" s="31"/>
      <c r="BH22" s="31"/>
      <c r="BI22" s="31"/>
      <c r="BJ22" s="31">
        <v>1</v>
      </c>
      <c r="BK22" s="31">
        <v>1</v>
      </c>
      <c r="BL22" s="31">
        <v>2</v>
      </c>
      <c r="BM22" s="31"/>
      <c r="BN22" s="31">
        <v>4</v>
      </c>
      <c r="BO22" s="31"/>
      <c r="BP22" s="31">
        <v>1</v>
      </c>
      <c r="BQ22" s="31">
        <v>1</v>
      </c>
      <c r="BR22" s="31"/>
      <c r="BS22" s="31">
        <v>2</v>
      </c>
      <c r="BT22" s="31">
        <v>1</v>
      </c>
      <c r="BU22" s="31"/>
      <c r="BV22" s="31">
        <v>1</v>
      </c>
      <c r="BW22" s="31"/>
      <c r="BX22" s="31">
        <v>2</v>
      </c>
      <c r="BY22" s="31"/>
      <c r="BZ22" s="31"/>
      <c r="CA22" s="31"/>
      <c r="CB22" s="31"/>
      <c r="CC22" s="31"/>
      <c r="CD22" s="31">
        <v>1</v>
      </c>
      <c r="CE22" s="31"/>
      <c r="CF22" s="31"/>
      <c r="CG22" s="31">
        <v>1</v>
      </c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>
        <v>2</v>
      </c>
      <c r="CZ22" s="31">
        <v>1</v>
      </c>
      <c r="DA22" s="31"/>
      <c r="DB22" s="31">
        <v>3</v>
      </c>
      <c r="DC22" s="31">
        <v>1</v>
      </c>
      <c r="DD22" s="31"/>
      <c r="DE22" s="31">
        <v>1</v>
      </c>
      <c r="DF22" s="31"/>
      <c r="DG22" s="31">
        <v>2</v>
      </c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>
        <v>1</v>
      </c>
      <c r="ED22" s="31"/>
      <c r="EE22" s="31">
        <v>1</v>
      </c>
      <c r="EF22" s="31"/>
      <c r="EG22" s="31"/>
      <c r="EH22" s="31"/>
      <c r="EI22" s="31"/>
      <c r="EJ22" s="31">
        <v>2</v>
      </c>
      <c r="EK22" s="31">
        <v>1</v>
      </c>
      <c r="EL22" s="31">
        <v>1</v>
      </c>
      <c r="EM22" s="31"/>
      <c r="EN22" s="31">
        <v>4</v>
      </c>
      <c r="EO22" s="31"/>
      <c r="EP22" s="31"/>
      <c r="EQ22" s="31"/>
      <c r="ER22" s="31"/>
      <c r="ES22" s="31"/>
      <c r="ET22" s="31"/>
      <c r="EU22" s="31"/>
      <c r="EV22" s="31"/>
      <c r="EW22" s="31"/>
      <c r="EX22" s="31">
        <v>2</v>
      </c>
      <c r="EY22" s="31"/>
      <c r="EZ22" s="31">
        <v>2</v>
      </c>
      <c r="FA22" s="31">
        <v>1</v>
      </c>
      <c r="FB22" s="31">
        <v>2</v>
      </c>
      <c r="FC22" s="31">
        <v>1</v>
      </c>
      <c r="FD22" s="31"/>
      <c r="FE22" s="31">
        <v>4</v>
      </c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>
        <v>2</v>
      </c>
      <c r="FQ22" s="31"/>
      <c r="FR22" s="31"/>
      <c r="FS22" s="31">
        <v>2</v>
      </c>
      <c r="FT22" s="31"/>
      <c r="FU22" s="31"/>
      <c r="FV22" s="31"/>
      <c r="FW22" s="31"/>
      <c r="FX22" s="31"/>
      <c r="FY22" s="31"/>
      <c r="FZ22" s="31">
        <v>1</v>
      </c>
      <c r="GA22" s="31">
        <v>2</v>
      </c>
      <c r="GB22" s="31"/>
      <c r="GC22" s="31">
        <v>3</v>
      </c>
      <c r="GD22" s="31">
        <v>1</v>
      </c>
      <c r="GE22" s="31"/>
      <c r="GF22" s="31"/>
      <c r="GG22" s="31"/>
      <c r="GH22" s="31">
        <v>1</v>
      </c>
      <c r="GI22" s="31"/>
      <c r="GJ22" s="31"/>
      <c r="GK22" s="31"/>
      <c r="GL22" s="31">
        <v>2</v>
      </c>
      <c r="GM22" s="31">
        <v>2</v>
      </c>
      <c r="GN22" s="31"/>
      <c r="GO22" s="31">
        <v>4</v>
      </c>
      <c r="GP22" s="31"/>
      <c r="GQ22" s="31"/>
      <c r="GR22" s="31"/>
      <c r="GS22" s="31"/>
      <c r="GT22" s="31"/>
      <c r="GU22" s="31"/>
      <c r="GV22" s="31">
        <v>1</v>
      </c>
      <c r="GW22" s="31">
        <v>1</v>
      </c>
      <c r="GX22" s="31"/>
      <c r="GY22" s="31">
        <v>2</v>
      </c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>
        <v>2</v>
      </c>
      <c r="HZ22" s="31">
        <v>2</v>
      </c>
      <c r="IA22" s="31"/>
      <c r="IB22" s="31">
        <v>4</v>
      </c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>
        <v>1</v>
      </c>
      <c r="IT22" s="31"/>
      <c r="IU22" s="31">
        <v>1</v>
      </c>
      <c r="IV22" s="31"/>
      <c r="IW22" s="31"/>
      <c r="IX22" s="31"/>
      <c r="IY22" s="31"/>
      <c r="IZ22" s="31"/>
      <c r="JA22" s="31"/>
      <c r="JB22" s="31"/>
      <c r="JC22" s="31"/>
      <c r="JD22" s="31">
        <v>1</v>
      </c>
      <c r="JE22" s="31"/>
      <c r="JF22" s="31"/>
      <c r="JG22" s="31">
        <v>1</v>
      </c>
      <c r="JH22" s="31"/>
      <c r="JI22" s="31"/>
      <c r="JJ22" s="31"/>
      <c r="JK22" s="31"/>
      <c r="JL22" s="31"/>
      <c r="JM22" s="31"/>
      <c r="JN22" s="31">
        <v>1</v>
      </c>
      <c r="JO22" s="31"/>
      <c r="JP22" s="31"/>
      <c r="JQ22" s="31">
        <v>1</v>
      </c>
      <c r="JR22" s="31"/>
      <c r="JS22" s="31"/>
      <c r="JT22" s="31"/>
      <c r="JU22" s="31"/>
      <c r="JV22" s="31"/>
      <c r="JW22" s="31"/>
      <c r="JX22" s="31"/>
      <c r="JY22" s="31"/>
      <c r="JZ22" s="31"/>
      <c r="KA22" s="31"/>
      <c r="KB22" s="31">
        <v>1</v>
      </c>
      <c r="KC22" s="31">
        <v>1</v>
      </c>
      <c r="KD22" s="31"/>
      <c r="KE22" s="31"/>
      <c r="KF22" s="31">
        <v>51</v>
      </c>
    </row>
    <row r="23" spans="1:292" x14ac:dyDescent="0.3">
      <c r="A23" s="28" t="s">
        <v>343</v>
      </c>
      <c r="B23" s="31">
        <v>1</v>
      </c>
      <c r="C23" s="31">
        <v>2</v>
      </c>
      <c r="D23" s="31">
        <v>1</v>
      </c>
      <c r="E23" s="31"/>
      <c r="F23" s="31">
        <v>4</v>
      </c>
      <c r="G23" s="31">
        <v>1</v>
      </c>
      <c r="H23" s="31">
        <v>2</v>
      </c>
      <c r="I23" s="31"/>
      <c r="J23" s="31"/>
      <c r="K23" s="31">
        <v>3</v>
      </c>
      <c r="L23" s="31"/>
      <c r="M23" s="31"/>
      <c r="N23" s="31"/>
      <c r="O23" s="31"/>
      <c r="P23" s="31"/>
      <c r="Q23" s="31"/>
      <c r="R23" s="31"/>
      <c r="S23" s="31"/>
      <c r="T23" s="31">
        <v>1</v>
      </c>
      <c r="U23" s="31"/>
      <c r="V23" s="31"/>
      <c r="W23" s="31"/>
      <c r="X23" s="31">
        <v>1</v>
      </c>
      <c r="Y23" s="31"/>
      <c r="Z23" s="31"/>
      <c r="AA23" s="31"/>
      <c r="AB23" s="31"/>
      <c r="AC23" s="31"/>
      <c r="AD23" s="31"/>
      <c r="AE23" s="31"/>
      <c r="AF23" s="31"/>
      <c r="AG23" s="31">
        <v>1</v>
      </c>
      <c r="AH23" s="31"/>
      <c r="AI23" s="31">
        <v>1</v>
      </c>
      <c r="AJ23" s="31"/>
      <c r="AK23" s="31"/>
      <c r="AL23" s="31"/>
      <c r="AM23" s="31"/>
      <c r="AN23" s="31"/>
      <c r="AO23" s="31"/>
      <c r="AP23" s="31"/>
      <c r="AQ23" s="31">
        <v>2</v>
      </c>
      <c r="AR23" s="31"/>
      <c r="AS23" s="31">
        <v>2</v>
      </c>
      <c r="AT23" s="31"/>
      <c r="AU23" s="31"/>
      <c r="AV23" s="31"/>
      <c r="AW23" s="31"/>
      <c r="AX23" s="31"/>
      <c r="AY23" s="31"/>
      <c r="AZ23" s="31"/>
      <c r="BA23" s="31"/>
      <c r="BB23" s="31">
        <v>1</v>
      </c>
      <c r="BC23" s="31"/>
      <c r="BD23" s="31">
        <v>1</v>
      </c>
      <c r="BE23" s="31"/>
      <c r="BF23" s="31">
        <v>2</v>
      </c>
      <c r="BG23" s="31"/>
      <c r="BH23" s="31"/>
      <c r="BI23" s="31"/>
      <c r="BJ23" s="31">
        <v>1</v>
      </c>
      <c r="BK23" s="31">
        <v>2</v>
      </c>
      <c r="BL23" s="31">
        <v>2</v>
      </c>
      <c r="BM23" s="31"/>
      <c r="BN23" s="31">
        <v>5</v>
      </c>
      <c r="BO23" s="31"/>
      <c r="BP23" s="31"/>
      <c r="BQ23" s="31">
        <v>1</v>
      </c>
      <c r="BR23" s="31"/>
      <c r="BS23" s="31">
        <v>1</v>
      </c>
      <c r="BT23" s="31">
        <v>1</v>
      </c>
      <c r="BU23" s="31"/>
      <c r="BV23" s="31"/>
      <c r="BW23" s="31"/>
      <c r="BX23" s="31">
        <v>1</v>
      </c>
      <c r="BY23" s="31"/>
      <c r="BZ23" s="31"/>
      <c r="CA23" s="31"/>
      <c r="CB23" s="31">
        <v>1</v>
      </c>
      <c r="CC23" s="31">
        <v>1</v>
      </c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>
        <v>1</v>
      </c>
      <c r="CO23" s="31">
        <v>1</v>
      </c>
      <c r="CP23" s="31"/>
      <c r="CQ23" s="31">
        <v>2</v>
      </c>
      <c r="CR23" s="31"/>
      <c r="CS23" s="31"/>
      <c r="CT23" s="31"/>
      <c r="CU23" s="31"/>
      <c r="CV23" s="31"/>
      <c r="CW23" s="31"/>
      <c r="CX23" s="31">
        <v>1</v>
      </c>
      <c r="CY23" s="31"/>
      <c r="CZ23" s="31"/>
      <c r="DA23" s="31"/>
      <c r="DB23" s="31">
        <v>1</v>
      </c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>
        <v>1</v>
      </c>
      <c r="EM23" s="31"/>
      <c r="EN23" s="31">
        <v>1</v>
      </c>
      <c r="EO23" s="31"/>
      <c r="EP23" s="31"/>
      <c r="EQ23" s="31"/>
      <c r="ER23" s="31"/>
      <c r="ES23" s="31"/>
      <c r="ET23" s="31"/>
      <c r="EU23" s="31"/>
      <c r="EV23" s="31"/>
      <c r="EW23" s="31"/>
      <c r="EX23" s="31">
        <v>1</v>
      </c>
      <c r="EY23" s="31"/>
      <c r="EZ23" s="31">
        <v>1</v>
      </c>
      <c r="FA23" s="31">
        <v>2</v>
      </c>
      <c r="FB23" s="31">
        <v>1</v>
      </c>
      <c r="FC23" s="31"/>
      <c r="FD23" s="31"/>
      <c r="FE23" s="31">
        <v>3</v>
      </c>
      <c r="FF23" s="31"/>
      <c r="FG23" s="31"/>
      <c r="FH23" s="31">
        <v>1</v>
      </c>
      <c r="FI23" s="31"/>
      <c r="FJ23" s="31">
        <v>1</v>
      </c>
      <c r="FK23" s="31">
        <v>1</v>
      </c>
      <c r="FL23" s="31">
        <v>1</v>
      </c>
      <c r="FM23" s="31"/>
      <c r="FN23" s="31"/>
      <c r="FO23" s="31">
        <v>2</v>
      </c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>
        <v>1</v>
      </c>
      <c r="GQ23" s="31"/>
      <c r="GR23" s="31">
        <v>1</v>
      </c>
      <c r="GS23" s="31"/>
      <c r="GT23" s="31">
        <v>2</v>
      </c>
      <c r="GU23" s="31"/>
      <c r="GV23" s="31"/>
      <c r="GW23" s="31">
        <v>1</v>
      </c>
      <c r="GX23" s="31"/>
      <c r="GY23" s="31">
        <v>1</v>
      </c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>
        <v>2</v>
      </c>
      <c r="HU23" s="31"/>
      <c r="HV23" s="31"/>
      <c r="HW23" s="31">
        <v>2</v>
      </c>
      <c r="HX23" s="31">
        <v>1</v>
      </c>
      <c r="HY23" s="31"/>
      <c r="HZ23" s="31">
        <v>1</v>
      </c>
      <c r="IA23" s="31"/>
      <c r="IB23" s="31">
        <v>2</v>
      </c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>
        <v>1</v>
      </c>
      <c r="IN23" s="31"/>
      <c r="IO23" s="31"/>
      <c r="IP23" s="31">
        <v>1</v>
      </c>
      <c r="IQ23" s="31"/>
      <c r="IR23" s="31"/>
      <c r="IS23" s="31"/>
      <c r="IT23" s="31"/>
      <c r="IU23" s="31"/>
      <c r="IV23" s="31"/>
      <c r="IW23" s="31"/>
      <c r="IX23" s="31"/>
      <c r="IY23" s="31"/>
      <c r="IZ23" s="31"/>
      <c r="JA23" s="31"/>
      <c r="JB23" s="31"/>
      <c r="JC23" s="31"/>
      <c r="JD23" s="31"/>
      <c r="JE23" s="31"/>
      <c r="JF23" s="31"/>
      <c r="JG23" s="31"/>
      <c r="JH23" s="31"/>
      <c r="JI23" s="31"/>
      <c r="JJ23" s="31"/>
      <c r="JK23" s="31"/>
      <c r="JL23" s="31"/>
      <c r="JM23" s="31"/>
      <c r="JN23" s="31">
        <v>1</v>
      </c>
      <c r="JO23" s="31"/>
      <c r="JP23" s="31"/>
      <c r="JQ23" s="31">
        <v>1</v>
      </c>
      <c r="JR23" s="31">
        <v>1</v>
      </c>
      <c r="JS23" s="31"/>
      <c r="JT23" s="31"/>
      <c r="JU23" s="31"/>
      <c r="JV23" s="31">
        <v>1</v>
      </c>
      <c r="JW23" s="31"/>
      <c r="JX23" s="31"/>
      <c r="JY23" s="31"/>
      <c r="JZ23" s="31"/>
      <c r="KA23" s="31"/>
      <c r="KB23" s="31"/>
      <c r="KC23" s="31"/>
      <c r="KD23" s="31"/>
      <c r="KE23" s="31"/>
      <c r="KF23" s="31">
        <v>42</v>
      </c>
    </row>
    <row r="24" spans="1:292" x14ac:dyDescent="0.3">
      <c r="A24" s="28" t="s">
        <v>344</v>
      </c>
      <c r="B24" s="31">
        <v>1</v>
      </c>
      <c r="C24" s="31">
        <v>1</v>
      </c>
      <c r="D24" s="31"/>
      <c r="E24" s="31"/>
      <c r="F24" s="31">
        <v>2</v>
      </c>
      <c r="G24" s="31"/>
      <c r="H24" s="31">
        <v>1</v>
      </c>
      <c r="I24" s="31">
        <v>1</v>
      </c>
      <c r="J24" s="31"/>
      <c r="K24" s="31">
        <v>2</v>
      </c>
      <c r="L24" s="31">
        <v>1</v>
      </c>
      <c r="M24" s="31"/>
      <c r="N24" s="31">
        <v>2</v>
      </c>
      <c r="O24" s="31"/>
      <c r="P24" s="31">
        <v>3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>
        <v>2</v>
      </c>
      <c r="AG24" s="31">
        <v>1</v>
      </c>
      <c r="AH24" s="31"/>
      <c r="AI24" s="31">
        <v>3</v>
      </c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>
        <v>2</v>
      </c>
      <c r="BL24" s="31">
        <v>1</v>
      </c>
      <c r="BM24" s="31"/>
      <c r="BN24" s="31">
        <v>3</v>
      </c>
      <c r="BO24" s="31"/>
      <c r="BP24" s="31">
        <v>1</v>
      </c>
      <c r="BQ24" s="31">
        <v>2</v>
      </c>
      <c r="BR24" s="31"/>
      <c r="BS24" s="31">
        <v>3</v>
      </c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>
        <v>1</v>
      </c>
      <c r="CJ24" s="31"/>
      <c r="CK24" s="31"/>
      <c r="CL24" s="31">
        <v>1</v>
      </c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>
        <v>1</v>
      </c>
      <c r="CY24" s="31"/>
      <c r="CZ24" s="31">
        <v>2</v>
      </c>
      <c r="DA24" s="31"/>
      <c r="DB24" s="31">
        <v>3</v>
      </c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>
        <v>1</v>
      </c>
      <c r="DR24" s="31">
        <v>1</v>
      </c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>
        <v>1</v>
      </c>
      <c r="EI24" s="31">
        <v>1</v>
      </c>
      <c r="EJ24" s="31">
        <v>1</v>
      </c>
      <c r="EK24" s="31"/>
      <c r="EL24" s="31"/>
      <c r="EM24" s="31"/>
      <c r="EN24" s="31">
        <v>1</v>
      </c>
      <c r="EO24" s="31"/>
      <c r="EP24" s="31"/>
      <c r="EQ24" s="31"/>
      <c r="ER24" s="31"/>
      <c r="ES24" s="31">
        <v>1</v>
      </c>
      <c r="ET24" s="31"/>
      <c r="EU24" s="31">
        <v>1</v>
      </c>
      <c r="EV24" s="31"/>
      <c r="EW24" s="31"/>
      <c r="EX24" s="31">
        <v>2</v>
      </c>
      <c r="EY24" s="31"/>
      <c r="EZ24" s="31">
        <v>2</v>
      </c>
      <c r="FA24" s="31">
        <v>1</v>
      </c>
      <c r="FB24" s="31"/>
      <c r="FC24" s="31"/>
      <c r="FD24" s="31"/>
      <c r="FE24" s="31">
        <v>1</v>
      </c>
      <c r="FF24" s="31"/>
      <c r="FG24" s="31">
        <v>1</v>
      </c>
      <c r="FH24" s="31">
        <v>1</v>
      </c>
      <c r="FI24" s="31"/>
      <c r="FJ24" s="31">
        <v>2</v>
      </c>
      <c r="FK24" s="31"/>
      <c r="FL24" s="31"/>
      <c r="FM24" s="31"/>
      <c r="FN24" s="31"/>
      <c r="FO24" s="31"/>
      <c r="FP24" s="31"/>
      <c r="FQ24" s="31">
        <v>2</v>
      </c>
      <c r="FR24" s="31"/>
      <c r="FS24" s="31">
        <v>2</v>
      </c>
      <c r="FT24" s="31">
        <v>2</v>
      </c>
      <c r="FU24" s="31"/>
      <c r="FV24" s="31">
        <v>1</v>
      </c>
      <c r="FW24" s="31"/>
      <c r="FX24" s="31">
        <v>3</v>
      </c>
      <c r="FY24" s="31"/>
      <c r="FZ24" s="31">
        <v>2</v>
      </c>
      <c r="GA24" s="31"/>
      <c r="GB24" s="31"/>
      <c r="GC24" s="31">
        <v>2</v>
      </c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>
        <v>1</v>
      </c>
      <c r="GW24" s="31"/>
      <c r="GX24" s="31"/>
      <c r="GY24" s="31">
        <v>1</v>
      </c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>
        <v>1</v>
      </c>
      <c r="HU24" s="31"/>
      <c r="HV24" s="31"/>
      <c r="HW24" s="31">
        <v>1</v>
      </c>
      <c r="HX24" s="31">
        <v>3</v>
      </c>
      <c r="HY24" s="31">
        <v>1</v>
      </c>
      <c r="HZ24" s="31">
        <v>2</v>
      </c>
      <c r="IA24" s="31"/>
      <c r="IB24" s="31">
        <v>6</v>
      </c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>
        <v>1</v>
      </c>
      <c r="IW24" s="31"/>
      <c r="IX24" s="31"/>
      <c r="IY24" s="31">
        <v>1</v>
      </c>
      <c r="IZ24" s="31"/>
      <c r="JA24" s="31"/>
      <c r="JB24" s="31"/>
      <c r="JC24" s="31"/>
      <c r="JD24" s="31"/>
      <c r="JE24" s="31"/>
      <c r="JF24" s="31"/>
      <c r="JG24" s="31"/>
      <c r="JH24" s="31"/>
      <c r="JI24" s="31"/>
      <c r="JJ24" s="31">
        <v>1</v>
      </c>
      <c r="JK24" s="31"/>
      <c r="JL24" s="31">
        <v>1</v>
      </c>
      <c r="JM24" s="31"/>
      <c r="JN24" s="31">
        <v>1</v>
      </c>
      <c r="JO24" s="31">
        <v>1</v>
      </c>
      <c r="JP24" s="31"/>
      <c r="JQ24" s="31">
        <v>2</v>
      </c>
      <c r="JR24" s="31"/>
      <c r="JS24" s="31"/>
      <c r="JT24" s="31"/>
      <c r="JU24" s="31"/>
      <c r="JV24" s="31"/>
      <c r="JW24" s="31"/>
      <c r="JX24" s="31"/>
      <c r="JY24" s="31"/>
      <c r="JZ24" s="31"/>
      <c r="KA24" s="31">
        <v>1</v>
      </c>
      <c r="KB24" s="31"/>
      <c r="KC24" s="31">
        <v>1</v>
      </c>
      <c r="KD24" s="31"/>
      <c r="KE24" s="31"/>
      <c r="KF24" s="31">
        <v>49</v>
      </c>
    </row>
    <row r="25" spans="1:292" x14ac:dyDescent="0.3">
      <c r="A25" s="28" t="s">
        <v>358</v>
      </c>
      <c r="B25" s="31"/>
      <c r="C25" s="31"/>
      <c r="D25" s="31"/>
      <c r="E25" s="31"/>
      <c r="F25" s="31"/>
      <c r="G25" s="31"/>
      <c r="H25" s="31">
        <v>1</v>
      </c>
      <c r="I25" s="31">
        <v>2</v>
      </c>
      <c r="J25" s="31"/>
      <c r="K25" s="31">
        <v>3</v>
      </c>
      <c r="L25" s="31"/>
      <c r="M25" s="31"/>
      <c r="N25" s="31"/>
      <c r="O25" s="31"/>
      <c r="P25" s="31"/>
      <c r="Q25" s="31"/>
      <c r="R25" s="31"/>
      <c r="S25" s="31"/>
      <c r="T25" s="31">
        <v>2</v>
      </c>
      <c r="U25" s="31"/>
      <c r="V25" s="31">
        <v>1</v>
      </c>
      <c r="W25" s="31"/>
      <c r="X25" s="31">
        <v>3</v>
      </c>
      <c r="Y25" s="31"/>
      <c r="Z25" s="31"/>
      <c r="AA25" s="31">
        <v>1</v>
      </c>
      <c r="AB25" s="31"/>
      <c r="AC25" s="31"/>
      <c r="AD25" s="31">
        <v>1</v>
      </c>
      <c r="AE25" s="31"/>
      <c r="AF25" s="31"/>
      <c r="AG25" s="31">
        <v>2</v>
      </c>
      <c r="AH25" s="31"/>
      <c r="AI25" s="31">
        <v>2</v>
      </c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>
        <v>3</v>
      </c>
      <c r="BK25" s="31">
        <v>2</v>
      </c>
      <c r="BL25" s="31">
        <v>1</v>
      </c>
      <c r="BM25" s="31"/>
      <c r="BN25" s="31">
        <v>6</v>
      </c>
      <c r="BO25" s="31">
        <v>2</v>
      </c>
      <c r="BP25" s="31">
        <v>1</v>
      </c>
      <c r="BQ25" s="31">
        <v>1</v>
      </c>
      <c r="BR25" s="31"/>
      <c r="BS25" s="31">
        <v>4</v>
      </c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>
        <v>1</v>
      </c>
      <c r="CO25" s="31">
        <v>1</v>
      </c>
      <c r="CP25" s="31"/>
      <c r="CQ25" s="31">
        <v>2</v>
      </c>
      <c r="CR25" s="31"/>
      <c r="CS25" s="31"/>
      <c r="CT25" s="31">
        <v>1</v>
      </c>
      <c r="CU25" s="31"/>
      <c r="CV25" s="31"/>
      <c r="CW25" s="31">
        <v>1</v>
      </c>
      <c r="CX25" s="31">
        <v>1</v>
      </c>
      <c r="CY25" s="31">
        <v>2</v>
      </c>
      <c r="CZ25" s="31">
        <v>1</v>
      </c>
      <c r="DA25" s="31"/>
      <c r="DB25" s="31">
        <v>4</v>
      </c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>
        <v>1</v>
      </c>
      <c r="EK25" s="31">
        <v>3</v>
      </c>
      <c r="EL25" s="31">
        <v>2</v>
      </c>
      <c r="EM25" s="31"/>
      <c r="EN25" s="31">
        <v>6</v>
      </c>
      <c r="EO25" s="31"/>
      <c r="EP25" s="31"/>
      <c r="EQ25" s="31"/>
      <c r="ER25" s="31"/>
      <c r="ES25" s="31"/>
      <c r="ET25" s="31"/>
      <c r="EU25" s="31"/>
      <c r="EV25" s="31"/>
      <c r="EW25" s="31">
        <v>1</v>
      </c>
      <c r="EX25" s="31">
        <v>1</v>
      </c>
      <c r="EY25" s="31"/>
      <c r="EZ25" s="31">
        <v>2</v>
      </c>
      <c r="FA25" s="31">
        <v>1</v>
      </c>
      <c r="FB25" s="31">
        <v>1</v>
      </c>
      <c r="FC25" s="31">
        <v>2</v>
      </c>
      <c r="FD25" s="31"/>
      <c r="FE25" s="31">
        <v>4</v>
      </c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>
        <v>1</v>
      </c>
      <c r="FW25" s="31"/>
      <c r="FX25" s="31">
        <v>1</v>
      </c>
      <c r="FY25" s="31">
        <v>1</v>
      </c>
      <c r="FZ25" s="31">
        <v>2</v>
      </c>
      <c r="GA25" s="31"/>
      <c r="GB25" s="31"/>
      <c r="GC25" s="31">
        <v>3</v>
      </c>
      <c r="GD25" s="31">
        <v>1</v>
      </c>
      <c r="GE25" s="31"/>
      <c r="GF25" s="31"/>
      <c r="GG25" s="31"/>
      <c r="GH25" s="31">
        <v>1</v>
      </c>
      <c r="GI25" s="31"/>
      <c r="GJ25" s="31"/>
      <c r="GK25" s="31"/>
      <c r="GL25" s="31"/>
      <c r="GM25" s="31"/>
      <c r="GN25" s="31"/>
      <c r="GO25" s="31"/>
      <c r="GP25" s="31">
        <v>1</v>
      </c>
      <c r="GQ25" s="31"/>
      <c r="GR25" s="31"/>
      <c r="GS25" s="31"/>
      <c r="GT25" s="31">
        <v>1</v>
      </c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>
        <v>1</v>
      </c>
      <c r="HQ25" s="31"/>
      <c r="HR25" s="31">
        <v>1</v>
      </c>
      <c r="HS25" s="31"/>
      <c r="HT25" s="31"/>
      <c r="HU25" s="31"/>
      <c r="HV25" s="31"/>
      <c r="HW25" s="31"/>
      <c r="HX25" s="31">
        <v>2</v>
      </c>
      <c r="HY25" s="31">
        <v>1</v>
      </c>
      <c r="HZ25" s="31">
        <v>2</v>
      </c>
      <c r="IA25" s="31"/>
      <c r="IB25" s="31">
        <v>5</v>
      </c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>
        <v>1</v>
      </c>
      <c r="JB25" s="31"/>
      <c r="JC25" s="31">
        <v>1</v>
      </c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>
        <v>51</v>
      </c>
    </row>
    <row r="26" spans="1:292" x14ac:dyDescent="0.3">
      <c r="A26" s="28" t="s">
        <v>359</v>
      </c>
      <c r="B26" s="31"/>
      <c r="C26" s="31"/>
      <c r="D26" s="31"/>
      <c r="E26" s="31"/>
      <c r="F26" s="31"/>
      <c r="G26" s="31"/>
      <c r="H26" s="31"/>
      <c r="I26" s="31">
        <v>1</v>
      </c>
      <c r="J26" s="31"/>
      <c r="K26" s="31">
        <v>1</v>
      </c>
      <c r="L26" s="31"/>
      <c r="M26" s="31"/>
      <c r="N26" s="31">
        <v>1</v>
      </c>
      <c r="O26" s="31"/>
      <c r="P26" s="31">
        <v>1</v>
      </c>
      <c r="Q26" s="31"/>
      <c r="R26" s="31"/>
      <c r="S26" s="31"/>
      <c r="T26" s="31">
        <v>1</v>
      </c>
      <c r="U26" s="31">
        <v>1</v>
      </c>
      <c r="V26" s="31"/>
      <c r="W26" s="31"/>
      <c r="X26" s="31">
        <v>2</v>
      </c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>
        <v>1</v>
      </c>
      <c r="AL26" s="31">
        <v>1</v>
      </c>
      <c r="AM26" s="31"/>
      <c r="AN26" s="31">
        <v>2</v>
      </c>
      <c r="AO26" s="31">
        <v>1</v>
      </c>
      <c r="AP26" s="31"/>
      <c r="AQ26" s="31"/>
      <c r="AR26" s="31"/>
      <c r="AS26" s="31">
        <v>1</v>
      </c>
      <c r="AT26" s="31"/>
      <c r="AU26" s="31"/>
      <c r="AV26" s="31"/>
      <c r="AW26" s="31"/>
      <c r="AX26" s="31"/>
      <c r="AY26" s="31"/>
      <c r="AZ26" s="31"/>
      <c r="BA26" s="31"/>
      <c r="BB26" s="31">
        <v>1</v>
      </c>
      <c r="BC26" s="31"/>
      <c r="BD26" s="31">
        <v>1</v>
      </c>
      <c r="BE26" s="31"/>
      <c r="BF26" s="31">
        <v>2</v>
      </c>
      <c r="BG26" s="31">
        <v>1</v>
      </c>
      <c r="BH26" s="31"/>
      <c r="BI26" s="31">
        <v>1</v>
      </c>
      <c r="BJ26" s="31">
        <v>2</v>
      </c>
      <c r="BK26" s="31">
        <v>2</v>
      </c>
      <c r="BL26" s="31"/>
      <c r="BM26" s="31"/>
      <c r="BN26" s="31">
        <v>4</v>
      </c>
      <c r="BO26" s="31">
        <v>1</v>
      </c>
      <c r="BP26" s="31"/>
      <c r="BQ26" s="31"/>
      <c r="BR26" s="31"/>
      <c r="BS26" s="31">
        <v>1</v>
      </c>
      <c r="BT26" s="31">
        <v>1</v>
      </c>
      <c r="BU26" s="31"/>
      <c r="BV26" s="31"/>
      <c r="BW26" s="31"/>
      <c r="BX26" s="31">
        <v>1</v>
      </c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>
        <v>1</v>
      </c>
      <c r="CN26" s="31">
        <v>1</v>
      </c>
      <c r="CO26" s="31"/>
      <c r="CP26" s="31"/>
      <c r="CQ26" s="31">
        <v>2</v>
      </c>
      <c r="CR26" s="31"/>
      <c r="CS26" s="31"/>
      <c r="CT26" s="31"/>
      <c r="CU26" s="31"/>
      <c r="CV26" s="31"/>
      <c r="CW26" s="31"/>
      <c r="CX26" s="31">
        <v>3</v>
      </c>
      <c r="CY26" s="31">
        <v>1</v>
      </c>
      <c r="CZ26" s="31">
        <v>2</v>
      </c>
      <c r="DA26" s="31"/>
      <c r="DB26" s="31">
        <v>6</v>
      </c>
      <c r="DC26" s="31">
        <v>1</v>
      </c>
      <c r="DD26" s="31">
        <v>1</v>
      </c>
      <c r="DE26" s="31">
        <v>2</v>
      </c>
      <c r="DF26" s="31"/>
      <c r="DG26" s="31">
        <v>4</v>
      </c>
      <c r="DH26" s="31">
        <v>1</v>
      </c>
      <c r="DI26" s="31">
        <v>1</v>
      </c>
      <c r="DJ26" s="31"/>
      <c r="DK26" s="31"/>
      <c r="DL26" s="31">
        <v>1</v>
      </c>
      <c r="DM26" s="31"/>
      <c r="DN26" s="31">
        <v>1</v>
      </c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>
        <v>1</v>
      </c>
      <c r="EL26" s="31"/>
      <c r="EM26" s="31"/>
      <c r="EN26" s="31">
        <v>1</v>
      </c>
      <c r="EO26" s="31"/>
      <c r="EP26" s="31"/>
      <c r="EQ26" s="31"/>
      <c r="ER26" s="31">
        <v>1</v>
      </c>
      <c r="ES26" s="31">
        <v>1</v>
      </c>
      <c r="ET26" s="31"/>
      <c r="EU26" s="31">
        <v>2</v>
      </c>
      <c r="EV26" s="31"/>
      <c r="EW26" s="31">
        <v>3</v>
      </c>
      <c r="EX26" s="31">
        <v>2</v>
      </c>
      <c r="EY26" s="31"/>
      <c r="EZ26" s="31">
        <v>5</v>
      </c>
      <c r="FA26" s="31">
        <v>2</v>
      </c>
      <c r="FB26" s="31">
        <v>2</v>
      </c>
      <c r="FC26" s="31">
        <v>2</v>
      </c>
      <c r="FD26" s="31"/>
      <c r="FE26" s="31">
        <v>6</v>
      </c>
      <c r="FF26" s="31"/>
      <c r="FG26" s="31"/>
      <c r="FH26" s="31">
        <v>1</v>
      </c>
      <c r="FI26" s="31"/>
      <c r="FJ26" s="31">
        <v>1</v>
      </c>
      <c r="FK26" s="31"/>
      <c r="FL26" s="31">
        <v>2</v>
      </c>
      <c r="FM26" s="31">
        <v>1</v>
      </c>
      <c r="FN26" s="31"/>
      <c r="FO26" s="31">
        <v>3</v>
      </c>
      <c r="FP26" s="31"/>
      <c r="FQ26" s="31">
        <v>1</v>
      </c>
      <c r="FR26" s="31"/>
      <c r="FS26" s="31">
        <v>1</v>
      </c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>
        <v>1</v>
      </c>
      <c r="GR26" s="31">
        <v>2</v>
      </c>
      <c r="GS26" s="31"/>
      <c r="GT26" s="31">
        <v>3</v>
      </c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>
        <v>1</v>
      </c>
      <c r="HK26" s="31"/>
      <c r="HL26" s="31"/>
      <c r="HM26" s="31">
        <v>1</v>
      </c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>
        <v>2</v>
      </c>
      <c r="HY26" s="31">
        <v>2</v>
      </c>
      <c r="HZ26" s="31"/>
      <c r="IA26" s="31"/>
      <c r="IB26" s="31">
        <v>4</v>
      </c>
      <c r="IC26" s="31"/>
      <c r="ID26" s="31">
        <v>1</v>
      </c>
      <c r="IE26" s="31">
        <v>1</v>
      </c>
      <c r="IF26" s="31"/>
      <c r="IG26" s="31">
        <v>2</v>
      </c>
      <c r="IH26" s="31"/>
      <c r="II26" s="31"/>
      <c r="IJ26" s="31"/>
      <c r="IK26" s="31"/>
      <c r="IL26" s="31"/>
      <c r="IM26" s="31"/>
      <c r="IN26" s="31">
        <v>1</v>
      </c>
      <c r="IO26" s="31"/>
      <c r="IP26" s="31">
        <v>1</v>
      </c>
      <c r="IQ26" s="31"/>
      <c r="IR26" s="31"/>
      <c r="IS26" s="31"/>
      <c r="IT26" s="31"/>
      <c r="IU26" s="31"/>
      <c r="IV26" s="31"/>
      <c r="IW26" s="31"/>
      <c r="IX26" s="31"/>
      <c r="IY26" s="31"/>
      <c r="IZ26" s="31"/>
      <c r="JA26" s="31"/>
      <c r="JB26" s="31"/>
      <c r="JC26" s="31"/>
      <c r="JD26" s="31"/>
      <c r="JE26" s="31"/>
      <c r="JF26" s="31"/>
      <c r="JG26" s="31"/>
      <c r="JH26" s="31"/>
      <c r="JI26" s="31"/>
      <c r="JJ26" s="31"/>
      <c r="JK26" s="31"/>
      <c r="JL26" s="31"/>
      <c r="JM26" s="31"/>
      <c r="JN26" s="31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C26" s="31"/>
      <c r="KD26" s="31"/>
      <c r="KE26" s="31"/>
      <c r="KF26" s="31">
        <v>60</v>
      </c>
    </row>
    <row r="27" spans="1:292" x14ac:dyDescent="0.3">
      <c r="A27" s="28" t="s">
        <v>360</v>
      </c>
      <c r="B27" s="31"/>
      <c r="C27" s="31"/>
      <c r="D27" s="31"/>
      <c r="E27" s="31"/>
      <c r="F27" s="31"/>
      <c r="G27" s="31"/>
      <c r="H27" s="31"/>
      <c r="I27" s="31">
        <v>1</v>
      </c>
      <c r="J27" s="31"/>
      <c r="K27" s="31">
        <v>1</v>
      </c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>
        <v>1</v>
      </c>
      <c r="AL27" s="31"/>
      <c r="AM27" s="31"/>
      <c r="AN27" s="31">
        <v>1</v>
      </c>
      <c r="AO27" s="31"/>
      <c r="AP27" s="31">
        <v>2</v>
      </c>
      <c r="AQ27" s="31"/>
      <c r="AR27" s="31"/>
      <c r="AS27" s="31">
        <v>2</v>
      </c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>
        <v>2</v>
      </c>
      <c r="BE27" s="31"/>
      <c r="BF27" s="31">
        <v>2</v>
      </c>
      <c r="BG27" s="31"/>
      <c r="BH27" s="31"/>
      <c r="BI27" s="31"/>
      <c r="BJ27" s="31"/>
      <c r="BK27" s="31">
        <v>2</v>
      </c>
      <c r="BL27" s="31"/>
      <c r="BM27" s="31"/>
      <c r="BN27" s="31">
        <v>2</v>
      </c>
      <c r="BO27" s="31">
        <v>1</v>
      </c>
      <c r="BP27" s="31"/>
      <c r="BQ27" s="31"/>
      <c r="BR27" s="31"/>
      <c r="BS27" s="31">
        <v>1</v>
      </c>
      <c r="BT27" s="31"/>
      <c r="BU27" s="31"/>
      <c r="BV27" s="31">
        <v>1</v>
      </c>
      <c r="BW27" s="31"/>
      <c r="BX27" s="31">
        <v>1</v>
      </c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>
        <v>1</v>
      </c>
      <c r="CN27" s="31"/>
      <c r="CO27" s="31">
        <v>1</v>
      </c>
      <c r="CP27" s="31"/>
      <c r="CQ27" s="31">
        <v>2</v>
      </c>
      <c r="CR27" s="31"/>
      <c r="CS27" s="31"/>
      <c r="CT27" s="31"/>
      <c r="CU27" s="31"/>
      <c r="CV27" s="31"/>
      <c r="CW27" s="31"/>
      <c r="CX27" s="31"/>
      <c r="CY27" s="31">
        <v>2</v>
      </c>
      <c r="CZ27" s="31">
        <v>1</v>
      </c>
      <c r="DA27" s="31"/>
      <c r="DB27" s="31">
        <v>3</v>
      </c>
      <c r="DC27" s="31"/>
      <c r="DD27" s="31">
        <v>1</v>
      </c>
      <c r="DE27" s="31">
        <v>1</v>
      </c>
      <c r="DF27" s="31"/>
      <c r="DG27" s="31">
        <v>2</v>
      </c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>
        <v>2</v>
      </c>
      <c r="EK27" s="31">
        <v>2</v>
      </c>
      <c r="EL27" s="31">
        <v>3</v>
      </c>
      <c r="EM27" s="31"/>
      <c r="EN27" s="31">
        <v>7</v>
      </c>
      <c r="EO27" s="31">
        <v>1</v>
      </c>
      <c r="EP27" s="31">
        <v>1</v>
      </c>
      <c r="EQ27" s="31">
        <v>2</v>
      </c>
      <c r="ER27" s="31">
        <v>1</v>
      </c>
      <c r="ES27" s="31"/>
      <c r="ET27" s="31"/>
      <c r="EU27" s="31">
        <v>3</v>
      </c>
      <c r="EV27" s="31"/>
      <c r="EW27" s="31"/>
      <c r="EX27" s="31">
        <v>1</v>
      </c>
      <c r="EY27" s="31"/>
      <c r="EZ27" s="31">
        <v>1</v>
      </c>
      <c r="FA27" s="31">
        <v>1</v>
      </c>
      <c r="FB27" s="31"/>
      <c r="FC27" s="31">
        <v>2</v>
      </c>
      <c r="FD27" s="31"/>
      <c r="FE27" s="31">
        <v>3</v>
      </c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>
        <v>2</v>
      </c>
      <c r="FZ27" s="31">
        <v>1</v>
      </c>
      <c r="GA27" s="31">
        <v>1</v>
      </c>
      <c r="GB27" s="31"/>
      <c r="GC27" s="31">
        <v>4</v>
      </c>
      <c r="GD27" s="31"/>
      <c r="GE27" s="31">
        <v>1</v>
      </c>
      <c r="GF27" s="31"/>
      <c r="GG27" s="31"/>
      <c r="GH27" s="31">
        <v>1</v>
      </c>
      <c r="GI27" s="31"/>
      <c r="GJ27" s="31"/>
      <c r="GK27" s="31"/>
      <c r="GL27" s="31">
        <v>1</v>
      </c>
      <c r="GM27" s="31"/>
      <c r="GN27" s="31"/>
      <c r="GO27" s="31">
        <v>1</v>
      </c>
      <c r="GP27" s="31"/>
      <c r="GQ27" s="31">
        <v>1</v>
      </c>
      <c r="GR27" s="31"/>
      <c r="GS27" s="31"/>
      <c r="GT27" s="31">
        <v>1</v>
      </c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>
        <v>2</v>
      </c>
      <c r="HY27" s="31">
        <v>2</v>
      </c>
      <c r="HZ27" s="31">
        <v>2</v>
      </c>
      <c r="IA27" s="31"/>
      <c r="IB27" s="31">
        <v>6</v>
      </c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  <c r="IW27" s="31"/>
      <c r="IX27" s="31"/>
      <c r="IY27" s="31"/>
      <c r="IZ27" s="31"/>
      <c r="JA27" s="31"/>
      <c r="JB27" s="31"/>
      <c r="JC27" s="31"/>
      <c r="JD27" s="31"/>
      <c r="JE27" s="31"/>
      <c r="JF27" s="31">
        <v>1</v>
      </c>
      <c r="JG27" s="31">
        <v>1</v>
      </c>
      <c r="JH27" s="31">
        <v>1</v>
      </c>
      <c r="JI27" s="31"/>
      <c r="JJ27" s="31"/>
      <c r="JK27" s="31"/>
      <c r="JL27" s="31">
        <v>1</v>
      </c>
      <c r="JM27" s="31"/>
      <c r="JN27" s="31"/>
      <c r="JO27" s="31"/>
      <c r="JP27" s="31"/>
      <c r="JQ27" s="31"/>
      <c r="JR27" s="31"/>
      <c r="JS27" s="31"/>
      <c r="JT27" s="31"/>
      <c r="JU27" s="31"/>
      <c r="JV27" s="31"/>
      <c r="JW27" s="31"/>
      <c r="JX27" s="31"/>
      <c r="JY27" s="31"/>
      <c r="JZ27" s="31"/>
      <c r="KA27" s="31"/>
      <c r="KB27" s="31"/>
      <c r="KC27" s="31"/>
      <c r="KD27" s="31"/>
      <c r="KE27" s="31"/>
      <c r="KF27" s="31">
        <v>47</v>
      </c>
    </row>
    <row r="28" spans="1:292" x14ac:dyDescent="0.3">
      <c r="A28" s="28" t="s">
        <v>361</v>
      </c>
      <c r="B28" s="31"/>
      <c r="C28" s="31"/>
      <c r="D28" s="31"/>
      <c r="E28" s="31"/>
      <c r="F28" s="31"/>
      <c r="G28" s="31">
        <v>1</v>
      </c>
      <c r="H28" s="31"/>
      <c r="I28" s="31">
        <v>2</v>
      </c>
      <c r="J28" s="31"/>
      <c r="K28" s="31">
        <v>3</v>
      </c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>
        <v>1</v>
      </c>
      <c r="BC28" s="31">
        <v>2</v>
      </c>
      <c r="BD28" s="31">
        <v>1</v>
      </c>
      <c r="BE28" s="31"/>
      <c r="BF28" s="31">
        <v>4</v>
      </c>
      <c r="BG28" s="31"/>
      <c r="BH28" s="31"/>
      <c r="BI28" s="31"/>
      <c r="BJ28" s="31">
        <v>1</v>
      </c>
      <c r="BK28" s="31"/>
      <c r="BL28" s="31"/>
      <c r="BM28" s="31"/>
      <c r="BN28" s="31">
        <v>1</v>
      </c>
      <c r="BO28" s="31">
        <v>2</v>
      </c>
      <c r="BP28" s="31">
        <v>1</v>
      </c>
      <c r="BQ28" s="31"/>
      <c r="BR28" s="31"/>
      <c r="BS28" s="31">
        <v>3</v>
      </c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>
        <v>1</v>
      </c>
      <c r="CK28" s="31"/>
      <c r="CL28" s="31">
        <v>1</v>
      </c>
      <c r="CM28" s="31"/>
      <c r="CN28" s="31"/>
      <c r="CO28" s="31">
        <v>1</v>
      </c>
      <c r="CP28" s="31"/>
      <c r="CQ28" s="31">
        <v>1</v>
      </c>
      <c r="CR28" s="31"/>
      <c r="CS28" s="31"/>
      <c r="CT28" s="31"/>
      <c r="CU28" s="31">
        <v>1</v>
      </c>
      <c r="CV28" s="31"/>
      <c r="CW28" s="31">
        <v>1</v>
      </c>
      <c r="CX28" s="31">
        <v>2</v>
      </c>
      <c r="CY28" s="31"/>
      <c r="CZ28" s="31">
        <v>1</v>
      </c>
      <c r="DA28" s="31"/>
      <c r="DB28" s="31">
        <v>3</v>
      </c>
      <c r="DC28" s="31">
        <v>1</v>
      </c>
      <c r="DD28" s="31">
        <v>1</v>
      </c>
      <c r="DE28" s="31">
        <v>2</v>
      </c>
      <c r="DF28" s="31"/>
      <c r="DG28" s="31">
        <v>4</v>
      </c>
      <c r="DH28" s="31"/>
      <c r="DI28" s="31"/>
      <c r="DJ28" s="31"/>
      <c r="DK28" s="31"/>
      <c r="DL28" s="31">
        <v>1</v>
      </c>
      <c r="DM28" s="31"/>
      <c r="DN28" s="31">
        <v>1</v>
      </c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>
        <v>2</v>
      </c>
      <c r="EK28" s="31">
        <v>1</v>
      </c>
      <c r="EL28" s="31">
        <v>2</v>
      </c>
      <c r="EM28" s="31"/>
      <c r="EN28" s="31">
        <v>5</v>
      </c>
      <c r="EO28" s="31">
        <v>1</v>
      </c>
      <c r="EP28" s="31">
        <v>1</v>
      </c>
      <c r="EQ28" s="31"/>
      <c r="ER28" s="31">
        <v>2</v>
      </c>
      <c r="ES28" s="31">
        <v>1</v>
      </c>
      <c r="ET28" s="31"/>
      <c r="EU28" s="31">
        <v>3</v>
      </c>
      <c r="EV28" s="31"/>
      <c r="EW28" s="31">
        <v>2</v>
      </c>
      <c r="EX28" s="31">
        <v>2</v>
      </c>
      <c r="EY28" s="31"/>
      <c r="EZ28" s="31">
        <v>4</v>
      </c>
      <c r="FA28" s="31">
        <v>1</v>
      </c>
      <c r="FB28" s="31">
        <v>1</v>
      </c>
      <c r="FC28" s="31">
        <v>2</v>
      </c>
      <c r="FD28" s="31"/>
      <c r="FE28" s="31">
        <v>4</v>
      </c>
      <c r="FF28" s="31"/>
      <c r="FG28" s="31"/>
      <c r="FH28" s="31">
        <v>1</v>
      </c>
      <c r="FI28" s="31"/>
      <c r="FJ28" s="31">
        <v>1</v>
      </c>
      <c r="FK28" s="31"/>
      <c r="FL28" s="31">
        <v>1</v>
      </c>
      <c r="FM28" s="31"/>
      <c r="FN28" s="31"/>
      <c r="FO28" s="31">
        <v>1</v>
      </c>
      <c r="FP28" s="31">
        <v>1</v>
      </c>
      <c r="FQ28" s="31"/>
      <c r="FR28" s="31">
        <v>1</v>
      </c>
      <c r="FS28" s="31">
        <v>2</v>
      </c>
      <c r="FT28" s="31"/>
      <c r="FU28" s="31"/>
      <c r="FV28" s="31"/>
      <c r="FW28" s="31"/>
      <c r="FX28" s="31"/>
      <c r="FY28" s="31">
        <v>3</v>
      </c>
      <c r="FZ28" s="31">
        <v>3</v>
      </c>
      <c r="GA28" s="31">
        <v>3</v>
      </c>
      <c r="GB28" s="31"/>
      <c r="GC28" s="31">
        <v>9</v>
      </c>
      <c r="GD28" s="31"/>
      <c r="GE28" s="31">
        <v>1</v>
      </c>
      <c r="GF28" s="31"/>
      <c r="GG28" s="31"/>
      <c r="GH28" s="31">
        <v>1</v>
      </c>
      <c r="GI28" s="31"/>
      <c r="GJ28" s="31"/>
      <c r="GK28" s="31"/>
      <c r="GL28" s="31">
        <v>1</v>
      </c>
      <c r="GM28" s="31">
        <v>1</v>
      </c>
      <c r="GN28" s="31"/>
      <c r="GO28" s="31">
        <v>2</v>
      </c>
      <c r="GP28" s="31">
        <v>2</v>
      </c>
      <c r="GQ28" s="31"/>
      <c r="GR28" s="31">
        <v>1</v>
      </c>
      <c r="GS28" s="31"/>
      <c r="GT28" s="31">
        <v>3</v>
      </c>
      <c r="GU28" s="31"/>
      <c r="GV28" s="31"/>
      <c r="GW28" s="31"/>
      <c r="GX28" s="31"/>
      <c r="GY28" s="31"/>
      <c r="GZ28" s="31">
        <v>1</v>
      </c>
      <c r="HA28" s="31">
        <v>1</v>
      </c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>
        <v>1</v>
      </c>
      <c r="HQ28" s="31"/>
      <c r="HR28" s="31">
        <v>1</v>
      </c>
      <c r="HS28" s="31"/>
      <c r="HT28" s="31">
        <v>1</v>
      </c>
      <c r="HU28" s="31"/>
      <c r="HV28" s="31"/>
      <c r="HW28" s="31">
        <v>1</v>
      </c>
      <c r="HX28" s="31">
        <v>3</v>
      </c>
      <c r="HY28" s="31">
        <v>1</v>
      </c>
      <c r="HZ28" s="31">
        <v>1</v>
      </c>
      <c r="IA28" s="31"/>
      <c r="IB28" s="31">
        <v>5</v>
      </c>
      <c r="IC28" s="31"/>
      <c r="ID28" s="31">
        <v>1</v>
      </c>
      <c r="IE28" s="31"/>
      <c r="IF28" s="31"/>
      <c r="IG28" s="31">
        <v>1</v>
      </c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  <c r="IW28" s="31"/>
      <c r="IX28" s="31"/>
      <c r="IY28" s="31"/>
      <c r="IZ28" s="31">
        <v>1</v>
      </c>
      <c r="JA28" s="31"/>
      <c r="JB28" s="31"/>
      <c r="JC28" s="31">
        <v>1</v>
      </c>
      <c r="JD28" s="31"/>
      <c r="JE28" s="31"/>
      <c r="JF28" s="31"/>
      <c r="JG28" s="31"/>
      <c r="JH28" s="31">
        <v>1</v>
      </c>
      <c r="JI28" s="31"/>
      <c r="JJ28" s="31"/>
      <c r="JK28" s="31"/>
      <c r="JL28" s="31">
        <v>1</v>
      </c>
      <c r="JM28" s="31">
        <v>1</v>
      </c>
      <c r="JN28" s="31"/>
      <c r="JO28" s="31"/>
      <c r="JP28" s="31"/>
      <c r="JQ28" s="31">
        <v>1</v>
      </c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C28" s="31"/>
      <c r="KD28" s="31"/>
      <c r="KE28" s="31"/>
      <c r="KF28" s="31">
        <v>70</v>
      </c>
    </row>
    <row r="29" spans="1:292" x14ac:dyDescent="0.3">
      <c r="A29" s="28" t="s">
        <v>362</v>
      </c>
      <c r="B29" s="31"/>
      <c r="C29" s="31"/>
      <c r="D29" s="31"/>
      <c r="E29" s="31"/>
      <c r="F29" s="31"/>
      <c r="G29" s="31">
        <v>2</v>
      </c>
      <c r="H29" s="31">
        <v>1</v>
      </c>
      <c r="I29" s="31">
        <v>1</v>
      </c>
      <c r="J29" s="31"/>
      <c r="K29" s="31">
        <v>4</v>
      </c>
      <c r="L29" s="31">
        <v>1</v>
      </c>
      <c r="M29" s="31">
        <v>1</v>
      </c>
      <c r="N29" s="31">
        <v>1</v>
      </c>
      <c r="O29" s="31"/>
      <c r="P29" s="31">
        <v>3</v>
      </c>
      <c r="Q29" s="31"/>
      <c r="R29" s="31"/>
      <c r="S29" s="31"/>
      <c r="T29" s="31">
        <v>2</v>
      </c>
      <c r="U29" s="31"/>
      <c r="V29" s="31"/>
      <c r="W29" s="31"/>
      <c r="X29" s="31">
        <v>2</v>
      </c>
      <c r="Y29" s="31">
        <v>2</v>
      </c>
      <c r="Z29" s="31">
        <v>2</v>
      </c>
      <c r="AA29" s="31">
        <v>1</v>
      </c>
      <c r="AB29" s="31"/>
      <c r="AC29" s="31"/>
      <c r="AD29" s="31">
        <v>1</v>
      </c>
      <c r="AE29" s="31"/>
      <c r="AF29" s="31"/>
      <c r="AG29" s="31"/>
      <c r="AH29" s="31"/>
      <c r="AI29" s="31"/>
      <c r="AJ29" s="31"/>
      <c r="AK29" s="31">
        <v>1</v>
      </c>
      <c r="AL29" s="31"/>
      <c r="AM29" s="31"/>
      <c r="AN29" s="31">
        <v>1</v>
      </c>
      <c r="AO29" s="31"/>
      <c r="AP29" s="31">
        <v>1</v>
      </c>
      <c r="AQ29" s="31">
        <v>1</v>
      </c>
      <c r="AR29" s="31"/>
      <c r="AS29" s="31">
        <v>2</v>
      </c>
      <c r="AT29" s="31">
        <v>1</v>
      </c>
      <c r="AU29" s="31"/>
      <c r="AV29" s="31"/>
      <c r="AW29" s="31"/>
      <c r="AX29" s="31">
        <v>1</v>
      </c>
      <c r="AY29" s="31"/>
      <c r="AZ29" s="31"/>
      <c r="BA29" s="31"/>
      <c r="BB29" s="31"/>
      <c r="BC29" s="31">
        <v>1</v>
      </c>
      <c r="BD29" s="31"/>
      <c r="BE29" s="31"/>
      <c r="BF29" s="31">
        <v>1</v>
      </c>
      <c r="BG29" s="31"/>
      <c r="BH29" s="31"/>
      <c r="BI29" s="31"/>
      <c r="BJ29" s="31">
        <v>1</v>
      </c>
      <c r="BK29" s="31">
        <v>2</v>
      </c>
      <c r="BL29" s="31">
        <v>1</v>
      </c>
      <c r="BM29" s="31"/>
      <c r="BN29" s="31">
        <v>4</v>
      </c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>
        <v>1</v>
      </c>
      <c r="CU29" s="31"/>
      <c r="CV29" s="31"/>
      <c r="CW29" s="31">
        <v>1</v>
      </c>
      <c r="CX29" s="31">
        <v>2</v>
      </c>
      <c r="CY29" s="31">
        <v>2</v>
      </c>
      <c r="CZ29" s="31">
        <v>2</v>
      </c>
      <c r="DA29" s="31"/>
      <c r="DB29" s="31">
        <v>6</v>
      </c>
      <c r="DC29" s="31">
        <v>1</v>
      </c>
      <c r="DD29" s="31"/>
      <c r="DE29" s="31">
        <v>1</v>
      </c>
      <c r="DF29" s="31"/>
      <c r="DG29" s="31">
        <v>2</v>
      </c>
      <c r="DH29" s="31"/>
      <c r="DI29" s="31"/>
      <c r="DJ29" s="31">
        <v>1</v>
      </c>
      <c r="DK29" s="31"/>
      <c r="DL29" s="31"/>
      <c r="DM29" s="31"/>
      <c r="DN29" s="31">
        <v>1</v>
      </c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>
        <v>1</v>
      </c>
      <c r="EA29" s="31"/>
      <c r="EB29" s="31">
        <v>1</v>
      </c>
      <c r="EC29" s="31"/>
      <c r="ED29" s="31"/>
      <c r="EE29" s="31"/>
      <c r="EF29" s="31"/>
      <c r="EG29" s="31"/>
      <c r="EH29" s="31"/>
      <c r="EI29" s="31"/>
      <c r="EJ29" s="31">
        <v>1</v>
      </c>
      <c r="EK29" s="31">
        <v>1</v>
      </c>
      <c r="EL29" s="31">
        <v>3</v>
      </c>
      <c r="EM29" s="31"/>
      <c r="EN29" s="31">
        <v>5</v>
      </c>
      <c r="EO29" s="31"/>
      <c r="EP29" s="31"/>
      <c r="EQ29" s="31"/>
      <c r="ER29" s="31">
        <v>1</v>
      </c>
      <c r="ES29" s="31">
        <v>1</v>
      </c>
      <c r="ET29" s="31"/>
      <c r="EU29" s="31">
        <v>2</v>
      </c>
      <c r="EV29" s="31"/>
      <c r="EW29" s="31"/>
      <c r="EX29" s="31">
        <v>1</v>
      </c>
      <c r="EY29" s="31"/>
      <c r="EZ29" s="31">
        <v>1</v>
      </c>
      <c r="FA29" s="31">
        <v>2</v>
      </c>
      <c r="FB29" s="31"/>
      <c r="FC29" s="31"/>
      <c r="FD29" s="31"/>
      <c r="FE29" s="31">
        <v>2</v>
      </c>
      <c r="FF29" s="31"/>
      <c r="FG29" s="31"/>
      <c r="FH29" s="31">
        <v>1</v>
      </c>
      <c r="FI29" s="31"/>
      <c r="FJ29" s="31">
        <v>1</v>
      </c>
      <c r="FK29" s="31"/>
      <c r="FL29" s="31"/>
      <c r="FM29" s="31">
        <v>1</v>
      </c>
      <c r="FN29" s="31"/>
      <c r="FO29" s="31">
        <v>1</v>
      </c>
      <c r="FP29" s="31"/>
      <c r="FQ29" s="31">
        <v>1</v>
      </c>
      <c r="FR29" s="31">
        <v>1</v>
      </c>
      <c r="FS29" s="31">
        <v>2</v>
      </c>
      <c r="FT29" s="31"/>
      <c r="FU29" s="31"/>
      <c r="FV29" s="31"/>
      <c r="FW29" s="31"/>
      <c r="FX29" s="31"/>
      <c r="FY29" s="31">
        <v>2</v>
      </c>
      <c r="FZ29" s="31">
        <v>2</v>
      </c>
      <c r="GA29" s="31">
        <v>1</v>
      </c>
      <c r="GB29" s="31"/>
      <c r="GC29" s="31">
        <v>5</v>
      </c>
      <c r="GD29" s="31">
        <v>1</v>
      </c>
      <c r="GE29" s="31"/>
      <c r="GF29" s="31"/>
      <c r="GG29" s="31"/>
      <c r="GH29" s="31">
        <v>1</v>
      </c>
      <c r="GI29" s="31"/>
      <c r="GJ29" s="31"/>
      <c r="GK29" s="31">
        <v>1</v>
      </c>
      <c r="GL29" s="31"/>
      <c r="GM29" s="31">
        <v>1</v>
      </c>
      <c r="GN29" s="31"/>
      <c r="GO29" s="31">
        <v>2</v>
      </c>
      <c r="GP29" s="31">
        <v>2</v>
      </c>
      <c r="GQ29" s="31">
        <v>1</v>
      </c>
      <c r="GR29" s="31"/>
      <c r="GS29" s="31"/>
      <c r="GT29" s="31">
        <v>3</v>
      </c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>
        <v>1</v>
      </c>
      <c r="HU29" s="31"/>
      <c r="HV29" s="31"/>
      <c r="HW29" s="31">
        <v>1</v>
      </c>
      <c r="HX29" s="31"/>
      <c r="HY29" s="31"/>
      <c r="HZ29" s="31">
        <v>3</v>
      </c>
      <c r="IA29" s="31"/>
      <c r="IB29" s="31">
        <v>3</v>
      </c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>
        <v>1</v>
      </c>
      <c r="JB29" s="31">
        <v>1</v>
      </c>
      <c r="JC29" s="31">
        <v>2</v>
      </c>
      <c r="JD29" s="31"/>
      <c r="JE29" s="31"/>
      <c r="JF29" s="31"/>
      <c r="JG29" s="31"/>
      <c r="JH29" s="31">
        <v>1</v>
      </c>
      <c r="JI29" s="31">
        <v>1</v>
      </c>
      <c r="JJ29" s="31"/>
      <c r="JK29" s="31"/>
      <c r="JL29" s="31">
        <v>2</v>
      </c>
      <c r="JM29" s="31"/>
      <c r="JN29" s="31">
        <v>1</v>
      </c>
      <c r="JO29" s="31">
        <v>1</v>
      </c>
      <c r="JP29" s="31"/>
      <c r="JQ29" s="31">
        <v>2</v>
      </c>
      <c r="JR29" s="31">
        <v>1</v>
      </c>
      <c r="JS29" s="31"/>
      <c r="JT29" s="31"/>
      <c r="JU29" s="31"/>
      <c r="JV29" s="31">
        <v>1</v>
      </c>
      <c r="JW29" s="31"/>
      <c r="JX29" s="31"/>
      <c r="JY29" s="31"/>
      <c r="JZ29" s="31"/>
      <c r="KA29" s="31"/>
      <c r="KB29" s="31"/>
      <c r="KC29" s="31"/>
      <c r="KD29" s="31"/>
      <c r="KE29" s="31"/>
      <c r="KF29" s="31">
        <v>68</v>
      </c>
    </row>
    <row r="30" spans="1:292" x14ac:dyDescent="0.3">
      <c r="A30" s="28" t="s">
        <v>386</v>
      </c>
      <c r="B30" s="31"/>
      <c r="C30" s="31"/>
      <c r="D30" s="31"/>
      <c r="E30" s="31"/>
      <c r="F30" s="31"/>
      <c r="G30" s="31"/>
      <c r="H30" s="31"/>
      <c r="I30" s="31"/>
      <c r="J30" s="31">
        <v>1</v>
      </c>
      <c r="K30" s="31">
        <v>1</v>
      </c>
      <c r="L30" s="31">
        <v>1</v>
      </c>
      <c r="M30" s="31"/>
      <c r="N30" s="31"/>
      <c r="O30" s="31"/>
      <c r="P30" s="31">
        <v>1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>
        <v>2</v>
      </c>
      <c r="AF30" s="31"/>
      <c r="AG30" s="31"/>
      <c r="AH30" s="31"/>
      <c r="AI30" s="31">
        <v>2</v>
      </c>
      <c r="AJ30" s="31"/>
      <c r="AK30" s="31">
        <v>1</v>
      </c>
      <c r="AL30" s="31"/>
      <c r="AM30" s="31"/>
      <c r="AN30" s="31">
        <v>1</v>
      </c>
      <c r="AO30" s="31"/>
      <c r="AP30" s="31"/>
      <c r="AQ30" s="31">
        <v>1</v>
      </c>
      <c r="AR30" s="31"/>
      <c r="AS30" s="31">
        <v>1</v>
      </c>
      <c r="AT30" s="31"/>
      <c r="AU30" s="31"/>
      <c r="AV30" s="31"/>
      <c r="AW30" s="31"/>
      <c r="AX30" s="31"/>
      <c r="AY30" s="31"/>
      <c r="AZ30" s="31"/>
      <c r="BA30" s="31"/>
      <c r="BB30" s="31"/>
      <c r="BC30" s="31">
        <v>1</v>
      </c>
      <c r="BD30" s="31">
        <v>1</v>
      </c>
      <c r="BE30" s="31"/>
      <c r="BF30" s="31">
        <v>2</v>
      </c>
      <c r="BG30" s="31"/>
      <c r="BH30" s="31"/>
      <c r="BI30" s="31"/>
      <c r="BJ30" s="31"/>
      <c r="BK30" s="31">
        <v>1</v>
      </c>
      <c r="BL30" s="31"/>
      <c r="BM30" s="31">
        <v>1</v>
      </c>
      <c r="BN30" s="31">
        <v>2</v>
      </c>
      <c r="BO30" s="31"/>
      <c r="BP30" s="31">
        <v>2</v>
      </c>
      <c r="BQ30" s="31">
        <v>1</v>
      </c>
      <c r="BR30" s="31"/>
      <c r="BS30" s="31">
        <v>3</v>
      </c>
      <c r="BT30" s="31">
        <v>1</v>
      </c>
      <c r="BU30" s="31">
        <v>2</v>
      </c>
      <c r="BV30" s="31"/>
      <c r="BW30" s="31"/>
      <c r="BX30" s="31">
        <v>3</v>
      </c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>
        <v>1</v>
      </c>
      <c r="CN30" s="31"/>
      <c r="CO30" s="31"/>
      <c r="CP30" s="31"/>
      <c r="CQ30" s="31">
        <v>1</v>
      </c>
      <c r="CR30" s="31">
        <v>1</v>
      </c>
      <c r="CS30" s="31">
        <v>1</v>
      </c>
      <c r="CT30" s="31"/>
      <c r="CU30" s="31"/>
      <c r="CV30" s="31"/>
      <c r="CW30" s="31"/>
      <c r="CX30" s="31"/>
      <c r="CY30" s="31">
        <v>2</v>
      </c>
      <c r="CZ30" s="31">
        <v>2</v>
      </c>
      <c r="DA30" s="31">
        <v>4</v>
      </c>
      <c r="DB30" s="31">
        <v>8</v>
      </c>
      <c r="DC30" s="31">
        <v>2</v>
      </c>
      <c r="DD30" s="31"/>
      <c r="DE30" s="31">
        <v>1</v>
      </c>
      <c r="DF30" s="31">
        <v>1</v>
      </c>
      <c r="DG30" s="31">
        <v>4</v>
      </c>
      <c r="DH30" s="31"/>
      <c r="DI30" s="31"/>
      <c r="DJ30" s="31"/>
      <c r="DK30" s="31"/>
      <c r="DL30" s="31"/>
      <c r="DM30" s="31"/>
      <c r="DN30" s="31"/>
      <c r="DO30" s="31">
        <v>1</v>
      </c>
      <c r="DP30" s="31"/>
      <c r="DQ30" s="31"/>
      <c r="DR30" s="31">
        <v>1</v>
      </c>
      <c r="DS30" s="31"/>
      <c r="DT30" s="31">
        <v>1</v>
      </c>
      <c r="DU30" s="31">
        <v>1</v>
      </c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>
        <v>2</v>
      </c>
      <c r="EM30" s="31">
        <v>2</v>
      </c>
      <c r="EN30" s="31">
        <v>4</v>
      </c>
      <c r="EO30" s="31"/>
      <c r="EP30" s="31"/>
      <c r="EQ30" s="31"/>
      <c r="ER30" s="31"/>
      <c r="ES30" s="31"/>
      <c r="ET30" s="31">
        <v>1</v>
      </c>
      <c r="EU30" s="31">
        <v>1</v>
      </c>
      <c r="EV30" s="31"/>
      <c r="EW30" s="31"/>
      <c r="EX30" s="31">
        <v>1</v>
      </c>
      <c r="EY30" s="31"/>
      <c r="EZ30" s="31">
        <v>1</v>
      </c>
      <c r="FA30" s="31">
        <v>2</v>
      </c>
      <c r="FB30" s="31">
        <v>3</v>
      </c>
      <c r="FC30" s="31">
        <v>3</v>
      </c>
      <c r="FD30" s="31">
        <v>3</v>
      </c>
      <c r="FE30" s="31">
        <v>11</v>
      </c>
      <c r="FF30" s="31">
        <v>1</v>
      </c>
      <c r="FG30" s="31"/>
      <c r="FH30" s="31"/>
      <c r="FI30" s="31"/>
      <c r="FJ30" s="31">
        <v>1</v>
      </c>
      <c r="FK30" s="31"/>
      <c r="FL30" s="31"/>
      <c r="FM30" s="31"/>
      <c r="FN30" s="31"/>
      <c r="FO30" s="31"/>
      <c r="FP30" s="31">
        <v>1</v>
      </c>
      <c r="FQ30" s="31">
        <v>1</v>
      </c>
      <c r="FR30" s="31"/>
      <c r="FS30" s="31">
        <v>2</v>
      </c>
      <c r="FT30" s="31"/>
      <c r="FU30" s="31"/>
      <c r="FV30" s="31"/>
      <c r="FW30" s="31"/>
      <c r="FX30" s="31"/>
      <c r="FY30" s="31">
        <v>1</v>
      </c>
      <c r="FZ30" s="31"/>
      <c r="GA30" s="31">
        <v>1</v>
      </c>
      <c r="GB30" s="31"/>
      <c r="GC30" s="31">
        <v>2</v>
      </c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>
        <v>1</v>
      </c>
      <c r="GQ30" s="31">
        <v>1</v>
      </c>
      <c r="GR30" s="31"/>
      <c r="GS30" s="31"/>
      <c r="GT30" s="31">
        <v>2</v>
      </c>
      <c r="GU30" s="31">
        <v>1</v>
      </c>
      <c r="GV30" s="31">
        <v>1</v>
      </c>
      <c r="GW30" s="31"/>
      <c r="GX30" s="31"/>
      <c r="GY30" s="31">
        <v>2</v>
      </c>
      <c r="GZ30" s="31"/>
      <c r="HA30" s="31"/>
      <c r="HB30" s="31"/>
      <c r="HC30" s="31"/>
      <c r="HD30" s="31"/>
      <c r="HE30" s="31"/>
      <c r="HF30" s="31">
        <v>1</v>
      </c>
      <c r="HG30" s="31">
        <v>1</v>
      </c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>
        <v>1</v>
      </c>
      <c r="HV30" s="31">
        <v>1</v>
      </c>
      <c r="HW30" s="31">
        <v>2</v>
      </c>
      <c r="HX30" s="31">
        <v>1</v>
      </c>
      <c r="HY30" s="31">
        <v>1</v>
      </c>
      <c r="HZ30" s="31">
        <v>1</v>
      </c>
      <c r="IA30" s="31"/>
      <c r="IB30" s="31">
        <v>3</v>
      </c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>
        <v>1</v>
      </c>
      <c r="IS30" s="31">
        <v>1</v>
      </c>
      <c r="IT30" s="31"/>
      <c r="IU30" s="31">
        <v>2</v>
      </c>
      <c r="IV30" s="31"/>
      <c r="IW30" s="31"/>
      <c r="IX30" s="31">
        <v>2</v>
      </c>
      <c r="IY30" s="31">
        <v>2</v>
      </c>
      <c r="IZ30" s="31"/>
      <c r="JA30" s="31"/>
      <c r="JB30" s="31"/>
      <c r="JC30" s="31"/>
      <c r="JD30" s="31">
        <v>1</v>
      </c>
      <c r="JE30" s="31"/>
      <c r="JF30" s="31"/>
      <c r="JG30" s="31">
        <v>1</v>
      </c>
      <c r="JH30" s="31"/>
      <c r="JI30" s="31"/>
      <c r="JJ30" s="31"/>
      <c r="JK30" s="31"/>
      <c r="JL30" s="31"/>
      <c r="JM30" s="31"/>
      <c r="JN30" s="31">
        <v>1</v>
      </c>
      <c r="JO30" s="31">
        <v>1</v>
      </c>
      <c r="JP30" s="31"/>
      <c r="JQ30" s="31">
        <v>2</v>
      </c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C30" s="31"/>
      <c r="KD30" s="31"/>
      <c r="KE30" s="31"/>
      <c r="KF30" s="31">
        <v>71</v>
      </c>
    </row>
    <row r="31" spans="1:292" x14ac:dyDescent="0.3">
      <c r="A31" s="28" t="s">
        <v>363</v>
      </c>
      <c r="B31" s="31"/>
      <c r="C31" s="31"/>
      <c r="D31" s="31"/>
      <c r="E31" s="31"/>
      <c r="F31" s="31"/>
      <c r="G31" s="31">
        <v>2</v>
      </c>
      <c r="H31" s="31"/>
      <c r="I31" s="31">
        <v>1</v>
      </c>
      <c r="J31" s="31">
        <v>2</v>
      </c>
      <c r="K31" s="31">
        <v>5</v>
      </c>
      <c r="L31" s="31">
        <v>1</v>
      </c>
      <c r="M31" s="31"/>
      <c r="N31" s="31"/>
      <c r="O31" s="31"/>
      <c r="P31" s="31">
        <v>1</v>
      </c>
      <c r="Q31" s="31"/>
      <c r="R31" s="31"/>
      <c r="S31" s="31"/>
      <c r="T31" s="31"/>
      <c r="U31" s="31"/>
      <c r="V31" s="31"/>
      <c r="W31" s="31">
        <v>1</v>
      </c>
      <c r="X31" s="31">
        <v>1</v>
      </c>
      <c r="Y31" s="31">
        <v>1</v>
      </c>
      <c r="Z31" s="31">
        <v>1</v>
      </c>
      <c r="AA31" s="31"/>
      <c r="AB31" s="31"/>
      <c r="AC31" s="31"/>
      <c r="AD31" s="31"/>
      <c r="AE31" s="31"/>
      <c r="AF31" s="31">
        <v>1</v>
      </c>
      <c r="AG31" s="31"/>
      <c r="AH31" s="31">
        <v>1</v>
      </c>
      <c r="AI31" s="31">
        <v>2</v>
      </c>
      <c r="AJ31" s="31"/>
      <c r="AK31" s="31"/>
      <c r="AL31" s="31"/>
      <c r="AM31" s="31">
        <v>1</v>
      </c>
      <c r="AN31" s="31">
        <v>1</v>
      </c>
      <c r="AO31" s="31"/>
      <c r="AP31" s="31"/>
      <c r="AQ31" s="31">
        <v>1</v>
      </c>
      <c r="AR31" s="31"/>
      <c r="AS31" s="31">
        <v>1</v>
      </c>
      <c r="AT31" s="31"/>
      <c r="AU31" s="31"/>
      <c r="AV31" s="31"/>
      <c r="AW31" s="31"/>
      <c r="AX31" s="31"/>
      <c r="AY31" s="31"/>
      <c r="AZ31" s="31"/>
      <c r="BA31" s="31"/>
      <c r="BB31" s="31">
        <v>1</v>
      </c>
      <c r="BC31" s="31"/>
      <c r="BD31" s="31"/>
      <c r="BE31" s="31">
        <v>1</v>
      </c>
      <c r="BF31" s="31">
        <v>2</v>
      </c>
      <c r="BG31" s="31"/>
      <c r="BH31" s="31"/>
      <c r="BI31" s="31"/>
      <c r="BJ31" s="31">
        <v>1</v>
      </c>
      <c r="BK31" s="31">
        <v>1</v>
      </c>
      <c r="BL31" s="31">
        <v>2</v>
      </c>
      <c r="BM31" s="31">
        <v>1</v>
      </c>
      <c r="BN31" s="31">
        <v>5</v>
      </c>
      <c r="BO31" s="31">
        <v>2</v>
      </c>
      <c r="BP31" s="31"/>
      <c r="BQ31" s="31"/>
      <c r="BR31" s="31">
        <v>1</v>
      </c>
      <c r="BS31" s="31">
        <v>3</v>
      </c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>
        <v>1</v>
      </c>
      <c r="CN31" s="31">
        <v>1</v>
      </c>
      <c r="CO31" s="31"/>
      <c r="CP31" s="31">
        <v>1</v>
      </c>
      <c r="CQ31" s="31">
        <v>3</v>
      </c>
      <c r="CR31" s="31"/>
      <c r="CS31" s="31"/>
      <c r="CT31" s="31"/>
      <c r="CU31" s="31"/>
      <c r="CV31" s="31"/>
      <c r="CW31" s="31"/>
      <c r="CX31" s="31">
        <v>2</v>
      </c>
      <c r="CY31" s="31">
        <v>2</v>
      </c>
      <c r="CZ31" s="31">
        <v>2</v>
      </c>
      <c r="DA31" s="31">
        <v>2</v>
      </c>
      <c r="DB31" s="31">
        <v>8</v>
      </c>
      <c r="DC31" s="31">
        <v>1</v>
      </c>
      <c r="DD31" s="31">
        <v>1</v>
      </c>
      <c r="DE31" s="31">
        <v>1</v>
      </c>
      <c r="DF31" s="31">
        <v>1</v>
      </c>
      <c r="DG31" s="31">
        <v>4</v>
      </c>
      <c r="DH31" s="31"/>
      <c r="DI31" s="31"/>
      <c r="DJ31" s="31"/>
      <c r="DK31" s="31"/>
      <c r="DL31" s="31"/>
      <c r="DM31" s="31">
        <v>1</v>
      </c>
      <c r="DN31" s="31">
        <v>1</v>
      </c>
      <c r="DO31" s="31"/>
      <c r="DP31" s="31"/>
      <c r="DQ31" s="31"/>
      <c r="DR31" s="31"/>
      <c r="DS31" s="31"/>
      <c r="DT31" s="31"/>
      <c r="DU31" s="31"/>
      <c r="DV31" s="31">
        <v>1</v>
      </c>
      <c r="DW31" s="31"/>
      <c r="DX31" s="31">
        <v>1</v>
      </c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>
        <v>1</v>
      </c>
      <c r="EK31" s="31"/>
      <c r="EL31" s="31">
        <v>1</v>
      </c>
      <c r="EM31" s="31">
        <v>1</v>
      </c>
      <c r="EN31" s="31">
        <v>3</v>
      </c>
      <c r="EO31" s="31"/>
      <c r="EP31" s="31"/>
      <c r="EQ31" s="31"/>
      <c r="ER31" s="31">
        <v>1</v>
      </c>
      <c r="ES31" s="31">
        <v>1</v>
      </c>
      <c r="ET31" s="31">
        <v>1</v>
      </c>
      <c r="EU31" s="31">
        <v>3</v>
      </c>
      <c r="EV31" s="31"/>
      <c r="EW31" s="31"/>
      <c r="EX31" s="31">
        <v>1</v>
      </c>
      <c r="EY31" s="31">
        <v>2</v>
      </c>
      <c r="EZ31" s="31">
        <v>3</v>
      </c>
      <c r="FA31" s="31">
        <v>2</v>
      </c>
      <c r="FB31" s="31">
        <v>2</v>
      </c>
      <c r="FC31" s="31">
        <v>1</v>
      </c>
      <c r="FD31" s="31"/>
      <c r="FE31" s="31">
        <v>5</v>
      </c>
      <c r="FF31" s="31"/>
      <c r="FG31" s="31">
        <v>1</v>
      </c>
      <c r="FH31" s="31">
        <v>1</v>
      </c>
      <c r="FI31" s="31"/>
      <c r="FJ31" s="31">
        <v>2</v>
      </c>
      <c r="FK31" s="31"/>
      <c r="FL31" s="31"/>
      <c r="FM31" s="31"/>
      <c r="FN31" s="31"/>
      <c r="FO31" s="31"/>
      <c r="FP31" s="31">
        <v>1</v>
      </c>
      <c r="FQ31" s="31">
        <v>2</v>
      </c>
      <c r="FR31" s="31"/>
      <c r="FS31" s="31">
        <v>3</v>
      </c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>
        <v>1</v>
      </c>
      <c r="GE31" s="31"/>
      <c r="GF31" s="31"/>
      <c r="GG31" s="31"/>
      <c r="GH31" s="31">
        <v>1</v>
      </c>
      <c r="GI31" s="31"/>
      <c r="GJ31" s="31"/>
      <c r="GK31" s="31"/>
      <c r="GL31" s="31"/>
      <c r="GM31" s="31">
        <v>3</v>
      </c>
      <c r="GN31" s="31">
        <v>1</v>
      </c>
      <c r="GO31" s="31">
        <v>4</v>
      </c>
      <c r="GP31" s="31"/>
      <c r="GQ31" s="31">
        <v>1</v>
      </c>
      <c r="GR31" s="31"/>
      <c r="GS31" s="31"/>
      <c r="GT31" s="31">
        <v>1</v>
      </c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>
        <v>1</v>
      </c>
      <c r="HW31" s="31">
        <v>1</v>
      </c>
      <c r="HX31" s="31"/>
      <c r="HY31" s="31"/>
      <c r="HZ31" s="31"/>
      <c r="IA31" s="31">
        <v>1</v>
      </c>
      <c r="IB31" s="31">
        <v>1</v>
      </c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>
        <v>1</v>
      </c>
      <c r="IU31" s="31">
        <v>1</v>
      </c>
      <c r="IV31" s="31"/>
      <c r="IW31" s="31"/>
      <c r="IX31" s="31"/>
      <c r="IY31" s="31"/>
      <c r="IZ31" s="31"/>
      <c r="JA31" s="31"/>
      <c r="JB31" s="31"/>
      <c r="JC31" s="31"/>
      <c r="JD31" s="31"/>
      <c r="JE31" s="31"/>
      <c r="JF31" s="31"/>
      <c r="JG31" s="31"/>
      <c r="JH31" s="31"/>
      <c r="JI31" s="31"/>
      <c r="JJ31" s="31">
        <v>1</v>
      </c>
      <c r="JK31" s="31"/>
      <c r="JL31" s="31">
        <v>1</v>
      </c>
      <c r="JM31" s="31">
        <v>1</v>
      </c>
      <c r="JN31" s="31">
        <v>1</v>
      </c>
      <c r="JO31" s="31">
        <v>2</v>
      </c>
      <c r="JP31" s="31">
        <v>2</v>
      </c>
      <c r="JQ31" s="31">
        <v>6</v>
      </c>
      <c r="JR31" s="31"/>
      <c r="JS31" s="31"/>
      <c r="JT31" s="31"/>
      <c r="JU31" s="31"/>
      <c r="JV31" s="31"/>
      <c r="JW31" s="31"/>
      <c r="JX31" s="31">
        <v>1</v>
      </c>
      <c r="JY31" s="31"/>
      <c r="JZ31" s="31">
        <v>1</v>
      </c>
      <c r="KA31" s="31"/>
      <c r="KB31" s="31"/>
      <c r="KC31" s="31"/>
      <c r="KD31" s="31"/>
      <c r="KE31" s="31"/>
      <c r="KF31" s="31">
        <v>75</v>
      </c>
    </row>
    <row r="32" spans="1:292" x14ac:dyDescent="0.3">
      <c r="A32" s="28" t="s">
        <v>364</v>
      </c>
      <c r="B32" s="31"/>
      <c r="C32" s="31"/>
      <c r="D32" s="31"/>
      <c r="E32" s="31"/>
      <c r="F32" s="31"/>
      <c r="G32" s="31"/>
      <c r="H32" s="31">
        <v>1</v>
      </c>
      <c r="I32" s="31">
        <v>2</v>
      </c>
      <c r="J32" s="31">
        <v>3</v>
      </c>
      <c r="K32" s="31">
        <v>6</v>
      </c>
      <c r="L32" s="31"/>
      <c r="M32" s="31"/>
      <c r="N32" s="31">
        <v>1</v>
      </c>
      <c r="O32" s="31"/>
      <c r="P32" s="31">
        <v>1</v>
      </c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>
        <v>1</v>
      </c>
      <c r="AG32" s="31">
        <v>1</v>
      </c>
      <c r="AH32" s="31"/>
      <c r="AI32" s="31">
        <v>2</v>
      </c>
      <c r="AJ32" s="31">
        <v>1</v>
      </c>
      <c r="AK32" s="31"/>
      <c r="AL32" s="31"/>
      <c r="AM32" s="31"/>
      <c r="AN32" s="31">
        <v>1</v>
      </c>
      <c r="AO32" s="31">
        <v>2</v>
      </c>
      <c r="AP32" s="31">
        <v>1</v>
      </c>
      <c r="AQ32" s="31"/>
      <c r="AR32" s="31">
        <v>1</v>
      </c>
      <c r="AS32" s="31">
        <v>4</v>
      </c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>
        <v>3</v>
      </c>
      <c r="BL32" s="31">
        <v>1</v>
      </c>
      <c r="BM32" s="31"/>
      <c r="BN32" s="31">
        <v>4</v>
      </c>
      <c r="BO32" s="31">
        <v>1</v>
      </c>
      <c r="BP32" s="31">
        <v>1</v>
      </c>
      <c r="BQ32" s="31"/>
      <c r="BR32" s="31">
        <v>1</v>
      </c>
      <c r="BS32" s="31">
        <v>3</v>
      </c>
      <c r="BT32" s="31"/>
      <c r="BU32" s="31">
        <v>1</v>
      </c>
      <c r="BV32" s="31">
        <v>1</v>
      </c>
      <c r="BW32" s="31"/>
      <c r="BX32" s="31">
        <v>2</v>
      </c>
      <c r="BY32" s="31"/>
      <c r="BZ32" s="31"/>
      <c r="CA32" s="31"/>
      <c r="CB32" s="31">
        <v>3</v>
      </c>
      <c r="CC32" s="31">
        <v>3</v>
      </c>
      <c r="CD32" s="31">
        <v>1</v>
      </c>
      <c r="CE32" s="31">
        <v>1</v>
      </c>
      <c r="CF32" s="31">
        <v>2</v>
      </c>
      <c r="CG32" s="31">
        <v>4</v>
      </c>
      <c r="CH32" s="31"/>
      <c r="CI32" s="31">
        <v>1</v>
      </c>
      <c r="CJ32" s="31"/>
      <c r="CK32" s="31">
        <v>1</v>
      </c>
      <c r="CL32" s="31">
        <v>2</v>
      </c>
      <c r="CM32" s="31">
        <v>2</v>
      </c>
      <c r="CN32" s="31">
        <v>1</v>
      </c>
      <c r="CO32" s="31">
        <v>1</v>
      </c>
      <c r="CP32" s="31"/>
      <c r="CQ32" s="31">
        <v>4</v>
      </c>
      <c r="CR32" s="31"/>
      <c r="CS32" s="31"/>
      <c r="CT32" s="31">
        <v>1</v>
      </c>
      <c r="CU32" s="31"/>
      <c r="CV32" s="31"/>
      <c r="CW32" s="31">
        <v>1</v>
      </c>
      <c r="CX32" s="31">
        <v>1</v>
      </c>
      <c r="CY32" s="31">
        <v>2</v>
      </c>
      <c r="CZ32" s="31">
        <v>1</v>
      </c>
      <c r="DA32" s="31">
        <v>2</v>
      </c>
      <c r="DB32" s="31">
        <v>6</v>
      </c>
      <c r="DC32" s="31"/>
      <c r="DD32" s="31">
        <v>1</v>
      </c>
      <c r="DE32" s="31">
        <v>1</v>
      </c>
      <c r="DF32" s="31"/>
      <c r="DG32" s="31">
        <v>2</v>
      </c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>
        <v>2</v>
      </c>
      <c r="EK32" s="31"/>
      <c r="EL32" s="31">
        <v>1</v>
      </c>
      <c r="EM32" s="31">
        <v>1</v>
      </c>
      <c r="EN32" s="31">
        <v>4</v>
      </c>
      <c r="EO32" s="31"/>
      <c r="EP32" s="31"/>
      <c r="EQ32" s="31"/>
      <c r="ER32" s="31">
        <v>1</v>
      </c>
      <c r="ES32" s="31"/>
      <c r="ET32" s="31"/>
      <c r="EU32" s="31">
        <v>1</v>
      </c>
      <c r="EV32" s="31"/>
      <c r="EW32" s="31"/>
      <c r="EX32" s="31">
        <v>1</v>
      </c>
      <c r="EY32" s="31"/>
      <c r="EZ32" s="31">
        <v>1</v>
      </c>
      <c r="FA32" s="31">
        <v>1</v>
      </c>
      <c r="FB32" s="31"/>
      <c r="FC32" s="31"/>
      <c r="FD32" s="31">
        <v>1</v>
      </c>
      <c r="FE32" s="31">
        <v>2</v>
      </c>
      <c r="FF32" s="31"/>
      <c r="FG32" s="31">
        <v>1</v>
      </c>
      <c r="FH32" s="31">
        <v>1</v>
      </c>
      <c r="FI32" s="31"/>
      <c r="FJ32" s="31">
        <v>2</v>
      </c>
      <c r="FK32" s="31">
        <v>1</v>
      </c>
      <c r="FL32" s="31"/>
      <c r="FM32" s="31"/>
      <c r="FN32" s="31"/>
      <c r="FO32" s="31">
        <v>1</v>
      </c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>
        <v>1</v>
      </c>
      <c r="GB32" s="31"/>
      <c r="GC32" s="31">
        <v>1</v>
      </c>
      <c r="GD32" s="31">
        <v>1</v>
      </c>
      <c r="GE32" s="31"/>
      <c r="GF32" s="31">
        <v>1</v>
      </c>
      <c r="GG32" s="31">
        <v>1</v>
      </c>
      <c r="GH32" s="31">
        <v>3</v>
      </c>
      <c r="GI32" s="31"/>
      <c r="GJ32" s="31"/>
      <c r="GK32" s="31"/>
      <c r="GL32" s="31"/>
      <c r="GM32" s="31"/>
      <c r="GN32" s="31"/>
      <c r="GO32" s="31"/>
      <c r="GP32" s="31">
        <v>1</v>
      </c>
      <c r="GQ32" s="31"/>
      <c r="GR32" s="31"/>
      <c r="GS32" s="31">
        <v>2</v>
      </c>
      <c r="GT32" s="31">
        <v>3</v>
      </c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>
        <v>1</v>
      </c>
      <c r="HI32" s="31">
        <v>1</v>
      </c>
      <c r="HJ32" s="31"/>
      <c r="HK32" s="31">
        <v>1</v>
      </c>
      <c r="HL32" s="31">
        <v>1</v>
      </c>
      <c r="HM32" s="31">
        <v>2</v>
      </c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>
        <v>1</v>
      </c>
      <c r="IA32" s="31">
        <v>1</v>
      </c>
      <c r="IB32" s="31">
        <v>2</v>
      </c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>
        <v>1</v>
      </c>
      <c r="IR32" s="31"/>
      <c r="IS32" s="31"/>
      <c r="IT32" s="31"/>
      <c r="IU32" s="31">
        <v>1</v>
      </c>
      <c r="IV32" s="31"/>
      <c r="IW32" s="31"/>
      <c r="IX32" s="31"/>
      <c r="IY32" s="31"/>
      <c r="IZ32" s="31"/>
      <c r="JA32" s="31"/>
      <c r="JB32" s="31"/>
      <c r="JC32" s="31"/>
      <c r="JD32" s="31"/>
      <c r="JE32" s="31"/>
      <c r="JF32" s="31"/>
      <c r="JG32" s="31"/>
      <c r="JH32" s="31"/>
      <c r="JI32" s="31"/>
      <c r="JJ32" s="31"/>
      <c r="JK32" s="31"/>
      <c r="JL32" s="31"/>
      <c r="JM32" s="31">
        <v>1</v>
      </c>
      <c r="JN32" s="31">
        <v>1</v>
      </c>
      <c r="JO32" s="31">
        <v>3</v>
      </c>
      <c r="JP32" s="31">
        <v>3</v>
      </c>
      <c r="JQ32" s="31">
        <v>8</v>
      </c>
      <c r="JR32" s="31"/>
      <c r="JS32" s="31"/>
      <c r="JT32" s="31"/>
      <c r="JU32" s="31">
        <v>1</v>
      </c>
      <c r="JV32" s="31">
        <v>1</v>
      </c>
      <c r="JW32" s="31"/>
      <c r="JX32" s="31"/>
      <c r="JY32" s="31"/>
      <c r="JZ32" s="31"/>
      <c r="KA32" s="31"/>
      <c r="KB32" s="31"/>
      <c r="KC32" s="31"/>
      <c r="KD32" s="31"/>
      <c r="KE32" s="31"/>
      <c r="KF32" s="31">
        <v>78</v>
      </c>
    </row>
    <row r="33" spans="1:292" x14ac:dyDescent="0.3">
      <c r="A33" s="28" t="s">
        <v>345</v>
      </c>
      <c r="B33" s="31"/>
      <c r="C33" s="31">
        <v>1</v>
      </c>
      <c r="D33" s="31">
        <v>1</v>
      </c>
      <c r="E33" s="31">
        <v>1</v>
      </c>
      <c r="F33" s="31">
        <v>3</v>
      </c>
      <c r="G33" s="31"/>
      <c r="H33" s="31">
        <v>1</v>
      </c>
      <c r="I33" s="31">
        <v>2</v>
      </c>
      <c r="J33" s="31">
        <v>2</v>
      </c>
      <c r="K33" s="31">
        <v>5</v>
      </c>
      <c r="L33" s="31"/>
      <c r="M33" s="31"/>
      <c r="N33" s="31">
        <v>1</v>
      </c>
      <c r="O33" s="31">
        <v>1</v>
      </c>
      <c r="P33" s="31">
        <v>2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>
        <v>1</v>
      </c>
      <c r="AG33" s="31"/>
      <c r="AH33" s="31"/>
      <c r="AI33" s="31">
        <v>1</v>
      </c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>
        <v>1</v>
      </c>
      <c r="AX33" s="31">
        <v>1</v>
      </c>
      <c r="AY33" s="31"/>
      <c r="AZ33" s="31"/>
      <c r="BA33" s="31"/>
      <c r="BB33" s="31"/>
      <c r="BC33" s="31"/>
      <c r="BD33" s="31">
        <v>1</v>
      </c>
      <c r="BE33" s="31"/>
      <c r="BF33" s="31">
        <v>1</v>
      </c>
      <c r="BG33" s="31"/>
      <c r="BH33" s="31"/>
      <c r="BI33" s="31"/>
      <c r="BJ33" s="31"/>
      <c r="BK33" s="31">
        <v>2</v>
      </c>
      <c r="BL33" s="31"/>
      <c r="BM33" s="31"/>
      <c r="BN33" s="31">
        <v>2</v>
      </c>
      <c r="BO33" s="31"/>
      <c r="BP33" s="31">
        <v>2</v>
      </c>
      <c r="BQ33" s="31"/>
      <c r="BR33" s="31">
        <v>2</v>
      </c>
      <c r="BS33" s="31">
        <v>4</v>
      </c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>
        <v>1</v>
      </c>
      <c r="CP33" s="31"/>
      <c r="CQ33" s="31">
        <v>1</v>
      </c>
      <c r="CR33" s="31"/>
      <c r="CS33" s="31"/>
      <c r="CT33" s="31"/>
      <c r="CU33" s="31"/>
      <c r="CV33" s="31"/>
      <c r="CW33" s="31"/>
      <c r="CX33" s="31">
        <v>1</v>
      </c>
      <c r="CY33" s="31"/>
      <c r="CZ33" s="31"/>
      <c r="DA33" s="31">
        <v>1</v>
      </c>
      <c r="DB33" s="31">
        <v>2</v>
      </c>
      <c r="DC33" s="31"/>
      <c r="DD33" s="31"/>
      <c r="DE33" s="31"/>
      <c r="DF33" s="31">
        <v>1</v>
      </c>
      <c r="DG33" s="31">
        <v>1</v>
      </c>
      <c r="DH33" s="31"/>
      <c r="DI33" s="31"/>
      <c r="DJ33" s="31"/>
      <c r="DK33" s="31"/>
      <c r="DL33" s="31"/>
      <c r="DM33" s="31"/>
      <c r="DN33" s="31"/>
      <c r="DO33" s="31">
        <v>3</v>
      </c>
      <c r="DP33" s="31">
        <v>1</v>
      </c>
      <c r="DQ33" s="31"/>
      <c r="DR33" s="31">
        <v>4</v>
      </c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>
        <v>1</v>
      </c>
      <c r="EH33" s="31"/>
      <c r="EI33" s="31">
        <v>1</v>
      </c>
      <c r="EJ33" s="31"/>
      <c r="EK33" s="31"/>
      <c r="EL33" s="31"/>
      <c r="EM33" s="31"/>
      <c r="EN33" s="31"/>
      <c r="EO33" s="31"/>
      <c r="EP33" s="31"/>
      <c r="EQ33" s="31">
        <v>1</v>
      </c>
      <c r="ER33" s="31">
        <v>2</v>
      </c>
      <c r="ES33" s="31">
        <v>1</v>
      </c>
      <c r="ET33" s="31">
        <v>1</v>
      </c>
      <c r="EU33" s="31">
        <v>5</v>
      </c>
      <c r="EV33" s="31"/>
      <c r="EW33" s="31"/>
      <c r="EX33" s="31"/>
      <c r="EY33" s="31">
        <v>1</v>
      </c>
      <c r="EZ33" s="31">
        <v>1</v>
      </c>
      <c r="FA33" s="31">
        <v>1</v>
      </c>
      <c r="FB33" s="31">
        <v>1</v>
      </c>
      <c r="FC33" s="31"/>
      <c r="FD33" s="31">
        <v>1</v>
      </c>
      <c r="FE33" s="31">
        <v>3</v>
      </c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>
        <v>1</v>
      </c>
      <c r="FS33" s="31">
        <v>1</v>
      </c>
      <c r="FT33" s="31"/>
      <c r="FU33" s="31"/>
      <c r="FV33" s="31"/>
      <c r="FW33" s="31"/>
      <c r="FX33" s="31"/>
      <c r="FY33" s="31"/>
      <c r="FZ33" s="31">
        <v>1</v>
      </c>
      <c r="GA33" s="31">
        <v>1</v>
      </c>
      <c r="GB33" s="31">
        <v>1</v>
      </c>
      <c r="GC33" s="31">
        <v>3</v>
      </c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>
        <v>1</v>
      </c>
      <c r="GR33" s="31"/>
      <c r="GS33" s="31"/>
      <c r="GT33" s="31">
        <v>1</v>
      </c>
      <c r="GU33" s="31"/>
      <c r="GV33" s="31">
        <v>1</v>
      </c>
      <c r="GW33" s="31">
        <v>1</v>
      </c>
      <c r="GX33" s="31"/>
      <c r="GY33" s="31">
        <v>2</v>
      </c>
      <c r="GZ33" s="31"/>
      <c r="HA33" s="31"/>
      <c r="HB33" s="31"/>
      <c r="HC33" s="31"/>
      <c r="HD33" s="31"/>
      <c r="HE33" s="31"/>
      <c r="HF33" s="31">
        <v>1</v>
      </c>
      <c r="HG33" s="31">
        <v>1</v>
      </c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>
        <v>2</v>
      </c>
      <c r="HV33" s="31">
        <v>2</v>
      </c>
      <c r="HW33" s="31">
        <v>4</v>
      </c>
      <c r="HX33" s="31">
        <v>1</v>
      </c>
      <c r="HY33" s="31">
        <v>3</v>
      </c>
      <c r="HZ33" s="31">
        <v>1</v>
      </c>
      <c r="IA33" s="31">
        <v>1</v>
      </c>
      <c r="IB33" s="31">
        <v>6</v>
      </c>
      <c r="IC33" s="31"/>
      <c r="ID33" s="31"/>
      <c r="IE33" s="31"/>
      <c r="IF33" s="31"/>
      <c r="IG33" s="31"/>
      <c r="IH33" s="31">
        <v>1</v>
      </c>
      <c r="II33" s="31"/>
      <c r="IJ33" s="31">
        <v>1</v>
      </c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>
        <v>1</v>
      </c>
      <c r="JN33" s="31">
        <v>1</v>
      </c>
      <c r="JO33" s="31"/>
      <c r="JP33" s="31"/>
      <c r="JQ33" s="31">
        <v>2</v>
      </c>
      <c r="JR33" s="31"/>
      <c r="JS33" s="31"/>
      <c r="JT33" s="31">
        <v>1</v>
      </c>
      <c r="JU33" s="31"/>
      <c r="JV33" s="31">
        <v>1</v>
      </c>
      <c r="JW33" s="31">
        <v>1</v>
      </c>
      <c r="JX33" s="31"/>
      <c r="JY33" s="31"/>
      <c r="JZ33" s="31">
        <v>1</v>
      </c>
      <c r="KA33" s="31"/>
      <c r="KB33" s="31"/>
      <c r="KC33" s="31"/>
      <c r="KD33" s="31"/>
      <c r="KE33" s="31"/>
      <c r="KF33" s="31">
        <v>60</v>
      </c>
    </row>
    <row r="34" spans="1:292" x14ac:dyDescent="0.3">
      <c r="A34" s="28" t="s">
        <v>365</v>
      </c>
      <c r="B34" s="31"/>
      <c r="C34" s="31"/>
      <c r="D34" s="31"/>
      <c r="E34" s="31"/>
      <c r="F34" s="31"/>
      <c r="G34" s="31"/>
      <c r="H34" s="31"/>
      <c r="I34" s="31">
        <v>1</v>
      </c>
      <c r="J34" s="31"/>
      <c r="K34" s="31">
        <v>1</v>
      </c>
      <c r="L34" s="31"/>
      <c r="M34" s="31">
        <v>1</v>
      </c>
      <c r="N34" s="31">
        <v>1</v>
      </c>
      <c r="O34" s="31">
        <v>2</v>
      </c>
      <c r="P34" s="31">
        <v>4</v>
      </c>
      <c r="Q34" s="31"/>
      <c r="R34" s="31">
        <v>1</v>
      </c>
      <c r="S34" s="31">
        <v>1</v>
      </c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>
        <v>1</v>
      </c>
      <c r="AK34" s="31">
        <v>2</v>
      </c>
      <c r="AL34" s="31">
        <v>1</v>
      </c>
      <c r="AM34" s="31"/>
      <c r="AN34" s="31">
        <v>4</v>
      </c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>
        <v>1</v>
      </c>
      <c r="BC34" s="31">
        <v>1</v>
      </c>
      <c r="BD34" s="31"/>
      <c r="BE34" s="31"/>
      <c r="BF34" s="31">
        <v>2</v>
      </c>
      <c r="BG34" s="31"/>
      <c r="BH34" s="31"/>
      <c r="BI34" s="31"/>
      <c r="BJ34" s="31">
        <v>2</v>
      </c>
      <c r="BK34" s="31">
        <v>1</v>
      </c>
      <c r="BL34" s="31">
        <v>2</v>
      </c>
      <c r="BM34" s="31">
        <v>1</v>
      </c>
      <c r="BN34" s="31">
        <v>6</v>
      </c>
      <c r="BO34" s="31">
        <v>1</v>
      </c>
      <c r="BP34" s="31">
        <v>2</v>
      </c>
      <c r="BQ34" s="31">
        <v>3</v>
      </c>
      <c r="BR34" s="31">
        <v>2</v>
      </c>
      <c r="BS34" s="31">
        <v>8</v>
      </c>
      <c r="BT34" s="31">
        <v>1</v>
      </c>
      <c r="BU34" s="31"/>
      <c r="BV34" s="31">
        <v>1</v>
      </c>
      <c r="BW34" s="31"/>
      <c r="BX34" s="31">
        <v>2</v>
      </c>
      <c r="BY34" s="31"/>
      <c r="BZ34" s="31"/>
      <c r="CA34" s="31">
        <v>1</v>
      </c>
      <c r="CB34" s="31"/>
      <c r="CC34" s="31">
        <v>1</v>
      </c>
      <c r="CD34" s="31"/>
      <c r="CE34" s="31"/>
      <c r="CF34" s="31"/>
      <c r="CG34" s="31"/>
      <c r="CH34" s="31"/>
      <c r="CI34" s="31">
        <v>2</v>
      </c>
      <c r="CJ34" s="31"/>
      <c r="CK34" s="31"/>
      <c r="CL34" s="31">
        <v>2</v>
      </c>
      <c r="CM34" s="31"/>
      <c r="CN34" s="31">
        <v>1</v>
      </c>
      <c r="CO34" s="31">
        <v>1</v>
      </c>
      <c r="CP34" s="31"/>
      <c r="CQ34" s="31">
        <v>2</v>
      </c>
      <c r="CR34" s="31"/>
      <c r="CS34" s="31"/>
      <c r="CT34" s="31"/>
      <c r="CU34" s="31"/>
      <c r="CV34" s="31"/>
      <c r="CW34" s="31"/>
      <c r="CX34" s="31">
        <v>2</v>
      </c>
      <c r="CY34" s="31">
        <v>1</v>
      </c>
      <c r="CZ34" s="31">
        <v>3</v>
      </c>
      <c r="DA34" s="31">
        <v>1</v>
      </c>
      <c r="DB34" s="31">
        <v>7</v>
      </c>
      <c r="DC34" s="31"/>
      <c r="DD34" s="31">
        <v>1</v>
      </c>
      <c r="DE34" s="31">
        <v>1</v>
      </c>
      <c r="DF34" s="31">
        <v>2</v>
      </c>
      <c r="DG34" s="31">
        <v>4</v>
      </c>
      <c r="DH34" s="31"/>
      <c r="DI34" s="31"/>
      <c r="DJ34" s="31"/>
      <c r="DK34" s="31"/>
      <c r="DL34" s="31"/>
      <c r="DM34" s="31"/>
      <c r="DN34" s="31"/>
      <c r="DO34" s="31">
        <v>1</v>
      </c>
      <c r="DP34" s="31"/>
      <c r="DQ34" s="31"/>
      <c r="DR34" s="31">
        <v>1</v>
      </c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>
        <v>1</v>
      </c>
      <c r="EK34" s="31"/>
      <c r="EL34" s="31"/>
      <c r="EM34" s="31">
        <v>1</v>
      </c>
      <c r="EN34" s="31">
        <v>2</v>
      </c>
      <c r="EO34" s="31"/>
      <c r="EP34" s="31"/>
      <c r="EQ34" s="31"/>
      <c r="ER34" s="31"/>
      <c r="ES34" s="31"/>
      <c r="ET34" s="31">
        <v>1</v>
      </c>
      <c r="EU34" s="31">
        <v>1</v>
      </c>
      <c r="EV34" s="31"/>
      <c r="EW34" s="31"/>
      <c r="EX34" s="31"/>
      <c r="EY34" s="31"/>
      <c r="EZ34" s="31"/>
      <c r="FA34" s="31">
        <v>2</v>
      </c>
      <c r="FB34" s="31">
        <v>2</v>
      </c>
      <c r="FC34" s="31">
        <v>3</v>
      </c>
      <c r="FD34" s="31">
        <v>2</v>
      </c>
      <c r="FE34" s="31">
        <v>9</v>
      </c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>
        <v>1</v>
      </c>
      <c r="FQ34" s="31"/>
      <c r="FR34" s="31">
        <v>1</v>
      </c>
      <c r="FS34" s="31">
        <v>2</v>
      </c>
      <c r="FT34" s="31"/>
      <c r="FU34" s="31"/>
      <c r="FV34" s="31"/>
      <c r="FW34" s="31"/>
      <c r="FX34" s="31"/>
      <c r="FY34" s="31">
        <v>1</v>
      </c>
      <c r="FZ34" s="31"/>
      <c r="GA34" s="31"/>
      <c r="GB34" s="31"/>
      <c r="GC34" s="31">
        <v>1</v>
      </c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>
        <v>1</v>
      </c>
      <c r="GQ34" s="31">
        <v>1</v>
      </c>
      <c r="GR34" s="31">
        <v>1</v>
      </c>
      <c r="GS34" s="31">
        <v>2</v>
      </c>
      <c r="GT34" s="31">
        <v>5</v>
      </c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>
        <v>1</v>
      </c>
      <c r="HT34" s="31">
        <v>1</v>
      </c>
      <c r="HU34" s="31"/>
      <c r="HV34" s="31"/>
      <c r="HW34" s="31">
        <v>2</v>
      </c>
      <c r="HX34" s="31">
        <v>1</v>
      </c>
      <c r="HY34" s="31">
        <v>1</v>
      </c>
      <c r="HZ34" s="31">
        <v>2</v>
      </c>
      <c r="IA34" s="31">
        <v>1</v>
      </c>
      <c r="IB34" s="31">
        <v>5</v>
      </c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>
        <v>1</v>
      </c>
      <c r="IN34" s="31">
        <v>1</v>
      </c>
      <c r="IO34" s="31"/>
      <c r="IP34" s="31">
        <v>2</v>
      </c>
      <c r="IQ34" s="31"/>
      <c r="IR34" s="31"/>
      <c r="IS34" s="31"/>
      <c r="IT34" s="31"/>
      <c r="IU34" s="31"/>
      <c r="IV34" s="31"/>
      <c r="IW34" s="31"/>
      <c r="IX34" s="31"/>
      <c r="IY34" s="31"/>
      <c r="IZ34" s="31"/>
      <c r="JA34" s="31"/>
      <c r="JB34" s="31"/>
      <c r="JC34" s="31"/>
      <c r="JD34" s="31"/>
      <c r="JE34" s="31"/>
      <c r="JF34" s="31"/>
      <c r="JG34" s="31"/>
      <c r="JH34" s="31"/>
      <c r="JI34" s="31"/>
      <c r="JJ34" s="31"/>
      <c r="JK34" s="31">
        <v>1</v>
      </c>
      <c r="JL34" s="31">
        <v>1</v>
      </c>
      <c r="JM34" s="31"/>
      <c r="JN34" s="31"/>
      <c r="JO34" s="31"/>
      <c r="JP34" s="31">
        <v>1</v>
      </c>
      <c r="JQ34" s="31">
        <v>1</v>
      </c>
      <c r="JR34" s="31"/>
      <c r="JS34" s="31"/>
      <c r="JT34" s="31"/>
      <c r="JU34" s="31"/>
      <c r="JV34" s="31"/>
      <c r="JW34" s="31"/>
      <c r="JX34" s="31"/>
      <c r="JY34" s="31"/>
      <c r="JZ34" s="31"/>
      <c r="KA34" s="31"/>
      <c r="KB34" s="31"/>
      <c r="KC34" s="31"/>
      <c r="KD34" s="31"/>
      <c r="KE34" s="31"/>
      <c r="KF34" s="31">
        <v>76</v>
      </c>
    </row>
    <row r="35" spans="1:292" x14ac:dyDescent="0.3">
      <c r="A35" s="28" t="s">
        <v>346</v>
      </c>
      <c r="B35" s="31">
        <v>1</v>
      </c>
      <c r="C35" s="31">
        <v>2</v>
      </c>
      <c r="D35" s="31">
        <v>1</v>
      </c>
      <c r="E35" s="31">
        <v>1</v>
      </c>
      <c r="F35" s="31">
        <v>5</v>
      </c>
      <c r="G35" s="31">
        <v>1</v>
      </c>
      <c r="H35" s="31">
        <v>1</v>
      </c>
      <c r="I35" s="31">
        <v>1</v>
      </c>
      <c r="J35" s="31">
        <v>1</v>
      </c>
      <c r="K35" s="31">
        <v>4</v>
      </c>
      <c r="L35" s="31"/>
      <c r="M35" s="31"/>
      <c r="N35" s="31">
        <v>1</v>
      </c>
      <c r="O35" s="31">
        <v>1</v>
      </c>
      <c r="P35" s="31">
        <v>2</v>
      </c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>
        <v>2</v>
      </c>
      <c r="AF35" s="31"/>
      <c r="AG35" s="31">
        <v>1</v>
      </c>
      <c r="AH35" s="31"/>
      <c r="AI35" s="31">
        <v>3</v>
      </c>
      <c r="AJ35" s="31"/>
      <c r="AK35" s="31"/>
      <c r="AL35" s="31">
        <v>2</v>
      </c>
      <c r="AM35" s="31">
        <v>2</v>
      </c>
      <c r="AN35" s="31">
        <v>4</v>
      </c>
      <c r="AO35" s="31"/>
      <c r="AP35" s="31"/>
      <c r="AQ35" s="31"/>
      <c r="AR35" s="31"/>
      <c r="AS35" s="31"/>
      <c r="AT35" s="31">
        <v>1</v>
      </c>
      <c r="AU35" s="31"/>
      <c r="AV35" s="31">
        <v>1</v>
      </c>
      <c r="AW35" s="31"/>
      <c r="AX35" s="31">
        <v>2</v>
      </c>
      <c r="AY35" s="31"/>
      <c r="AZ35" s="31"/>
      <c r="BA35" s="31"/>
      <c r="BB35" s="31"/>
      <c r="BC35" s="31"/>
      <c r="BD35" s="31">
        <v>1</v>
      </c>
      <c r="BE35" s="31"/>
      <c r="BF35" s="31">
        <v>1</v>
      </c>
      <c r="BG35" s="31"/>
      <c r="BH35" s="31"/>
      <c r="BI35" s="31"/>
      <c r="BJ35" s="31"/>
      <c r="BK35" s="31">
        <v>1</v>
      </c>
      <c r="BL35" s="31">
        <v>1</v>
      </c>
      <c r="BM35" s="31"/>
      <c r="BN35" s="31">
        <v>2</v>
      </c>
      <c r="BO35" s="31">
        <v>1</v>
      </c>
      <c r="BP35" s="31">
        <v>2</v>
      </c>
      <c r="BQ35" s="31">
        <v>2</v>
      </c>
      <c r="BR35" s="31">
        <v>1</v>
      </c>
      <c r="BS35" s="31">
        <v>6</v>
      </c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>
        <v>2</v>
      </c>
      <c r="CI35" s="31">
        <v>1</v>
      </c>
      <c r="CJ35" s="31"/>
      <c r="CK35" s="31"/>
      <c r="CL35" s="31">
        <v>3</v>
      </c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>
        <v>2</v>
      </c>
      <c r="CY35" s="31">
        <v>2</v>
      </c>
      <c r="CZ35" s="31">
        <v>1</v>
      </c>
      <c r="DA35" s="31">
        <v>1</v>
      </c>
      <c r="DB35" s="31">
        <v>6</v>
      </c>
      <c r="DC35" s="31">
        <v>1</v>
      </c>
      <c r="DD35" s="31">
        <v>1</v>
      </c>
      <c r="DE35" s="31">
        <v>1</v>
      </c>
      <c r="DF35" s="31">
        <v>1</v>
      </c>
      <c r="DG35" s="31">
        <v>4</v>
      </c>
      <c r="DH35" s="31"/>
      <c r="DI35" s="31"/>
      <c r="DJ35" s="31"/>
      <c r="DK35" s="31"/>
      <c r="DL35" s="31"/>
      <c r="DM35" s="31"/>
      <c r="DN35" s="31"/>
      <c r="DO35" s="31">
        <v>1</v>
      </c>
      <c r="DP35" s="31"/>
      <c r="DQ35" s="31"/>
      <c r="DR35" s="31">
        <v>1</v>
      </c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>
        <v>1</v>
      </c>
      <c r="EH35" s="31"/>
      <c r="EI35" s="31">
        <v>1</v>
      </c>
      <c r="EJ35" s="31"/>
      <c r="EK35" s="31"/>
      <c r="EL35" s="31">
        <v>2</v>
      </c>
      <c r="EM35" s="31">
        <v>1</v>
      </c>
      <c r="EN35" s="31">
        <v>3</v>
      </c>
      <c r="EO35" s="31"/>
      <c r="EP35" s="31"/>
      <c r="EQ35" s="31"/>
      <c r="ER35" s="31"/>
      <c r="ES35" s="31">
        <v>1</v>
      </c>
      <c r="ET35" s="31"/>
      <c r="EU35" s="31">
        <v>1</v>
      </c>
      <c r="EV35" s="31"/>
      <c r="EW35" s="31"/>
      <c r="EX35" s="31"/>
      <c r="EY35" s="31"/>
      <c r="EZ35" s="31"/>
      <c r="FA35" s="31">
        <v>1</v>
      </c>
      <c r="FB35" s="31">
        <v>1</v>
      </c>
      <c r="FC35" s="31">
        <v>1</v>
      </c>
      <c r="FD35" s="31">
        <v>2</v>
      </c>
      <c r="FE35" s="31">
        <v>5</v>
      </c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>
        <v>1</v>
      </c>
      <c r="FS35" s="31">
        <v>1</v>
      </c>
      <c r="FT35" s="31"/>
      <c r="FU35" s="31"/>
      <c r="FV35" s="31"/>
      <c r="FW35" s="31">
        <v>1</v>
      </c>
      <c r="FX35" s="31">
        <v>1</v>
      </c>
      <c r="FY35" s="31">
        <v>2</v>
      </c>
      <c r="FZ35" s="31">
        <v>2</v>
      </c>
      <c r="GA35" s="31"/>
      <c r="GB35" s="31">
        <v>1</v>
      </c>
      <c r="GC35" s="31">
        <v>5</v>
      </c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>
        <v>1</v>
      </c>
      <c r="GX35" s="31"/>
      <c r="GY35" s="31">
        <v>1</v>
      </c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>
        <v>2</v>
      </c>
      <c r="HU35" s="31">
        <v>1</v>
      </c>
      <c r="HV35" s="31">
        <v>1</v>
      </c>
      <c r="HW35" s="31">
        <v>4</v>
      </c>
      <c r="HX35" s="31">
        <v>1</v>
      </c>
      <c r="HY35" s="31">
        <v>1</v>
      </c>
      <c r="HZ35" s="31">
        <v>1</v>
      </c>
      <c r="IA35" s="31">
        <v>2</v>
      </c>
      <c r="IB35" s="31">
        <v>5</v>
      </c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>
        <v>1</v>
      </c>
      <c r="IR35" s="31"/>
      <c r="IS35" s="31"/>
      <c r="IT35" s="31"/>
      <c r="IU35" s="31">
        <v>1</v>
      </c>
      <c r="IV35" s="31"/>
      <c r="IW35" s="31"/>
      <c r="IX35" s="31"/>
      <c r="IY35" s="31"/>
      <c r="IZ35" s="31"/>
      <c r="JA35" s="31"/>
      <c r="JB35" s="31"/>
      <c r="JC35" s="31"/>
      <c r="JD35" s="31">
        <v>1</v>
      </c>
      <c r="JE35" s="31">
        <v>1</v>
      </c>
      <c r="JF35" s="31"/>
      <c r="JG35" s="31">
        <v>2</v>
      </c>
      <c r="JH35" s="31"/>
      <c r="JI35" s="31"/>
      <c r="JJ35" s="31"/>
      <c r="JK35" s="31"/>
      <c r="JL35" s="31"/>
      <c r="JM35" s="31"/>
      <c r="JN35" s="31"/>
      <c r="JO35" s="31"/>
      <c r="JP35" s="31"/>
      <c r="JQ35" s="31"/>
      <c r="JR35" s="31"/>
      <c r="JS35" s="31"/>
      <c r="JT35" s="31"/>
      <c r="JU35" s="31"/>
      <c r="JV35" s="31"/>
      <c r="JW35" s="31">
        <v>1</v>
      </c>
      <c r="JX35" s="31"/>
      <c r="JY35" s="31"/>
      <c r="JZ35" s="31">
        <v>1</v>
      </c>
      <c r="KA35" s="31"/>
      <c r="KB35" s="31"/>
      <c r="KC35" s="31"/>
      <c r="KD35" s="31"/>
      <c r="KE35" s="31"/>
      <c r="KF35" s="31">
        <v>74</v>
      </c>
    </row>
    <row r="36" spans="1:292" x14ac:dyDescent="0.3">
      <c r="A36" s="28" t="s">
        <v>366</v>
      </c>
      <c r="B36" s="31"/>
      <c r="C36" s="31"/>
      <c r="D36" s="31"/>
      <c r="E36" s="31"/>
      <c r="F36" s="31"/>
      <c r="G36" s="31"/>
      <c r="H36" s="31">
        <v>2</v>
      </c>
      <c r="I36" s="31">
        <v>1</v>
      </c>
      <c r="J36" s="31"/>
      <c r="K36" s="31">
        <v>3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>
        <v>2</v>
      </c>
      <c r="AR36" s="31"/>
      <c r="AS36" s="31">
        <v>2</v>
      </c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>
        <v>2</v>
      </c>
      <c r="BE36" s="31"/>
      <c r="BF36" s="31">
        <v>2</v>
      </c>
      <c r="BG36" s="31"/>
      <c r="BH36" s="31"/>
      <c r="BI36" s="31"/>
      <c r="BJ36" s="31"/>
      <c r="BK36" s="31">
        <v>2</v>
      </c>
      <c r="BL36" s="31">
        <v>1</v>
      </c>
      <c r="BM36" s="31"/>
      <c r="BN36" s="31">
        <v>3</v>
      </c>
      <c r="BO36" s="31">
        <v>1</v>
      </c>
      <c r="BP36" s="31">
        <v>1</v>
      </c>
      <c r="BQ36" s="31">
        <v>1</v>
      </c>
      <c r="BR36" s="31"/>
      <c r="BS36" s="31">
        <v>3</v>
      </c>
      <c r="BT36" s="31"/>
      <c r="BU36" s="31"/>
      <c r="BV36" s="31">
        <v>2</v>
      </c>
      <c r="BW36" s="31"/>
      <c r="BX36" s="31">
        <v>2</v>
      </c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>
        <v>2</v>
      </c>
      <c r="CY36" s="31">
        <v>2</v>
      </c>
      <c r="CZ36" s="31">
        <v>2</v>
      </c>
      <c r="DA36" s="31"/>
      <c r="DB36" s="31">
        <v>6</v>
      </c>
      <c r="DC36" s="31">
        <v>1</v>
      </c>
      <c r="DD36" s="31"/>
      <c r="DE36" s="31"/>
      <c r="DF36" s="31"/>
      <c r="DG36" s="31">
        <v>1</v>
      </c>
      <c r="DH36" s="31"/>
      <c r="DI36" s="31"/>
      <c r="DJ36" s="31"/>
      <c r="DK36" s="31">
        <v>1</v>
      </c>
      <c r="DL36" s="31"/>
      <c r="DM36" s="31"/>
      <c r="DN36" s="31">
        <v>1</v>
      </c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>
        <v>1</v>
      </c>
      <c r="ED36" s="31"/>
      <c r="EE36" s="31">
        <v>1</v>
      </c>
      <c r="EF36" s="31"/>
      <c r="EG36" s="31"/>
      <c r="EH36" s="31"/>
      <c r="EI36" s="31"/>
      <c r="EJ36" s="31"/>
      <c r="EK36" s="31">
        <v>1</v>
      </c>
      <c r="EL36" s="31">
        <v>1</v>
      </c>
      <c r="EM36" s="31"/>
      <c r="EN36" s="31">
        <v>2</v>
      </c>
      <c r="EO36" s="31"/>
      <c r="EP36" s="31"/>
      <c r="EQ36" s="31"/>
      <c r="ER36" s="31">
        <v>2</v>
      </c>
      <c r="ES36" s="31">
        <v>1</v>
      </c>
      <c r="ET36" s="31"/>
      <c r="EU36" s="31">
        <v>3</v>
      </c>
      <c r="EV36" s="31"/>
      <c r="EW36" s="31"/>
      <c r="EX36" s="31"/>
      <c r="EY36" s="31"/>
      <c r="EZ36" s="31"/>
      <c r="FA36" s="31">
        <v>1</v>
      </c>
      <c r="FB36" s="31">
        <v>2</v>
      </c>
      <c r="FC36" s="31"/>
      <c r="FD36" s="31"/>
      <c r="FE36" s="31">
        <v>3</v>
      </c>
      <c r="FF36" s="31"/>
      <c r="FG36" s="31">
        <v>1</v>
      </c>
      <c r="FH36" s="31"/>
      <c r="FI36" s="31"/>
      <c r="FJ36" s="31">
        <v>1</v>
      </c>
      <c r="FK36" s="31"/>
      <c r="FL36" s="31"/>
      <c r="FM36" s="31"/>
      <c r="FN36" s="31"/>
      <c r="FO36" s="31"/>
      <c r="FP36" s="31">
        <v>2</v>
      </c>
      <c r="FQ36" s="31"/>
      <c r="FR36" s="31"/>
      <c r="FS36" s="31">
        <v>2</v>
      </c>
      <c r="FT36" s="31"/>
      <c r="FU36" s="31"/>
      <c r="FV36" s="31"/>
      <c r="FW36" s="31"/>
      <c r="FX36" s="31"/>
      <c r="FY36" s="31">
        <v>2</v>
      </c>
      <c r="FZ36" s="31">
        <v>1</v>
      </c>
      <c r="GA36" s="31"/>
      <c r="GB36" s="31"/>
      <c r="GC36" s="31">
        <v>3</v>
      </c>
      <c r="GD36" s="31"/>
      <c r="GE36" s="31"/>
      <c r="GF36" s="31"/>
      <c r="GG36" s="31"/>
      <c r="GH36" s="31"/>
      <c r="GI36" s="31"/>
      <c r="GJ36" s="31"/>
      <c r="GK36" s="31"/>
      <c r="GL36" s="31"/>
      <c r="GM36" s="31">
        <v>1</v>
      </c>
      <c r="GN36" s="31"/>
      <c r="GO36" s="31">
        <v>1</v>
      </c>
      <c r="GP36" s="31">
        <v>2</v>
      </c>
      <c r="GQ36" s="31"/>
      <c r="GR36" s="31"/>
      <c r="GS36" s="31"/>
      <c r="GT36" s="31">
        <v>2</v>
      </c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>
        <v>2</v>
      </c>
      <c r="HV36" s="31"/>
      <c r="HW36" s="31">
        <v>2</v>
      </c>
      <c r="HX36" s="31">
        <v>1</v>
      </c>
      <c r="HY36" s="31">
        <v>2</v>
      </c>
      <c r="HZ36" s="31">
        <v>2</v>
      </c>
      <c r="IA36" s="31"/>
      <c r="IB36" s="31">
        <v>5</v>
      </c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  <c r="IW36" s="31"/>
      <c r="IX36" s="31"/>
      <c r="IY36" s="31"/>
      <c r="IZ36" s="31"/>
      <c r="JA36" s="31">
        <v>1</v>
      </c>
      <c r="JB36" s="31"/>
      <c r="JC36" s="31">
        <v>1</v>
      </c>
      <c r="JD36" s="31"/>
      <c r="JE36" s="31"/>
      <c r="JF36" s="31"/>
      <c r="JG36" s="31"/>
      <c r="JH36" s="31"/>
      <c r="JI36" s="31"/>
      <c r="JJ36" s="31"/>
      <c r="JK36" s="31"/>
      <c r="JL36" s="31"/>
      <c r="JM36" s="31">
        <v>1</v>
      </c>
      <c r="JN36" s="31">
        <v>1</v>
      </c>
      <c r="JO36" s="31">
        <v>1</v>
      </c>
      <c r="JP36" s="31"/>
      <c r="JQ36" s="31">
        <v>3</v>
      </c>
      <c r="JR36" s="31"/>
      <c r="JS36" s="31"/>
      <c r="JT36" s="31"/>
      <c r="JU36" s="31"/>
      <c r="JV36" s="31"/>
      <c r="JW36" s="31"/>
      <c r="JX36" s="31"/>
      <c r="JY36" s="31"/>
      <c r="JZ36" s="31"/>
      <c r="KA36" s="31"/>
      <c r="KB36" s="31"/>
      <c r="KC36" s="31"/>
      <c r="KD36" s="31"/>
      <c r="KE36" s="31"/>
      <c r="KF36" s="31">
        <v>52</v>
      </c>
    </row>
    <row r="37" spans="1:292" x14ac:dyDescent="0.3">
      <c r="A37" s="28" t="s">
        <v>367</v>
      </c>
      <c r="B37" s="31"/>
      <c r="C37" s="31"/>
      <c r="D37" s="31"/>
      <c r="E37" s="31"/>
      <c r="F37" s="31"/>
      <c r="G37" s="31"/>
      <c r="H37" s="31">
        <v>1</v>
      </c>
      <c r="I37" s="31"/>
      <c r="J37" s="31"/>
      <c r="K37" s="31">
        <v>1</v>
      </c>
      <c r="L37" s="31"/>
      <c r="M37" s="31">
        <v>1</v>
      </c>
      <c r="N37" s="31"/>
      <c r="O37" s="31"/>
      <c r="P37" s="31">
        <v>1</v>
      </c>
      <c r="Q37" s="31"/>
      <c r="R37" s="31"/>
      <c r="S37" s="31"/>
      <c r="T37" s="31">
        <v>2</v>
      </c>
      <c r="U37" s="31"/>
      <c r="V37" s="31"/>
      <c r="W37" s="31"/>
      <c r="X37" s="31">
        <v>2</v>
      </c>
      <c r="Y37" s="31"/>
      <c r="Z37" s="31"/>
      <c r="AA37" s="31">
        <v>1</v>
      </c>
      <c r="AB37" s="31">
        <v>1</v>
      </c>
      <c r="AC37" s="31">
        <v>1</v>
      </c>
      <c r="AD37" s="31">
        <v>3</v>
      </c>
      <c r="AE37" s="31"/>
      <c r="AF37" s="31"/>
      <c r="AG37" s="31">
        <v>1</v>
      </c>
      <c r="AH37" s="31"/>
      <c r="AI37" s="31">
        <v>1</v>
      </c>
      <c r="AJ37" s="31"/>
      <c r="AK37" s="31">
        <v>1</v>
      </c>
      <c r="AL37" s="31">
        <v>1</v>
      </c>
      <c r="AM37" s="31"/>
      <c r="AN37" s="31">
        <v>2</v>
      </c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>
        <v>2</v>
      </c>
      <c r="BC37" s="31"/>
      <c r="BD37" s="31">
        <v>1</v>
      </c>
      <c r="BE37" s="31"/>
      <c r="BF37" s="31">
        <v>3</v>
      </c>
      <c r="BG37" s="31"/>
      <c r="BH37" s="31"/>
      <c r="BI37" s="31"/>
      <c r="BJ37" s="31"/>
      <c r="BK37" s="31">
        <v>2</v>
      </c>
      <c r="BL37" s="31">
        <v>1</v>
      </c>
      <c r="BM37" s="31"/>
      <c r="BN37" s="31">
        <v>3</v>
      </c>
      <c r="BO37" s="31">
        <v>1</v>
      </c>
      <c r="BP37" s="31">
        <v>1</v>
      </c>
      <c r="BQ37" s="31">
        <v>1</v>
      </c>
      <c r="BR37" s="31"/>
      <c r="BS37" s="31">
        <v>3</v>
      </c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>
        <v>1</v>
      </c>
      <c r="CE37" s="31">
        <v>1</v>
      </c>
      <c r="CF37" s="31"/>
      <c r="CG37" s="31">
        <v>2</v>
      </c>
      <c r="CH37" s="31"/>
      <c r="CI37" s="31"/>
      <c r="CJ37" s="31">
        <v>2</v>
      </c>
      <c r="CK37" s="31"/>
      <c r="CL37" s="31">
        <v>2</v>
      </c>
      <c r="CM37" s="31">
        <v>1</v>
      </c>
      <c r="CN37" s="31"/>
      <c r="CO37" s="31">
        <v>1</v>
      </c>
      <c r="CP37" s="31"/>
      <c r="CQ37" s="31">
        <v>2</v>
      </c>
      <c r="CR37" s="31"/>
      <c r="CS37" s="31"/>
      <c r="CT37" s="31"/>
      <c r="CU37" s="31"/>
      <c r="CV37" s="31"/>
      <c r="CW37" s="31"/>
      <c r="CX37" s="31"/>
      <c r="CY37" s="31"/>
      <c r="CZ37" s="31">
        <v>2</v>
      </c>
      <c r="DA37" s="31"/>
      <c r="DB37" s="31">
        <v>2</v>
      </c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>
        <v>1</v>
      </c>
      <c r="EL37" s="31">
        <v>2</v>
      </c>
      <c r="EM37" s="31"/>
      <c r="EN37" s="31">
        <v>3</v>
      </c>
      <c r="EO37" s="31"/>
      <c r="EP37" s="31"/>
      <c r="EQ37" s="31"/>
      <c r="ER37" s="31">
        <v>1</v>
      </c>
      <c r="ES37" s="31">
        <v>1</v>
      </c>
      <c r="ET37" s="31"/>
      <c r="EU37" s="31">
        <v>2</v>
      </c>
      <c r="EV37" s="31"/>
      <c r="EW37" s="31"/>
      <c r="EX37" s="31"/>
      <c r="EY37" s="31"/>
      <c r="EZ37" s="31"/>
      <c r="FA37" s="31">
        <v>1</v>
      </c>
      <c r="FB37" s="31"/>
      <c r="FC37" s="31">
        <v>1</v>
      </c>
      <c r="FD37" s="31"/>
      <c r="FE37" s="31">
        <v>2</v>
      </c>
      <c r="FF37" s="31"/>
      <c r="FG37" s="31">
        <v>1</v>
      </c>
      <c r="FH37" s="31">
        <v>1</v>
      </c>
      <c r="FI37" s="31"/>
      <c r="FJ37" s="31">
        <v>2</v>
      </c>
      <c r="FK37" s="31"/>
      <c r="FL37" s="31"/>
      <c r="FM37" s="31"/>
      <c r="FN37" s="31"/>
      <c r="FO37" s="31"/>
      <c r="FP37" s="31">
        <v>2</v>
      </c>
      <c r="FQ37" s="31"/>
      <c r="FR37" s="31"/>
      <c r="FS37" s="31">
        <v>2</v>
      </c>
      <c r="FT37" s="31">
        <v>1</v>
      </c>
      <c r="FU37" s="31"/>
      <c r="FV37" s="31"/>
      <c r="FW37" s="31"/>
      <c r="FX37" s="31">
        <v>1</v>
      </c>
      <c r="FY37" s="31">
        <v>2</v>
      </c>
      <c r="FZ37" s="31">
        <v>2</v>
      </c>
      <c r="GA37" s="31"/>
      <c r="GB37" s="31"/>
      <c r="GC37" s="31">
        <v>4</v>
      </c>
      <c r="GD37" s="31"/>
      <c r="GE37" s="31">
        <v>1</v>
      </c>
      <c r="GF37" s="31"/>
      <c r="GG37" s="31"/>
      <c r="GH37" s="31">
        <v>1</v>
      </c>
      <c r="GI37" s="31"/>
      <c r="GJ37" s="31"/>
      <c r="GK37" s="31"/>
      <c r="GL37" s="31"/>
      <c r="GM37" s="31"/>
      <c r="GN37" s="31"/>
      <c r="GO37" s="31"/>
      <c r="GP37" s="31"/>
      <c r="GQ37" s="31">
        <v>1</v>
      </c>
      <c r="GR37" s="31">
        <v>2</v>
      </c>
      <c r="GS37" s="31"/>
      <c r="GT37" s="31">
        <v>3</v>
      </c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>
        <v>1</v>
      </c>
      <c r="HF37" s="31"/>
      <c r="HG37" s="31">
        <v>1</v>
      </c>
      <c r="HH37" s="31"/>
      <c r="HI37" s="31"/>
      <c r="HJ37" s="31"/>
      <c r="HK37" s="31"/>
      <c r="HL37" s="31"/>
      <c r="HM37" s="31"/>
      <c r="HN37" s="31"/>
      <c r="HO37" s="31"/>
      <c r="HP37" s="31">
        <v>1</v>
      </c>
      <c r="HQ37" s="31"/>
      <c r="HR37" s="31">
        <v>1</v>
      </c>
      <c r="HS37" s="31"/>
      <c r="HT37" s="31"/>
      <c r="HU37" s="31"/>
      <c r="HV37" s="31"/>
      <c r="HW37" s="31"/>
      <c r="HX37" s="31"/>
      <c r="HY37" s="31">
        <v>2</v>
      </c>
      <c r="HZ37" s="31"/>
      <c r="IA37" s="31"/>
      <c r="IB37" s="31">
        <v>2</v>
      </c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  <c r="IW37" s="31"/>
      <c r="IX37" s="31"/>
      <c r="IY37" s="31"/>
      <c r="IZ37" s="31"/>
      <c r="JA37" s="31"/>
      <c r="JB37" s="31">
        <v>1</v>
      </c>
      <c r="JC37" s="31">
        <v>1</v>
      </c>
      <c r="JD37" s="31"/>
      <c r="JE37" s="31"/>
      <c r="JF37" s="31"/>
      <c r="JG37" s="31"/>
      <c r="JH37" s="31"/>
      <c r="JI37" s="31"/>
      <c r="JJ37" s="31">
        <v>1</v>
      </c>
      <c r="JK37" s="31"/>
      <c r="JL37" s="31">
        <v>1</v>
      </c>
      <c r="JM37" s="31"/>
      <c r="JN37" s="31">
        <v>1</v>
      </c>
      <c r="JO37" s="31"/>
      <c r="JP37" s="31"/>
      <c r="JQ37" s="31">
        <v>1</v>
      </c>
      <c r="JR37" s="31"/>
      <c r="JS37" s="31"/>
      <c r="JT37" s="31"/>
      <c r="JU37" s="31"/>
      <c r="JV37" s="31"/>
      <c r="JW37" s="31">
        <v>2</v>
      </c>
      <c r="JX37" s="31"/>
      <c r="JY37" s="31"/>
      <c r="JZ37" s="31">
        <v>2</v>
      </c>
      <c r="KA37" s="31"/>
      <c r="KB37" s="31"/>
      <c r="KC37" s="31"/>
      <c r="KD37" s="31"/>
      <c r="KE37" s="31"/>
      <c r="KF37" s="31">
        <v>56</v>
      </c>
    </row>
    <row r="38" spans="1:292" x14ac:dyDescent="0.3">
      <c r="A38" s="28" t="s">
        <v>368</v>
      </c>
      <c r="B38" s="31"/>
      <c r="C38" s="31"/>
      <c r="D38" s="31"/>
      <c r="E38" s="31"/>
      <c r="F38" s="31"/>
      <c r="G38" s="31">
        <v>1</v>
      </c>
      <c r="H38" s="31">
        <v>1</v>
      </c>
      <c r="I38" s="31"/>
      <c r="J38" s="31"/>
      <c r="K38" s="31">
        <v>2</v>
      </c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>
        <v>1</v>
      </c>
      <c r="AB38" s="31"/>
      <c r="AC38" s="31"/>
      <c r="AD38" s="31">
        <v>1</v>
      </c>
      <c r="AE38" s="31"/>
      <c r="AF38" s="31">
        <v>1</v>
      </c>
      <c r="AG38" s="31"/>
      <c r="AH38" s="31"/>
      <c r="AI38" s="31">
        <v>1</v>
      </c>
      <c r="AJ38" s="31">
        <v>2</v>
      </c>
      <c r="AK38" s="31"/>
      <c r="AL38" s="31"/>
      <c r="AM38" s="31"/>
      <c r="AN38" s="31">
        <v>2</v>
      </c>
      <c r="AO38" s="31"/>
      <c r="AP38" s="31"/>
      <c r="AQ38" s="31"/>
      <c r="AR38" s="31"/>
      <c r="AS38" s="31"/>
      <c r="AT38" s="31"/>
      <c r="AU38" s="31">
        <v>1</v>
      </c>
      <c r="AV38" s="31"/>
      <c r="AW38" s="31"/>
      <c r="AX38" s="31">
        <v>1</v>
      </c>
      <c r="AY38" s="31"/>
      <c r="AZ38" s="31"/>
      <c r="BA38" s="31"/>
      <c r="BB38" s="31">
        <v>2</v>
      </c>
      <c r="BC38" s="31"/>
      <c r="BD38" s="31">
        <v>1</v>
      </c>
      <c r="BE38" s="31"/>
      <c r="BF38" s="31">
        <v>3</v>
      </c>
      <c r="BG38" s="31"/>
      <c r="BH38" s="31"/>
      <c r="BI38" s="31"/>
      <c r="BJ38" s="31">
        <v>1</v>
      </c>
      <c r="BK38" s="31">
        <v>3</v>
      </c>
      <c r="BL38" s="31"/>
      <c r="BM38" s="31"/>
      <c r="BN38" s="31">
        <v>4</v>
      </c>
      <c r="BO38" s="31"/>
      <c r="BP38" s="31">
        <v>2</v>
      </c>
      <c r="BQ38" s="31">
        <v>1</v>
      </c>
      <c r="BR38" s="31"/>
      <c r="BS38" s="31">
        <v>3</v>
      </c>
      <c r="BT38" s="31"/>
      <c r="BU38" s="31"/>
      <c r="BV38" s="31"/>
      <c r="BW38" s="31"/>
      <c r="BX38" s="31"/>
      <c r="BY38" s="31"/>
      <c r="BZ38" s="31"/>
      <c r="CA38" s="31">
        <v>1</v>
      </c>
      <c r="CB38" s="31"/>
      <c r="CC38" s="31">
        <v>1</v>
      </c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>
        <v>2</v>
      </c>
      <c r="CY38" s="31">
        <v>2</v>
      </c>
      <c r="CZ38" s="31">
        <v>2</v>
      </c>
      <c r="DA38" s="31"/>
      <c r="DB38" s="31">
        <v>6</v>
      </c>
      <c r="DC38" s="31">
        <v>1</v>
      </c>
      <c r="DD38" s="31"/>
      <c r="DE38" s="31"/>
      <c r="DF38" s="31"/>
      <c r="DG38" s="31">
        <v>1</v>
      </c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>
        <v>2</v>
      </c>
      <c r="EK38" s="31"/>
      <c r="EL38" s="31">
        <v>1</v>
      </c>
      <c r="EM38" s="31"/>
      <c r="EN38" s="31">
        <v>3</v>
      </c>
      <c r="EO38" s="31"/>
      <c r="EP38" s="31"/>
      <c r="EQ38" s="31"/>
      <c r="ER38" s="31">
        <v>2</v>
      </c>
      <c r="ES38" s="31"/>
      <c r="ET38" s="31"/>
      <c r="EU38" s="31">
        <v>2</v>
      </c>
      <c r="EV38" s="31"/>
      <c r="EW38" s="31"/>
      <c r="EX38" s="31"/>
      <c r="EY38" s="31"/>
      <c r="EZ38" s="31"/>
      <c r="FA38" s="31"/>
      <c r="FB38" s="31">
        <v>1</v>
      </c>
      <c r="FC38" s="31">
        <v>1</v>
      </c>
      <c r="FD38" s="31"/>
      <c r="FE38" s="31">
        <v>2</v>
      </c>
      <c r="FF38" s="31"/>
      <c r="FG38" s="31"/>
      <c r="FH38" s="31"/>
      <c r="FI38" s="31"/>
      <c r="FJ38" s="31"/>
      <c r="FK38" s="31"/>
      <c r="FL38" s="31">
        <v>1</v>
      </c>
      <c r="FM38" s="31"/>
      <c r="FN38" s="31"/>
      <c r="FO38" s="31">
        <v>1</v>
      </c>
      <c r="FP38" s="31"/>
      <c r="FQ38" s="31">
        <v>1</v>
      </c>
      <c r="FR38" s="31"/>
      <c r="FS38" s="31">
        <v>1</v>
      </c>
      <c r="FT38" s="31"/>
      <c r="FU38" s="31"/>
      <c r="FV38" s="31">
        <v>1</v>
      </c>
      <c r="FW38" s="31"/>
      <c r="FX38" s="31">
        <v>1</v>
      </c>
      <c r="FY38" s="31">
        <v>1</v>
      </c>
      <c r="FZ38" s="31">
        <v>1</v>
      </c>
      <c r="GA38" s="31">
        <v>1</v>
      </c>
      <c r="GB38" s="31"/>
      <c r="GC38" s="31">
        <v>3</v>
      </c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>
        <v>1</v>
      </c>
      <c r="HV38" s="31"/>
      <c r="HW38" s="31">
        <v>1</v>
      </c>
      <c r="HX38" s="31">
        <v>2</v>
      </c>
      <c r="HY38" s="31">
        <v>1</v>
      </c>
      <c r="HZ38" s="31">
        <v>1</v>
      </c>
      <c r="IA38" s="31"/>
      <c r="IB38" s="31">
        <v>4</v>
      </c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>
        <v>1</v>
      </c>
      <c r="JI38" s="31"/>
      <c r="JJ38" s="31">
        <v>2</v>
      </c>
      <c r="JK38" s="31"/>
      <c r="JL38" s="31">
        <v>3</v>
      </c>
      <c r="JM38" s="31"/>
      <c r="JN38" s="31"/>
      <c r="JO38" s="31">
        <v>1</v>
      </c>
      <c r="JP38" s="31"/>
      <c r="JQ38" s="31">
        <v>1</v>
      </c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>
        <v>47</v>
      </c>
    </row>
    <row r="39" spans="1:292" x14ac:dyDescent="0.3">
      <c r="A39" s="28" t="s">
        <v>369</v>
      </c>
      <c r="B39" s="31"/>
      <c r="C39" s="31"/>
      <c r="D39" s="31"/>
      <c r="E39" s="31"/>
      <c r="F39" s="31"/>
      <c r="G39" s="31">
        <v>1</v>
      </c>
      <c r="H39" s="31">
        <v>2</v>
      </c>
      <c r="I39" s="31">
        <v>1</v>
      </c>
      <c r="J39" s="31"/>
      <c r="K39" s="31">
        <v>4</v>
      </c>
      <c r="L39" s="31"/>
      <c r="M39" s="31">
        <v>1</v>
      </c>
      <c r="N39" s="31"/>
      <c r="O39" s="31"/>
      <c r="P39" s="31">
        <v>1</v>
      </c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>
        <v>1</v>
      </c>
      <c r="AG39" s="31"/>
      <c r="AH39" s="31"/>
      <c r="AI39" s="31">
        <v>1</v>
      </c>
      <c r="AJ39" s="31"/>
      <c r="AK39" s="31"/>
      <c r="AL39" s="31">
        <v>2</v>
      </c>
      <c r="AM39" s="31"/>
      <c r="AN39" s="31">
        <v>2</v>
      </c>
      <c r="AO39" s="31"/>
      <c r="AP39" s="31"/>
      <c r="AQ39" s="31">
        <v>1</v>
      </c>
      <c r="AR39" s="31"/>
      <c r="AS39" s="31">
        <v>1</v>
      </c>
      <c r="AT39" s="31"/>
      <c r="AU39" s="31"/>
      <c r="AV39" s="31"/>
      <c r="AW39" s="31"/>
      <c r="AX39" s="31"/>
      <c r="AY39" s="31"/>
      <c r="AZ39" s="31"/>
      <c r="BA39" s="31"/>
      <c r="BB39" s="31">
        <v>1</v>
      </c>
      <c r="BC39" s="31">
        <v>1</v>
      </c>
      <c r="BD39" s="31">
        <v>2</v>
      </c>
      <c r="BE39" s="31"/>
      <c r="BF39" s="31">
        <v>4</v>
      </c>
      <c r="BG39" s="31"/>
      <c r="BH39" s="31"/>
      <c r="BI39" s="31"/>
      <c r="BJ39" s="31">
        <v>3</v>
      </c>
      <c r="BK39" s="31">
        <v>1</v>
      </c>
      <c r="BL39" s="31"/>
      <c r="BM39" s="31"/>
      <c r="BN39" s="31">
        <v>4</v>
      </c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>
        <v>1</v>
      </c>
      <c r="CJ39" s="31">
        <v>1</v>
      </c>
      <c r="CK39" s="31"/>
      <c r="CL39" s="31">
        <v>2</v>
      </c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>
        <v>1</v>
      </c>
      <c r="CY39" s="31">
        <v>2</v>
      </c>
      <c r="CZ39" s="31">
        <v>2</v>
      </c>
      <c r="DA39" s="31"/>
      <c r="DB39" s="31">
        <v>5</v>
      </c>
      <c r="DC39" s="31"/>
      <c r="DD39" s="31"/>
      <c r="DE39" s="31"/>
      <c r="DF39" s="31"/>
      <c r="DG39" s="31"/>
      <c r="DH39" s="31"/>
      <c r="DI39" s="31"/>
      <c r="DJ39" s="31"/>
      <c r="DK39" s="31">
        <v>1</v>
      </c>
      <c r="DL39" s="31"/>
      <c r="DM39" s="31"/>
      <c r="DN39" s="31">
        <v>1</v>
      </c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>
        <v>2</v>
      </c>
      <c r="EK39" s="31">
        <v>2</v>
      </c>
      <c r="EL39" s="31">
        <v>3</v>
      </c>
      <c r="EM39" s="31"/>
      <c r="EN39" s="31">
        <v>7</v>
      </c>
      <c r="EO39" s="31"/>
      <c r="EP39" s="31"/>
      <c r="EQ39" s="31"/>
      <c r="ER39" s="31"/>
      <c r="ES39" s="31">
        <v>1</v>
      </c>
      <c r="ET39" s="31"/>
      <c r="EU39" s="31">
        <v>1</v>
      </c>
      <c r="EV39" s="31"/>
      <c r="EW39" s="31"/>
      <c r="EX39" s="31"/>
      <c r="EY39" s="31"/>
      <c r="EZ39" s="31"/>
      <c r="FA39" s="31">
        <v>2</v>
      </c>
      <c r="FB39" s="31">
        <v>2</v>
      </c>
      <c r="FC39" s="31"/>
      <c r="FD39" s="31"/>
      <c r="FE39" s="31">
        <v>4</v>
      </c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>
        <v>1</v>
      </c>
      <c r="FQ39" s="31"/>
      <c r="FR39" s="31"/>
      <c r="FS39" s="31">
        <v>1</v>
      </c>
      <c r="FT39" s="31"/>
      <c r="FU39" s="31"/>
      <c r="FV39" s="31"/>
      <c r="FW39" s="31"/>
      <c r="FX39" s="31"/>
      <c r="FY39" s="31">
        <v>2</v>
      </c>
      <c r="FZ39" s="31">
        <v>1</v>
      </c>
      <c r="GA39" s="31">
        <v>1</v>
      </c>
      <c r="GB39" s="31"/>
      <c r="GC39" s="31">
        <v>4</v>
      </c>
      <c r="GD39" s="31">
        <v>1</v>
      </c>
      <c r="GE39" s="31"/>
      <c r="GF39" s="31">
        <v>1</v>
      </c>
      <c r="GG39" s="31"/>
      <c r="GH39" s="31">
        <v>2</v>
      </c>
      <c r="GI39" s="31"/>
      <c r="GJ39" s="31"/>
      <c r="GK39" s="31"/>
      <c r="GL39" s="31"/>
      <c r="GM39" s="31"/>
      <c r="GN39" s="31"/>
      <c r="GO39" s="31"/>
      <c r="GP39" s="31">
        <v>1</v>
      </c>
      <c r="GQ39" s="31"/>
      <c r="GR39" s="31"/>
      <c r="GS39" s="31"/>
      <c r="GT39" s="31">
        <v>1</v>
      </c>
      <c r="GU39" s="31"/>
      <c r="GV39" s="31"/>
      <c r="GW39" s="31">
        <v>1</v>
      </c>
      <c r="GX39" s="31"/>
      <c r="GY39" s="31">
        <v>1</v>
      </c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>
        <v>1</v>
      </c>
      <c r="HT39" s="31"/>
      <c r="HU39" s="31"/>
      <c r="HV39" s="31"/>
      <c r="HW39" s="31">
        <v>1</v>
      </c>
      <c r="HX39" s="31">
        <v>2</v>
      </c>
      <c r="HY39" s="31">
        <v>2</v>
      </c>
      <c r="HZ39" s="31">
        <v>1</v>
      </c>
      <c r="IA39" s="31"/>
      <c r="IB39" s="31">
        <v>5</v>
      </c>
      <c r="IC39" s="31"/>
      <c r="ID39" s="31"/>
      <c r="IE39" s="31">
        <v>1</v>
      </c>
      <c r="IF39" s="31"/>
      <c r="IG39" s="31">
        <v>1</v>
      </c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  <c r="IW39" s="31"/>
      <c r="IX39" s="31"/>
      <c r="IY39" s="31"/>
      <c r="IZ39" s="31"/>
      <c r="JA39" s="31"/>
      <c r="JB39" s="31"/>
      <c r="JC39" s="31"/>
      <c r="JD39" s="31"/>
      <c r="JE39" s="31"/>
      <c r="JF39" s="31"/>
      <c r="JG39" s="31"/>
      <c r="JH39" s="31">
        <v>1</v>
      </c>
      <c r="JI39" s="31"/>
      <c r="JJ39" s="31">
        <v>1</v>
      </c>
      <c r="JK39" s="31"/>
      <c r="JL39" s="31">
        <v>2</v>
      </c>
      <c r="JM39" s="31"/>
      <c r="JN39" s="31">
        <v>1</v>
      </c>
      <c r="JO39" s="31">
        <v>1</v>
      </c>
      <c r="JP39" s="31"/>
      <c r="JQ39" s="31">
        <v>2</v>
      </c>
      <c r="JR39" s="31"/>
      <c r="JS39" s="31"/>
      <c r="JT39" s="31"/>
      <c r="JU39" s="31"/>
      <c r="JV39" s="31"/>
      <c r="JW39" s="31">
        <v>1</v>
      </c>
      <c r="JX39" s="31"/>
      <c r="JY39" s="31"/>
      <c r="JZ39" s="31">
        <v>1</v>
      </c>
      <c r="KA39" s="31"/>
      <c r="KB39" s="31"/>
      <c r="KC39" s="31"/>
      <c r="KD39" s="31"/>
      <c r="KE39" s="31"/>
      <c r="KF39" s="31">
        <v>58</v>
      </c>
    </row>
    <row r="40" spans="1:292" x14ac:dyDescent="0.3">
      <c r="A40" s="28" t="s">
        <v>370</v>
      </c>
      <c r="B40" s="31"/>
      <c r="C40" s="31"/>
      <c r="D40" s="31"/>
      <c r="E40" s="31"/>
      <c r="F40" s="31"/>
      <c r="G40" s="31"/>
      <c r="H40" s="31"/>
      <c r="I40" s="31">
        <v>2</v>
      </c>
      <c r="J40" s="31"/>
      <c r="K40" s="31">
        <v>2</v>
      </c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>
        <v>1</v>
      </c>
      <c r="W40" s="31"/>
      <c r="X40" s="31">
        <v>1</v>
      </c>
      <c r="Y40" s="31"/>
      <c r="Z40" s="31"/>
      <c r="AA40" s="31"/>
      <c r="AB40" s="31"/>
      <c r="AC40" s="31"/>
      <c r="AD40" s="31"/>
      <c r="AE40" s="31"/>
      <c r="AF40" s="31">
        <v>1</v>
      </c>
      <c r="AG40" s="31"/>
      <c r="AH40" s="31"/>
      <c r="AI40" s="31">
        <v>1</v>
      </c>
      <c r="AJ40" s="31">
        <v>1</v>
      </c>
      <c r="AK40" s="31">
        <v>1</v>
      </c>
      <c r="AL40" s="31">
        <v>1</v>
      </c>
      <c r="AM40" s="31"/>
      <c r="AN40" s="31">
        <v>3</v>
      </c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>
        <v>1</v>
      </c>
      <c r="AZ40" s="31"/>
      <c r="BA40" s="31">
        <v>1</v>
      </c>
      <c r="BB40" s="31"/>
      <c r="BC40" s="31">
        <v>1</v>
      </c>
      <c r="BD40" s="31">
        <v>1</v>
      </c>
      <c r="BE40" s="31"/>
      <c r="BF40" s="31">
        <v>2</v>
      </c>
      <c r="BG40" s="31"/>
      <c r="BH40" s="31"/>
      <c r="BI40" s="31"/>
      <c r="BJ40" s="31">
        <v>4</v>
      </c>
      <c r="BK40" s="31">
        <v>2</v>
      </c>
      <c r="BL40" s="31">
        <v>2</v>
      </c>
      <c r="BM40" s="31"/>
      <c r="BN40" s="31">
        <v>8</v>
      </c>
      <c r="BO40" s="31">
        <v>1</v>
      </c>
      <c r="BP40" s="31">
        <v>1</v>
      </c>
      <c r="BQ40" s="31">
        <v>2</v>
      </c>
      <c r="BR40" s="31"/>
      <c r="BS40" s="31">
        <v>4</v>
      </c>
      <c r="BT40" s="31">
        <v>1</v>
      </c>
      <c r="BU40" s="31">
        <v>1</v>
      </c>
      <c r="BV40" s="31">
        <v>1</v>
      </c>
      <c r="BW40" s="31"/>
      <c r="BX40" s="31">
        <v>3</v>
      </c>
      <c r="BY40" s="31"/>
      <c r="BZ40" s="31"/>
      <c r="CA40" s="31"/>
      <c r="CB40" s="31"/>
      <c r="CC40" s="31"/>
      <c r="CD40" s="31"/>
      <c r="CE40" s="31"/>
      <c r="CF40" s="31"/>
      <c r="CG40" s="31"/>
      <c r="CH40" s="31">
        <v>1</v>
      </c>
      <c r="CI40" s="31">
        <v>1</v>
      </c>
      <c r="CJ40" s="31"/>
      <c r="CK40" s="31"/>
      <c r="CL40" s="31">
        <v>2</v>
      </c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>
        <v>1</v>
      </c>
      <c r="CY40" s="31">
        <v>2</v>
      </c>
      <c r="CZ40" s="31">
        <v>1</v>
      </c>
      <c r="DA40" s="31"/>
      <c r="DB40" s="31">
        <v>4</v>
      </c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>
        <v>1</v>
      </c>
      <c r="EL40" s="31">
        <v>1</v>
      </c>
      <c r="EM40" s="31"/>
      <c r="EN40" s="31">
        <v>2</v>
      </c>
      <c r="EO40" s="31"/>
      <c r="EP40" s="31"/>
      <c r="EQ40" s="31"/>
      <c r="ER40" s="31"/>
      <c r="ES40" s="31">
        <v>1</v>
      </c>
      <c r="ET40" s="31"/>
      <c r="EU40" s="31">
        <v>1</v>
      </c>
      <c r="EV40" s="31"/>
      <c r="EW40" s="31"/>
      <c r="EX40" s="31"/>
      <c r="EY40" s="31"/>
      <c r="EZ40" s="31"/>
      <c r="FA40" s="31"/>
      <c r="FB40" s="31"/>
      <c r="FC40" s="31">
        <v>3</v>
      </c>
      <c r="FD40" s="31"/>
      <c r="FE40" s="31">
        <v>3</v>
      </c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>
        <v>1</v>
      </c>
      <c r="FZ40" s="31"/>
      <c r="GA40" s="31"/>
      <c r="GB40" s="31"/>
      <c r="GC40" s="31">
        <v>1</v>
      </c>
      <c r="GD40" s="31">
        <v>1</v>
      </c>
      <c r="GE40" s="31"/>
      <c r="GF40" s="31"/>
      <c r="GG40" s="31"/>
      <c r="GH40" s="31">
        <v>1</v>
      </c>
      <c r="GI40" s="31"/>
      <c r="GJ40" s="31"/>
      <c r="GK40" s="31"/>
      <c r="GL40" s="31"/>
      <c r="GM40" s="31"/>
      <c r="GN40" s="31"/>
      <c r="GO40" s="31"/>
      <c r="GP40" s="31">
        <v>1</v>
      </c>
      <c r="GQ40" s="31"/>
      <c r="GR40" s="31"/>
      <c r="GS40" s="31"/>
      <c r="GT40" s="31">
        <v>1</v>
      </c>
      <c r="GU40" s="31">
        <v>1</v>
      </c>
      <c r="GV40" s="31">
        <v>2</v>
      </c>
      <c r="GW40" s="31"/>
      <c r="GX40" s="31"/>
      <c r="GY40" s="31">
        <v>3</v>
      </c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>
        <v>2</v>
      </c>
      <c r="HY40" s="31">
        <v>1</v>
      </c>
      <c r="HZ40" s="31"/>
      <c r="IA40" s="31"/>
      <c r="IB40" s="31">
        <v>3</v>
      </c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  <c r="IW40" s="31"/>
      <c r="IX40" s="31"/>
      <c r="IY40" s="31"/>
      <c r="IZ40" s="31"/>
      <c r="JA40" s="31"/>
      <c r="JB40" s="31"/>
      <c r="JC40" s="31"/>
      <c r="JD40" s="31"/>
      <c r="JE40" s="31"/>
      <c r="JF40" s="31"/>
      <c r="JG40" s="31"/>
      <c r="JH40" s="31"/>
      <c r="JI40" s="31"/>
      <c r="JJ40" s="31"/>
      <c r="JK40" s="31"/>
      <c r="JL40" s="31"/>
      <c r="JM40" s="31">
        <v>1</v>
      </c>
      <c r="JN40" s="31"/>
      <c r="JO40" s="31">
        <v>2</v>
      </c>
      <c r="JP40" s="31"/>
      <c r="JQ40" s="31">
        <v>3</v>
      </c>
      <c r="JR40" s="31"/>
      <c r="JS40" s="31"/>
      <c r="JT40" s="31"/>
      <c r="JU40" s="31"/>
      <c r="JV40" s="31"/>
      <c r="JW40" s="31"/>
      <c r="JX40" s="31"/>
      <c r="JY40" s="31"/>
      <c r="JZ40" s="31"/>
      <c r="KA40" s="31"/>
      <c r="KB40" s="31"/>
      <c r="KC40" s="31"/>
      <c r="KD40" s="31"/>
      <c r="KE40" s="31"/>
      <c r="KF40" s="31">
        <v>49</v>
      </c>
    </row>
    <row r="41" spans="1:292" x14ac:dyDescent="0.3">
      <c r="A41" s="28" t="s">
        <v>347</v>
      </c>
      <c r="B41" s="31"/>
      <c r="C41" s="31"/>
      <c r="D41" s="31">
        <v>1</v>
      </c>
      <c r="E41" s="31"/>
      <c r="F41" s="31">
        <v>1</v>
      </c>
      <c r="G41" s="31"/>
      <c r="H41" s="31">
        <v>1</v>
      </c>
      <c r="I41" s="31">
        <v>1</v>
      </c>
      <c r="J41" s="31"/>
      <c r="K41" s="31">
        <v>2</v>
      </c>
      <c r="L41" s="31"/>
      <c r="M41" s="31"/>
      <c r="N41" s="31">
        <v>1</v>
      </c>
      <c r="O41" s="31"/>
      <c r="P41" s="31">
        <v>1</v>
      </c>
      <c r="Q41" s="31"/>
      <c r="R41" s="31"/>
      <c r="S41" s="31"/>
      <c r="T41" s="31">
        <v>1</v>
      </c>
      <c r="U41" s="31"/>
      <c r="V41" s="31"/>
      <c r="W41" s="31"/>
      <c r="X41" s="31">
        <v>1</v>
      </c>
      <c r="Y41" s="31"/>
      <c r="Z41" s="31"/>
      <c r="AA41" s="31"/>
      <c r="AB41" s="31"/>
      <c r="AC41" s="31"/>
      <c r="AD41" s="31"/>
      <c r="AE41" s="31">
        <v>1</v>
      </c>
      <c r="AF41" s="31"/>
      <c r="AG41" s="31"/>
      <c r="AH41" s="31"/>
      <c r="AI41" s="31">
        <v>1</v>
      </c>
      <c r="AJ41" s="31"/>
      <c r="AK41" s="31"/>
      <c r="AL41" s="31">
        <v>1</v>
      </c>
      <c r="AM41" s="31"/>
      <c r="AN41" s="31">
        <v>1</v>
      </c>
      <c r="AO41" s="31">
        <v>2</v>
      </c>
      <c r="AP41" s="31"/>
      <c r="AQ41" s="31">
        <v>1</v>
      </c>
      <c r="AR41" s="31"/>
      <c r="AS41" s="31">
        <v>3</v>
      </c>
      <c r="AT41" s="31"/>
      <c r="AU41" s="31"/>
      <c r="AV41" s="31"/>
      <c r="AW41" s="31"/>
      <c r="AX41" s="31"/>
      <c r="AY41" s="31"/>
      <c r="AZ41" s="31"/>
      <c r="BA41" s="31"/>
      <c r="BB41" s="31"/>
      <c r="BC41" s="31">
        <v>1</v>
      </c>
      <c r="BD41" s="31"/>
      <c r="BE41" s="31"/>
      <c r="BF41" s="31">
        <v>1</v>
      </c>
      <c r="BG41" s="31"/>
      <c r="BH41" s="31"/>
      <c r="BI41" s="31"/>
      <c r="BJ41" s="31">
        <v>1</v>
      </c>
      <c r="BK41" s="31">
        <v>4</v>
      </c>
      <c r="BL41" s="31">
        <v>3</v>
      </c>
      <c r="BM41" s="31"/>
      <c r="BN41" s="31">
        <v>8</v>
      </c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>
        <v>1</v>
      </c>
      <c r="CF41" s="31"/>
      <c r="CG41" s="31">
        <v>1</v>
      </c>
      <c r="CH41" s="31"/>
      <c r="CI41" s="31"/>
      <c r="CJ41" s="31"/>
      <c r="CK41" s="31"/>
      <c r="CL41" s="31"/>
      <c r="CM41" s="31">
        <v>1</v>
      </c>
      <c r="CN41" s="31">
        <v>1</v>
      </c>
      <c r="CO41" s="31"/>
      <c r="CP41" s="31"/>
      <c r="CQ41" s="31">
        <v>2</v>
      </c>
      <c r="CR41" s="31"/>
      <c r="CS41" s="31"/>
      <c r="CT41" s="31"/>
      <c r="CU41" s="31"/>
      <c r="CV41" s="31"/>
      <c r="CW41" s="31"/>
      <c r="CX41" s="31">
        <v>1</v>
      </c>
      <c r="CY41" s="31">
        <v>2</v>
      </c>
      <c r="CZ41" s="31"/>
      <c r="DA41" s="31"/>
      <c r="DB41" s="31">
        <v>3</v>
      </c>
      <c r="DC41" s="31"/>
      <c r="DD41" s="31"/>
      <c r="DE41" s="31">
        <v>2</v>
      </c>
      <c r="DF41" s="31"/>
      <c r="DG41" s="31">
        <v>2</v>
      </c>
      <c r="DH41" s="31"/>
      <c r="DI41" s="31"/>
      <c r="DJ41" s="31"/>
      <c r="DK41" s="31">
        <v>1</v>
      </c>
      <c r="DL41" s="31"/>
      <c r="DM41" s="31"/>
      <c r="DN41" s="31">
        <v>1</v>
      </c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>
        <v>1</v>
      </c>
      <c r="DZ41" s="31"/>
      <c r="EA41" s="31"/>
      <c r="EB41" s="31">
        <v>1</v>
      </c>
      <c r="EC41" s="31"/>
      <c r="ED41" s="31"/>
      <c r="EE41" s="31"/>
      <c r="EF41" s="31"/>
      <c r="EG41" s="31"/>
      <c r="EH41" s="31"/>
      <c r="EI41" s="31"/>
      <c r="EJ41" s="31">
        <v>2</v>
      </c>
      <c r="EK41" s="31">
        <v>2</v>
      </c>
      <c r="EL41" s="31"/>
      <c r="EM41" s="31"/>
      <c r="EN41" s="31">
        <v>4</v>
      </c>
      <c r="EO41" s="31"/>
      <c r="EP41" s="31"/>
      <c r="EQ41" s="31">
        <v>1</v>
      </c>
      <c r="ER41" s="31">
        <v>1</v>
      </c>
      <c r="ES41" s="31">
        <v>1</v>
      </c>
      <c r="ET41" s="31"/>
      <c r="EU41" s="31">
        <v>3</v>
      </c>
      <c r="EV41" s="31"/>
      <c r="EW41" s="31"/>
      <c r="EX41" s="31"/>
      <c r="EY41" s="31"/>
      <c r="EZ41" s="31"/>
      <c r="FA41" s="31">
        <v>2</v>
      </c>
      <c r="FB41" s="31">
        <v>1</v>
      </c>
      <c r="FC41" s="31">
        <v>1</v>
      </c>
      <c r="FD41" s="31"/>
      <c r="FE41" s="31">
        <v>4</v>
      </c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>
        <v>1</v>
      </c>
      <c r="FQ41" s="31"/>
      <c r="FR41" s="31">
        <v>1</v>
      </c>
      <c r="FS41" s="31">
        <v>2</v>
      </c>
      <c r="FT41" s="31"/>
      <c r="FU41" s="31"/>
      <c r="FV41" s="31"/>
      <c r="FW41" s="31"/>
      <c r="FX41" s="31"/>
      <c r="FY41" s="31"/>
      <c r="FZ41" s="31">
        <v>2</v>
      </c>
      <c r="GA41" s="31">
        <v>1</v>
      </c>
      <c r="GB41" s="31"/>
      <c r="GC41" s="31">
        <v>3</v>
      </c>
      <c r="GD41" s="31">
        <v>2</v>
      </c>
      <c r="GE41" s="31">
        <v>1</v>
      </c>
      <c r="GF41" s="31"/>
      <c r="GG41" s="31"/>
      <c r="GH41" s="31">
        <v>3</v>
      </c>
      <c r="GI41" s="31"/>
      <c r="GJ41" s="31"/>
      <c r="GK41" s="31"/>
      <c r="GL41" s="31"/>
      <c r="GM41" s="31"/>
      <c r="GN41" s="31"/>
      <c r="GO41" s="31"/>
      <c r="GP41" s="31">
        <v>1</v>
      </c>
      <c r="GQ41" s="31"/>
      <c r="GR41" s="31"/>
      <c r="GS41" s="31"/>
      <c r="GT41" s="31">
        <v>1</v>
      </c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>
        <v>1</v>
      </c>
      <c r="HV41" s="31"/>
      <c r="HW41" s="31">
        <v>1</v>
      </c>
      <c r="HX41" s="31">
        <v>1</v>
      </c>
      <c r="HY41" s="31">
        <v>1</v>
      </c>
      <c r="HZ41" s="31">
        <v>3</v>
      </c>
      <c r="IA41" s="31"/>
      <c r="IB41" s="31">
        <v>5</v>
      </c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  <c r="IW41" s="31"/>
      <c r="IX41" s="31"/>
      <c r="IY41" s="31"/>
      <c r="IZ41" s="31"/>
      <c r="JA41" s="31"/>
      <c r="JB41" s="31"/>
      <c r="JC41" s="31"/>
      <c r="JD41" s="31"/>
      <c r="JE41" s="31"/>
      <c r="JF41" s="31"/>
      <c r="JG41" s="31"/>
      <c r="JH41" s="31"/>
      <c r="JI41" s="31">
        <v>1</v>
      </c>
      <c r="JJ41" s="31">
        <v>1</v>
      </c>
      <c r="JK41" s="31"/>
      <c r="JL41" s="31">
        <v>2</v>
      </c>
      <c r="JM41" s="31"/>
      <c r="JN41" s="31">
        <v>1</v>
      </c>
      <c r="JO41" s="31">
        <v>2</v>
      </c>
      <c r="JP41" s="31"/>
      <c r="JQ41" s="31">
        <v>3</v>
      </c>
      <c r="JR41" s="31"/>
      <c r="JS41" s="31"/>
      <c r="JT41" s="31"/>
      <c r="JU41" s="31"/>
      <c r="JV41" s="31"/>
      <c r="JW41" s="31"/>
      <c r="JX41" s="31"/>
      <c r="JY41" s="31"/>
      <c r="JZ41" s="31"/>
      <c r="KA41" s="31"/>
      <c r="KB41" s="31"/>
      <c r="KC41" s="31"/>
      <c r="KD41" s="31"/>
      <c r="KE41" s="31"/>
      <c r="KF41" s="31">
        <v>60</v>
      </c>
    </row>
    <row r="42" spans="1:292" x14ac:dyDescent="0.3">
      <c r="A42" s="28" t="s">
        <v>371</v>
      </c>
      <c r="B42" s="31"/>
      <c r="C42" s="31"/>
      <c r="D42" s="31"/>
      <c r="E42" s="31"/>
      <c r="F42" s="31"/>
      <c r="G42" s="31">
        <v>1</v>
      </c>
      <c r="H42" s="31"/>
      <c r="I42" s="31">
        <v>1</v>
      </c>
      <c r="J42" s="31"/>
      <c r="K42" s="31">
        <v>2</v>
      </c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>
        <v>1</v>
      </c>
      <c r="AF42" s="31">
        <v>1</v>
      </c>
      <c r="AG42" s="31"/>
      <c r="AH42" s="31"/>
      <c r="AI42" s="31">
        <v>2</v>
      </c>
      <c r="AJ42" s="31">
        <v>2</v>
      </c>
      <c r="AK42" s="31">
        <v>1</v>
      </c>
      <c r="AL42" s="31"/>
      <c r="AM42" s="31"/>
      <c r="AN42" s="31">
        <v>3</v>
      </c>
      <c r="AO42" s="31">
        <v>2</v>
      </c>
      <c r="AP42" s="31"/>
      <c r="AQ42" s="31"/>
      <c r="AR42" s="31"/>
      <c r="AS42" s="31">
        <v>2</v>
      </c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>
        <v>3</v>
      </c>
      <c r="BK42" s="31">
        <v>1</v>
      </c>
      <c r="BL42" s="31">
        <v>2</v>
      </c>
      <c r="BM42" s="31"/>
      <c r="BN42" s="31">
        <v>6</v>
      </c>
      <c r="BO42" s="31"/>
      <c r="BP42" s="31"/>
      <c r="BQ42" s="31">
        <v>1</v>
      </c>
      <c r="BR42" s="31"/>
      <c r="BS42" s="31">
        <v>1</v>
      </c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>
        <v>1</v>
      </c>
      <c r="CN42" s="31">
        <v>2</v>
      </c>
      <c r="CO42" s="31">
        <v>2</v>
      </c>
      <c r="CP42" s="31"/>
      <c r="CQ42" s="31">
        <v>5</v>
      </c>
      <c r="CR42" s="31"/>
      <c r="CS42" s="31"/>
      <c r="CT42" s="31"/>
      <c r="CU42" s="31"/>
      <c r="CV42" s="31"/>
      <c r="CW42" s="31"/>
      <c r="CX42" s="31">
        <v>2</v>
      </c>
      <c r="CY42" s="31">
        <v>2</v>
      </c>
      <c r="CZ42" s="31">
        <v>3</v>
      </c>
      <c r="DA42" s="31"/>
      <c r="DB42" s="31">
        <v>7</v>
      </c>
      <c r="DC42" s="31">
        <v>1</v>
      </c>
      <c r="DD42" s="31"/>
      <c r="DE42" s="31"/>
      <c r="DF42" s="31"/>
      <c r="DG42" s="31">
        <v>1</v>
      </c>
      <c r="DH42" s="31"/>
      <c r="DI42" s="31"/>
      <c r="DJ42" s="31"/>
      <c r="DK42" s="31"/>
      <c r="DL42" s="31">
        <v>2</v>
      </c>
      <c r="DM42" s="31"/>
      <c r="DN42" s="31">
        <v>2</v>
      </c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>
        <v>1</v>
      </c>
      <c r="EK42" s="31">
        <v>1</v>
      </c>
      <c r="EL42" s="31">
        <v>1</v>
      </c>
      <c r="EM42" s="31"/>
      <c r="EN42" s="31">
        <v>3</v>
      </c>
      <c r="EO42" s="31"/>
      <c r="EP42" s="31"/>
      <c r="EQ42" s="31"/>
      <c r="ER42" s="31">
        <v>1</v>
      </c>
      <c r="ES42" s="31">
        <v>1</v>
      </c>
      <c r="ET42" s="31"/>
      <c r="EU42" s="31">
        <v>2</v>
      </c>
      <c r="EV42" s="31"/>
      <c r="EW42" s="31"/>
      <c r="EX42" s="31"/>
      <c r="EY42" s="31"/>
      <c r="EZ42" s="31"/>
      <c r="FA42" s="31"/>
      <c r="FB42" s="31">
        <v>2</v>
      </c>
      <c r="FC42" s="31">
        <v>2</v>
      </c>
      <c r="FD42" s="31"/>
      <c r="FE42" s="31">
        <v>4</v>
      </c>
      <c r="FF42" s="31"/>
      <c r="FG42" s="31">
        <v>1</v>
      </c>
      <c r="FH42" s="31"/>
      <c r="FI42" s="31"/>
      <c r="FJ42" s="31">
        <v>1</v>
      </c>
      <c r="FK42" s="31"/>
      <c r="FL42" s="31"/>
      <c r="FM42" s="31"/>
      <c r="FN42" s="31"/>
      <c r="FO42" s="31"/>
      <c r="FP42" s="31"/>
      <c r="FQ42" s="31"/>
      <c r="FR42" s="31">
        <v>2</v>
      </c>
      <c r="FS42" s="31">
        <v>2</v>
      </c>
      <c r="FT42" s="31"/>
      <c r="FU42" s="31"/>
      <c r="FV42" s="31"/>
      <c r="FW42" s="31"/>
      <c r="FX42" s="31"/>
      <c r="FY42" s="31">
        <v>2</v>
      </c>
      <c r="FZ42" s="31">
        <v>2</v>
      </c>
      <c r="GA42" s="31">
        <v>2</v>
      </c>
      <c r="GB42" s="31"/>
      <c r="GC42" s="31">
        <v>6</v>
      </c>
      <c r="GD42" s="31"/>
      <c r="GE42" s="31"/>
      <c r="GF42" s="31"/>
      <c r="GG42" s="31"/>
      <c r="GH42" s="31"/>
      <c r="GI42" s="31"/>
      <c r="GJ42" s="31"/>
      <c r="GK42" s="31">
        <v>1</v>
      </c>
      <c r="GL42" s="31">
        <v>1</v>
      </c>
      <c r="GM42" s="31"/>
      <c r="GN42" s="31"/>
      <c r="GO42" s="31">
        <v>2</v>
      </c>
      <c r="GP42" s="31">
        <v>1</v>
      </c>
      <c r="GQ42" s="31"/>
      <c r="GR42" s="31"/>
      <c r="GS42" s="31"/>
      <c r="GT42" s="31">
        <v>1</v>
      </c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>
        <v>2</v>
      </c>
      <c r="HY42" s="31">
        <v>1</v>
      </c>
      <c r="HZ42" s="31">
        <v>2</v>
      </c>
      <c r="IA42" s="31"/>
      <c r="IB42" s="31">
        <v>5</v>
      </c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>
        <v>1</v>
      </c>
      <c r="IP42" s="31">
        <v>1</v>
      </c>
      <c r="IQ42" s="31"/>
      <c r="IR42" s="31"/>
      <c r="IS42" s="31"/>
      <c r="IT42" s="31"/>
      <c r="IU42" s="31"/>
      <c r="IV42" s="31"/>
      <c r="IW42" s="31">
        <v>1</v>
      </c>
      <c r="IX42" s="31"/>
      <c r="IY42" s="31">
        <v>1</v>
      </c>
      <c r="IZ42" s="31"/>
      <c r="JA42" s="31"/>
      <c r="JB42" s="31"/>
      <c r="JC42" s="31"/>
      <c r="JD42" s="31"/>
      <c r="JE42" s="31"/>
      <c r="JF42" s="31"/>
      <c r="JG42" s="31"/>
      <c r="JH42" s="31"/>
      <c r="JI42" s="31"/>
      <c r="JJ42" s="31"/>
      <c r="JK42" s="31"/>
      <c r="JL42" s="31"/>
      <c r="JM42" s="31"/>
      <c r="JN42" s="31">
        <v>1</v>
      </c>
      <c r="JO42" s="31">
        <v>2</v>
      </c>
      <c r="JP42" s="31"/>
      <c r="JQ42" s="31">
        <v>3</v>
      </c>
      <c r="JR42" s="31"/>
      <c r="JS42" s="31"/>
      <c r="JT42" s="31"/>
      <c r="JU42" s="31"/>
      <c r="JV42" s="31"/>
      <c r="JW42" s="31"/>
      <c r="JX42" s="31">
        <v>1</v>
      </c>
      <c r="JY42" s="31"/>
      <c r="JZ42" s="31">
        <v>1</v>
      </c>
      <c r="KA42" s="31"/>
      <c r="KB42" s="31"/>
      <c r="KC42" s="31"/>
      <c r="KD42" s="31"/>
      <c r="KE42" s="31"/>
      <c r="KF42" s="31">
        <v>63</v>
      </c>
    </row>
    <row r="43" spans="1:292" x14ac:dyDescent="0.3">
      <c r="A43" s="28" t="s">
        <v>372</v>
      </c>
      <c r="B43" s="31"/>
      <c r="C43" s="31"/>
      <c r="D43" s="31"/>
      <c r="E43" s="31"/>
      <c r="F43" s="31"/>
      <c r="G43" s="31">
        <v>3</v>
      </c>
      <c r="H43" s="31">
        <v>2</v>
      </c>
      <c r="I43" s="31">
        <v>2</v>
      </c>
      <c r="J43" s="31"/>
      <c r="K43" s="31">
        <v>7</v>
      </c>
      <c r="L43" s="31"/>
      <c r="M43" s="31">
        <v>1</v>
      </c>
      <c r="N43" s="31">
        <v>1</v>
      </c>
      <c r="O43" s="31"/>
      <c r="P43" s="31">
        <v>2</v>
      </c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>
        <v>2</v>
      </c>
      <c r="AK43" s="31"/>
      <c r="AL43" s="31"/>
      <c r="AM43" s="31"/>
      <c r="AN43" s="31">
        <v>2</v>
      </c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>
        <v>1</v>
      </c>
      <c r="BD43" s="31"/>
      <c r="BE43" s="31"/>
      <c r="BF43" s="31">
        <v>1</v>
      </c>
      <c r="BG43" s="31"/>
      <c r="BH43" s="31"/>
      <c r="BI43" s="31"/>
      <c r="BJ43" s="31">
        <v>1</v>
      </c>
      <c r="BK43" s="31">
        <v>2</v>
      </c>
      <c r="BL43" s="31"/>
      <c r="BM43" s="31"/>
      <c r="BN43" s="31">
        <v>3</v>
      </c>
      <c r="BO43" s="31">
        <v>2</v>
      </c>
      <c r="BP43" s="31">
        <v>1</v>
      </c>
      <c r="BQ43" s="31">
        <v>1</v>
      </c>
      <c r="BR43" s="31"/>
      <c r="BS43" s="31">
        <v>4</v>
      </c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>
        <v>1</v>
      </c>
      <c r="CN43" s="31"/>
      <c r="CO43" s="31">
        <v>2</v>
      </c>
      <c r="CP43" s="31"/>
      <c r="CQ43" s="31">
        <v>3</v>
      </c>
      <c r="CR43" s="31"/>
      <c r="CS43" s="31"/>
      <c r="CT43" s="31"/>
      <c r="CU43" s="31"/>
      <c r="CV43" s="31"/>
      <c r="CW43" s="31"/>
      <c r="CX43" s="31">
        <v>1</v>
      </c>
      <c r="CY43" s="31">
        <v>1</v>
      </c>
      <c r="CZ43" s="31">
        <v>2</v>
      </c>
      <c r="DA43" s="31"/>
      <c r="DB43" s="31">
        <v>4</v>
      </c>
      <c r="DC43" s="31">
        <v>1</v>
      </c>
      <c r="DD43" s="31">
        <v>1</v>
      </c>
      <c r="DE43" s="31">
        <v>1</v>
      </c>
      <c r="DF43" s="31"/>
      <c r="DG43" s="31">
        <v>3</v>
      </c>
      <c r="DH43" s="31"/>
      <c r="DI43" s="31"/>
      <c r="DJ43" s="31">
        <v>1</v>
      </c>
      <c r="DK43" s="31"/>
      <c r="DL43" s="31"/>
      <c r="DM43" s="31"/>
      <c r="DN43" s="31">
        <v>1</v>
      </c>
      <c r="DO43" s="31"/>
      <c r="DP43" s="31"/>
      <c r="DQ43" s="31"/>
      <c r="DR43" s="31"/>
      <c r="DS43" s="31"/>
      <c r="DT43" s="31"/>
      <c r="DU43" s="31"/>
      <c r="DV43" s="31">
        <v>1</v>
      </c>
      <c r="DW43" s="31"/>
      <c r="DX43" s="31">
        <v>1</v>
      </c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>
        <v>1</v>
      </c>
      <c r="EK43" s="31">
        <v>2</v>
      </c>
      <c r="EL43" s="31">
        <v>2</v>
      </c>
      <c r="EM43" s="31"/>
      <c r="EN43" s="31">
        <v>5</v>
      </c>
      <c r="EO43" s="31"/>
      <c r="EP43" s="31"/>
      <c r="EQ43" s="31"/>
      <c r="ER43" s="31">
        <v>1</v>
      </c>
      <c r="ES43" s="31">
        <v>2</v>
      </c>
      <c r="ET43" s="31"/>
      <c r="EU43" s="31">
        <v>3</v>
      </c>
      <c r="EV43" s="31"/>
      <c r="EW43" s="31"/>
      <c r="EX43" s="31"/>
      <c r="EY43" s="31"/>
      <c r="EZ43" s="31"/>
      <c r="FA43" s="31"/>
      <c r="FB43" s="31">
        <v>2</v>
      </c>
      <c r="FC43" s="31"/>
      <c r="FD43" s="31"/>
      <c r="FE43" s="31">
        <v>2</v>
      </c>
      <c r="FF43" s="31">
        <v>1</v>
      </c>
      <c r="FG43" s="31">
        <v>1</v>
      </c>
      <c r="FH43" s="31"/>
      <c r="FI43" s="31"/>
      <c r="FJ43" s="31">
        <v>2</v>
      </c>
      <c r="FK43" s="31">
        <v>2</v>
      </c>
      <c r="FL43" s="31"/>
      <c r="FM43" s="31"/>
      <c r="FN43" s="31"/>
      <c r="FO43" s="31">
        <v>2</v>
      </c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>
        <v>2</v>
      </c>
      <c r="GA43" s="31"/>
      <c r="GB43" s="31"/>
      <c r="GC43" s="31">
        <v>2</v>
      </c>
      <c r="GD43" s="31"/>
      <c r="GE43" s="31"/>
      <c r="GF43" s="31">
        <v>2</v>
      </c>
      <c r="GG43" s="31"/>
      <c r="GH43" s="31">
        <v>2</v>
      </c>
      <c r="GI43" s="31"/>
      <c r="GJ43" s="31"/>
      <c r="GK43" s="31"/>
      <c r="GL43" s="31"/>
      <c r="GM43" s="31"/>
      <c r="GN43" s="31"/>
      <c r="GO43" s="31"/>
      <c r="GP43" s="31">
        <v>1</v>
      </c>
      <c r="GQ43" s="31">
        <v>1</v>
      </c>
      <c r="GR43" s="31"/>
      <c r="GS43" s="31"/>
      <c r="GT43" s="31">
        <v>2</v>
      </c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>
        <v>2</v>
      </c>
      <c r="HQ43" s="31"/>
      <c r="HR43" s="31">
        <v>2</v>
      </c>
      <c r="HS43" s="31"/>
      <c r="HT43" s="31"/>
      <c r="HU43" s="31">
        <v>1</v>
      </c>
      <c r="HV43" s="31"/>
      <c r="HW43" s="31">
        <v>1</v>
      </c>
      <c r="HX43" s="31">
        <v>2</v>
      </c>
      <c r="HY43" s="31">
        <v>2</v>
      </c>
      <c r="HZ43" s="31"/>
      <c r="IA43" s="31"/>
      <c r="IB43" s="31">
        <v>4</v>
      </c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  <c r="IW43" s="31"/>
      <c r="IX43" s="31"/>
      <c r="IY43" s="31"/>
      <c r="IZ43" s="31"/>
      <c r="JA43" s="31"/>
      <c r="JB43" s="31"/>
      <c r="JC43" s="31"/>
      <c r="JD43" s="31"/>
      <c r="JE43" s="31"/>
      <c r="JF43" s="31"/>
      <c r="JG43" s="31"/>
      <c r="JH43" s="31">
        <v>1</v>
      </c>
      <c r="JI43" s="31"/>
      <c r="JJ43" s="31"/>
      <c r="JK43" s="31"/>
      <c r="JL43" s="31">
        <v>1</v>
      </c>
      <c r="JM43" s="31"/>
      <c r="JN43" s="31">
        <v>1</v>
      </c>
      <c r="JO43" s="31">
        <v>3</v>
      </c>
      <c r="JP43" s="31"/>
      <c r="JQ43" s="31">
        <v>4</v>
      </c>
      <c r="JR43" s="31">
        <v>1</v>
      </c>
      <c r="JS43" s="31"/>
      <c r="JT43" s="31"/>
      <c r="JU43" s="31"/>
      <c r="JV43" s="31">
        <v>1</v>
      </c>
      <c r="JW43" s="31"/>
      <c r="JX43" s="31"/>
      <c r="JY43" s="31"/>
      <c r="JZ43" s="31"/>
      <c r="KA43" s="31"/>
      <c r="KB43" s="31"/>
      <c r="KC43" s="31"/>
      <c r="KD43" s="31"/>
      <c r="KE43" s="31"/>
      <c r="KF43" s="31">
        <v>64</v>
      </c>
    </row>
    <row r="44" spans="1:292" x14ac:dyDescent="0.3">
      <c r="A44" s="28" t="s">
        <v>373</v>
      </c>
      <c r="B44" s="31"/>
      <c r="C44" s="31"/>
      <c r="D44" s="31"/>
      <c r="E44" s="31"/>
      <c r="F44" s="31"/>
      <c r="G44" s="31">
        <v>1</v>
      </c>
      <c r="H44" s="31">
        <v>1</v>
      </c>
      <c r="I44" s="31">
        <v>2</v>
      </c>
      <c r="J44" s="31"/>
      <c r="K44" s="31">
        <v>4</v>
      </c>
      <c r="L44" s="31"/>
      <c r="M44" s="31">
        <v>1</v>
      </c>
      <c r="N44" s="31"/>
      <c r="O44" s="31"/>
      <c r="P44" s="31">
        <v>1</v>
      </c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>
        <v>1</v>
      </c>
      <c r="AF44" s="31">
        <v>1</v>
      </c>
      <c r="AG44" s="31"/>
      <c r="AH44" s="31"/>
      <c r="AI44" s="31">
        <v>2</v>
      </c>
      <c r="AJ44" s="31"/>
      <c r="AK44" s="31">
        <v>1</v>
      </c>
      <c r="AL44" s="31"/>
      <c r="AM44" s="31"/>
      <c r="AN44" s="31">
        <v>1</v>
      </c>
      <c r="AO44" s="31"/>
      <c r="AP44" s="31"/>
      <c r="AQ44" s="31">
        <v>2</v>
      </c>
      <c r="AR44" s="31"/>
      <c r="AS44" s="31">
        <v>2</v>
      </c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>
        <v>2</v>
      </c>
      <c r="BK44" s="31"/>
      <c r="BL44" s="31">
        <v>1</v>
      </c>
      <c r="BM44" s="31"/>
      <c r="BN44" s="31">
        <v>3</v>
      </c>
      <c r="BO44" s="31">
        <v>2</v>
      </c>
      <c r="BP44" s="31"/>
      <c r="BQ44" s="31">
        <v>1</v>
      </c>
      <c r="BR44" s="31"/>
      <c r="BS44" s="31">
        <v>3</v>
      </c>
      <c r="BT44" s="31">
        <v>1</v>
      </c>
      <c r="BU44" s="31"/>
      <c r="BV44" s="31">
        <v>1</v>
      </c>
      <c r="BW44" s="31"/>
      <c r="BX44" s="31">
        <v>2</v>
      </c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>
        <v>1</v>
      </c>
      <c r="CJ44" s="31">
        <v>1</v>
      </c>
      <c r="CK44" s="31"/>
      <c r="CL44" s="31">
        <v>2</v>
      </c>
      <c r="CM44" s="31">
        <v>1</v>
      </c>
      <c r="CN44" s="31">
        <v>2</v>
      </c>
      <c r="CO44" s="31"/>
      <c r="CP44" s="31"/>
      <c r="CQ44" s="31">
        <v>3</v>
      </c>
      <c r="CR44" s="31"/>
      <c r="CS44" s="31"/>
      <c r="CT44" s="31"/>
      <c r="CU44" s="31"/>
      <c r="CV44" s="31"/>
      <c r="CW44" s="31"/>
      <c r="CX44" s="31">
        <v>1</v>
      </c>
      <c r="CY44" s="31">
        <v>1</v>
      </c>
      <c r="CZ44" s="31"/>
      <c r="DA44" s="31"/>
      <c r="DB44" s="31">
        <v>2</v>
      </c>
      <c r="DC44" s="31">
        <v>1</v>
      </c>
      <c r="DD44" s="31">
        <v>1</v>
      </c>
      <c r="DE44" s="31">
        <v>2</v>
      </c>
      <c r="DF44" s="31"/>
      <c r="DG44" s="31">
        <v>4</v>
      </c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>
        <v>1</v>
      </c>
      <c r="DW44" s="31"/>
      <c r="DX44" s="31">
        <v>1</v>
      </c>
      <c r="DY44" s="31"/>
      <c r="DZ44" s="31"/>
      <c r="EA44" s="31"/>
      <c r="EB44" s="31"/>
      <c r="EC44" s="31">
        <v>1</v>
      </c>
      <c r="ED44" s="31"/>
      <c r="EE44" s="31">
        <v>1</v>
      </c>
      <c r="EF44" s="31"/>
      <c r="EG44" s="31"/>
      <c r="EH44" s="31"/>
      <c r="EI44" s="31"/>
      <c r="EJ44" s="31">
        <v>1</v>
      </c>
      <c r="EK44" s="31">
        <v>1</v>
      </c>
      <c r="EL44" s="31">
        <v>2</v>
      </c>
      <c r="EM44" s="31"/>
      <c r="EN44" s="31">
        <v>4</v>
      </c>
      <c r="EO44" s="31"/>
      <c r="EP44" s="31"/>
      <c r="EQ44" s="31"/>
      <c r="ER44" s="31"/>
      <c r="ES44" s="31">
        <v>1</v>
      </c>
      <c r="ET44" s="31"/>
      <c r="EU44" s="31">
        <v>1</v>
      </c>
      <c r="EV44" s="31"/>
      <c r="EW44" s="31"/>
      <c r="EX44" s="31"/>
      <c r="EY44" s="31"/>
      <c r="EZ44" s="31"/>
      <c r="FA44" s="31">
        <v>1</v>
      </c>
      <c r="FB44" s="31">
        <v>1</v>
      </c>
      <c r="FC44" s="31"/>
      <c r="FD44" s="31"/>
      <c r="FE44" s="31">
        <v>2</v>
      </c>
      <c r="FF44" s="31">
        <v>1</v>
      </c>
      <c r="FG44" s="31">
        <v>1</v>
      </c>
      <c r="FH44" s="31"/>
      <c r="FI44" s="31"/>
      <c r="FJ44" s="31">
        <v>2</v>
      </c>
      <c r="FK44" s="31">
        <v>1</v>
      </c>
      <c r="FL44" s="31"/>
      <c r="FM44" s="31"/>
      <c r="FN44" s="31"/>
      <c r="FO44" s="31">
        <v>1</v>
      </c>
      <c r="FP44" s="31"/>
      <c r="FQ44" s="31">
        <v>1</v>
      </c>
      <c r="FR44" s="31"/>
      <c r="FS44" s="31">
        <v>1</v>
      </c>
      <c r="FT44" s="31"/>
      <c r="FU44" s="31"/>
      <c r="FV44" s="31"/>
      <c r="FW44" s="31"/>
      <c r="FX44" s="31"/>
      <c r="FY44" s="31">
        <v>1</v>
      </c>
      <c r="FZ44" s="31">
        <v>1</v>
      </c>
      <c r="GA44" s="31"/>
      <c r="GB44" s="31"/>
      <c r="GC44" s="31">
        <v>2</v>
      </c>
      <c r="GD44" s="31"/>
      <c r="GE44" s="31"/>
      <c r="GF44" s="31">
        <v>1</v>
      </c>
      <c r="GG44" s="31"/>
      <c r="GH44" s="31">
        <v>1</v>
      </c>
      <c r="GI44" s="31"/>
      <c r="GJ44" s="31"/>
      <c r="GK44" s="31"/>
      <c r="GL44" s="31"/>
      <c r="GM44" s="31"/>
      <c r="GN44" s="31"/>
      <c r="GO44" s="31"/>
      <c r="GP44" s="31">
        <v>1</v>
      </c>
      <c r="GQ44" s="31">
        <v>2</v>
      </c>
      <c r="GR44" s="31"/>
      <c r="GS44" s="31"/>
      <c r="GT44" s="31">
        <v>3</v>
      </c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>
        <v>1</v>
      </c>
      <c r="HT44" s="31"/>
      <c r="HU44" s="31">
        <v>1</v>
      </c>
      <c r="HV44" s="31"/>
      <c r="HW44" s="31">
        <v>2</v>
      </c>
      <c r="HX44" s="31">
        <v>1</v>
      </c>
      <c r="HY44" s="31">
        <v>2</v>
      </c>
      <c r="HZ44" s="31"/>
      <c r="IA44" s="31"/>
      <c r="IB44" s="31">
        <v>3</v>
      </c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>
        <v>1</v>
      </c>
      <c r="IR44" s="31"/>
      <c r="IS44" s="31"/>
      <c r="IT44" s="31"/>
      <c r="IU44" s="31">
        <v>1</v>
      </c>
      <c r="IV44" s="31"/>
      <c r="IW44" s="31"/>
      <c r="IX44" s="31"/>
      <c r="IY44" s="31"/>
      <c r="IZ44" s="31"/>
      <c r="JA44" s="31"/>
      <c r="JB44" s="31"/>
      <c r="JC44" s="31"/>
      <c r="JD44" s="31"/>
      <c r="JE44" s="31"/>
      <c r="JF44" s="31">
        <v>1</v>
      </c>
      <c r="JG44" s="31">
        <v>1</v>
      </c>
      <c r="JH44" s="31"/>
      <c r="JI44" s="31"/>
      <c r="JJ44" s="31"/>
      <c r="JK44" s="31"/>
      <c r="JL44" s="31"/>
      <c r="JM44" s="31">
        <v>1</v>
      </c>
      <c r="JN44" s="31">
        <v>2</v>
      </c>
      <c r="JO44" s="31">
        <v>2</v>
      </c>
      <c r="JP44" s="31"/>
      <c r="JQ44" s="31">
        <v>5</v>
      </c>
      <c r="JR44" s="31"/>
      <c r="JS44" s="31"/>
      <c r="JT44" s="31"/>
      <c r="JU44" s="31"/>
      <c r="JV44" s="31"/>
      <c r="JW44" s="31"/>
      <c r="JX44" s="31">
        <v>1</v>
      </c>
      <c r="JY44" s="31"/>
      <c r="JZ44" s="31">
        <v>1</v>
      </c>
      <c r="KA44" s="31"/>
      <c r="KB44" s="31"/>
      <c r="KC44" s="31"/>
      <c r="KD44" s="31"/>
      <c r="KE44" s="31"/>
      <c r="KF44" s="31">
        <v>61</v>
      </c>
    </row>
    <row r="45" spans="1:292" x14ac:dyDescent="0.3">
      <c r="A45" s="28" t="s">
        <v>374</v>
      </c>
      <c r="B45" s="31"/>
      <c r="C45" s="31"/>
      <c r="D45" s="31"/>
      <c r="E45" s="31"/>
      <c r="F45" s="31"/>
      <c r="G45" s="31">
        <v>1</v>
      </c>
      <c r="H45" s="31"/>
      <c r="I45" s="31"/>
      <c r="J45" s="31"/>
      <c r="K45" s="31">
        <v>1</v>
      </c>
      <c r="L45" s="31"/>
      <c r="M45" s="31"/>
      <c r="N45" s="31">
        <v>2</v>
      </c>
      <c r="O45" s="31"/>
      <c r="P45" s="31">
        <v>2</v>
      </c>
      <c r="Q45" s="31"/>
      <c r="R45" s="31"/>
      <c r="S45" s="31"/>
      <c r="T45" s="31">
        <v>1</v>
      </c>
      <c r="U45" s="31"/>
      <c r="V45" s="31">
        <v>1</v>
      </c>
      <c r="W45" s="31"/>
      <c r="X45" s="31">
        <v>2</v>
      </c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>
        <v>2</v>
      </c>
      <c r="AR45" s="31"/>
      <c r="AS45" s="31">
        <v>2</v>
      </c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>
        <v>2</v>
      </c>
      <c r="BK45" s="31">
        <v>2</v>
      </c>
      <c r="BL45" s="31">
        <v>2</v>
      </c>
      <c r="BM45" s="31"/>
      <c r="BN45" s="31">
        <v>6</v>
      </c>
      <c r="BO45" s="31">
        <v>1</v>
      </c>
      <c r="BP45" s="31">
        <v>2</v>
      </c>
      <c r="BQ45" s="31"/>
      <c r="BR45" s="31"/>
      <c r="BS45" s="31">
        <v>3</v>
      </c>
      <c r="BT45" s="31"/>
      <c r="BU45" s="31">
        <v>1</v>
      </c>
      <c r="BV45" s="31">
        <v>1</v>
      </c>
      <c r="BW45" s="31"/>
      <c r="BX45" s="31">
        <v>2</v>
      </c>
      <c r="BY45" s="31"/>
      <c r="BZ45" s="31"/>
      <c r="CA45" s="31"/>
      <c r="CB45" s="31"/>
      <c r="CC45" s="31"/>
      <c r="CD45" s="31"/>
      <c r="CE45" s="31">
        <v>1</v>
      </c>
      <c r="CF45" s="31"/>
      <c r="CG45" s="31">
        <v>1</v>
      </c>
      <c r="CH45" s="31"/>
      <c r="CI45" s="31">
        <v>1</v>
      </c>
      <c r="CJ45" s="31"/>
      <c r="CK45" s="31"/>
      <c r="CL45" s="31">
        <v>1</v>
      </c>
      <c r="CM45" s="31">
        <v>1</v>
      </c>
      <c r="CN45" s="31"/>
      <c r="CO45" s="31">
        <v>1</v>
      </c>
      <c r="CP45" s="31"/>
      <c r="CQ45" s="31">
        <v>2</v>
      </c>
      <c r="CR45" s="31"/>
      <c r="CS45" s="31"/>
      <c r="CT45" s="31"/>
      <c r="CU45" s="31"/>
      <c r="CV45" s="31"/>
      <c r="CW45" s="31"/>
      <c r="CX45" s="31">
        <v>1</v>
      </c>
      <c r="CY45" s="31">
        <v>1</v>
      </c>
      <c r="CZ45" s="31">
        <v>2</v>
      </c>
      <c r="DA45" s="31"/>
      <c r="DB45" s="31">
        <v>4</v>
      </c>
      <c r="DC45" s="31">
        <v>1</v>
      </c>
      <c r="DD45" s="31"/>
      <c r="DE45" s="31">
        <v>1</v>
      </c>
      <c r="DF45" s="31"/>
      <c r="DG45" s="31">
        <v>2</v>
      </c>
      <c r="DH45" s="31"/>
      <c r="DI45" s="31"/>
      <c r="DJ45" s="31"/>
      <c r="DK45" s="31"/>
      <c r="DL45" s="31">
        <v>1</v>
      </c>
      <c r="DM45" s="31"/>
      <c r="DN45" s="31">
        <v>1</v>
      </c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>
        <v>1</v>
      </c>
      <c r="EK45" s="31">
        <v>1</v>
      </c>
      <c r="EL45" s="31">
        <v>1</v>
      </c>
      <c r="EM45" s="31"/>
      <c r="EN45" s="31">
        <v>3</v>
      </c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>
        <v>2</v>
      </c>
      <c r="FC45" s="31"/>
      <c r="FD45" s="31"/>
      <c r="FE45" s="31">
        <v>2</v>
      </c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>
        <v>1</v>
      </c>
      <c r="FQ45" s="31"/>
      <c r="FR45" s="31"/>
      <c r="FS45" s="31">
        <v>1</v>
      </c>
      <c r="FT45" s="31">
        <v>2</v>
      </c>
      <c r="FU45" s="31"/>
      <c r="FV45" s="31"/>
      <c r="FW45" s="31"/>
      <c r="FX45" s="31">
        <v>2</v>
      </c>
      <c r="FY45" s="31">
        <v>2</v>
      </c>
      <c r="FZ45" s="31">
        <v>1</v>
      </c>
      <c r="GA45" s="31">
        <v>1</v>
      </c>
      <c r="GB45" s="31"/>
      <c r="GC45" s="31">
        <v>4</v>
      </c>
      <c r="GD45" s="31"/>
      <c r="GE45" s="31">
        <v>1</v>
      </c>
      <c r="GF45" s="31"/>
      <c r="GG45" s="31"/>
      <c r="GH45" s="31">
        <v>1</v>
      </c>
      <c r="GI45" s="31"/>
      <c r="GJ45" s="31"/>
      <c r="GK45" s="31"/>
      <c r="GL45" s="31">
        <v>1</v>
      </c>
      <c r="GM45" s="31">
        <v>1</v>
      </c>
      <c r="GN45" s="31"/>
      <c r="GO45" s="31">
        <v>2</v>
      </c>
      <c r="GP45" s="31">
        <v>1</v>
      </c>
      <c r="GQ45" s="31"/>
      <c r="GR45" s="31">
        <v>1</v>
      </c>
      <c r="GS45" s="31"/>
      <c r="GT45" s="31">
        <v>2</v>
      </c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>
        <v>1</v>
      </c>
      <c r="HQ45" s="31"/>
      <c r="HR45" s="31">
        <v>1</v>
      </c>
      <c r="HS45" s="31"/>
      <c r="HT45" s="31"/>
      <c r="HU45" s="31"/>
      <c r="HV45" s="31"/>
      <c r="HW45" s="31"/>
      <c r="HX45" s="31">
        <v>1</v>
      </c>
      <c r="HY45" s="31">
        <v>2</v>
      </c>
      <c r="HZ45" s="31">
        <v>1</v>
      </c>
      <c r="IA45" s="31"/>
      <c r="IB45" s="31">
        <v>4</v>
      </c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>
        <v>1</v>
      </c>
      <c r="IS45" s="31">
        <v>1</v>
      </c>
      <c r="IT45" s="31"/>
      <c r="IU45" s="31">
        <v>2</v>
      </c>
      <c r="IV45" s="31"/>
      <c r="IW45" s="31"/>
      <c r="IX45" s="31"/>
      <c r="IY45" s="31"/>
      <c r="IZ45" s="31"/>
      <c r="JA45" s="31"/>
      <c r="JB45" s="31"/>
      <c r="JC45" s="31"/>
      <c r="JD45" s="31"/>
      <c r="JE45" s="31"/>
      <c r="JF45" s="31"/>
      <c r="JG45" s="31"/>
      <c r="JH45" s="31"/>
      <c r="JI45" s="31"/>
      <c r="JJ45" s="31"/>
      <c r="JK45" s="31"/>
      <c r="JL45" s="31"/>
      <c r="JM45" s="31">
        <v>1</v>
      </c>
      <c r="JN45" s="31">
        <v>1</v>
      </c>
      <c r="JO45" s="31">
        <v>1</v>
      </c>
      <c r="JP45" s="31"/>
      <c r="JQ45" s="31">
        <v>3</v>
      </c>
      <c r="JR45" s="31"/>
      <c r="JS45" s="31"/>
      <c r="JT45" s="31"/>
      <c r="JU45" s="31"/>
      <c r="JV45" s="31"/>
      <c r="JW45" s="31"/>
      <c r="JX45" s="31"/>
      <c r="JY45" s="31"/>
      <c r="JZ45" s="31"/>
      <c r="KA45" s="31"/>
      <c r="KB45" s="31"/>
      <c r="KC45" s="31"/>
      <c r="KD45" s="31"/>
      <c r="KE45" s="31"/>
      <c r="KF45" s="31">
        <v>56</v>
      </c>
    </row>
    <row r="46" spans="1:292" x14ac:dyDescent="0.3">
      <c r="A46" s="28" t="s">
        <v>375</v>
      </c>
      <c r="B46" s="31"/>
      <c r="C46" s="31"/>
      <c r="D46" s="31"/>
      <c r="E46" s="31"/>
      <c r="F46" s="31"/>
      <c r="G46" s="31"/>
      <c r="H46" s="31">
        <v>2</v>
      </c>
      <c r="I46" s="31"/>
      <c r="J46" s="31"/>
      <c r="K46" s="31">
        <v>2</v>
      </c>
      <c r="L46" s="31"/>
      <c r="M46" s="31"/>
      <c r="N46" s="31">
        <v>1</v>
      </c>
      <c r="O46" s="31"/>
      <c r="P46" s="31">
        <v>1</v>
      </c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>
        <v>1</v>
      </c>
      <c r="AK46" s="31"/>
      <c r="AL46" s="31">
        <v>1</v>
      </c>
      <c r="AM46" s="31"/>
      <c r="AN46" s="31">
        <v>2</v>
      </c>
      <c r="AO46" s="31">
        <v>2</v>
      </c>
      <c r="AP46" s="31">
        <v>2</v>
      </c>
      <c r="AQ46" s="31"/>
      <c r="AR46" s="31"/>
      <c r="AS46" s="31">
        <v>4</v>
      </c>
      <c r="AT46" s="31"/>
      <c r="AU46" s="31"/>
      <c r="AV46" s="31"/>
      <c r="AW46" s="31"/>
      <c r="AX46" s="31"/>
      <c r="AY46" s="31"/>
      <c r="AZ46" s="31"/>
      <c r="BA46" s="31"/>
      <c r="BB46" s="31">
        <v>1</v>
      </c>
      <c r="BC46" s="31"/>
      <c r="BD46" s="31">
        <v>1</v>
      </c>
      <c r="BE46" s="31"/>
      <c r="BF46" s="31">
        <v>2</v>
      </c>
      <c r="BG46" s="31"/>
      <c r="BH46" s="31"/>
      <c r="BI46" s="31"/>
      <c r="BJ46" s="31">
        <v>2</v>
      </c>
      <c r="BK46" s="31">
        <v>2</v>
      </c>
      <c r="BL46" s="31">
        <v>1</v>
      </c>
      <c r="BM46" s="31"/>
      <c r="BN46" s="31">
        <v>5</v>
      </c>
      <c r="BO46" s="31">
        <v>1</v>
      </c>
      <c r="BP46" s="31">
        <v>1</v>
      </c>
      <c r="BQ46" s="31"/>
      <c r="BR46" s="31"/>
      <c r="BS46" s="31">
        <v>2</v>
      </c>
      <c r="BT46" s="31">
        <v>2</v>
      </c>
      <c r="BU46" s="31">
        <v>1</v>
      </c>
      <c r="BV46" s="31">
        <v>2</v>
      </c>
      <c r="BW46" s="31"/>
      <c r="BX46" s="31">
        <v>5</v>
      </c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>
        <v>1</v>
      </c>
      <c r="CK46" s="31"/>
      <c r="CL46" s="31">
        <v>1</v>
      </c>
      <c r="CM46" s="31">
        <v>1</v>
      </c>
      <c r="CN46" s="31">
        <v>1</v>
      </c>
      <c r="CO46" s="31">
        <v>1</v>
      </c>
      <c r="CP46" s="31"/>
      <c r="CQ46" s="31">
        <v>3</v>
      </c>
      <c r="CR46" s="31"/>
      <c r="CS46" s="31"/>
      <c r="CT46" s="31"/>
      <c r="CU46" s="31"/>
      <c r="CV46" s="31"/>
      <c r="CW46" s="31"/>
      <c r="CX46" s="31">
        <v>1</v>
      </c>
      <c r="CY46" s="31">
        <v>3</v>
      </c>
      <c r="CZ46" s="31">
        <v>2</v>
      </c>
      <c r="DA46" s="31"/>
      <c r="DB46" s="31">
        <v>6</v>
      </c>
      <c r="DC46" s="31">
        <v>1</v>
      </c>
      <c r="DD46" s="31"/>
      <c r="DE46" s="31">
        <v>1</v>
      </c>
      <c r="DF46" s="31"/>
      <c r="DG46" s="31">
        <v>2</v>
      </c>
      <c r="DH46" s="31"/>
      <c r="DI46" s="31"/>
      <c r="DJ46" s="31">
        <v>1</v>
      </c>
      <c r="DK46" s="31">
        <v>2</v>
      </c>
      <c r="DL46" s="31">
        <v>2</v>
      </c>
      <c r="DM46" s="31"/>
      <c r="DN46" s="31">
        <v>5</v>
      </c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>
        <v>1</v>
      </c>
      <c r="EA46" s="31"/>
      <c r="EB46" s="31">
        <v>1</v>
      </c>
      <c r="EC46" s="31"/>
      <c r="ED46" s="31"/>
      <c r="EE46" s="31"/>
      <c r="EF46" s="31"/>
      <c r="EG46" s="31"/>
      <c r="EH46" s="31"/>
      <c r="EI46" s="31"/>
      <c r="EJ46" s="31">
        <v>1</v>
      </c>
      <c r="EK46" s="31">
        <v>2</v>
      </c>
      <c r="EL46" s="31">
        <v>2</v>
      </c>
      <c r="EM46" s="31"/>
      <c r="EN46" s="31">
        <v>5</v>
      </c>
      <c r="EO46" s="31"/>
      <c r="EP46" s="31"/>
      <c r="EQ46" s="31"/>
      <c r="ER46" s="31">
        <v>1</v>
      </c>
      <c r="ES46" s="31">
        <v>1</v>
      </c>
      <c r="ET46" s="31"/>
      <c r="EU46" s="31">
        <v>2</v>
      </c>
      <c r="EV46" s="31">
        <v>1</v>
      </c>
      <c r="EW46" s="31">
        <v>2</v>
      </c>
      <c r="EX46" s="31">
        <v>1</v>
      </c>
      <c r="EY46" s="31"/>
      <c r="EZ46" s="31">
        <v>4</v>
      </c>
      <c r="FA46" s="31">
        <v>1</v>
      </c>
      <c r="FB46" s="31"/>
      <c r="FC46" s="31">
        <v>2</v>
      </c>
      <c r="FD46" s="31"/>
      <c r="FE46" s="31">
        <v>3</v>
      </c>
      <c r="FF46" s="31"/>
      <c r="FG46" s="31"/>
      <c r="FH46" s="31"/>
      <c r="FI46" s="31"/>
      <c r="FJ46" s="31"/>
      <c r="FK46" s="31"/>
      <c r="FL46" s="31"/>
      <c r="FM46" s="31">
        <v>1</v>
      </c>
      <c r="FN46" s="31"/>
      <c r="FO46" s="31">
        <v>1</v>
      </c>
      <c r="FP46" s="31">
        <v>1</v>
      </c>
      <c r="FQ46" s="31"/>
      <c r="FR46" s="31"/>
      <c r="FS46" s="31">
        <v>1</v>
      </c>
      <c r="FT46" s="31"/>
      <c r="FU46" s="31"/>
      <c r="FV46" s="31"/>
      <c r="FW46" s="31"/>
      <c r="FX46" s="31"/>
      <c r="FY46" s="31"/>
      <c r="FZ46" s="31">
        <v>1</v>
      </c>
      <c r="GA46" s="31"/>
      <c r="GB46" s="31"/>
      <c r="GC46" s="31">
        <v>1</v>
      </c>
      <c r="GD46" s="31"/>
      <c r="GE46" s="31"/>
      <c r="GF46" s="31"/>
      <c r="GG46" s="31"/>
      <c r="GH46" s="31"/>
      <c r="GI46" s="31"/>
      <c r="GJ46" s="31"/>
      <c r="GK46" s="31"/>
      <c r="GL46" s="31"/>
      <c r="GM46" s="31">
        <v>1</v>
      </c>
      <c r="GN46" s="31"/>
      <c r="GO46" s="31">
        <v>1</v>
      </c>
      <c r="GP46" s="31">
        <v>1</v>
      </c>
      <c r="GQ46" s="31"/>
      <c r="GR46" s="31">
        <v>1</v>
      </c>
      <c r="GS46" s="31"/>
      <c r="GT46" s="31">
        <v>2</v>
      </c>
      <c r="GU46" s="31">
        <v>1</v>
      </c>
      <c r="GV46" s="31"/>
      <c r="GW46" s="31"/>
      <c r="GX46" s="31"/>
      <c r="GY46" s="31">
        <v>1</v>
      </c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>
        <v>2</v>
      </c>
      <c r="HY46" s="31">
        <v>2</v>
      </c>
      <c r="HZ46" s="31">
        <v>2</v>
      </c>
      <c r="IA46" s="31"/>
      <c r="IB46" s="31">
        <v>6</v>
      </c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>
        <v>1</v>
      </c>
      <c r="IP46" s="31">
        <v>1</v>
      </c>
      <c r="IQ46" s="31">
        <v>1</v>
      </c>
      <c r="IR46" s="31"/>
      <c r="IS46" s="31"/>
      <c r="IT46" s="31"/>
      <c r="IU46" s="31">
        <v>1</v>
      </c>
      <c r="IV46" s="31"/>
      <c r="IW46" s="31"/>
      <c r="IX46" s="31"/>
      <c r="IY46" s="31"/>
      <c r="IZ46" s="31"/>
      <c r="JA46" s="31"/>
      <c r="JB46" s="31"/>
      <c r="JC46" s="31"/>
      <c r="JD46" s="31"/>
      <c r="JE46" s="31"/>
      <c r="JF46" s="31"/>
      <c r="JG46" s="31"/>
      <c r="JH46" s="31"/>
      <c r="JI46" s="31">
        <v>1</v>
      </c>
      <c r="JJ46" s="31"/>
      <c r="JK46" s="31"/>
      <c r="JL46" s="31">
        <v>1</v>
      </c>
      <c r="JM46" s="31">
        <v>1</v>
      </c>
      <c r="JN46" s="31">
        <v>1</v>
      </c>
      <c r="JO46" s="31">
        <v>2</v>
      </c>
      <c r="JP46" s="31"/>
      <c r="JQ46" s="31">
        <v>4</v>
      </c>
      <c r="JR46" s="31"/>
      <c r="JS46" s="31"/>
      <c r="JT46" s="31"/>
      <c r="JU46" s="31"/>
      <c r="JV46" s="31"/>
      <c r="JW46" s="31"/>
      <c r="JX46" s="31"/>
      <c r="JY46" s="31"/>
      <c r="JZ46" s="31"/>
      <c r="KA46" s="31"/>
      <c r="KB46" s="31"/>
      <c r="KC46" s="31"/>
      <c r="KD46" s="31"/>
      <c r="KE46" s="31"/>
      <c r="KF46" s="31">
        <v>75</v>
      </c>
    </row>
    <row r="47" spans="1:292" x14ac:dyDescent="0.3">
      <c r="A47" s="28" t="s">
        <v>376</v>
      </c>
      <c r="B47" s="31"/>
      <c r="C47" s="31"/>
      <c r="D47" s="31"/>
      <c r="E47" s="31"/>
      <c r="F47" s="31"/>
      <c r="G47" s="31"/>
      <c r="H47" s="31">
        <v>1</v>
      </c>
      <c r="I47" s="31"/>
      <c r="J47" s="31"/>
      <c r="K47" s="31">
        <v>1</v>
      </c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>
        <v>2</v>
      </c>
      <c r="W47" s="31"/>
      <c r="X47" s="31">
        <v>2</v>
      </c>
      <c r="Y47" s="31"/>
      <c r="Z47" s="31"/>
      <c r="AA47" s="31"/>
      <c r="AB47" s="31"/>
      <c r="AC47" s="31"/>
      <c r="AD47" s="31"/>
      <c r="AE47" s="31"/>
      <c r="AF47" s="31">
        <v>1</v>
      </c>
      <c r="AG47" s="31">
        <v>1</v>
      </c>
      <c r="AH47" s="31"/>
      <c r="AI47" s="31">
        <v>2</v>
      </c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>
        <v>1</v>
      </c>
      <c r="BC47" s="31">
        <v>1</v>
      </c>
      <c r="BD47" s="31">
        <v>1</v>
      </c>
      <c r="BE47" s="31"/>
      <c r="BF47" s="31">
        <v>3</v>
      </c>
      <c r="BG47" s="31"/>
      <c r="BH47" s="31"/>
      <c r="BI47" s="31"/>
      <c r="BJ47" s="31">
        <v>1</v>
      </c>
      <c r="BK47" s="31">
        <v>2</v>
      </c>
      <c r="BL47" s="31">
        <v>1</v>
      </c>
      <c r="BM47" s="31"/>
      <c r="BN47" s="31">
        <v>4</v>
      </c>
      <c r="BO47" s="31"/>
      <c r="BP47" s="31"/>
      <c r="BQ47" s="31"/>
      <c r="BR47" s="31"/>
      <c r="BS47" s="31"/>
      <c r="BT47" s="31">
        <v>1</v>
      </c>
      <c r="BU47" s="31">
        <v>1</v>
      </c>
      <c r="BV47" s="31"/>
      <c r="BW47" s="31"/>
      <c r="BX47" s="31">
        <v>2</v>
      </c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>
        <v>1</v>
      </c>
      <c r="CY47" s="31"/>
      <c r="CZ47" s="31">
        <v>2</v>
      </c>
      <c r="DA47" s="31"/>
      <c r="DB47" s="31">
        <v>3</v>
      </c>
      <c r="DC47" s="31">
        <v>2</v>
      </c>
      <c r="DD47" s="31">
        <v>1</v>
      </c>
      <c r="DE47" s="31">
        <v>2</v>
      </c>
      <c r="DF47" s="31"/>
      <c r="DG47" s="31">
        <v>5</v>
      </c>
      <c r="DH47" s="31"/>
      <c r="DI47" s="31"/>
      <c r="DJ47" s="31">
        <v>1</v>
      </c>
      <c r="DK47" s="31">
        <v>2</v>
      </c>
      <c r="DL47" s="31">
        <v>1</v>
      </c>
      <c r="DM47" s="31"/>
      <c r="DN47" s="31">
        <v>4</v>
      </c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>
        <v>1</v>
      </c>
      <c r="EK47" s="31">
        <v>1</v>
      </c>
      <c r="EL47" s="31">
        <v>1</v>
      </c>
      <c r="EM47" s="31"/>
      <c r="EN47" s="31">
        <v>3</v>
      </c>
      <c r="EO47" s="31"/>
      <c r="EP47" s="31"/>
      <c r="EQ47" s="31"/>
      <c r="ER47" s="31">
        <v>1</v>
      </c>
      <c r="ES47" s="31"/>
      <c r="ET47" s="31"/>
      <c r="EU47" s="31">
        <v>1</v>
      </c>
      <c r="EV47" s="31"/>
      <c r="EW47" s="31"/>
      <c r="EX47" s="31">
        <v>1</v>
      </c>
      <c r="EY47" s="31"/>
      <c r="EZ47" s="31">
        <v>1</v>
      </c>
      <c r="FA47" s="31">
        <v>3</v>
      </c>
      <c r="FB47" s="31">
        <v>1</v>
      </c>
      <c r="FC47" s="31">
        <v>1</v>
      </c>
      <c r="FD47" s="31"/>
      <c r="FE47" s="31">
        <v>5</v>
      </c>
      <c r="FF47" s="31"/>
      <c r="FG47" s="31"/>
      <c r="FH47" s="31"/>
      <c r="FI47" s="31"/>
      <c r="FJ47" s="31"/>
      <c r="FK47" s="31">
        <v>1</v>
      </c>
      <c r="FL47" s="31"/>
      <c r="FM47" s="31"/>
      <c r="FN47" s="31"/>
      <c r="FO47" s="31">
        <v>1</v>
      </c>
      <c r="FP47" s="31"/>
      <c r="FQ47" s="31"/>
      <c r="FR47" s="31"/>
      <c r="FS47" s="31"/>
      <c r="FT47" s="31"/>
      <c r="FU47" s="31"/>
      <c r="FV47" s="31"/>
      <c r="FW47" s="31"/>
      <c r="FX47" s="31"/>
      <c r="FY47" s="31">
        <v>1</v>
      </c>
      <c r="FZ47" s="31">
        <v>1</v>
      </c>
      <c r="GA47" s="31">
        <v>2</v>
      </c>
      <c r="GB47" s="31"/>
      <c r="GC47" s="31">
        <v>4</v>
      </c>
      <c r="GD47" s="31">
        <v>1</v>
      </c>
      <c r="GE47" s="31">
        <v>2</v>
      </c>
      <c r="GF47" s="31"/>
      <c r="GG47" s="31"/>
      <c r="GH47" s="31">
        <v>3</v>
      </c>
      <c r="GI47" s="31"/>
      <c r="GJ47" s="31"/>
      <c r="GK47" s="31"/>
      <c r="GL47" s="31"/>
      <c r="GM47" s="31"/>
      <c r="GN47" s="31"/>
      <c r="GO47" s="31"/>
      <c r="GP47" s="31"/>
      <c r="GQ47" s="31">
        <v>1</v>
      </c>
      <c r="GR47" s="31">
        <v>2</v>
      </c>
      <c r="GS47" s="31"/>
      <c r="GT47" s="31">
        <v>3</v>
      </c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>
        <v>1</v>
      </c>
      <c r="HT47" s="31"/>
      <c r="HU47" s="31"/>
      <c r="HV47" s="31"/>
      <c r="HW47" s="31">
        <v>1</v>
      </c>
      <c r="HX47" s="31">
        <v>1</v>
      </c>
      <c r="HY47" s="31">
        <v>2</v>
      </c>
      <c r="HZ47" s="31">
        <v>2</v>
      </c>
      <c r="IA47" s="31"/>
      <c r="IB47" s="31">
        <v>5</v>
      </c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>
        <v>1</v>
      </c>
      <c r="IN47" s="31"/>
      <c r="IO47" s="31"/>
      <c r="IP47" s="31">
        <v>1</v>
      </c>
      <c r="IQ47" s="31"/>
      <c r="IR47" s="31"/>
      <c r="IS47" s="31"/>
      <c r="IT47" s="31"/>
      <c r="IU47" s="31"/>
      <c r="IV47" s="31"/>
      <c r="IW47" s="31"/>
      <c r="IX47" s="31"/>
      <c r="IY47" s="31"/>
      <c r="IZ47" s="31"/>
      <c r="JA47" s="31"/>
      <c r="JB47" s="31"/>
      <c r="JC47" s="31"/>
      <c r="JD47" s="31"/>
      <c r="JE47" s="31"/>
      <c r="JF47" s="31"/>
      <c r="JG47" s="31"/>
      <c r="JH47" s="31"/>
      <c r="JI47" s="31"/>
      <c r="JJ47" s="31">
        <v>1</v>
      </c>
      <c r="JK47" s="31"/>
      <c r="JL47" s="31">
        <v>1</v>
      </c>
      <c r="JM47" s="31"/>
      <c r="JN47" s="31">
        <v>1</v>
      </c>
      <c r="JO47" s="31">
        <v>1</v>
      </c>
      <c r="JP47" s="31"/>
      <c r="JQ47" s="31">
        <v>2</v>
      </c>
      <c r="JR47" s="31"/>
      <c r="JS47" s="31"/>
      <c r="JT47" s="31"/>
      <c r="JU47" s="31"/>
      <c r="JV47" s="31"/>
      <c r="JW47" s="31"/>
      <c r="JX47" s="31"/>
      <c r="JY47" s="31">
        <v>2</v>
      </c>
      <c r="JZ47" s="31">
        <v>2</v>
      </c>
      <c r="KA47" s="31"/>
      <c r="KB47" s="31"/>
      <c r="KC47" s="31"/>
      <c r="KD47" s="31"/>
      <c r="KE47" s="31"/>
      <c r="KF47" s="31">
        <v>59</v>
      </c>
    </row>
    <row r="48" spans="1:292" x14ac:dyDescent="0.3">
      <c r="A48" s="28" t="s">
        <v>377</v>
      </c>
      <c r="B48" s="31"/>
      <c r="C48" s="31"/>
      <c r="D48" s="31"/>
      <c r="E48" s="31"/>
      <c r="F48" s="31"/>
      <c r="G48" s="31">
        <v>1</v>
      </c>
      <c r="H48" s="31">
        <v>1</v>
      </c>
      <c r="I48" s="31">
        <v>2</v>
      </c>
      <c r="J48" s="31">
        <v>2</v>
      </c>
      <c r="K48" s="31">
        <v>6</v>
      </c>
      <c r="L48" s="31"/>
      <c r="M48" s="31"/>
      <c r="N48" s="31"/>
      <c r="O48" s="31">
        <v>2</v>
      </c>
      <c r="P48" s="31">
        <v>2</v>
      </c>
      <c r="Q48" s="31"/>
      <c r="R48" s="31"/>
      <c r="S48" s="31"/>
      <c r="T48" s="31">
        <v>1</v>
      </c>
      <c r="U48" s="31"/>
      <c r="V48" s="31"/>
      <c r="W48" s="31"/>
      <c r="X48" s="31">
        <v>1</v>
      </c>
      <c r="Y48" s="31"/>
      <c r="Z48" s="31"/>
      <c r="AA48" s="31"/>
      <c r="AB48" s="31"/>
      <c r="AC48" s="31"/>
      <c r="AD48" s="31"/>
      <c r="AE48" s="31">
        <v>1</v>
      </c>
      <c r="AF48" s="31"/>
      <c r="AG48" s="31"/>
      <c r="AH48" s="31"/>
      <c r="AI48" s="31">
        <v>1</v>
      </c>
      <c r="AJ48" s="31"/>
      <c r="AK48" s="31"/>
      <c r="AL48" s="31"/>
      <c r="AM48" s="31"/>
      <c r="AN48" s="31"/>
      <c r="AO48" s="31">
        <v>1</v>
      </c>
      <c r="AP48" s="31">
        <v>2</v>
      </c>
      <c r="AQ48" s="31"/>
      <c r="AR48" s="31">
        <v>3</v>
      </c>
      <c r="AS48" s="31">
        <v>6</v>
      </c>
      <c r="AT48" s="31"/>
      <c r="AU48" s="31"/>
      <c r="AV48" s="31"/>
      <c r="AW48" s="31"/>
      <c r="AX48" s="31"/>
      <c r="AY48" s="31"/>
      <c r="AZ48" s="31"/>
      <c r="BA48" s="31"/>
      <c r="BB48" s="31"/>
      <c r="BC48" s="31">
        <v>1</v>
      </c>
      <c r="BD48" s="31">
        <v>1</v>
      </c>
      <c r="BE48" s="31"/>
      <c r="BF48" s="31">
        <v>2</v>
      </c>
      <c r="BG48" s="31"/>
      <c r="BH48" s="31"/>
      <c r="BI48" s="31"/>
      <c r="BJ48" s="31"/>
      <c r="BK48" s="31"/>
      <c r="BL48" s="31"/>
      <c r="BM48" s="31"/>
      <c r="BN48" s="31"/>
      <c r="BO48" s="31">
        <v>1</v>
      </c>
      <c r="BP48" s="31">
        <v>2</v>
      </c>
      <c r="BQ48" s="31">
        <v>1</v>
      </c>
      <c r="BR48" s="31"/>
      <c r="BS48" s="31">
        <v>4</v>
      </c>
      <c r="BT48" s="31">
        <v>1</v>
      </c>
      <c r="BU48" s="31"/>
      <c r="BV48" s="31"/>
      <c r="BW48" s="31"/>
      <c r="BX48" s="31">
        <v>1</v>
      </c>
      <c r="BY48" s="31"/>
      <c r="BZ48" s="31"/>
      <c r="CA48" s="31"/>
      <c r="CB48" s="31"/>
      <c r="CC48" s="31"/>
      <c r="CD48" s="31"/>
      <c r="CE48" s="31">
        <v>1</v>
      </c>
      <c r="CF48" s="31">
        <v>1</v>
      </c>
      <c r="CG48" s="31">
        <v>2</v>
      </c>
      <c r="CH48" s="31"/>
      <c r="CI48" s="31"/>
      <c r="CJ48" s="31">
        <v>1</v>
      </c>
      <c r="CK48" s="31"/>
      <c r="CL48" s="31">
        <v>1</v>
      </c>
      <c r="CM48" s="31">
        <v>1</v>
      </c>
      <c r="CN48" s="31">
        <v>1</v>
      </c>
      <c r="CO48" s="31">
        <v>1</v>
      </c>
      <c r="CP48" s="31">
        <v>2</v>
      </c>
      <c r="CQ48" s="31">
        <v>5</v>
      </c>
      <c r="CR48" s="31"/>
      <c r="CS48" s="31"/>
      <c r="CT48" s="31">
        <v>1</v>
      </c>
      <c r="CU48" s="31"/>
      <c r="CV48" s="31"/>
      <c r="CW48" s="31">
        <v>1</v>
      </c>
      <c r="CX48" s="31">
        <v>2</v>
      </c>
      <c r="CY48" s="31">
        <v>2</v>
      </c>
      <c r="CZ48" s="31">
        <v>1</v>
      </c>
      <c r="DA48" s="31">
        <v>2</v>
      </c>
      <c r="DB48" s="31">
        <v>7</v>
      </c>
      <c r="DC48" s="31">
        <v>1</v>
      </c>
      <c r="DD48" s="31">
        <v>1</v>
      </c>
      <c r="DE48" s="31">
        <v>1</v>
      </c>
      <c r="DF48" s="31">
        <v>1</v>
      </c>
      <c r="DG48" s="31">
        <v>4</v>
      </c>
      <c r="DH48" s="31"/>
      <c r="DI48" s="31"/>
      <c r="DJ48" s="31"/>
      <c r="DK48" s="31"/>
      <c r="DL48" s="31">
        <v>2</v>
      </c>
      <c r="DM48" s="31">
        <v>1</v>
      </c>
      <c r="DN48" s="31">
        <v>3</v>
      </c>
      <c r="DO48" s="31"/>
      <c r="DP48" s="31"/>
      <c r="DQ48" s="31"/>
      <c r="DR48" s="31"/>
      <c r="DS48" s="31"/>
      <c r="DT48" s="31"/>
      <c r="DU48" s="31"/>
      <c r="DV48" s="31"/>
      <c r="DW48" s="31">
        <v>1</v>
      </c>
      <c r="DX48" s="31">
        <v>1</v>
      </c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>
        <v>2</v>
      </c>
      <c r="EK48" s="31">
        <v>1</v>
      </c>
      <c r="EL48" s="31">
        <v>2</v>
      </c>
      <c r="EM48" s="31">
        <v>2</v>
      </c>
      <c r="EN48" s="31">
        <v>7</v>
      </c>
      <c r="EO48" s="31"/>
      <c r="EP48" s="31"/>
      <c r="EQ48" s="31">
        <v>1</v>
      </c>
      <c r="ER48" s="31">
        <v>1</v>
      </c>
      <c r="ES48" s="31">
        <v>1</v>
      </c>
      <c r="ET48" s="31">
        <v>1</v>
      </c>
      <c r="EU48" s="31">
        <v>4</v>
      </c>
      <c r="EV48" s="31">
        <v>1</v>
      </c>
      <c r="EW48" s="31"/>
      <c r="EX48" s="31">
        <v>2</v>
      </c>
      <c r="EY48" s="31">
        <v>2</v>
      </c>
      <c r="EZ48" s="31">
        <v>5</v>
      </c>
      <c r="FA48" s="31">
        <v>1</v>
      </c>
      <c r="FB48" s="31">
        <v>1</v>
      </c>
      <c r="FC48" s="31"/>
      <c r="FD48" s="31"/>
      <c r="FE48" s="31">
        <v>2</v>
      </c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>
        <v>1</v>
      </c>
      <c r="FQ48" s="31">
        <v>2</v>
      </c>
      <c r="FR48" s="31"/>
      <c r="FS48" s="31">
        <v>3</v>
      </c>
      <c r="FT48" s="31"/>
      <c r="FU48" s="31"/>
      <c r="FV48" s="31"/>
      <c r="FW48" s="31">
        <v>1</v>
      </c>
      <c r="FX48" s="31">
        <v>1</v>
      </c>
      <c r="FY48" s="31">
        <v>1</v>
      </c>
      <c r="FZ48" s="31">
        <v>2</v>
      </c>
      <c r="GA48" s="31"/>
      <c r="GB48" s="31"/>
      <c r="GC48" s="31">
        <v>3</v>
      </c>
      <c r="GD48" s="31">
        <v>2</v>
      </c>
      <c r="GE48" s="31">
        <v>1</v>
      </c>
      <c r="GF48" s="31">
        <v>1</v>
      </c>
      <c r="GG48" s="31">
        <v>1</v>
      </c>
      <c r="GH48" s="31">
        <v>5</v>
      </c>
      <c r="GI48" s="31"/>
      <c r="GJ48" s="31"/>
      <c r="GK48" s="31">
        <v>1</v>
      </c>
      <c r="GL48" s="31"/>
      <c r="GM48" s="31">
        <v>3</v>
      </c>
      <c r="GN48" s="31">
        <v>1</v>
      </c>
      <c r="GO48" s="31">
        <v>5</v>
      </c>
      <c r="GP48" s="31">
        <v>2</v>
      </c>
      <c r="GQ48" s="31">
        <v>2</v>
      </c>
      <c r="GR48" s="31">
        <v>3</v>
      </c>
      <c r="GS48" s="31"/>
      <c r="GT48" s="31">
        <v>7</v>
      </c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>
        <v>1</v>
      </c>
      <c r="HU48" s="31"/>
      <c r="HV48" s="31"/>
      <c r="HW48" s="31">
        <v>1</v>
      </c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>
        <v>1</v>
      </c>
      <c r="IJ48" s="31">
        <v>1</v>
      </c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  <c r="IW48" s="31"/>
      <c r="IX48" s="31"/>
      <c r="IY48" s="31"/>
      <c r="IZ48" s="31"/>
      <c r="JA48" s="31"/>
      <c r="JB48" s="31"/>
      <c r="JC48" s="31"/>
      <c r="JD48" s="31"/>
      <c r="JE48" s="31"/>
      <c r="JF48" s="31"/>
      <c r="JG48" s="31"/>
      <c r="JH48" s="31"/>
      <c r="JI48" s="31"/>
      <c r="JJ48" s="31"/>
      <c r="JK48" s="31"/>
      <c r="JL48" s="31"/>
      <c r="JM48" s="31">
        <v>2</v>
      </c>
      <c r="JN48" s="31">
        <v>1</v>
      </c>
      <c r="JO48" s="31">
        <v>3</v>
      </c>
      <c r="JP48" s="31">
        <v>2</v>
      </c>
      <c r="JQ48" s="31">
        <v>8</v>
      </c>
      <c r="JR48" s="31"/>
      <c r="JS48" s="31"/>
      <c r="JT48" s="31"/>
      <c r="JU48" s="31"/>
      <c r="JV48" s="31"/>
      <c r="JW48" s="31"/>
      <c r="JX48" s="31"/>
      <c r="JY48" s="31"/>
      <c r="JZ48" s="31"/>
      <c r="KA48" s="31"/>
      <c r="KB48" s="31"/>
      <c r="KC48" s="31"/>
      <c r="KD48" s="31"/>
      <c r="KE48" s="31"/>
      <c r="KF48" s="31">
        <v>99</v>
      </c>
    </row>
    <row r="49" spans="1:292" x14ac:dyDescent="0.3">
      <c r="A49" s="28" t="s">
        <v>378</v>
      </c>
      <c r="B49" s="31"/>
      <c r="C49" s="31"/>
      <c r="D49" s="31"/>
      <c r="E49" s="31"/>
      <c r="F49" s="31"/>
      <c r="G49" s="31"/>
      <c r="H49" s="31">
        <v>2</v>
      </c>
      <c r="I49" s="31">
        <v>2</v>
      </c>
      <c r="J49" s="31">
        <v>2</v>
      </c>
      <c r="K49" s="31">
        <v>6</v>
      </c>
      <c r="L49" s="31">
        <v>1</v>
      </c>
      <c r="M49" s="31"/>
      <c r="N49" s="31">
        <v>2</v>
      </c>
      <c r="O49" s="31">
        <v>1</v>
      </c>
      <c r="P49" s="31">
        <v>4</v>
      </c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>
        <v>2</v>
      </c>
      <c r="AP49" s="31"/>
      <c r="AQ49" s="31">
        <v>1</v>
      </c>
      <c r="AR49" s="31"/>
      <c r="AS49" s="31">
        <v>3</v>
      </c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>
        <v>2</v>
      </c>
      <c r="BF49" s="31">
        <v>2</v>
      </c>
      <c r="BG49" s="31"/>
      <c r="BH49" s="31"/>
      <c r="BI49" s="31"/>
      <c r="BJ49" s="31">
        <v>3</v>
      </c>
      <c r="BK49" s="31">
        <v>1</v>
      </c>
      <c r="BL49" s="31">
        <v>3</v>
      </c>
      <c r="BM49" s="31">
        <v>2</v>
      </c>
      <c r="BN49" s="31">
        <v>9</v>
      </c>
      <c r="BO49" s="31">
        <v>2</v>
      </c>
      <c r="BP49" s="31"/>
      <c r="BQ49" s="31"/>
      <c r="BR49" s="31">
        <v>1</v>
      </c>
      <c r="BS49" s="31">
        <v>3</v>
      </c>
      <c r="BT49" s="31"/>
      <c r="BU49" s="31"/>
      <c r="BV49" s="31">
        <v>1</v>
      </c>
      <c r="BW49" s="31"/>
      <c r="BX49" s="31">
        <v>1</v>
      </c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>
        <v>2</v>
      </c>
      <c r="CY49" s="31">
        <v>2</v>
      </c>
      <c r="CZ49" s="31">
        <v>1</v>
      </c>
      <c r="DA49" s="31">
        <v>2</v>
      </c>
      <c r="DB49" s="31">
        <v>7</v>
      </c>
      <c r="DC49" s="31">
        <v>1</v>
      </c>
      <c r="DD49" s="31">
        <v>1</v>
      </c>
      <c r="DE49" s="31">
        <v>1</v>
      </c>
      <c r="DF49" s="31"/>
      <c r="DG49" s="31">
        <v>3</v>
      </c>
      <c r="DH49" s="31"/>
      <c r="DI49" s="31"/>
      <c r="DJ49" s="31">
        <v>1</v>
      </c>
      <c r="DK49" s="31"/>
      <c r="DL49" s="31"/>
      <c r="DM49" s="31"/>
      <c r="DN49" s="31">
        <v>1</v>
      </c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>
        <v>1</v>
      </c>
      <c r="EK49" s="31">
        <v>2</v>
      </c>
      <c r="EL49" s="31">
        <v>1</v>
      </c>
      <c r="EM49" s="31">
        <v>2</v>
      </c>
      <c r="EN49" s="31">
        <v>6</v>
      </c>
      <c r="EO49" s="31"/>
      <c r="EP49" s="31"/>
      <c r="EQ49" s="31"/>
      <c r="ER49" s="31"/>
      <c r="ES49" s="31">
        <v>1</v>
      </c>
      <c r="ET49" s="31">
        <v>1</v>
      </c>
      <c r="EU49" s="31">
        <v>2</v>
      </c>
      <c r="EV49" s="31"/>
      <c r="EW49" s="31">
        <v>1</v>
      </c>
      <c r="EX49" s="31">
        <v>1</v>
      </c>
      <c r="EY49" s="31">
        <v>2</v>
      </c>
      <c r="EZ49" s="31">
        <v>4</v>
      </c>
      <c r="FA49" s="31"/>
      <c r="FB49" s="31">
        <v>1</v>
      </c>
      <c r="FC49" s="31">
        <v>1</v>
      </c>
      <c r="FD49" s="31">
        <v>1</v>
      </c>
      <c r="FE49" s="31">
        <v>3</v>
      </c>
      <c r="FF49" s="31"/>
      <c r="FG49" s="31"/>
      <c r="FH49" s="31"/>
      <c r="FI49" s="31">
        <v>1</v>
      </c>
      <c r="FJ49" s="31">
        <v>1</v>
      </c>
      <c r="FK49" s="31"/>
      <c r="FL49" s="31"/>
      <c r="FM49" s="31"/>
      <c r="FN49" s="31"/>
      <c r="FO49" s="31"/>
      <c r="FP49" s="31"/>
      <c r="FQ49" s="31">
        <v>1</v>
      </c>
      <c r="FR49" s="31"/>
      <c r="FS49" s="31">
        <v>1</v>
      </c>
      <c r="FT49" s="31"/>
      <c r="FU49" s="31"/>
      <c r="FV49" s="31"/>
      <c r="FW49" s="31"/>
      <c r="FX49" s="31"/>
      <c r="FY49" s="31">
        <v>1</v>
      </c>
      <c r="FZ49" s="31">
        <v>1</v>
      </c>
      <c r="GA49" s="31"/>
      <c r="GB49" s="31"/>
      <c r="GC49" s="31">
        <v>2</v>
      </c>
      <c r="GD49" s="31">
        <v>2</v>
      </c>
      <c r="GE49" s="31">
        <v>1</v>
      </c>
      <c r="GF49" s="31"/>
      <c r="GG49" s="31">
        <v>1</v>
      </c>
      <c r="GH49" s="31">
        <v>4</v>
      </c>
      <c r="GI49" s="31"/>
      <c r="GJ49" s="31"/>
      <c r="GK49" s="31">
        <v>2</v>
      </c>
      <c r="GL49" s="31">
        <v>1</v>
      </c>
      <c r="GM49" s="31">
        <v>2</v>
      </c>
      <c r="GN49" s="31">
        <v>1</v>
      </c>
      <c r="GO49" s="31">
        <v>6</v>
      </c>
      <c r="GP49" s="31"/>
      <c r="GQ49" s="31"/>
      <c r="GR49" s="31">
        <v>1</v>
      </c>
      <c r="GS49" s="31"/>
      <c r="GT49" s="31">
        <v>1</v>
      </c>
      <c r="GU49" s="31"/>
      <c r="GV49" s="31"/>
      <c r="GW49" s="31"/>
      <c r="GX49" s="31"/>
      <c r="GY49" s="31"/>
      <c r="GZ49" s="31"/>
      <c r="HA49" s="31"/>
      <c r="HB49" s="31">
        <v>1</v>
      </c>
      <c r="HC49" s="31"/>
      <c r="HD49" s="31">
        <v>1</v>
      </c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>
        <v>1</v>
      </c>
      <c r="HV49" s="31">
        <v>1</v>
      </c>
      <c r="HW49" s="31">
        <v>2</v>
      </c>
      <c r="HX49" s="31"/>
      <c r="HY49" s="31">
        <v>1</v>
      </c>
      <c r="HZ49" s="31"/>
      <c r="IA49" s="31">
        <v>1</v>
      </c>
      <c r="IB49" s="31">
        <v>2</v>
      </c>
      <c r="IC49" s="31"/>
      <c r="ID49" s="31">
        <v>1</v>
      </c>
      <c r="IE49" s="31">
        <v>1</v>
      </c>
      <c r="IF49" s="31"/>
      <c r="IG49" s="31">
        <v>2</v>
      </c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  <c r="IW49" s="31"/>
      <c r="IX49" s="31"/>
      <c r="IY49" s="31"/>
      <c r="IZ49" s="31"/>
      <c r="JA49" s="31"/>
      <c r="JB49" s="31"/>
      <c r="JC49" s="31"/>
      <c r="JD49" s="31"/>
      <c r="JE49" s="31"/>
      <c r="JF49" s="31"/>
      <c r="JG49" s="31"/>
      <c r="JH49" s="31"/>
      <c r="JI49" s="31"/>
      <c r="JJ49" s="31">
        <v>1</v>
      </c>
      <c r="JK49" s="31"/>
      <c r="JL49" s="31">
        <v>1</v>
      </c>
      <c r="JM49" s="31">
        <v>1</v>
      </c>
      <c r="JN49" s="31">
        <v>1</v>
      </c>
      <c r="JO49" s="31">
        <v>1</v>
      </c>
      <c r="JP49" s="31">
        <v>1</v>
      </c>
      <c r="JQ49" s="31">
        <v>4</v>
      </c>
      <c r="JR49" s="31"/>
      <c r="JS49" s="31"/>
      <c r="JT49" s="31"/>
      <c r="JU49" s="31"/>
      <c r="JV49" s="31"/>
      <c r="JW49" s="31">
        <v>1</v>
      </c>
      <c r="JX49" s="31"/>
      <c r="JY49" s="31"/>
      <c r="JZ49" s="31">
        <v>1</v>
      </c>
      <c r="KA49" s="31"/>
      <c r="KB49" s="31"/>
      <c r="KC49" s="31"/>
      <c r="KD49" s="31"/>
      <c r="KE49" s="31"/>
      <c r="KF49" s="31">
        <v>82</v>
      </c>
    </row>
    <row r="50" spans="1:292" x14ac:dyDescent="0.3">
      <c r="A50" s="28" t="s">
        <v>379</v>
      </c>
      <c r="B50" s="31"/>
      <c r="C50" s="31"/>
      <c r="D50" s="31"/>
      <c r="E50" s="31"/>
      <c r="F50" s="31"/>
      <c r="G50" s="31">
        <v>2</v>
      </c>
      <c r="H50" s="31">
        <v>1</v>
      </c>
      <c r="I50" s="31">
        <v>1</v>
      </c>
      <c r="J50" s="31"/>
      <c r="K50" s="31">
        <v>4</v>
      </c>
      <c r="L50" s="31"/>
      <c r="M50" s="31"/>
      <c r="N50" s="31">
        <v>2</v>
      </c>
      <c r="O50" s="31"/>
      <c r="P50" s="31">
        <v>2</v>
      </c>
      <c r="Q50" s="31"/>
      <c r="R50" s="31"/>
      <c r="S50" s="31"/>
      <c r="T50" s="31"/>
      <c r="U50" s="31">
        <v>1</v>
      </c>
      <c r="V50" s="31"/>
      <c r="W50" s="31"/>
      <c r="X50" s="31">
        <v>1</v>
      </c>
      <c r="Y50" s="31"/>
      <c r="Z50" s="31"/>
      <c r="AA50" s="31"/>
      <c r="AB50" s="31"/>
      <c r="AC50" s="31"/>
      <c r="AD50" s="31"/>
      <c r="AE50" s="31">
        <v>1</v>
      </c>
      <c r="AF50" s="31"/>
      <c r="AG50" s="31"/>
      <c r="AH50" s="31"/>
      <c r="AI50" s="31">
        <v>1</v>
      </c>
      <c r="AJ50" s="31"/>
      <c r="AK50" s="31"/>
      <c r="AL50" s="31">
        <v>1</v>
      </c>
      <c r="AM50" s="31"/>
      <c r="AN50" s="31">
        <v>1</v>
      </c>
      <c r="AO50" s="31"/>
      <c r="AP50" s="31">
        <v>1</v>
      </c>
      <c r="AQ50" s="31"/>
      <c r="AR50" s="31"/>
      <c r="AS50" s="31">
        <v>1</v>
      </c>
      <c r="AT50" s="31"/>
      <c r="AU50" s="31"/>
      <c r="AV50" s="31"/>
      <c r="AW50" s="31"/>
      <c r="AX50" s="31"/>
      <c r="AY50" s="31"/>
      <c r="AZ50" s="31"/>
      <c r="BA50" s="31"/>
      <c r="BB50" s="31">
        <v>1</v>
      </c>
      <c r="BC50" s="31">
        <v>1</v>
      </c>
      <c r="BD50" s="31">
        <v>1</v>
      </c>
      <c r="BE50" s="31"/>
      <c r="BF50" s="31">
        <v>3</v>
      </c>
      <c r="BG50" s="31">
        <v>1</v>
      </c>
      <c r="BH50" s="31"/>
      <c r="BI50" s="31">
        <v>1</v>
      </c>
      <c r="BJ50" s="31">
        <v>1</v>
      </c>
      <c r="BK50" s="31"/>
      <c r="BL50" s="31"/>
      <c r="BM50" s="31"/>
      <c r="BN50" s="31">
        <v>1</v>
      </c>
      <c r="BO50" s="31">
        <v>2</v>
      </c>
      <c r="BP50" s="31"/>
      <c r="BQ50" s="31"/>
      <c r="BR50" s="31"/>
      <c r="BS50" s="31">
        <v>2</v>
      </c>
      <c r="BT50" s="31"/>
      <c r="BU50" s="31">
        <v>1</v>
      </c>
      <c r="BV50" s="31"/>
      <c r="BW50" s="31"/>
      <c r="BX50" s="31">
        <v>1</v>
      </c>
      <c r="BY50" s="31"/>
      <c r="BZ50" s="31"/>
      <c r="CA50" s="31"/>
      <c r="CB50" s="31"/>
      <c r="CC50" s="31"/>
      <c r="CD50" s="31"/>
      <c r="CE50" s="31"/>
      <c r="CF50" s="31"/>
      <c r="CG50" s="31"/>
      <c r="CH50" s="31">
        <v>1</v>
      </c>
      <c r="CI50" s="31">
        <v>1</v>
      </c>
      <c r="CJ50" s="31">
        <v>1</v>
      </c>
      <c r="CK50" s="31"/>
      <c r="CL50" s="31">
        <v>3</v>
      </c>
      <c r="CM50" s="31"/>
      <c r="CN50" s="31">
        <v>2</v>
      </c>
      <c r="CO50" s="31">
        <v>1</v>
      </c>
      <c r="CP50" s="31"/>
      <c r="CQ50" s="31">
        <v>3</v>
      </c>
      <c r="CR50" s="31"/>
      <c r="CS50" s="31"/>
      <c r="CT50" s="31">
        <v>1</v>
      </c>
      <c r="CU50" s="31"/>
      <c r="CV50" s="31"/>
      <c r="CW50" s="31">
        <v>1</v>
      </c>
      <c r="CX50" s="31"/>
      <c r="CY50" s="31">
        <v>1</v>
      </c>
      <c r="CZ50" s="31">
        <v>1</v>
      </c>
      <c r="DA50" s="31"/>
      <c r="DB50" s="31">
        <v>2</v>
      </c>
      <c r="DC50" s="31"/>
      <c r="DD50" s="31"/>
      <c r="DE50" s="31"/>
      <c r="DF50" s="31"/>
      <c r="DG50" s="31"/>
      <c r="DH50" s="31"/>
      <c r="DI50" s="31"/>
      <c r="DJ50" s="31"/>
      <c r="DK50" s="31"/>
      <c r="DL50" s="31">
        <v>1</v>
      </c>
      <c r="DM50" s="31"/>
      <c r="DN50" s="31">
        <v>1</v>
      </c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>
        <v>2</v>
      </c>
      <c r="FB50" s="31">
        <v>1</v>
      </c>
      <c r="FC50" s="31">
        <v>1</v>
      </c>
      <c r="FD50" s="31"/>
      <c r="FE50" s="31">
        <v>4</v>
      </c>
      <c r="FF50" s="31"/>
      <c r="FG50" s="31"/>
      <c r="FH50" s="31"/>
      <c r="FI50" s="31"/>
      <c r="FJ50" s="31"/>
      <c r="FK50" s="31"/>
      <c r="FL50" s="31">
        <v>1</v>
      </c>
      <c r="FM50" s="31">
        <v>1</v>
      </c>
      <c r="FN50" s="31"/>
      <c r="FO50" s="31">
        <v>2</v>
      </c>
      <c r="FP50" s="31"/>
      <c r="FQ50" s="31"/>
      <c r="FR50" s="31"/>
      <c r="FS50" s="31"/>
      <c r="FT50" s="31"/>
      <c r="FU50" s="31"/>
      <c r="FV50" s="31"/>
      <c r="FW50" s="31"/>
      <c r="FX50" s="31"/>
      <c r="FY50" s="31">
        <v>2</v>
      </c>
      <c r="FZ50" s="31">
        <v>1</v>
      </c>
      <c r="GA50" s="31">
        <v>1</v>
      </c>
      <c r="GB50" s="31"/>
      <c r="GC50" s="31">
        <v>4</v>
      </c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>
        <v>2</v>
      </c>
      <c r="GS50" s="31"/>
      <c r="GT50" s="31">
        <v>2</v>
      </c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>
        <v>1</v>
      </c>
      <c r="HV50" s="31"/>
      <c r="HW50" s="31">
        <v>1</v>
      </c>
      <c r="HX50" s="31">
        <v>1</v>
      </c>
      <c r="HY50" s="31">
        <v>1</v>
      </c>
      <c r="HZ50" s="31">
        <v>2</v>
      </c>
      <c r="IA50" s="31"/>
      <c r="IB50" s="31">
        <v>4</v>
      </c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  <c r="IW50" s="31"/>
      <c r="IX50" s="31"/>
      <c r="IY50" s="31"/>
      <c r="IZ50" s="31"/>
      <c r="JA50" s="31"/>
      <c r="JB50" s="31"/>
      <c r="JC50" s="31"/>
      <c r="JD50" s="31"/>
      <c r="JE50" s="31"/>
      <c r="JF50" s="31"/>
      <c r="JG50" s="31"/>
      <c r="JH50" s="31"/>
      <c r="JI50" s="31"/>
      <c r="JJ50" s="31"/>
      <c r="JK50" s="31"/>
      <c r="JL50" s="31"/>
      <c r="JM50" s="31"/>
      <c r="JN50" s="31"/>
      <c r="JO50" s="31"/>
      <c r="JP50" s="31"/>
      <c r="JQ50" s="31"/>
      <c r="JR50" s="31"/>
      <c r="JS50" s="31"/>
      <c r="JT50" s="31"/>
      <c r="JU50" s="31"/>
      <c r="JV50" s="31"/>
      <c r="JW50" s="31"/>
      <c r="JX50" s="31"/>
      <c r="JY50" s="31"/>
      <c r="JZ50" s="31"/>
      <c r="KA50" s="31"/>
      <c r="KB50" s="31"/>
      <c r="KC50" s="31"/>
      <c r="KD50" s="31"/>
      <c r="KE50" s="31"/>
      <c r="KF50" s="31">
        <v>45</v>
      </c>
    </row>
    <row r="51" spans="1:292" x14ac:dyDescent="0.3">
      <c r="A51" s="28" t="s">
        <v>380</v>
      </c>
      <c r="B51" s="31"/>
      <c r="C51" s="31"/>
      <c r="D51" s="31"/>
      <c r="E51" s="31"/>
      <c r="F51" s="31"/>
      <c r="G51" s="31"/>
      <c r="H51" s="31">
        <v>1</v>
      </c>
      <c r="I51" s="31">
        <v>1</v>
      </c>
      <c r="J51" s="31"/>
      <c r="K51" s="31">
        <v>2</v>
      </c>
      <c r="L51" s="31"/>
      <c r="M51" s="31"/>
      <c r="N51" s="31">
        <v>1</v>
      </c>
      <c r="O51" s="31"/>
      <c r="P51" s="31">
        <v>1</v>
      </c>
      <c r="Q51" s="31"/>
      <c r="R51" s="31"/>
      <c r="S51" s="31"/>
      <c r="T51" s="31"/>
      <c r="U51" s="31">
        <v>1</v>
      </c>
      <c r="V51" s="31"/>
      <c r="W51" s="31"/>
      <c r="X51" s="31">
        <v>1</v>
      </c>
      <c r="Y51" s="31"/>
      <c r="Z51" s="31"/>
      <c r="AA51" s="31">
        <v>2</v>
      </c>
      <c r="AB51" s="31"/>
      <c r="AC51" s="31"/>
      <c r="AD51" s="31">
        <v>2</v>
      </c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>
        <v>1</v>
      </c>
      <c r="AR51" s="31"/>
      <c r="AS51" s="31">
        <v>1</v>
      </c>
      <c r="AT51" s="31"/>
      <c r="AU51" s="31"/>
      <c r="AV51" s="31"/>
      <c r="AW51" s="31"/>
      <c r="AX51" s="31"/>
      <c r="AY51" s="31"/>
      <c r="AZ51" s="31"/>
      <c r="BA51" s="31"/>
      <c r="BB51" s="31">
        <v>1</v>
      </c>
      <c r="BC51" s="31">
        <v>1</v>
      </c>
      <c r="BD51" s="31">
        <v>2</v>
      </c>
      <c r="BE51" s="31"/>
      <c r="BF51" s="31">
        <v>4</v>
      </c>
      <c r="BG51" s="31"/>
      <c r="BH51" s="31"/>
      <c r="BI51" s="31"/>
      <c r="BJ51" s="31"/>
      <c r="BK51" s="31"/>
      <c r="BL51" s="31">
        <v>1</v>
      </c>
      <c r="BM51" s="31"/>
      <c r="BN51" s="31">
        <v>1</v>
      </c>
      <c r="BO51" s="31">
        <v>2</v>
      </c>
      <c r="BP51" s="31">
        <v>1</v>
      </c>
      <c r="BQ51" s="31">
        <v>1</v>
      </c>
      <c r="BR51" s="31"/>
      <c r="BS51" s="31">
        <v>4</v>
      </c>
      <c r="BT51" s="31"/>
      <c r="BU51" s="31"/>
      <c r="BV51" s="31"/>
      <c r="BW51" s="31"/>
      <c r="BX51" s="31"/>
      <c r="BY51" s="31"/>
      <c r="BZ51" s="31"/>
      <c r="CA51" s="31">
        <v>1</v>
      </c>
      <c r="CB51" s="31"/>
      <c r="CC51" s="31">
        <v>1</v>
      </c>
      <c r="CD51" s="31"/>
      <c r="CE51" s="31"/>
      <c r="CF51" s="31"/>
      <c r="CG51" s="31"/>
      <c r="CH51" s="31"/>
      <c r="CI51" s="31"/>
      <c r="CJ51" s="31">
        <v>2</v>
      </c>
      <c r="CK51" s="31"/>
      <c r="CL51" s="31">
        <v>2</v>
      </c>
      <c r="CM51" s="31"/>
      <c r="CN51" s="31"/>
      <c r="CO51" s="31"/>
      <c r="CP51" s="31"/>
      <c r="CQ51" s="31"/>
      <c r="CR51" s="31"/>
      <c r="CS51" s="31"/>
      <c r="CT51" s="31">
        <v>1</v>
      </c>
      <c r="CU51" s="31"/>
      <c r="CV51" s="31"/>
      <c r="CW51" s="31">
        <v>1</v>
      </c>
      <c r="CX51" s="31">
        <v>1</v>
      </c>
      <c r="CY51" s="31">
        <v>2</v>
      </c>
      <c r="CZ51" s="31"/>
      <c r="DA51" s="31"/>
      <c r="DB51" s="31">
        <v>3</v>
      </c>
      <c r="DC51" s="31"/>
      <c r="DD51" s="31"/>
      <c r="DE51" s="31"/>
      <c r="DF51" s="31"/>
      <c r="DG51" s="31"/>
      <c r="DH51" s="31"/>
      <c r="DI51" s="31"/>
      <c r="DJ51" s="31"/>
      <c r="DK51" s="31"/>
      <c r="DL51" s="31">
        <v>1</v>
      </c>
      <c r="DM51" s="31"/>
      <c r="DN51" s="31">
        <v>1</v>
      </c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>
        <v>1</v>
      </c>
      <c r="EM51" s="31"/>
      <c r="EN51" s="31">
        <v>1</v>
      </c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>
        <v>3</v>
      </c>
      <c r="FB51" s="31">
        <v>1</v>
      </c>
      <c r="FC51" s="31">
        <v>2</v>
      </c>
      <c r="FD51" s="31"/>
      <c r="FE51" s="31">
        <v>6</v>
      </c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>
        <v>2</v>
      </c>
      <c r="FZ51" s="31">
        <v>2</v>
      </c>
      <c r="GA51" s="31">
        <v>1</v>
      </c>
      <c r="GB51" s="31"/>
      <c r="GC51" s="31">
        <v>5</v>
      </c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>
        <v>1</v>
      </c>
      <c r="GQ51" s="31"/>
      <c r="GR51" s="31">
        <v>1</v>
      </c>
      <c r="GS51" s="31"/>
      <c r="GT51" s="31">
        <v>2</v>
      </c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>
        <v>2</v>
      </c>
      <c r="HY51" s="31">
        <v>1</v>
      </c>
      <c r="HZ51" s="31">
        <v>2</v>
      </c>
      <c r="IA51" s="31"/>
      <c r="IB51" s="31">
        <v>5</v>
      </c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  <c r="IW51" s="31"/>
      <c r="IX51" s="31"/>
      <c r="IY51" s="31"/>
      <c r="IZ51" s="31"/>
      <c r="JA51" s="31"/>
      <c r="JB51" s="31"/>
      <c r="JC51" s="31"/>
      <c r="JD51" s="31"/>
      <c r="JE51" s="31"/>
      <c r="JF51" s="31"/>
      <c r="JG51" s="31"/>
      <c r="JH51" s="31"/>
      <c r="JI51" s="31"/>
      <c r="JJ51" s="31"/>
      <c r="JK51" s="31"/>
      <c r="JL51" s="31"/>
      <c r="JM51" s="31"/>
      <c r="JN51" s="31"/>
      <c r="JO51" s="31"/>
      <c r="JP51" s="31"/>
      <c r="JQ51" s="31"/>
      <c r="JR51" s="31"/>
      <c r="JS51" s="31"/>
      <c r="JT51" s="31"/>
      <c r="JU51" s="31"/>
      <c r="JV51" s="31"/>
      <c r="JW51" s="31"/>
      <c r="JX51" s="31">
        <v>1</v>
      </c>
      <c r="JY51" s="31"/>
      <c r="JZ51" s="31">
        <v>1</v>
      </c>
      <c r="KA51" s="31"/>
      <c r="KB51" s="31"/>
      <c r="KC51" s="31"/>
      <c r="KD51" s="31"/>
      <c r="KE51" s="31"/>
      <c r="KF51" s="31">
        <v>44</v>
      </c>
    </row>
    <row r="52" spans="1:292" x14ac:dyDescent="0.3">
      <c r="A52" s="28" t="s">
        <v>381</v>
      </c>
      <c r="B52" s="31"/>
      <c r="C52" s="31"/>
      <c r="D52" s="31"/>
      <c r="E52" s="31"/>
      <c r="F52" s="31"/>
      <c r="G52" s="31">
        <v>1</v>
      </c>
      <c r="H52" s="31">
        <v>2</v>
      </c>
      <c r="I52" s="31">
        <v>1</v>
      </c>
      <c r="J52" s="31"/>
      <c r="K52" s="31">
        <v>4</v>
      </c>
      <c r="L52" s="31"/>
      <c r="M52" s="31"/>
      <c r="N52" s="31">
        <v>1</v>
      </c>
      <c r="O52" s="31"/>
      <c r="P52" s="31">
        <v>1</v>
      </c>
      <c r="Q52" s="31"/>
      <c r="R52" s="31"/>
      <c r="S52" s="31"/>
      <c r="T52" s="31">
        <v>2</v>
      </c>
      <c r="U52" s="31"/>
      <c r="V52" s="31"/>
      <c r="W52" s="31"/>
      <c r="X52" s="31">
        <v>2</v>
      </c>
      <c r="Y52" s="31"/>
      <c r="Z52" s="31"/>
      <c r="AA52" s="31">
        <v>1</v>
      </c>
      <c r="AB52" s="31"/>
      <c r="AC52" s="31"/>
      <c r="AD52" s="31">
        <v>1</v>
      </c>
      <c r="AE52" s="31"/>
      <c r="AF52" s="31"/>
      <c r="AG52" s="31"/>
      <c r="AH52" s="31"/>
      <c r="AI52" s="31"/>
      <c r="AJ52" s="31">
        <v>1</v>
      </c>
      <c r="AK52" s="31"/>
      <c r="AL52" s="31"/>
      <c r="AM52" s="31"/>
      <c r="AN52" s="31">
        <v>1</v>
      </c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>
        <v>1</v>
      </c>
      <c r="BP52" s="31">
        <v>2</v>
      </c>
      <c r="BQ52" s="31">
        <v>1</v>
      </c>
      <c r="BR52" s="31"/>
      <c r="BS52" s="31">
        <v>4</v>
      </c>
      <c r="BT52" s="31"/>
      <c r="BU52" s="31">
        <v>2</v>
      </c>
      <c r="BV52" s="31">
        <v>2</v>
      </c>
      <c r="BW52" s="31"/>
      <c r="BX52" s="31">
        <v>4</v>
      </c>
      <c r="BY52" s="31"/>
      <c r="BZ52" s="31"/>
      <c r="CA52" s="31"/>
      <c r="CB52" s="31"/>
      <c r="CC52" s="31"/>
      <c r="CD52" s="31"/>
      <c r="CE52" s="31"/>
      <c r="CF52" s="31"/>
      <c r="CG52" s="31"/>
      <c r="CH52" s="31">
        <v>1</v>
      </c>
      <c r="CI52" s="31"/>
      <c r="CJ52" s="31"/>
      <c r="CK52" s="31"/>
      <c r="CL52" s="31">
        <v>1</v>
      </c>
      <c r="CM52" s="31">
        <v>1</v>
      </c>
      <c r="CN52" s="31">
        <v>1</v>
      </c>
      <c r="CO52" s="31">
        <v>1</v>
      </c>
      <c r="CP52" s="31"/>
      <c r="CQ52" s="31">
        <v>3</v>
      </c>
      <c r="CR52" s="31"/>
      <c r="CS52" s="31"/>
      <c r="CT52" s="31"/>
      <c r="CU52" s="31"/>
      <c r="CV52" s="31"/>
      <c r="CW52" s="31"/>
      <c r="CX52" s="31">
        <v>2</v>
      </c>
      <c r="CY52" s="31">
        <v>2</v>
      </c>
      <c r="CZ52" s="31">
        <v>1</v>
      </c>
      <c r="DA52" s="31"/>
      <c r="DB52" s="31">
        <v>5</v>
      </c>
      <c r="DC52" s="31"/>
      <c r="DD52" s="31">
        <v>1</v>
      </c>
      <c r="DE52" s="31">
        <v>1</v>
      </c>
      <c r="DF52" s="31"/>
      <c r="DG52" s="31">
        <v>2</v>
      </c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>
        <v>1</v>
      </c>
      <c r="EL52" s="31">
        <v>2</v>
      </c>
      <c r="EM52" s="31"/>
      <c r="EN52" s="31">
        <v>3</v>
      </c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>
        <v>2</v>
      </c>
      <c r="FB52" s="31">
        <v>1</v>
      </c>
      <c r="FC52" s="31"/>
      <c r="FD52" s="31"/>
      <c r="FE52" s="31">
        <v>3</v>
      </c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>
        <v>2</v>
      </c>
      <c r="FZ52" s="31">
        <v>2</v>
      </c>
      <c r="GA52" s="31">
        <v>2</v>
      </c>
      <c r="GB52" s="31"/>
      <c r="GC52" s="31">
        <v>6</v>
      </c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>
        <v>1</v>
      </c>
      <c r="GQ52" s="31">
        <v>1</v>
      </c>
      <c r="GR52" s="31">
        <v>2</v>
      </c>
      <c r="GS52" s="31"/>
      <c r="GT52" s="31">
        <v>4</v>
      </c>
      <c r="GU52" s="31"/>
      <c r="GV52" s="31"/>
      <c r="GW52" s="31">
        <v>1</v>
      </c>
      <c r="GX52" s="31"/>
      <c r="GY52" s="31">
        <v>1</v>
      </c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>
        <v>2</v>
      </c>
      <c r="HY52" s="31">
        <v>1</v>
      </c>
      <c r="HZ52" s="31">
        <v>2</v>
      </c>
      <c r="IA52" s="31"/>
      <c r="IB52" s="31">
        <v>5</v>
      </c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  <c r="IW52" s="31"/>
      <c r="IX52" s="31"/>
      <c r="IY52" s="31"/>
      <c r="IZ52" s="31"/>
      <c r="JA52" s="31">
        <v>1</v>
      </c>
      <c r="JB52" s="31"/>
      <c r="JC52" s="31">
        <v>1</v>
      </c>
      <c r="JD52" s="31"/>
      <c r="JE52" s="31"/>
      <c r="JF52" s="31"/>
      <c r="JG52" s="31"/>
      <c r="JH52" s="31"/>
      <c r="JI52" s="31"/>
      <c r="JJ52" s="31"/>
      <c r="JK52" s="31"/>
      <c r="JL52" s="31"/>
      <c r="JM52" s="31"/>
      <c r="JN52" s="31"/>
      <c r="JO52" s="31"/>
      <c r="JP52" s="31"/>
      <c r="JQ52" s="31"/>
      <c r="JR52" s="31"/>
      <c r="JS52" s="31"/>
      <c r="JT52" s="31">
        <v>1</v>
      </c>
      <c r="JU52" s="31"/>
      <c r="JV52" s="31">
        <v>1</v>
      </c>
      <c r="JW52" s="31"/>
      <c r="JX52" s="31"/>
      <c r="JY52" s="31"/>
      <c r="JZ52" s="31"/>
      <c r="KA52" s="31"/>
      <c r="KB52" s="31"/>
      <c r="KC52" s="31"/>
      <c r="KD52" s="31"/>
      <c r="KE52" s="31"/>
      <c r="KF52" s="31">
        <v>52</v>
      </c>
    </row>
    <row r="53" spans="1:292" x14ac:dyDescent="0.3">
      <c r="A53" s="28" t="s">
        <v>382</v>
      </c>
      <c r="B53" s="31"/>
      <c r="C53" s="31"/>
      <c r="D53" s="31"/>
      <c r="E53" s="31"/>
      <c r="F53" s="31"/>
      <c r="G53" s="31"/>
      <c r="H53" s="31"/>
      <c r="I53" s="31">
        <v>1</v>
      </c>
      <c r="J53" s="31"/>
      <c r="K53" s="31">
        <v>1</v>
      </c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>
        <v>1</v>
      </c>
      <c r="AB53" s="31"/>
      <c r="AC53" s="31"/>
      <c r="AD53" s="31">
        <v>1</v>
      </c>
      <c r="AE53" s="31">
        <v>1</v>
      </c>
      <c r="AF53" s="31">
        <v>1</v>
      </c>
      <c r="AG53" s="31">
        <v>1</v>
      </c>
      <c r="AH53" s="31"/>
      <c r="AI53" s="31">
        <v>3</v>
      </c>
      <c r="AJ53" s="31"/>
      <c r="AK53" s="31">
        <v>1</v>
      </c>
      <c r="AL53" s="31">
        <v>1</v>
      </c>
      <c r="AM53" s="31"/>
      <c r="AN53" s="31">
        <v>2</v>
      </c>
      <c r="AO53" s="31"/>
      <c r="AP53" s="31"/>
      <c r="AQ53" s="31"/>
      <c r="AR53" s="31"/>
      <c r="AS53" s="31"/>
      <c r="AT53" s="31">
        <v>1</v>
      </c>
      <c r="AU53" s="31"/>
      <c r="AV53" s="31"/>
      <c r="AW53" s="31"/>
      <c r="AX53" s="31">
        <v>1</v>
      </c>
      <c r="AY53" s="31"/>
      <c r="AZ53" s="31"/>
      <c r="BA53" s="31"/>
      <c r="BB53" s="31">
        <v>1</v>
      </c>
      <c r="BC53" s="31"/>
      <c r="BD53" s="31">
        <v>1</v>
      </c>
      <c r="BE53" s="31"/>
      <c r="BF53" s="31">
        <v>2</v>
      </c>
      <c r="BG53" s="31"/>
      <c r="BH53" s="31"/>
      <c r="BI53" s="31"/>
      <c r="BJ53" s="31"/>
      <c r="BK53" s="31"/>
      <c r="BL53" s="31">
        <v>2</v>
      </c>
      <c r="BM53" s="31"/>
      <c r="BN53" s="31">
        <v>2</v>
      </c>
      <c r="BO53" s="31">
        <v>1</v>
      </c>
      <c r="BP53" s="31">
        <v>1</v>
      </c>
      <c r="BQ53" s="31"/>
      <c r="BR53" s="31"/>
      <c r="BS53" s="31">
        <v>2</v>
      </c>
      <c r="BT53" s="31">
        <v>1</v>
      </c>
      <c r="BU53" s="31"/>
      <c r="BV53" s="31">
        <v>1</v>
      </c>
      <c r="BW53" s="31"/>
      <c r="BX53" s="31">
        <v>2</v>
      </c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>
        <v>1</v>
      </c>
      <c r="CO53" s="31"/>
      <c r="CP53" s="31"/>
      <c r="CQ53" s="31">
        <v>1</v>
      </c>
      <c r="CR53" s="31"/>
      <c r="CS53" s="31"/>
      <c r="CT53" s="31"/>
      <c r="CU53" s="31"/>
      <c r="CV53" s="31">
        <v>1</v>
      </c>
      <c r="CW53" s="31">
        <v>1</v>
      </c>
      <c r="CX53" s="31">
        <v>2</v>
      </c>
      <c r="CY53" s="31">
        <v>2</v>
      </c>
      <c r="CZ53" s="31">
        <v>2</v>
      </c>
      <c r="DA53" s="31"/>
      <c r="DB53" s="31">
        <v>6</v>
      </c>
      <c r="DC53" s="31"/>
      <c r="DD53" s="31"/>
      <c r="DE53" s="31"/>
      <c r="DF53" s="31"/>
      <c r="DG53" s="31"/>
      <c r="DH53" s="31"/>
      <c r="DI53" s="31"/>
      <c r="DJ53" s="31"/>
      <c r="DK53" s="31">
        <v>1</v>
      </c>
      <c r="DL53" s="31">
        <v>1</v>
      </c>
      <c r="DM53" s="31"/>
      <c r="DN53" s="31">
        <v>2</v>
      </c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>
        <v>2</v>
      </c>
      <c r="FB53" s="31">
        <v>1</v>
      </c>
      <c r="FC53" s="31">
        <v>2</v>
      </c>
      <c r="FD53" s="31"/>
      <c r="FE53" s="31">
        <v>5</v>
      </c>
      <c r="FF53" s="31"/>
      <c r="FG53" s="31"/>
      <c r="FH53" s="31">
        <v>1</v>
      </c>
      <c r="FI53" s="31"/>
      <c r="FJ53" s="31">
        <v>1</v>
      </c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>
        <v>2</v>
      </c>
      <c r="FZ53" s="31">
        <v>2</v>
      </c>
      <c r="GA53" s="31">
        <v>1</v>
      </c>
      <c r="GB53" s="31"/>
      <c r="GC53" s="31">
        <v>5</v>
      </c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>
        <v>2</v>
      </c>
      <c r="GQ53" s="31"/>
      <c r="GR53" s="31">
        <v>1</v>
      </c>
      <c r="GS53" s="31"/>
      <c r="GT53" s="31">
        <v>3</v>
      </c>
      <c r="GU53" s="31"/>
      <c r="GV53" s="31"/>
      <c r="GW53" s="31">
        <v>2</v>
      </c>
      <c r="GX53" s="31"/>
      <c r="GY53" s="31">
        <v>2</v>
      </c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>
        <v>1</v>
      </c>
      <c r="HU53" s="31"/>
      <c r="HV53" s="31"/>
      <c r="HW53" s="31">
        <v>1</v>
      </c>
      <c r="HX53" s="31"/>
      <c r="HY53" s="31">
        <v>2</v>
      </c>
      <c r="HZ53" s="31">
        <v>2</v>
      </c>
      <c r="IA53" s="31"/>
      <c r="IB53" s="31">
        <v>4</v>
      </c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  <c r="IW53" s="31"/>
      <c r="IX53" s="31"/>
      <c r="IY53" s="31"/>
      <c r="IZ53" s="31"/>
      <c r="JA53" s="31"/>
      <c r="JB53" s="31"/>
      <c r="JC53" s="31"/>
      <c r="JD53" s="31">
        <v>1</v>
      </c>
      <c r="JE53" s="31"/>
      <c r="JF53" s="31"/>
      <c r="JG53" s="31">
        <v>1</v>
      </c>
      <c r="JH53" s="31"/>
      <c r="JI53" s="31"/>
      <c r="JJ53" s="31"/>
      <c r="JK53" s="31"/>
      <c r="JL53" s="31"/>
      <c r="JM53" s="31"/>
      <c r="JN53" s="31"/>
      <c r="JO53" s="31">
        <v>1</v>
      </c>
      <c r="JP53" s="31"/>
      <c r="JQ53" s="31">
        <v>1</v>
      </c>
      <c r="JR53" s="31"/>
      <c r="JS53" s="31"/>
      <c r="JT53" s="31"/>
      <c r="JU53" s="31"/>
      <c r="JV53" s="31"/>
      <c r="JW53" s="31"/>
      <c r="JX53" s="31"/>
      <c r="JY53" s="31"/>
      <c r="JZ53" s="31"/>
      <c r="KA53" s="31"/>
      <c r="KB53" s="31"/>
      <c r="KC53" s="31"/>
      <c r="KD53" s="31"/>
      <c r="KE53" s="31"/>
      <c r="KF53" s="31">
        <v>49</v>
      </c>
    </row>
    <row r="54" spans="1:292" x14ac:dyDescent="0.3">
      <c r="A54" s="28" t="s">
        <v>348</v>
      </c>
      <c r="B54" s="31"/>
      <c r="C54" s="31">
        <v>1</v>
      </c>
      <c r="D54" s="31"/>
      <c r="E54" s="31"/>
      <c r="F54" s="31">
        <v>1</v>
      </c>
      <c r="G54" s="31"/>
      <c r="H54" s="31">
        <v>1</v>
      </c>
      <c r="I54" s="31">
        <v>1</v>
      </c>
      <c r="J54" s="31"/>
      <c r="K54" s="31">
        <v>2</v>
      </c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>
        <v>1</v>
      </c>
      <c r="AC54" s="31">
        <v>1</v>
      </c>
      <c r="AD54" s="31">
        <v>2</v>
      </c>
      <c r="AE54" s="31">
        <v>1</v>
      </c>
      <c r="AF54" s="31">
        <v>2</v>
      </c>
      <c r="AG54" s="31">
        <v>1</v>
      </c>
      <c r="AH54" s="31"/>
      <c r="AI54" s="31">
        <v>4</v>
      </c>
      <c r="AJ54" s="31"/>
      <c r="AK54" s="31"/>
      <c r="AL54" s="31"/>
      <c r="AM54" s="31"/>
      <c r="AN54" s="31"/>
      <c r="AO54" s="31">
        <v>2</v>
      </c>
      <c r="AP54" s="31">
        <v>1</v>
      </c>
      <c r="AQ54" s="31">
        <v>1</v>
      </c>
      <c r="AR54" s="31"/>
      <c r="AS54" s="31">
        <v>4</v>
      </c>
      <c r="AT54" s="31">
        <v>1</v>
      </c>
      <c r="AU54" s="31"/>
      <c r="AV54" s="31"/>
      <c r="AW54" s="31"/>
      <c r="AX54" s="31">
        <v>1</v>
      </c>
      <c r="AY54" s="31"/>
      <c r="AZ54" s="31"/>
      <c r="BA54" s="31"/>
      <c r="BB54" s="31"/>
      <c r="BC54" s="31">
        <v>1</v>
      </c>
      <c r="BD54" s="31">
        <v>1</v>
      </c>
      <c r="BE54" s="31"/>
      <c r="BF54" s="31">
        <v>2</v>
      </c>
      <c r="BG54" s="31"/>
      <c r="BH54" s="31"/>
      <c r="BI54" s="31"/>
      <c r="BJ54" s="31">
        <v>1</v>
      </c>
      <c r="BK54" s="31">
        <v>2</v>
      </c>
      <c r="BL54" s="31">
        <v>2</v>
      </c>
      <c r="BM54" s="31"/>
      <c r="BN54" s="31">
        <v>5</v>
      </c>
      <c r="BO54" s="31">
        <v>2</v>
      </c>
      <c r="BP54" s="31"/>
      <c r="BQ54" s="31">
        <v>2</v>
      </c>
      <c r="BR54" s="31"/>
      <c r="BS54" s="31">
        <v>4</v>
      </c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>
        <v>1</v>
      </c>
      <c r="CK54" s="31"/>
      <c r="CL54" s="31">
        <v>1</v>
      </c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>
        <v>1</v>
      </c>
      <c r="CZ54" s="31">
        <v>1</v>
      </c>
      <c r="DA54" s="31"/>
      <c r="DB54" s="31">
        <v>2</v>
      </c>
      <c r="DC54" s="31">
        <v>1</v>
      </c>
      <c r="DD54" s="31"/>
      <c r="DE54" s="31"/>
      <c r="DF54" s="31"/>
      <c r="DG54" s="31">
        <v>1</v>
      </c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>
        <v>1</v>
      </c>
      <c r="DZ54" s="31"/>
      <c r="EA54" s="31"/>
      <c r="EB54" s="31">
        <v>1</v>
      </c>
      <c r="EC54" s="31"/>
      <c r="ED54" s="31"/>
      <c r="EE54" s="31"/>
      <c r="EF54" s="31"/>
      <c r="EG54" s="31"/>
      <c r="EH54" s="31"/>
      <c r="EI54" s="31"/>
      <c r="EJ54" s="31">
        <v>1</v>
      </c>
      <c r="EK54" s="31">
        <v>2</v>
      </c>
      <c r="EL54" s="31">
        <v>1</v>
      </c>
      <c r="EM54" s="31"/>
      <c r="EN54" s="31">
        <v>4</v>
      </c>
      <c r="EO54" s="31"/>
      <c r="EP54" s="31"/>
      <c r="EQ54" s="31"/>
      <c r="ER54" s="31">
        <v>1</v>
      </c>
      <c r="ES54" s="31">
        <v>2</v>
      </c>
      <c r="ET54" s="31"/>
      <c r="EU54" s="31">
        <v>3</v>
      </c>
      <c r="EV54" s="31"/>
      <c r="EW54" s="31"/>
      <c r="EX54" s="31"/>
      <c r="EY54" s="31"/>
      <c r="EZ54" s="31"/>
      <c r="FA54" s="31">
        <v>2</v>
      </c>
      <c r="FB54" s="31">
        <v>2</v>
      </c>
      <c r="FC54" s="31">
        <v>1</v>
      </c>
      <c r="FD54" s="31"/>
      <c r="FE54" s="31">
        <v>5</v>
      </c>
      <c r="FF54" s="31">
        <v>2</v>
      </c>
      <c r="FG54" s="31"/>
      <c r="FH54" s="31"/>
      <c r="FI54" s="31"/>
      <c r="FJ54" s="31">
        <v>2</v>
      </c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>
        <v>1</v>
      </c>
      <c r="FZ54" s="31"/>
      <c r="GA54" s="31">
        <v>1</v>
      </c>
      <c r="GB54" s="31"/>
      <c r="GC54" s="31">
        <v>2</v>
      </c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>
        <v>1</v>
      </c>
      <c r="GQ54" s="31">
        <v>2</v>
      </c>
      <c r="GR54" s="31"/>
      <c r="GS54" s="31"/>
      <c r="GT54" s="31">
        <v>3</v>
      </c>
      <c r="GU54" s="31"/>
      <c r="GV54" s="31"/>
      <c r="GW54" s="31">
        <v>1</v>
      </c>
      <c r="GX54" s="31"/>
      <c r="GY54" s="31">
        <v>1</v>
      </c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>
        <v>1</v>
      </c>
      <c r="HO54" s="31">
        <v>1</v>
      </c>
      <c r="HP54" s="31"/>
      <c r="HQ54" s="31">
        <v>1</v>
      </c>
      <c r="HR54" s="31">
        <v>1</v>
      </c>
      <c r="HS54" s="31"/>
      <c r="HT54" s="31">
        <v>1</v>
      </c>
      <c r="HU54" s="31">
        <v>1</v>
      </c>
      <c r="HV54" s="31"/>
      <c r="HW54" s="31">
        <v>2</v>
      </c>
      <c r="HX54" s="31">
        <v>2</v>
      </c>
      <c r="HY54" s="31">
        <v>2</v>
      </c>
      <c r="HZ54" s="31">
        <v>2</v>
      </c>
      <c r="IA54" s="31"/>
      <c r="IB54" s="31">
        <v>6</v>
      </c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  <c r="IW54" s="31"/>
      <c r="IX54" s="31"/>
      <c r="IY54" s="31"/>
      <c r="IZ54" s="31"/>
      <c r="JA54" s="31"/>
      <c r="JB54" s="31"/>
      <c r="JC54" s="31"/>
      <c r="JD54" s="31"/>
      <c r="JE54" s="31"/>
      <c r="JF54" s="31"/>
      <c r="JG54" s="31"/>
      <c r="JH54" s="31"/>
      <c r="JI54" s="31"/>
      <c r="JJ54" s="31"/>
      <c r="JK54" s="31"/>
      <c r="JL54" s="31"/>
      <c r="JM54" s="31"/>
      <c r="JN54" s="31">
        <v>1</v>
      </c>
      <c r="JO54" s="31">
        <v>1</v>
      </c>
      <c r="JP54" s="31"/>
      <c r="JQ54" s="31">
        <v>2</v>
      </c>
      <c r="JR54" s="31"/>
      <c r="JS54" s="31">
        <v>1</v>
      </c>
      <c r="JT54" s="31"/>
      <c r="JU54" s="31"/>
      <c r="JV54" s="31">
        <v>1</v>
      </c>
      <c r="JW54" s="31">
        <v>1</v>
      </c>
      <c r="JX54" s="31"/>
      <c r="JY54" s="31"/>
      <c r="JZ54" s="31">
        <v>1</v>
      </c>
      <c r="KA54" s="31"/>
      <c r="KB54" s="31"/>
      <c r="KC54" s="31"/>
      <c r="KD54" s="31"/>
      <c r="KE54" s="31"/>
      <c r="KF54" s="31">
        <v>64</v>
      </c>
    </row>
    <row r="55" spans="1:292" x14ac:dyDescent="0.3">
      <c r="A55" s="28" t="s">
        <v>383</v>
      </c>
      <c r="B55" s="31"/>
      <c r="C55" s="31"/>
      <c r="D55" s="31"/>
      <c r="E55" s="31"/>
      <c r="F55" s="31"/>
      <c r="G55" s="31"/>
      <c r="H55" s="31"/>
      <c r="I55" s="31">
        <v>1</v>
      </c>
      <c r="J55" s="31"/>
      <c r="K55" s="31">
        <v>1</v>
      </c>
      <c r="L55" s="31"/>
      <c r="M55" s="31">
        <v>1</v>
      </c>
      <c r="N55" s="31"/>
      <c r="O55" s="31"/>
      <c r="P55" s="31">
        <v>1</v>
      </c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>
        <v>2</v>
      </c>
      <c r="AF55" s="31"/>
      <c r="AG55" s="31"/>
      <c r="AH55" s="31"/>
      <c r="AI55" s="31">
        <v>2</v>
      </c>
      <c r="AJ55" s="31"/>
      <c r="AK55" s="31"/>
      <c r="AL55" s="31">
        <v>2</v>
      </c>
      <c r="AM55" s="31"/>
      <c r="AN55" s="31">
        <v>2</v>
      </c>
      <c r="AO55" s="31">
        <v>1</v>
      </c>
      <c r="AP55" s="31">
        <v>2</v>
      </c>
      <c r="AQ55" s="31"/>
      <c r="AR55" s="31"/>
      <c r="AS55" s="31">
        <v>3</v>
      </c>
      <c r="AT55" s="31"/>
      <c r="AU55" s="31"/>
      <c r="AV55" s="31">
        <v>1</v>
      </c>
      <c r="AW55" s="31"/>
      <c r="AX55" s="31">
        <v>1</v>
      </c>
      <c r="AY55" s="31"/>
      <c r="AZ55" s="31"/>
      <c r="BA55" s="31"/>
      <c r="BB55" s="31">
        <v>1</v>
      </c>
      <c r="BC55" s="31">
        <v>1</v>
      </c>
      <c r="BD55" s="31"/>
      <c r="BE55" s="31"/>
      <c r="BF55" s="31">
        <v>2</v>
      </c>
      <c r="BG55" s="31"/>
      <c r="BH55" s="31"/>
      <c r="BI55" s="31"/>
      <c r="BJ55" s="31">
        <v>2</v>
      </c>
      <c r="BK55" s="31">
        <v>1</v>
      </c>
      <c r="BL55" s="31">
        <v>2</v>
      </c>
      <c r="BM55" s="31"/>
      <c r="BN55" s="31">
        <v>5</v>
      </c>
      <c r="BO55" s="31">
        <v>2</v>
      </c>
      <c r="BP55" s="31">
        <v>1</v>
      </c>
      <c r="BQ55" s="31">
        <v>1</v>
      </c>
      <c r="BR55" s="31"/>
      <c r="BS55" s="31">
        <v>4</v>
      </c>
      <c r="BT55" s="31"/>
      <c r="BU55" s="31"/>
      <c r="BV55" s="31">
        <v>1</v>
      </c>
      <c r="BW55" s="31"/>
      <c r="BX55" s="31">
        <v>1</v>
      </c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>
        <v>1</v>
      </c>
      <c r="CJ55" s="31"/>
      <c r="CK55" s="31"/>
      <c r="CL55" s="31">
        <v>1</v>
      </c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>
        <v>2</v>
      </c>
      <c r="CY55" s="31"/>
      <c r="CZ55" s="31">
        <v>1</v>
      </c>
      <c r="DA55" s="31"/>
      <c r="DB55" s="31">
        <v>3</v>
      </c>
      <c r="DC55" s="31">
        <v>2</v>
      </c>
      <c r="DD55" s="31">
        <v>1</v>
      </c>
      <c r="DE55" s="31">
        <v>1</v>
      </c>
      <c r="DF55" s="31"/>
      <c r="DG55" s="31">
        <v>4</v>
      </c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>
        <v>2</v>
      </c>
      <c r="EL55" s="31">
        <v>3</v>
      </c>
      <c r="EM55" s="31"/>
      <c r="EN55" s="31">
        <v>5</v>
      </c>
      <c r="EO55" s="31"/>
      <c r="EP55" s="31"/>
      <c r="EQ55" s="31">
        <v>2</v>
      </c>
      <c r="ER55" s="31">
        <v>2</v>
      </c>
      <c r="ES55" s="31">
        <v>1</v>
      </c>
      <c r="ET55" s="31"/>
      <c r="EU55" s="31">
        <v>5</v>
      </c>
      <c r="EV55" s="31"/>
      <c r="EW55" s="31"/>
      <c r="EX55" s="31"/>
      <c r="EY55" s="31"/>
      <c r="EZ55" s="31"/>
      <c r="FA55" s="31">
        <v>1</v>
      </c>
      <c r="FB55" s="31">
        <v>1</v>
      </c>
      <c r="FC55" s="31">
        <v>2</v>
      </c>
      <c r="FD55" s="31"/>
      <c r="FE55" s="31">
        <v>4</v>
      </c>
      <c r="FF55" s="31"/>
      <c r="FG55" s="31">
        <v>1</v>
      </c>
      <c r="FH55" s="31"/>
      <c r="FI55" s="31"/>
      <c r="FJ55" s="31">
        <v>1</v>
      </c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>
        <v>2</v>
      </c>
      <c r="FZ55" s="31">
        <v>2</v>
      </c>
      <c r="GA55" s="31"/>
      <c r="GB55" s="31"/>
      <c r="GC55" s="31">
        <v>4</v>
      </c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>
        <v>1</v>
      </c>
      <c r="GR55" s="31">
        <v>2</v>
      </c>
      <c r="GS55" s="31"/>
      <c r="GT55" s="31">
        <v>3</v>
      </c>
      <c r="GU55" s="31"/>
      <c r="GV55" s="31">
        <v>1</v>
      </c>
      <c r="GW55" s="31"/>
      <c r="GX55" s="31"/>
      <c r="GY55" s="31">
        <v>1</v>
      </c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>
        <v>1</v>
      </c>
      <c r="HV55" s="31"/>
      <c r="HW55" s="31">
        <v>1</v>
      </c>
      <c r="HX55" s="31"/>
      <c r="HY55" s="31">
        <v>1</v>
      </c>
      <c r="HZ55" s="31">
        <v>2</v>
      </c>
      <c r="IA55" s="31"/>
      <c r="IB55" s="31">
        <v>3</v>
      </c>
      <c r="IC55" s="31"/>
      <c r="ID55" s="31"/>
      <c r="IE55" s="31">
        <v>1</v>
      </c>
      <c r="IF55" s="31"/>
      <c r="IG55" s="31">
        <v>1</v>
      </c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  <c r="IW55" s="31"/>
      <c r="IX55" s="31"/>
      <c r="IY55" s="31"/>
      <c r="IZ55" s="31"/>
      <c r="JA55" s="31"/>
      <c r="JB55" s="31">
        <v>1</v>
      </c>
      <c r="JC55" s="31">
        <v>1</v>
      </c>
      <c r="JD55" s="31"/>
      <c r="JE55" s="31"/>
      <c r="JF55" s="31"/>
      <c r="JG55" s="31"/>
      <c r="JH55" s="31"/>
      <c r="JI55" s="31">
        <v>1</v>
      </c>
      <c r="JJ55" s="31"/>
      <c r="JK55" s="31"/>
      <c r="JL55" s="31">
        <v>1</v>
      </c>
      <c r="JM55" s="31"/>
      <c r="JN55" s="31"/>
      <c r="JO55" s="31"/>
      <c r="JP55" s="31"/>
      <c r="JQ55" s="31"/>
      <c r="JR55" s="31"/>
      <c r="JS55" s="31"/>
      <c r="JT55" s="31"/>
      <c r="JU55" s="31"/>
      <c r="JV55" s="31"/>
      <c r="JW55" s="31">
        <v>1</v>
      </c>
      <c r="JX55" s="31"/>
      <c r="JY55" s="31"/>
      <c r="JZ55" s="31">
        <v>1</v>
      </c>
      <c r="KA55" s="31"/>
      <c r="KB55" s="31"/>
      <c r="KC55" s="31"/>
      <c r="KD55" s="31"/>
      <c r="KE55" s="31"/>
      <c r="KF55" s="31">
        <v>61</v>
      </c>
    </row>
    <row r="56" spans="1:292" x14ac:dyDescent="0.3">
      <c r="A56" s="28" t="s">
        <v>334</v>
      </c>
      <c r="B56" s="31">
        <v>5</v>
      </c>
      <c r="C56" s="31">
        <v>11</v>
      </c>
      <c r="D56" s="31">
        <v>5</v>
      </c>
      <c r="E56" s="31">
        <v>5</v>
      </c>
      <c r="F56" s="31">
        <v>26</v>
      </c>
      <c r="G56" s="31">
        <v>30</v>
      </c>
      <c r="H56" s="31">
        <v>40</v>
      </c>
      <c r="I56" s="31">
        <v>53</v>
      </c>
      <c r="J56" s="31">
        <v>17</v>
      </c>
      <c r="K56" s="31">
        <v>140</v>
      </c>
      <c r="L56" s="31">
        <v>5</v>
      </c>
      <c r="M56" s="31">
        <v>18</v>
      </c>
      <c r="N56" s="31">
        <v>33</v>
      </c>
      <c r="O56" s="31">
        <v>10</v>
      </c>
      <c r="P56" s="31">
        <v>66</v>
      </c>
      <c r="Q56" s="31">
        <v>1</v>
      </c>
      <c r="R56" s="31">
        <v>1</v>
      </c>
      <c r="S56" s="31">
        <v>2</v>
      </c>
      <c r="T56" s="31">
        <v>19</v>
      </c>
      <c r="U56" s="31">
        <v>6</v>
      </c>
      <c r="V56" s="31">
        <v>6</v>
      </c>
      <c r="W56" s="31">
        <v>3</v>
      </c>
      <c r="X56" s="31">
        <v>34</v>
      </c>
      <c r="Y56" s="31">
        <v>3</v>
      </c>
      <c r="Z56" s="31">
        <v>3</v>
      </c>
      <c r="AA56" s="31">
        <v>13</v>
      </c>
      <c r="AB56" s="31">
        <v>7</v>
      </c>
      <c r="AC56" s="31">
        <v>5</v>
      </c>
      <c r="AD56" s="31">
        <v>25</v>
      </c>
      <c r="AE56" s="31">
        <v>23</v>
      </c>
      <c r="AF56" s="31">
        <v>20</v>
      </c>
      <c r="AG56" s="31">
        <v>20</v>
      </c>
      <c r="AH56" s="31">
        <v>2</v>
      </c>
      <c r="AI56" s="31">
        <v>65</v>
      </c>
      <c r="AJ56" s="31">
        <v>12</v>
      </c>
      <c r="AK56" s="31">
        <v>18</v>
      </c>
      <c r="AL56" s="31">
        <v>21</v>
      </c>
      <c r="AM56" s="31">
        <v>4</v>
      </c>
      <c r="AN56" s="31">
        <v>55</v>
      </c>
      <c r="AO56" s="31">
        <v>22</v>
      </c>
      <c r="AP56" s="31">
        <v>17</v>
      </c>
      <c r="AQ56" s="31">
        <v>24</v>
      </c>
      <c r="AR56" s="31">
        <v>9</v>
      </c>
      <c r="AS56" s="31">
        <v>72</v>
      </c>
      <c r="AT56" s="31">
        <v>4</v>
      </c>
      <c r="AU56" s="31">
        <v>4</v>
      </c>
      <c r="AV56" s="31">
        <v>2</v>
      </c>
      <c r="AW56" s="31">
        <v>1</v>
      </c>
      <c r="AX56" s="31">
        <v>11</v>
      </c>
      <c r="AY56" s="31">
        <v>1</v>
      </c>
      <c r="AZ56" s="31">
        <v>1</v>
      </c>
      <c r="BA56" s="31">
        <v>2</v>
      </c>
      <c r="BB56" s="31">
        <v>20</v>
      </c>
      <c r="BC56" s="31">
        <v>28</v>
      </c>
      <c r="BD56" s="31">
        <v>35</v>
      </c>
      <c r="BE56" s="31">
        <v>4</v>
      </c>
      <c r="BF56" s="31">
        <v>87</v>
      </c>
      <c r="BG56" s="31">
        <v>2</v>
      </c>
      <c r="BH56" s="31">
        <v>1</v>
      </c>
      <c r="BI56" s="31">
        <v>3</v>
      </c>
      <c r="BJ56" s="31">
        <v>63</v>
      </c>
      <c r="BK56" s="31">
        <v>67</v>
      </c>
      <c r="BL56" s="31">
        <v>61</v>
      </c>
      <c r="BM56" s="31">
        <v>11</v>
      </c>
      <c r="BN56" s="31">
        <v>202</v>
      </c>
      <c r="BO56" s="31">
        <v>54</v>
      </c>
      <c r="BP56" s="31">
        <v>41</v>
      </c>
      <c r="BQ56" s="31">
        <v>38</v>
      </c>
      <c r="BR56" s="31">
        <v>16</v>
      </c>
      <c r="BS56" s="31">
        <v>149</v>
      </c>
      <c r="BT56" s="31">
        <v>21</v>
      </c>
      <c r="BU56" s="31">
        <v>20</v>
      </c>
      <c r="BV56" s="31">
        <v>23</v>
      </c>
      <c r="BW56" s="31">
        <v>3</v>
      </c>
      <c r="BX56" s="31">
        <v>67</v>
      </c>
      <c r="BY56" s="31">
        <v>1</v>
      </c>
      <c r="BZ56" s="31">
        <v>1</v>
      </c>
      <c r="CA56" s="31">
        <v>5</v>
      </c>
      <c r="CB56" s="31">
        <v>5</v>
      </c>
      <c r="CC56" s="31">
        <v>10</v>
      </c>
      <c r="CD56" s="31">
        <v>4</v>
      </c>
      <c r="CE56" s="31">
        <v>7</v>
      </c>
      <c r="CF56" s="31">
        <v>3</v>
      </c>
      <c r="CG56" s="31">
        <v>14</v>
      </c>
      <c r="CH56" s="31">
        <v>9</v>
      </c>
      <c r="CI56" s="31">
        <v>16</v>
      </c>
      <c r="CJ56" s="31">
        <v>16</v>
      </c>
      <c r="CK56" s="31">
        <v>4</v>
      </c>
      <c r="CL56" s="31">
        <v>45</v>
      </c>
      <c r="CM56" s="31">
        <v>17</v>
      </c>
      <c r="CN56" s="31">
        <v>23</v>
      </c>
      <c r="CO56" s="31">
        <v>25</v>
      </c>
      <c r="CP56" s="31">
        <v>6</v>
      </c>
      <c r="CQ56" s="31">
        <v>71</v>
      </c>
      <c r="CR56" s="31">
        <v>1</v>
      </c>
      <c r="CS56" s="31">
        <v>1</v>
      </c>
      <c r="CT56" s="31">
        <v>8</v>
      </c>
      <c r="CU56" s="31">
        <v>3</v>
      </c>
      <c r="CV56" s="31">
        <v>2</v>
      </c>
      <c r="CW56" s="31">
        <v>13</v>
      </c>
      <c r="CX56" s="31">
        <v>61</v>
      </c>
      <c r="CY56" s="31">
        <v>63</v>
      </c>
      <c r="CZ56" s="31">
        <v>58</v>
      </c>
      <c r="DA56" s="31">
        <v>25</v>
      </c>
      <c r="DB56" s="31">
        <v>207</v>
      </c>
      <c r="DC56" s="31">
        <v>32</v>
      </c>
      <c r="DD56" s="31">
        <v>22</v>
      </c>
      <c r="DE56" s="31">
        <v>39</v>
      </c>
      <c r="DF56" s="31">
        <v>11</v>
      </c>
      <c r="DG56" s="31">
        <v>104</v>
      </c>
      <c r="DH56" s="31">
        <v>1</v>
      </c>
      <c r="DI56" s="31">
        <v>1</v>
      </c>
      <c r="DJ56" s="31">
        <v>6</v>
      </c>
      <c r="DK56" s="31">
        <v>9</v>
      </c>
      <c r="DL56" s="31">
        <v>14</v>
      </c>
      <c r="DM56" s="31">
        <v>2</v>
      </c>
      <c r="DN56" s="31">
        <v>31</v>
      </c>
      <c r="DO56" s="31">
        <v>8</v>
      </c>
      <c r="DP56" s="31">
        <v>7</v>
      </c>
      <c r="DQ56" s="31">
        <v>4</v>
      </c>
      <c r="DR56" s="31">
        <v>19</v>
      </c>
      <c r="DS56" s="31">
        <v>1</v>
      </c>
      <c r="DT56" s="31">
        <v>1</v>
      </c>
      <c r="DU56" s="31">
        <v>2</v>
      </c>
      <c r="DV56" s="31">
        <v>3</v>
      </c>
      <c r="DW56" s="31">
        <v>1</v>
      </c>
      <c r="DX56" s="31">
        <v>4</v>
      </c>
      <c r="DY56" s="31">
        <v>3</v>
      </c>
      <c r="DZ56" s="31">
        <v>4</v>
      </c>
      <c r="EA56" s="31">
        <v>1</v>
      </c>
      <c r="EB56" s="31">
        <v>8</v>
      </c>
      <c r="EC56" s="31">
        <v>3</v>
      </c>
      <c r="ED56" s="31">
        <v>3</v>
      </c>
      <c r="EE56" s="31">
        <v>6</v>
      </c>
      <c r="EF56" s="31">
        <v>2</v>
      </c>
      <c r="EG56" s="31">
        <v>3</v>
      </c>
      <c r="EH56" s="31">
        <v>3</v>
      </c>
      <c r="EI56" s="31">
        <v>8</v>
      </c>
      <c r="EJ56" s="31">
        <v>31</v>
      </c>
      <c r="EK56" s="31">
        <v>41</v>
      </c>
      <c r="EL56" s="31">
        <v>58</v>
      </c>
      <c r="EM56" s="31">
        <v>16</v>
      </c>
      <c r="EN56" s="31">
        <v>146</v>
      </c>
      <c r="EO56" s="31">
        <v>2</v>
      </c>
      <c r="EP56" s="31">
        <v>2</v>
      </c>
      <c r="EQ56" s="31">
        <v>14</v>
      </c>
      <c r="ER56" s="31">
        <v>29</v>
      </c>
      <c r="ES56" s="31">
        <v>28</v>
      </c>
      <c r="ET56" s="31">
        <v>14</v>
      </c>
      <c r="EU56" s="31">
        <v>85</v>
      </c>
      <c r="EV56" s="31">
        <v>2</v>
      </c>
      <c r="EW56" s="31">
        <v>10</v>
      </c>
      <c r="EX56" s="31">
        <v>22</v>
      </c>
      <c r="EY56" s="31">
        <v>7</v>
      </c>
      <c r="EZ56" s="31">
        <v>41</v>
      </c>
      <c r="FA56" s="31">
        <v>73</v>
      </c>
      <c r="FB56" s="31">
        <v>56</v>
      </c>
      <c r="FC56" s="31">
        <v>62</v>
      </c>
      <c r="FD56" s="31">
        <v>19</v>
      </c>
      <c r="FE56" s="31">
        <v>210</v>
      </c>
      <c r="FF56" s="31">
        <v>6</v>
      </c>
      <c r="FG56" s="31">
        <v>13</v>
      </c>
      <c r="FH56" s="31">
        <v>11</v>
      </c>
      <c r="FI56" s="31">
        <v>1</v>
      </c>
      <c r="FJ56" s="31">
        <v>31</v>
      </c>
      <c r="FK56" s="31">
        <v>10</v>
      </c>
      <c r="FL56" s="31">
        <v>9</v>
      </c>
      <c r="FM56" s="31">
        <v>8</v>
      </c>
      <c r="FN56" s="31">
        <v>1</v>
      </c>
      <c r="FO56" s="31">
        <v>28</v>
      </c>
      <c r="FP56" s="31">
        <v>22</v>
      </c>
      <c r="FQ56" s="31">
        <v>12</v>
      </c>
      <c r="FR56" s="31">
        <v>9</v>
      </c>
      <c r="FS56" s="31">
        <v>43</v>
      </c>
      <c r="FT56" s="31">
        <v>10</v>
      </c>
      <c r="FU56" s="31">
        <v>4</v>
      </c>
      <c r="FV56" s="31">
        <v>9</v>
      </c>
      <c r="FW56" s="31">
        <v>2</v>
      </c>
      <c r="FX56" s="31">
        <v>25</v>
      </c>
      <c r="FY56" s="31">
        <v>69</v>
      </c>
      <c r="FZ56" s="31">
        <v>66</v>
      </c>
      <c r="GA56" s="31">
        <v>52</v>
      </c>
      <c r="GB56" s="31">
        <v>7</v>
      </c>
      <c r="GC56" s="31">
        <v>194</v>
      </c>
      <c r="GD56" s="31">
        <v>19</v>
      </c>
      <c r="GE56" s="31">
        <v>13</v>
      </c>
      <c r="GF56" s="31">
        <v>6</v>
      </c>
      <c r="GG56" s="31">
        <v>3</v>
      </c>
      <c r="GH56" s="31">
        <v>41</v>
      </c>
      <c r="GI56" s="31">
        <v>1</v>
      </c>
      <c r="GJ56" s="31">
        <v>1</v>
      </c>
      <c r="GK56" s="31">
        <v>6</v>
      </c>
      <c r="GL56" s="31">
        <v>11</v>
      </c>
      <c r="GM56" s="31">
        <v>19</v>
      </c>
      <c r="GN56" s="31">
        <v>3</v>
      </c>
      <c r="GO56" s="31">
        <v>39</v>
      </c>
      <c r="GP56" s="31">
        <v>37</v>
      </c>
      <c r="GQ56" s="31">
        <v>30</v>
      </c>
      <c r="GR56" s="31">
        <v>35</v>
      </c>
      <c r="GS56" s="31">
        <v>5</v>
      </c>
      <c r="GT56" s="31">
        <v>107</v>
      </c>
      <c r="GU56" s="31">
        <v>13</v>
      </c>
      <c r="GV56" s="31">
        <v>12</v>
      </c>
      <c r="GW56" s="31">
        <v>13</v>
      </c>
      <c r="GX56" s="31">
        <v>2</v>
      </c>
      <c r="GY56" s="31">
        <v>40</v>
      </c>
      <c r="GZ56" s="31">
        <v>4</v>
      </c>
      <c r="HA56" s="31">
        <v>4</v>
      </c>
      <c r="HB56" s="31">
        <v>1</v>
      </c>
      <c r="HC56" s="31">
        <v>1</v>
      </c>
      <c r="HD56" s="31">
        <v>2</v>
      </c>
      <c r="HE56" s="31">
        <v>1</v>
      </c>
      <c r="HF56" s="31">
        <v>3</v>
      </c>
      <c r="HG56" s="31">
        <v>4</v>
      </c>
      <c r="HH56" s="31">
        <v>2</v>
      </c>
      <c r="HI56" s="31">
        <v>2</v>
      </c>
      <c r="HJ56" s="31">
        <v>1</v>
      </c>
      <c r="HK56" s="31">
        <v>1</v>
      </c>
      <c r="HL56" s="31">
        <v>1</v>
      </c>
      <c r="HM56" s="31">
        <v>3</v>
      </c>
      <c r="HN56" s="31">
        <v>1</v>
      </c>
      <c r="HO56" s="31">
        <v>1</v>
      </c>
      <c r="HP56" s="31">
        <v>6</v>
      </c>
      <c r="HQ56" s="31">
        <v>1</v>
      </c>
      <c r="HR56" s="31">
        <v>7</v>
      </c>
      <c r="HS56" s="31">
        <v>5</v>
      </c>
      <c r="HT56" s="31">
        <v>16</v>
      </c>
      <c r="HU56" s="31">
        <v>22</v>
      </c>
      <c r="HV56" s="31">
        <v>12</v>
      </c>
      <c r="HW56" s="31">
        <v>55</v>
      </c>
      <c r="HX56" s="31">
        <v>68</v>
      </c>
      <c r="HY56" s="31">
        <v>69</v>
      </c>
      <c r="HZ56" s="31">
        <v>71</v>
      </c>
      <c r="IA56" s="31">
        <v>13</v>
      </c>
      <c r="IB56" s="31">
        <v>221</v>
      </c>
      <c r="IC56" s="31">
        <v>1</v>
      </c>
      <c r="ID56" s="31">
        <v>3</v>
      </c>
      <c r="IE56" s="31">
        <v>7</v>
      </c>
      <c r="IF56" s="31">
        <v>2</v>
      </c>
      <c r="IG56" s="31">
        <v>13</v>
      </c>
      <c r="IH56" s="31">
        <v>2</v>
      </c>
      <c r="II56" s="31">
        <v>1</v>
      </c>
      <c r="IJ56" s="31">
        <v>3</v>
      </c>
      <c r="IK56" s="31">
        <v>2</v>
      </c>
      <c r="IL56" s="31">
        <v>2</v>
      </c>
      <c r="IM56" s="31">
        <v>5</v>
      </c>
      <c r="IN56" s="31">
        <v>3</v>
      </c>
      <c r="IO56" s="31">
        <v>4</v>
      </c>
      <c r="IP56" s="31">
        <v>12</v>
      </c>
      <c r="IQ56" s="31">
        <v>4</v>
      </c>
      <c r="IR56" s="31">
        <v>3</v>
      </c>
      <c r="IS56" s="31">
        <v>5</v>
      </c>
      <c r="IT56" s="31">
        <v>1</v>
      </c>
      <c r="IU56" s="31">
        <v>13</v>
      </c>
      <c r="IV56" s="31">
        <v>1</v>
      </c>
      <c r="IW56" s="31">
        <v>4</v>
      </c>
      <c r="IX56" s="31">
        <v>3</v>
      </c>
      <c r="IY56" s="31">
        <v>8</v>
      </c>
      <c r="IZ56" s="31">
        <v>1</v>
      </c>
      <c r="JA56" s="31">
        <v>4</v>
      </c>
      <c r="JB56" s="31">
        <v>4</v>
      </c>
      <c r="JC56" s="31">
        <v>9</v>
      </c>
      <c r="JD56" s="31">
        <v>4</v>
      </c>
      <c r="JE56" s="31">
        <v>1</v>
      </c>
      <c r="JF56" s="31">
        <v>4</v>
      </c>
      <c r="JG56" s="31">
        <v>9</v>
      </c>
      <c r="JH56" s="31">
        <v>8</v>
      </c>
      <c r="JI56" s="31">
        <v>8</v>
      </c>
      <c r="JJ56" s="31">
        <v>12</v>
      </c>
      <c r="JK56" s="31">
        <v>1</v>
      </c>
      <c r="JL56" s="31">
        <v>29</v>
      </c>
      <c r="JM56" s="31">
        <v>13</v>
      </c>
      <c r="JN56" s="31">
        <v>27</v>
      </c>
      <c r="JO56" s="31">
        <v>38</v>
      </c>
      <c r="JP56" s="31">
        <v>12</v>
      </c>
      <c r="JQ56" s="31">
        <v>90</v>
      </c>
      <c r="JR56" s="31">
        <v>3</v>
      </c>
      <c r="JS56" s="31">
        <v>1</v>
      </c>
      <c r="JT56" s="31">
        <v>2</v>
      </c>
      <c r="JU56" s="31">
        <v>2</v>
      </c>
      <c r="JV56" s="31">
        <v>8</v>
      </c>
      <c r="JW56" s="31">
        <v>10</v>
      </c>
      <c r="JX56" s="31">
        <v>6</v>
      </c>
      <c r="JY56" s="31">
        <v>4</v>
      </c>
      <c r="JZ56" s="31">
        <v>20</v>
      </c>
      <c r="KA56" s="31">
        <v>5</v>
      </c>
      <c r="KB56" s="31">
        <v>2</v>
      </c>
      <c r="KC56" s="31">
        <v>7</v>
      </c>
      <c r="KD56" s="31">
        <v>1</v>
      </c>
      <c r="KE56" s="31">
        <v>1</v>
      </c>
      <c r="KF56" s="31">
        <v>3110</v>
      </c>
    </row>
    <row r="57" spans="1:292" x14ac:dyDescent="0.3"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</row>
    <row r="58" spans="1:292" x14ac:dyDescent="0.3"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</row>
    <row r="59" spans="1:292" x14ac:dyDescent="0.3"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</row>
    <row r="60" spans="1:292" x14ac:dyDescent="0.3"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</row>
    <row r="61" spans="1:292" x14ac:dyDescent="0.3"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</row>
    <row r="62" spans="1:292" x14ac:dyDescent="0.3"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</row>
    <row r="63" spans="1:292" x14ac:dyDescent="0.3"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</row>
    <row r="64" spans="1:292" x14ac:dyDescent="0.3"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</row>
    <row r="65" spans="77:153" x14ac:dyDescent="0.3"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</row>
    <row r="66" spans="77:153" x14ac:dyDescent="0.3"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</row>
    <row r="67" spans="77:153" x14ac:dyDescent="0.3"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</row>
    <row r="68" spans="77:153" x14ac:dyDescent="0.3"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</row>
    <row r="69" spans="77:153" x14ac:dyDescent="0.3"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</row>
    <row r="70" spans="77:153" x14ac:dyDescent="0.3"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</row>
    <row r="71" spans="77:153" x14ac:dyDescent="0.3"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</row>
    <row r="72" spans="77:153" x14ac:dyDescent="0.3"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</row>
    <row r="73" spans="77:153" x14ac:dyDescent="0.3"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</row>
    <row r="74" spans="77:153" x14ac:dyDescent="0.3"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</row>
    <row r="75" spans="77:153" x14ac:dyDescent="0.3"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</row>
    <row r="76" spans="77:153" x14ac:dyDescent="0.3"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</row>
    <row r="77" spans="77:153" x14ac:dyDescent="0.3"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</row>
    <row r="78" spans="77:153" x14ac:dyDescent="0.3"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</row>
    <row r="79" spans="77:153" x14ac:dyDescent="0.3"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</row>
    <row r="80" spans="77:153" x14ac:dyDescent="0.3"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</row>
    <row r="81" spans="77:153" x14ac:dyDescent="0.3"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</row>
  </sheetData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55"/>
  <sheetViews>
    <sheetView topLeftCell="P31" workbookViewId="0">
      <selection activeCell="AB4" sqref="AB4:AE54"/>
    </sheetView>
  </sheetViews>
  <sheetFormatPr defaultRowHeight="14.4" x14ac:dyDescent="0.3"/>
  <cols>
    <col min="1" max="1" width="26.5546875" customWidth="1"/>
    <col min="2" max="2" width="15.5546875" bestFit="1" customWidth="1"/>
    <col min="3" max="3" width="6.6640625" customWidth="1"/>
    <col min="4" max="4" width="3.6640625" customWidth="1"/>
    <col min="5" max="5" width="2" bestFit="1" customWidth="1"/>
    <col min="6" max="6" width="3" customWidth="1"/>
    <col min="7" max="7" width="2" customWidth="1"/>
    <col min="8" max="8" width="6.33203125" customWidth="1"/>
    <col min="9" max="9" width="9.77734375" customWidth="1"/>
    <col min="10" max="11" width="2" customWidth="1"/>
    <col min="12" max="12" width="12.44140625" customWidth="1"/>
    <col min="13" max="13" width="8" customWidth="1"/>
    <col min="14" max="15" width="4" customWidth="1"/>
    <col min="16" max="16" width="3" customWidth="1"/>
    <col min="17" max="17" width="10.6640625" customWidth="1"/>
    <col min="18" max="18" width="9.109375" customWidth="1"/>
    <col min="19" max="19" width="3" customWidth="1"/>
    <col min="20" max="20" width="4" customWidth="1"/>
    <col min="21" max="21" width="3" customWidth="1"/>
    <col min="22" max="22" width="11.77734375" customWidth="1"/>
    <col min="23" max="23" width="7.77734375" customWidth="1"/>
    <col min="24" max="25" width="4" customWidth="1"/>
    <col min="26" max="26" width="3" customWidth="1"/>
    <col min="27" max="27" width="10.44140625" customWidth="1"/>
    <col min="28" max="28" width="6.33203125" customWidth="1"/>
    <col min="29" max="30" width="4" customWidth="1"/>
    <col min="31" max="31" width="3" customWidth="1"/>
    <col min="32" max="32" width="9" bestFit="1" customWidth="1"/>
    <col min="33" max="33" width="10.77734375" bestFit="1" customWidth="1"/>
  </cols>
  <sheetData>
    <row r="1" spans="1:33" x14ac:dyDescent="0.3">
      <c r="A1" s="30" t="s">
        <v>335</v>
      </c>
      <c r="B1" s="30" t="s">
        <v>336</v>
      </c>
    </row>
    <row r="2" spans="1:33" x14ac:dyDescent="0.3">
      <c r="B2">
        <v>0</v>
      </c>
      <c r="C2" t="s">
        <v>389</v>
      </c>
      <c r="D2" t="s">
        <v>314</v>
      </c>
      <c r="H2" t="s">
        <v>390</v>
      </c>
      <c r="I2" t="s">
        <v>313</v>
      </c>
      <c r="L2" t="s">
        <v>391</v>
      </c>
      <c r="M2" t="s">
        <v>298</v>
      </c>
      <c r="Q2" t="s">
        <v>392</v>
      </c>
      <c r="R2" t="s">
        <v>307</v>
      </c>
      <c r="V2" t="s">
        <v>393</v>
      </c>
      <c r="W2" t="s">
        <v>305</v>
      </c>
      <c r="AA2" t="s">
        <v>394</v>
      </c>
      <c r="AB2" t="s">
        <v>302</v>
      </c>
      <c r="AF2" t="s">
        <v>395</v>
      </c>
      <c r="AG2" t="s">
        <v>334</v>
      </c>
    </row>
    <row r="3" spans="1:33" x14ac:dyDescent="0.3">
      <c r="A3" s="30" t="s">
        <v>333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M3">
        <v>1</v>
      </c>
      <c r="N3">
        <v>2</v>
      </c>
      <c r="O3">
        <v>3</v>
      </c>
      <c r="P3">
        <v>4</v>
      </c>
      <c r="R3">
        <v>1</v>
      </c>
      <c r="S3">
        <v>2</v>
      </c>
      <c r="T3">
        <v>3</v>
      </c>
      <c r="U3">
        <v>4</v>
      </c>
      <c r="W3">
        <v>1</v>
      </c>
      <c r="X3">
        <v>2</v>
      </c>
      <c r="Y3">
        <v>3</v>
      </c>
      <c r="Z3">
        <v>4</v>
      </c>
      <c r="AB3">
        <v>1</v>
      </c>
      <c r="AC3">
        <v>2</v>
      </c>
      <c r="AD3">
        <v>3</v>
      </c>
      <c r="AE3">
        <v>4</v>
      </c>
    </row>
    <row r="4" spans="1:33" x14ac:dyDescent="0.3">
      <c r="A4" s="28" t="s">
        <v>349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5</v>
      </c>
      <c r="N4" s="31">
        <v>7</v>
      </c>
      <c r="O4" s="31">
        <v>6</v>
      </c>
      <c r="P4" s="31">
        <v>0</v>
      </c>
      <c r="Q4" s="31">
        <v>18</v>
      </c>
      <c r="R4" s="31">
        <v>2</v>
      </c>
      <c r="S4" s="31">
        <v>2</v>
      </c>
      <c r="T4" s="31">
        <v>3</v>
      </c>
      <c r="U4" s="31">
        <v>0</v>
      </c>
      <c r="V4" s="31">
        <v>7</v>
      </c>
      <c r="W4" s="31">
        <v>3</v>
      </c>
      <c r="X4" s="31">
        <v>5</v>
      </c>
      <c r="Y4" s="31">
        <v>3</v>
      </c>
      <c r="Z4" s="31">
        <v>0</v>
      </c>
      <c r="AA4" s="31">
        <v>11</v>
      </c>
      <c r="AB4" s="31">
        <v>7</v>
      </c>
      <c r="AC4" s="31">
        <v>8</v>
      </c>
      <c r="AD4" s="31">
        <v>8</v>
      </c>
      <c r="AE4" s="31">
        <v>0</v>
      </c>
      <c r="AF4" s="31">
        <v>23</v>
      </c>
      <c r="AG4" s="31">
        <v>59</v>
      </c>
    </row>
    <row r="5" spans="1:33" x14ac:dyDescent="0.3">
      <c r="A5" s="28" t="s">
        <v>350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6</v>
      </c>
      <c r="N5" s="31">
        <v>8</v>
      </c>
      <c r="O5" s="31">
        <v>4</v>
      </c>
      <c r="P5" s="31">
        <v>0</v>
      </c>
      <c r="Q5" s="31">
        <v>18</v>
      </c>
      <c r="R5" s="31">
        <v>1</v>
      </c>
      <c r="S5" s="31">
        <v>2</v>
      </c>
      <c r="T5" s="31">
        <v>3</v>
      </c>
      <c r="U5" s="31">
        <v>0</v>
      </c>
      <c r="V5" s="31">
        <v>6</v>
      </c>
      <c r="W5" s="31">
        <v>1</v>
      </c>
      <c r="X5" s="31">
        <v>1</v>
      </c>
      <c r="Y5" s="31">
        <v>6</v>
      </c>
      <c r="Z5" s="31">
        <v>0</v>
      </c>
      <c r="AA5" s="31">
        <v>8</v>
      </c>
      <c r="AB5" s="31">
        <v>4</v>
      </c>
      <c r="AC5" s="31">
        <v>7</v>
      </c>
      <c r="AD5" s="31">
        <v>3</v>
      </c>
      <c r="AE5" s="31">
        <v>0</v>
      </c>
      <c r="AF5" s="31">
        <v>14</v>
      </c>
      <c r="AG5" s="31">
        <v>46</v>
      </c>
    </row>
    <row r="6" spans="1:33" x14ac:dyDescent="0.3">
      <c r="A6" s="28" t="s">
        <v>337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1</v>
      </c>
      <c r="J6" s="31">
        <v>0</v>
      </c>
      <c r="K6" s="31">
        <v>0</v>
      </c>
      <c r="L6" s="31">
        <v>1</v>
      </c>
      <c r="M6" s="31">
        <v>7</v>
      </c>
      <c r="N6" s="31">
        <v>5</v>
      </c>
      <c r="O6" s="31">
        <v>6</v>
      </c>
      <c r="P6" s="31">
        <v>5</v>
      </c>
      <c r="Q6" s="31">
        <v>23</v>
      </c>
      <c r="R6" s="31">
        <v>0</v>
      </c>
      <c r="S6" s="31">
        <v>2</v>
      </c>
      <c r="T6" s="31">
        <v>2</v>
      </c>
      <c r="U6" s="31">
        <v>3</v>
      </c>
      <c r="V6" s="31">
        <v>7</v>
      </c>
      <c r="W6" s="31">
        <v>2</v>
      </c>
      <c r="X6" s="31">
        <v>4</v>
      </c>
      <c r="Y6" s="31">
        <v>6</v>
      </c>
      <c r="Z6" s="31">
        <v>5</v>
      </c>
      <c r="AA6" s="31">
        <v>17</v>
      </c>
      <c r="AB6" s="31">
        <v>7</v>
      </c>
      <c r="AC6" s="31">
        <v>9</v>
      </c>
      <c r="AD6" s="31">
        <v>10</v>
      </c>
      <c r="AE6" s="31">
        <v>7</v>
      </c>
      <c r="AF6" s="31">
        <v>33</v>
      </c>
      <c r="AG6" s="31">
        <v>81</v>
      </c>
    </row>
    <row r="7" spans="1:33" x14ac:dyDescent="0.3">
      <c r="A7" s="28" t="s">
        <v>351</v>
      </c>
      <c r="B7" s="31">
        <v>0</v>
      </c>
      <c r="C7" s="31">
        <v>0</v>
      </c>
      <c r="D7" s="31">
        <v>1</v>
      </c>
      <c r="E7" s="31">
        <v>0</v>
      </c>
      <c r="F7" s="31">
        <v>0</v>
      </c>
      <c r="G7" s="31">
        <v>0</v>
      </c>
      <c r="H7" s="31">
        <v>1</v>
      </c>
      <c r="I7" s="31">
        <v>0</v>
      </c>
      <c r="J7" s="31">
        <v>0</v>
      </c>
      <c r="K7" s="31">
        <v>0</v>
      </c>
      <c r="L7" s="31">
        <v>0</v>
      </c>
      <c r="M7" s="31">
        <v>9</v>
      </c>
      <c r="N7" s="31">
        <v>4</v>
      </c>
      <c r="O7" s="31">
        <v>9</v>
      </c>
      <c r="P7" s="31">
        <v>2</v>
      </c>
      <c r="Q7" s="31">
        <v>24</v>
      </c>
      <c r="R7" s="31">
        <v>1</v>
      </c>
      <c r="S7" s="31">
        <v>1</v>
      </c>
      <c r="T7" s="31">
        <v>1</v>
      </c>
      <c r="U7" s="31">
        <v>3</v>
      </c>
      <c r="V7" s="31">
        <v>6</v>
      </c>
      <c r="W7" s="31">
        <v>1</v>
      </c>
      <c r="X7" s="31">
        <v>4</v>
      </c>
      <c r="Y7" s="31">
        <v>6</v>
      </c>
      <c r="Z7" s="31">
        <v>8</v>
      </c>
      <c r="AA7" s="31">
        <v>19</v>
      </c>
      <c r="AB7" s="31">
        <v>6</v>
      </c>
      <c r="AC7" s="31">
        <v>5</v>
      </c>
      <c r="AD7" s="31">
        <v>7</v>
      </c>
      <c r="AE7" s="31">
        <v>7</v>
      </c>
      <c r="AF7" s="31">
        <v>25</v>
      </c>
      <c r="AG7" s="31">
        <v>75</v>
      </c>
    </row>
    <row r="8" spans="1:33" x14ac:dyDescent="0.3">
      <c r="A8" s="28" t="s">
        <v>352</v>
      </c>
      <c r="B8" s="31">
        <v>0</v>
      </c>
      <c r="C8" s="31">
        <v>0</v>
      </c>
      <c r="D8" s="31">
        <v>0</v>
      </c>
      <c r="E8" s="31">
        <v>0</v>
      </c>
      <c r="F8" s="31">
        <v>1</v>
      </c>
      <c r="G8" s="31">
        <v>0</v>
      </c>
      <c r="H8" s="31">
        <v>1</v>
      </c>
      <c r="I8" s="31">
        <v>0</v>
      </c>
      <c r="J8" s="31">
        <v>0</v>
      </c>
      <c r="K8" s="31">
        <v>0</v>
      </c>
      <c r="L8" s="31">
        <v>0</v>
      </c>
      <c r="M8" s="31">
        <v>6</v>
      </c>
      <c r="N8" s="31">
        <v>3</v>
      </c>
      <c r="O8" s="31">
        <v>2</v>
      </c>
      <c r="P8" s="31">
        <v>6</v>
      </c>
      <c r="Q8" s="31">
        <v>17</v>
      </c>
      <c r="R8" s="31">
        <v>1</v>
      </c>
      <c r="S8" s="31">
        <v>2</v>
      </c>
      <c r="T8" s="31">
        <v>2</v>
      </c>
      <c r="U8" s="31">
        <v>1</v>
      </c>
      <c r="V8" s="31">
        <v>6</v>
      </c>
      <c r="W8" s="31">
        <v>6</v>
      </c>
      <c r="X8" s="31">
        <v>3</v>
      </c>
      <c r="Y8" s="31">
        <v>6</v>
      </c>
      <c r="Z8" s="31">
        <v>3</v>
      </c>
      <c r="AA8" s="31">
        <v>18</v>
      </c>
      <c r="AB8" s="31">
        <v>5</v>
      </c>
      <c r="AC8" s="31">
        <v>8</v>
      </c>
      <c r="AD8" s="31">
        <v>6</v>
      </c>
      <c r="AE8" s="31">
        <v>6</v>
      </c>
      <c r="AF8" s="31">
        <v>25</v>
      </c>
      <c r="AG8" s="31">
        <v>67</v>
      </c>
    </row>
    <row r="9" spans="1:33" x14ac:dyDescent="0.3">
      <c r="A9" s="28" t="s">
        <v>384</v>
      </c>
      <c r="B9" s="31">
        <v>0</v>
      </c>
      <c r="C9" s="31">
        <v>0</v>
      </c>
      <c r="D9" s="31">
        <v>0</v>
      </c>
      <c r="E9" s="31">
        <v>1</v>
      </c>
      <c r="F9" s="31">
        <v>1</v>
      </c>
      <c r="G9" s="31">
        <v>1</v>
      </c>
      <c r="H9" s="31">
        <v>3</v>
      </c>
      <c r="I9" s="31">
        <v>0</v>
      </c>
      <c r="J9" s="31">
        <v>0</v>
      </c>
      <c r="K9" s="31">
        <v>0</v>
      </c>
      <c r="L9" s="31">
        <v>0</v>
      </c>
      <c r="M9" s="31">
        <v>5</v>
      </c>
      <c r="N9" s="31">
        <v>3</v>
      </c>
      <c r="O9" s="31">
        <v>5</v>
      </c>
      <c r="P9" s="31">
        <v>3</v>
      </c>
      <c r="Q9" s="31">
        <v>16</v>
      </c>
      <c r="R9" s="31">
        <v>4</v>
      </c>
      <c r="S9" s="31">
        <v>0</v>
      </c>
      <c r="T9" s="31">
        <v>1</v>
      </c>
      <c r="U9" s="31">
        <v>1</v>
      </c>
      <c r="V9" s="31">
        <v>6</v>
      </c>
      <c r="W9" s="31">
        <v>3</v>
      </c>
      <c r="X9" s="31">
        <v>1</v>
      </c>
      <c r="Y9" s="31">
        <v>4</v>
      </c>
      <c r="Z9" s="31">
        <v>2</v>
      </c>
      <c r="AA9" s="31">
        <v>10</v>
      </c>
      <c r="AB9" s="31">
        <v>3</v>
      </c>
      <c r="AC9" s="31">
        <v>7</v>
      </c>
      <c r="AD9" s="31">
        <v>6</v>
      </c>
      <c r="AE9" s="31">
        <v>3</v>
      </c>
      <c r="AF9" s="31">
        <v>19</v>
      </c>
      <c r="AG9" s="31">
        <v>54</v>
      </c>
    </row>
    <row r="10" spans="1:33" x14ac:dyDescent="0.3">
      <c r="A10" s="28" t="s">
        <v>385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1</v>
      </c>
      <c r="J10" s="31">
        <v>1</v>
      </c>
      <c r="K10" s="31">
        <v>0</v>
      </c>
      <c r="L10" s="31">
        <v>2</v>
      </c>
      <c r="M10" s="31">
        <v>8</v>
      </c>
      <c r="N10" s="31">
        <v>8</v>
      </c>
      <c r="O10" s="31">
        <v>6</v>
      </c>
      <c r="P10" s="31">
        <v>8</v>
      </c>
      <c r="Q10" s="31">
        <v>30</v>
      </c>
      <c r="R10" s="31">
        <v>2</v>
      </c>
      <c r="S10" s="31">
        <v>1</v>
      </c>
      <c r="T10" s="31">
        <v>3</v>
      </c>
      <c r="U10" s="31">
        <v>0</v>
      </c>
      <c r="V10" s="31">
        <v>6</v>
      </c>
      <c r="W10" s="31">
        <v>2</v>
      </c>
      <c r="X10" s="31">
        <v>3</v>
      </c>
      <c r="Y10" s="31">
        <v>4</v>
      </c>
      <c r="Z10" s="31">
        <v>1</v>
      </c>
      <c r="AA10" s="31">
        <v>10</v>
      </c>
      <c r="AB10" s="31">
        <v>5</v>
      </c>
      <c r="AC10" s="31">
        <v>8</v>
      </c>
      <c r="AD10" s="31">
        <v>5</v>
      </c>
      <c r="AE10" s="31">
        <v>8</v>
      </c>
      <c r="AF10" s="31">
        <v>26</v>
      </c>
      <c r="AG10" s="31">
        <v>74</v>
      </c>
    </row>
    <row r="11" spans="1:33" x14ac:dyDescent="0.3">
      <c r="A11" s="28" t="s">
        <v>353</v>
      </c>
      <c r="B11" s="31">
        <v>0</v>
      </c>
      <c r="C11" s="31">
        <v>0</v>
      </c>
      <c r="D11" s="31">
        <v>0</v>
      </c>
      <c r="E11" s="31">
        <v>1</v>
      </c>
      <c r="F11" s="31">
        <v>0</v>
      </c>
      <c r="G11" s="31">
        <v>0</v>
      </c>
      <c r="H11" s="31">
        <v>1</v>
      </c>
      <c r="I11" s="31">
        <v>0</v>
      </c>
      <c r="J11" s="31">
        <v>0</v>
      </c>
      <c r="K11" s="31">
        <v>0</v>
      </c>
      <c r="L11" s="31">
        <v>0</v>
      </c>
      <c r="M11" s="31">
        <v>8</v>
      </c>
      <c r="N11" s="31">
        <v>7</v>
      </c>
      <c r="O11" s="31">
        <v>8</v>
      </c>
      <c r="P11" s="31">
        <v>0</v>
      </c>
      <c r="Q11" s="31">
        <v>23</v>
      </c>
      <c r="R11" s="31">
        <v>2</v>
      </c>
      <c r="S11" s="31">
        <v>1</v>
      </c>
      <c r="T11" s="31">
        <v>1</v>
      </c>
      <c r="U11" s="31">
        <v>0</v>
      </c>
      <c r="V11" s="31">
        <v>4</v>
      </c>
      <c r="W11" s="31">
        <v>2</v>
      </c>
      <c r="X11" s="31">
        <v>6</v>
      </c>
      <c r="Y11" s="31">
        <v>5</v>
      </c>
      <c r="Z11" s="31">
        <v>0</v>
      </c>
      <c r="AA11" s="31">
        <v>13</v>
      </c>
      <c r="AB11" s="31">
        <v>4</v>
      </c>
      <c r="AC11" s="31">
        <v>5</v>
      </c>
      <c r="AD11" s="31">
        <v>7</v>
      </c>
      <c r="AE11" s="31">
        <v>0</v>
      </c>
      <c r="AF11" s="31">
        <v>16</v>
      </c>
      <c r="AG11" s="31">
        <v>57</v>
      </c>
    </row>
    <row r="12" spans="1:33" x14ac:dyDescent="0.3">
      <c r="A12" s="28" t="s">
        <v>338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1</v>
      </c>
      <c r="H12" s="31">
        <v>1</v>
      </c>
      <c r="I12" s="31">
        <v>0</v>
      </c>
      <c r="J12" s="31">
        <v>0</v>
      </c>
      <c r="K12" s="31">
        <v>0</v>
      </c>
      <c r="L12" s="31">
        <v>0</v>
      </c>
      <c r="M12" s="31">
        <v>3</v>
      </c>
      <c r="N12" s="31">
        <v>5</v>
      </c>
      <c r="O12" s="31">
        <v>6</v>
      </c>
      <c r="P12" s="31">
        <v>3</v>
      </c>
      <c r="Q12" s="31">
        <v>17</v>
      </c>
      <c r="R12" s="31">
        <v>1</v>
      </c>
      <c r="S12" s="31">
        <v>0</v>
      </c>
      <c r="T12" s="31">
        <v>0</v>
      </c>
      <c r="U12" s="31">
        <v>2</v>
      </c>
      <c r="V12" s="31">
        <v>3</v>
      </c>
      <c r="W12" s="31">
        <v>3</v>
      </c>
      <c r="X12" s="31">
        <v>3</v>
      </c>
      <c r="Y12" s="31">
        <v>5</v>
      </c>
      <c r="Z12" s="31">
        <v>5</v>
      </c>
      <c r="AA12" s="31">
        <v>16</v>
      </c>
      <c r="AB12" s="31">
        <v>4</v>
      </c>
      <c r="AC12" s="31">
        <v>3</v>
      </c>
      <c r="AD12" s="31">
        <v>5</v>
      </c>
      <c r="AE12" s="31">
        <v>4</v>
      </c>
      <c r="AF12" s="31">
        <v>16</v>
      </c>
      <c r="AG12" s="31">
        <v>53</v>
      </c>
    </row>
    <row r="13" spans="1:33" x14ac:dyDescent="0.3">
      <c r="A13" s="28" t="s">
        <v>339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8</v>
      </c>
      <c r="N13" s="31">
        <v>8</v>
      </c>
      <c r="O13" s="31">
        <v>12</v>
      </c>
      <c r="P13" s="31">
        <v>5</v>
      </c>
      <c r="Q13" s="31">
        <v>33</v>
      </c>
      <c r="R13" s="31">
        <v>0</v>
      </c>
      <c r="S13" s="31">
        <v>1</v>
      </c>
      <c r="T13" s="31">
        <v>0</v>
      </c>
      <c r="U13" s="31">
        <v>1</v>
      </c>
      <c r="V13" s="31">
        <v>2</v>
      </c>
      <c r="W13" s="31">
        <v>4</v>
      </c>
      <c r="X13" s="31">
        <v>4</v>
      </c>
      <c r="Y13" s="31">
        <v>1</v>
      </c>
      <c r="Z13" s="31">
        <v>3</v>
      </c>
      <c r="AA13" s="31">
        <v>12</v>
      </c>
      <c r="AB13" s="31">
        <v>6</v>
      </c>
      <c r="AC13" s="31">
        <v>5</v>
      </c>
      <c r="AD13" s="31">
        <v>7</v>
      </c>
      <c r="AE13" s="31">
        <v>5</v>
      </c>
      <c r="AF13" s="31">
        <v>23</v>
      </c>
      <c r="AG13" s="31">
        <v>70</v>
      </c>
    </row>
    <row r="14" spans="1:33" x14ac:dyDescent="0.3">
      <c r="A14" s="28" t="s">
        <v>340</v>
      </c>
      <c r="B14" s="31">
        <v>0</v>
      </c>
      <c r="C14" s="31">
        <v>0</v>
      </c>
      <c r="D14" s="31">
        <v>0</v>
      </c>
      <c r="E14" s="31">
        <v>0</v>
      </c>
      <c r="F14" s="31">
        <v>1</v>
      </c>
      <c r="G14" s="31">
        <v>0</v>
      </c>
      <c r="H14" s="31">
        <v>1</v>
      </c>
      <c r="I14" s="31">
        <v>0</v>
      </c>
      <c r="J14" s="31">
        <v>0</v>
      </c>
      <c r="K14" s="31">
        <v>0</v>
      </c>
      <c r="L14" s="31">
        <v>0</v>
      </c>
      <c r="M14" s="31">
        <v>7</v>
      </c>
      <c r="N14" s="31">
        <v>8</v>
      </c>
      <c r="O14" s="31">
        <v>7</v>
      </c>
      <c r="P14" s="31">
        <v>0</v>
      </c>
      <c r="Q14" s="31">
        <v>22</v>
      </c>
      <c r="R14" s="31">
        <v>1</v>
      </c>
      <c r="S14" s="31">
        <v>2</v>
      </c>
      <c r="T14" s="31">
        <v>2</v>
      </c>
      <c r="U14" s="31">
        <v>0</v>
      </c>
      <c r="V14" s="31">
        <v>5</v>
      </c>
      <c r="W14" s="31">
        <v>3</v>
      </c>
      <c r="X14" s="31">
        <v>4</v>
      </c>
      <c r="Y14" s="31">
        <v>5</v>
      </c>
      <c r="Z14" s="31">
        <v>0</v>
      </c>
      <c r="AA14" s="31">
        <v>12</v>
      </c>
      <c r="AB14" s="31">
        <v>8</v>
      </c>
      <c r="AC14" s="31">
        <v>6</v>
      </c>
      <c r="AD14" s="31">
        <v>6</v>
      </c>
      <c r="AE14" s="31">
        <v>0</v>
      </c>
      <c r="AF14" s="31">
        <v>20</v>
      </c>
      <c r="AG14" s="31">
        <v>60</v>
      </c>
    </row>
    <row r="15" spans="1:33" x14ac:dyDescent="0.3">
      <c r="A15" s="28" t="s">
        <v>341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6</v>
      </c>
      <c r="N15" s="31">
        <v>5</v>
      </c>
      <c r="O15" s="31">
        <v>9</v>
      </c>
      <c r="P15" s="31">
        <v>0</v>
      </c>
      <c r="Q15" s="31">
        <v>20</v>
      </c>
      <c r="R15" s="31">
        <v>2</v>
      </c>
      <c r="S15" s="31">
        <v>3</v>
      </c>
      <c r="T15" s="31">
        <v>2</v>
      </c>
      <c r="U15" s="31">
        <v>0</v>
      </c>
      <c r="V15" s="31">
        <v>7</v>
      </c>
      <c r="W15" s="31">
        <v>3</v>
      </c>
      <c r="X15" s="31">
        <v>5</v>
      </c>
      <c r="Y15" s="31">
        <v>6</v>
      </c>
      <c r="Z15" s="31">
        <v>0</v>
      </c>
      <c r="AA15" s="31">
        <v>14</v>
      </c>
      <c r="AB15" s="31">
        <v>9</v>
      </c>
      <c r="AC15" s="31">
        <v>7</v>
      </c>
      <c r="AD15" s="31">
        <v>6</v>
      </c>
      <c r="AE15" s="31">
        <v>0</v>
      </c>
      <c r="AF15" s="31">
        <v>22</v>
      </c>
      <c r="AG15" s="31">
        <v>63</v>
      </c>
    </row>
    <row r="16" spans="1:33" x14ac:dyDescent="0.3">
      <c r="A16" s="28" t="s">
        <v>354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4</v>
      </c>
      <c r="N16" s="31">
        <v>4</v>
      </c>
      <c r="O16" s="31">
        <v>4</v>
      </c>
      <c r="P16" s="31">
        <v>0</v>
      </c>
      <c r="Q16" s="31">
        <v>12</v>
      </c>
      <c r="R16" s="31">
        <v>4</v>
      </c>
      <c r="S16" s="31">
        <v>3</v>
      </c>
      <c r="T16" s="31">
        <v>1</v>
      </c>
      <c r="U16" s="31">
        <v>0</v>
      </c>
      <c r="V16" s="31">
        <v>8</v>
      </c>
      <c r="W16" s="31">
        <v>3</v>
      </c>
      <c r="X16" s="31">
        <v>2</v>
      </c>
      <c r="Y16" s="31">
        <v>5</v>
      </c>
      <c r="Z16" s="31">
        <v>0</v>
      </c>
      <c r="AA16" s="31">
        <v>10</v>
      </c>
      <c r="AB16" s="31">
        <v>5</v>
      </c>
      <c r="AC16" s="31">
        <v>6</v>
      </c>
      <c r="AD16" s="31">
        <v>5</v>
      </c>
      <c r="AE16" s="31">
        <v>0</v>
      </c>
      <c r="AF16" s="31">
        <v>16</v>
      </c>
      <c r="AG16" s="31">
        <v>46</v>
      </c>
    </row>
    <row r="17" spans="1:33" x14ac:dyDescent="0.3">
      <c r="A17" s="28" t="s">
        <v>355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1</v>
      </c>
      <c r="K17" s="31">
        <v>1</v>
      </c>
      <c r="L17" s="31">
        <v>2</v>
      </c>
      <c r="M17" s="31">
        <v>4</v>
      </c>
      <c r="N17" s="31">
        <v>7</v>
      </c>
      <c r="O17" s="31">
        <v>1</v>
      </c>
      <c r="P17" s="31">
        <v>0</v>
      </c>
      <c r="Q17" s="31">
        <v>12</v>
      </c>
      <c r="R17" s="31">
        <v>2</v>
      </c>
      <c r="S17" s="31">
        <v>1</v>
      </c>
      <c r="T17" s="31">
        <v>2</v>
      </c>
      <c r="U17" s="31">
        <v>0</v>
      </c>
      <c r="V17" s="31">
        <v>5</v>
      </c>
      <c r="W17" s="31">
        <v>4</v>
      </c>
      <c r="X17" s="31">
        <v>6</v>
      </c>
      <c r="Y17" s="31">
        <v>8</v>
      </c>
      <c r="Z17" s="31">
        <v>0</v>
      </c>
      <c r="AA17" s="31">
        <v>18</v>
      </c>
      <c r="AB17" s="31">
        <v>6</v>
      </c>
      <c r="AC17" s="31">
        <v>6</v>
      </c>
      <c r="AD17" s="31">
        <v>3</v>
      </c>
      <c r="AE17" s="31">
        <v>0</v>
      </c>
      <c r="AF17" s="31">
        <v>15</v>
      </c>
      <c r="AG17" s="31">
        <v>52</v>
      </c>
    </row>
    <row r="18" spans="1:33" x14ac:dyDescent="0.3">
      <c r="A18" s="28" t="s">
        <v>356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1</v>
      </c>
      <c r="J18" s="31">
        <v>0</v>
      </c>
      <c r="K18" s="31">
        <v>0</v>
      </c>
      <c r="L18" s="31">
        <v>1</v>
      </c>
      <c r="M18" s="31">
        <v>7</v>
      </c>
      <c r="N18" s="31">
        <v>6</v>
      </c>
      <c r="O18" s="31">
        <v>4</v>
      </c>
      <c r="P18" s="31">
        <v>0</v>
      </c>
      <c r="Q18" s="31">
        <v>17</v>
      </c>
      <c r="R18" s="31">
        <v>1</v>
      </c>
      <c r="S18" s="31">
        <v>1</v>
      </c>
      <c r="T18" s="31">
        <v>1</v>
      </c>
      <c r="U18" s="31">
        <v>0</v>
      </c>
      <c r="V18" s="31">
        <v>3</v>
      </c>
      <c r="W18" s="31">
        <v>3</v>
      </c>
      <c r="X18" s="31">
        <v>6</v>
      </c>
      <c r="Y18" s="31">
        <v>2</v>
      </c>
      <c r="Z18" s="31">
        <v>0</v>
      </c>
      <c r="AA18" s="31">
        <v>11</v>
      </c>
      <c r="AB18" s="31">
        <v>4</v>
      </c>
      <c r="AC18" s="31">
        <v>4</v>
      </c>
      <c r="AD18" s="31">
        <v>11</v>
      </c>
      <c r="AE18" s="31">
        <v>0</v>
      </c>
      <c r="AF18" s="31">
        <v>19</v>
      </c>
      <c r="AG18" s="31">
        <v>51</v>
      </c>
    </row>
    <row r="19" spans="1:33" x14ac:dyDescent="0.3">
      <c r="A19" s="28" t="s">
        <v>342</v>
      </c>
      <c r="B19" s="31">
        <v>0</v>
      </c>
      <c r="C19" s="31">
        <v>0</v>
      </c>
      <c r="D19" s="31">
        <v>0</v>
      </c>
      <c r="E19" s="31">
        <v>0</v>
      </c>
      <c r="F19" s="31">
        <v>1</v>
      </c>
      <c r="G19" s="31">
        <v>0</v>
      </c>
      <c r="H19" s="31">
        <v>1</v>
      </c>
      <c r="I19" s="31">
        <v>0</v>
      </c>
      <c r="J19" s="31">
        <v>0</v>
      </c>
      <c r="K19" s="31">
        <v>0</v>
      </c>
      <c r="L19" s="31">
        <v>0</v>
      </c>
      <c r="M19" s="31">
        <v>6</v>
      </c>
      <c r="N19" s="31">
        <v>8</v>
      </c>
      <c r="O19" s="31">
        <v>5</v>
      </c>
      <c r="P19" s="31">
        <v>0</v>
      </c>
      <c r="Q19" s="31">
        <v>19</v>
      </c>
      <c r="R19" s="31">
        <v>1</v>
      </c>
      <c r="S19" s="31">
        <v>3</v>
      </c>
      <c r="T19" s="31">
        <v>3</v>
      </c>
      <c r="U19" s="31">
        <v>0</v>
      </c>
      <c r="V19" s="31">
        <v>7</v>
      </c>
      <c r="W19" s="31">
        <v>1</v>
      </c>
      <c r="X19" s="31">
        <v>6</v>
      </c>
      <c r="Y19" s="31">
        <v>6</v>
      </c>
      <c r="Z19" s="31">
        <v>0</v>
      </c>
      <c r="AA19" s="31">
        <v>13</v>
      </c>
      <c r="AB19" s="31">
        <v>11</v>
      </c>
      <c r="AC19" s="31">
        <v>3</v>
      </c>
      <c r="AD19" s="31">
        <v>7</v>
      </c>
      <c r="AE19" s="31">
        <v>0</v>
      </c>
      <c r="AF19" s="31">
        <v>21</v>
      </c>
      <c r="AG19" s="31">
        <v>61</v>
      </c>
    </row>
    <row r="20" spans="1:33" x14ac:dyDescent="0.3">
      <c r="A20" s="28" t="s">
        <v>357</v>
      </c>
      <c r="B20" s="31">
        <v>0</v>
      </c>
      <c r="C20" s="31">
        <v>0</v>
      </c>
      <c r="D20" s="31">
        <v>0</v>
      </c>
      <c r="E20" s="31">
        <v>1</v>
      </c>
      <c r="F20" s="31">
        <v>1</v>
      </c>
      <c r="G20" s="31">
        <v>0</v>
      </c>
      <c r="H20" s="31">
        <v>2</v>
      </c>
      <c r="I20" s="31">
        <v>0</v>
      </c>
      <c r="J20" s="31">
        <v>0</v>
      </c>
      <c r="K20" s="31">
        <v>0</v>
      </c>
      <c r="L20" s="31">
        <v>0</v>
      </c>
      <c r="M20" s="31">
        <v>6</v>
      </c>
      <c r="N20" s="31">
        <v>7</v>
      </c>
      <c r="O20" s="31">
        <v>9</v>
      </c>
      <c r="P20" s="31">
        <v>0</v>
      </c>
      <c r="Q20" s="31">
        <v>22</v>
      </c>
      <c r="R20" s="31">
        <v>2</v>
      </c>
      <c r="S20" s="31">
        <v>1</v>
      </c>
      <c r="T20" s="31">
        <v>0</v>
      </c>
      <c r="U20" s="31">
        <v>0</v>
      </c>
      <c r="V20" s="31">
        <v>3</v>
      </c>
      <c r="W20" s="31">
        <v>3</v>
      </c>
      <c r="X20" s="31">
        <v>1</v>
      </c>
      <c r="Y20" s="31">
        <v>3</v>
      </c>
      <c r="Z20" s="31">
        <v>0</v>
      </c>
      <c r="AA20" s="31">
        <v>7</v>
      </c>
      <c r="AB20" s="31">
        <v>8</v>
      </c>
      <c r="AC20" s="31">
        <v>8</v>
      </c>
      <c r="AD20" s="31">
        <v>10</v>
      </c>
      <c r="AE20" s="31">
        <v>0</v>
      </c>
      <c r="AF20" s="31">
        <v>26</v>
      </c>
      <c r="AG20" s="31">
        <v>60</v>
      </c>
    </row>
    <row r="21" spans="1:33" x14ac:dyDescent="0.3">
      <c r="A21" s="28" t="s">
        <v>387</v>
      </c>
      <c r="B21" s="31">
        <v>0</v>
      </c>
      <c r="C21" s="31">
        <v>0</v>
      </c>
      <c r="D21" s="31">
        <v>1</v>
      </c>
      <c r="E21" s="31">
        <v>0</v>
      </c>
      <c r="F21" s="31">
        <v>0</v>
      </c>
      <c r="G21" s="31">
        <v>0</v>
      </c>
      <c r="H21" s="31">
        <v>1</v>
      </c>
      <c r="I21" s="31">
        <v>0</v>
      </c>
      <c r="J21" s="31">
        <v>0</v>
      </c>
      <c r="K21" s="31">
        <v>0</v>
      </c>
      <c r="L21" s="31">
        <v>0</v>
      </c>
      <c r="M21" s="31">
        <v>2</v>
      </c>
      <c r="N21" s="31">
        <v>4</v>
      </c>
      <c r="O21" s="31">
        <v>6</v>
      </c>
      <c r="P21" s="31">
        <v>0</v>
      </c>
      <c r="Q21" s="31">
        <v>12</v>
      </c>
      <c r="R21" s="31">
        <v>0</v>
      </c>
      <c r="S21" s="31">
        <v>2</v>
      </c>
      <c r="T21" s="31">
        <v>3</v>
      </c>
      <c r="U21" s="31">
        <v>0</v>
      </c>
      <c r="V21" s="31">
        <v>5</v>
      </c>
      <c r="W21" s="31">
        <v>4</v>
      </c>
      <c r="X21" s="31">
        <v>7</v>
      </c>
      <c r="Y21" s="31">
        <v>6</v>
      </c>
      <c r="Z21" s="31">
        <v>0</v>
      </c>
      <c r="AA21" s="31">
        <v>17</v>
      </c>
      <c r="AB21" s="31">
        <v>7</v>
      </c>
      <c r="AC21" s="31">
        <v>3</v>
      </c>
      <c r="AD21" s="31">
        <v>6</v>
      </c>
      <c r="AE21" s="31">
        <v>0</v>
      </c>
      <c r="AF21" s="31">
        <v>16</v>
      </c>
      <c r="AG21" s="31">
        <v>51</v>
      </c>
    </row>
    <row r="22" spans="1:33" x14ac:dyDescent="0.3">
      <c r="A22" s="28" t="s">
        <v>343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4</v>
      </c>
      <c r="N22" s="31">
        <v>3</v>
      </c>
      <c r="O22" s="31">
        <v>9</v>
      </c>
      <c r="P22" s="31">
        <v>0</v>
      </c>
      <c r="Q22" s="31">
        <v>16</v>
      </c>
      <c r="R22" s="31">
        <v>1</v>
      </c>
      <c r="S22" s="31">
        <v>0</v>
      </c>
      <c r="T22" s="31">
        <v>1</v>
      </c>
      <c r="U22" s="31">
        <v>0</v>
      </c>
      <c r="V22" s="31">
        <v>2</v>
      </c>
      <c r="W22" s="31">
        <v>4</v>
      </c>
      <c r="X22" s="31">
        <v>3</v>
      </c>
      <c r="Y22" s="31">
        <v>1</v>
      </c>
      <c r="Z22" s="31">
        <v>0</v>
      </c>
      <c r="AA22" s="31">
        <v>8</v>
      </c>
      <c r="AB22" s="31">
        <v>5</v>
      </c>
      <c r="AC22" s="31">
        <v>7</v>
      </c>
      <c r="AD22" s="31">
        <v>4</v>
      </c>
      <c r="AE22" s="31">
        <v>0</v>
      </c>
      <c r="AF22" s="31">
        <v>16</v>
      </c>
      <c r="AG22" s="31">
        <v>42</v>
      </c>
    </row>
    <row r="23" spans="1:33" x14ac:dyDescent="0.3">
      <c r="A23" s="28" t="s">
        <v>344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3</v>
      </c>
      <c r="N23" s="31">
        <v>6</v>
      </c>
      <c r="O23" s="31">
        <v>7</v>
      </c>
      <c r="P23" s="31">
        <v>0</v>
      </c>
      <c r="Q23" s="31">
        <v>16</v>
      </c>
      <c r="R23" s="31">
        <v>4</v>
      </c>
      <c r="S23" s="31">
        <v>0</v>
      </c>
      <c r="T23" s="31">
        <v>5</v>
      </c>
      <c r="U23" s="31">
        <v>0</v>
      </c>
      <c r="V23" s="31">
        <v>9</v>
      </c>
      <c r="W23" s="31">
        <v>3</v>
      </c>
      <c r="X23" s="31">
        <v>1</v>
      </c>
      <c r="Y23" s="31">
        <v>4</v>
      </c>
      <c r="Z23" s="31">
        <v>0</v>
      </c>
      <c r="AA23" s="31">
        <v>8</v>
      </c>
      <c r="AB23" s="31">
        <v>2</v>
      </c>
      <c r="AC23" s="31">
        <v>10</v>
      </c>
      <c r="AD23" s="31">
        <v>4</v>
      </c>
      <c r="AE23" s="31">
        <v>0</v>
      </c>
      <c r="AF23" s="31">
        <v>16</v>
      </c>
      <c r="AG23" s="31">
        <v>49</v>
      </c>
    </row>
    <row r="24" spans="1:33" x14ac:dyDescent="0.3">
      <c r="A24" s="28" t="s">
        <v>358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1</v>
      </c>
      <c r="J24" s="31">
        <v>0</v>
      </c>
      <c r="K24" s="31">
        <v>0</v>
      </c>
      <c r="L24" s="31">
        <v>1</v>
      </c>
      <c r="M24" s="31">
        <v>9</v>
      </c>
      <c r="N24" s="31">
        <v>5</v>
      </c>
      <c r="O24" s="31">
        <v>5</v>
      </c>
      <c r="P24" s="31">
        <v>0</v>
      </c>
      <c r="Q24" s="31">
        <v>19</v>
      </c>
      <c r="R24" s="31">
        <v>2</v>
      </c>
      <c r="S24" s="31">
        <v>4</v>
      </c>
      <c r="T24" s="31">
        <v>3</v>
      </c>
      <c r="U24" s="31">
        <v>0</v>
      </c>
      <c r="V24" s="31">
        <v>9</v>
      </c>
      <c r="W24" s="31">
        <v>3</v>
      </c>
      <c r="X24" s="31">
        <v>4</v>
      </c>
      <c r="Y24" s="31">
        <v>4</v>
      </c>
      <c r="Z24" s="31">
        <v>0</v>
      </c>
      <c r="AA24" s="31">
        <v>11</v>
      </c>
      <c r="AB24" s="31">
        <v>3</v>
      </c>
      <c r="AC24" s="31">
        <v>3</v>
      </c>
      <c r="AD24" s="31">
        <v>5</v>
      </c>
      <c r="AE24" s="31">
        <v>0</v>
      </c>
      <c r="AF24" s="31">
        <v>11</v>
      </c>
      <c r="AG24" s="31">
        <v>51</v>
      </c>
    </row>
    <row r="25" spans="1:33" x14ac:dyDescent="0.3">
      <c r="A25" s="28" t="s">
        <v>359</v>
      </c>
      <c r="B25" s="31">
        <v>0</v>
      </c>
      <c r="C25" s="31">
        <v>0</v>
      </c>
      <c r="D25" s="31">
        <v>0</v>
      </c>
      <c r="E25" s="31">
        <v>1</v>
      </c>
      <c r="F25" s="31">
        <v>1</v>
      </c>
      <c r="G25" s="31">
        <v>0</v>
      </c>
      <c r="H25" s="31">
        <v>2</v>
      </c>
      <c r="I25" s="31">
        <v>0</v>
      </c>
      <c r="J25" s="31">
        <v>0</v>
      </c>
      <c r="K25" s="31">
        <v>0</v>
      </c>
      <c r="L25" s="31">
        <v>0</v>
      </c>
      <c r="M25" s="31">
        <v>7</v>
      </c>
      <c r="N25" s="31">
        <v>7</v>
      </c>
      <c r="O25" s="31">
        <v>4</v>
      </c>
      <c r="P25" s="31">
        <v>0</v>
      </c>
      <c r="Q25" s="31">
        <v>18</v>
      </c>
      <c r="R25" s="31">
        <v>3</v>
      </c>
      <c r="S25" s="31">
        <v>4</v>
      </c>
      <c r="T25" s="31">
        <v>5</v>
      </c>
      <c r="U25" s="31">
        <v>0</v>
      </c>
      <c r="V25" s="31">
        <v>12</v>
      </c>
      <c r="W25" s="31">
        <v>5</v>
      </c>
      <c r="X25" s="31">
        <v>5</v>
      </c>
      <c r="Y25" s="31">
        <v>4</v>
      </c>
      <c r="Z25" s="31">
        <v>0</v>
      </c>
      <c r="AA25" s="31">
        <v>14</v>
      </c>
      <c r="AB25" s="31">
        <v>3</v>
      </c>
      <c r="AC25" s="31">
        <v>5</v>
      </c>
      <c r="AD25" s="31">
        <v>6</v>
      </c>
      <c r="AE25" s="31">
        <v>0</v>
      </c>
      <c r="AF25" s="31">
        <v>14</v>
      </c>
      <c r="AG25" s="31">
        <v>60</v>
      </c>
    </row>
    <row r="26" spans="1:33" x14ac:dyDescent="0.3">
      <c r="A26" s="28" t="s">
        <v>360</v>
      </c>
      <c r="B26" s="31">
        <v>0</v>
      </c>
      <c r="C26" s="31">
        <v>0</v>
      </c>
      <c r="D26" s="31">
        <v>0</v>
      </c>
      <c r="E26" s="31">
        <v>0</v>
      </c>
      <c r="F26" s="31">
        <v>1</v>
      </c>
      <c r="G26" s="31">
        <v>0</v>
      </c>
      <c r="H26" s="31">
        <v>1</v>
      </c>
      <c r="I26" s="31">
        <v>0</v>
      </c>
      <c r="J26" s="31">
        <v>0</v>
      </c>
      <c r="K26" s="31">
        <v>0</v>
      </c>
      <c r="L26" s="31">
        <v>0</v>
      </c>
      <c r="M26" s="31">
        <v>4</v>
      </c>
      <c r="N26" s="31">
        <v>8</v>
      </c>
      <c r="O26" s="31">
        <v>3</v>
      </c>
      <c r="P26" s="31">
        <v>0</v>
      </c>
      <c r="Q26" s="31">
        <v>15</v>
      </c>
      <c r="R26" s="31">
        <v>0</v>
      </c>
      <c r="S26" s="31">
        <v>2</v>
      </c>
      <c r="T26" s="31">
        <v>3</v>
      </c>
      <c r="U26" s="31">
        <v>0</v>
      </c>
      <c r="V26" s="31">
        <v>5</v>
      </c>
      <c r="W26" s="31">
        <v>3</v>
      </c>
      <c r="X26" s="31">
        <v>3</v>
      </c>
      <c r="Y26" s="31">
        <v>6</v>
      </c>
      <c r="Z26" s="31">
        <v>0</v>
      </c>
      <c r="AA26" s="31">
        <v>12</v>
      </c>
      <c r="AB26" s="31">
        <v>5</v>
      </c>
      <c r="AC26" s="31">
        <v>4</v>
      </c>
      <c r="AD26" s="31">
        <v>5</v>
      </c>
      <c r="AE26" s="31">
        <v>0</v>
      </c>
      <c r="AF26" s="31">
        <v>14</v>
      </c>
      <c r="AG26" s="31">
        <v>47</v>
      </c>
    </row>
    <row r="27" spans="1:33" x14ac:dyDescent="0.3">
      <c r="A27" s="28" t="s">
        <v>361</v>
      </c>
      <c r="B27" s="31">
        <v>0</v>
      </c>
      <c r="C27" s="31">
        <v>0</v>
      </c>
      <c r="D27" s="31">
        <v>0</v>
      </c>
      <c r="E27" s="31">
        <v>1</v>
      </c>
      <c r="F27" s="31">
        <v>0</v>
      </c>
      <c r="G27" s="31">
        <v>0</v>
      </c>
      <c r="H27" s="31">
        <v>1</v>
      </c>
      <c r="I27" s="31">
        <v>0</v>
      </c>
      <c r="J27" s="31">
        <v>1</v>
      </c>
      <c r="K27" s="31">
        <v>0</v>
      </c>
      <c r="L27" s="31">
        <v>1</v>
      </c>
      <c r="M27" s="31">
        <v>8</v>
      </c>
      <c r="N27" s="31">
        <v>4</v>
      </c>
      <c r="O27" s="31">
        <v>5</v>
      </c>
      <c r="P27" s="31">
        <v>0</v>
      </c>
      <c r="Q27" s="31">
        <v>17</v>
      </c>
      <c r="R27" s="31">
        <v>3</v>
      </c>
      <c r="S27" s="31">
        <v>2</v>
      </c>
      <c r="T27" s="31">
        <v>5</v>
      </c>
      <c r="U27" s="31">
        <v>0</v>
      </c>
      <c r="V27" s="31">
        <v>10</v>
      </c>
      <c r="W27" s="31">
        <v>5</v>
      </c>
      <c r="X27" s="31">
        <v>4</v>
      </c>
      <c r="Y27" s="31">
        <v>5</v>
      </c>
      <c r="Z27" s="31">
        <v>0</v>
      </c>
      <c r="AA27" s="31">
        <v>14</v>
      </c>
      <c r="AB27" s="31">
        <v>8</v>
      </c>
      <c r="AC27" s="31">
        <v>9</v>
      </c>
      <c r="AD27" s="31">
        <v>10</v>
      </c>
      <c r="AE27" s="31">
        <v>0</v>
      </c>
      <c r="AF27" s="31">
        <v>27</v>
      </c>
      <c r="AG27" s="31">
        <v>70</v>
      </c>
    </row>
    <row r="28" spans="1:33" x14ac:dyDescent="0.3">
      <c r="A28" s="28" t="s">
        <v>362</v>
      </c>
      <c r="B28" s="31">
        <v>2</v>
      </c>
      <c r="C28" s="31">
        <v>2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1</v>
      </c>
      <c r="J28" s="31">
        <v>0</v>
      </c>
      <c r="K28" s="31">
        <v>0</v>
      </c>
      <c r="L28" s="31">
        <v>1</v>
      </c>
      <c r="M28" s="31">
        <v>4</v>
      </c>
      <c r="N28" s="31">
        <v>5</v>
      </c>
      <c r="O28" s="31">
        <v>6</v>
      </c>
      <c r="P28" s="31">
        <v>0</v>
      </c>
      <c r="Q28" s="31">
        <v>15</v>
      </c>
      <c r="R28" s="31">
        <v>4</v>
      </c>
      <c r="S28" s="31">
        <v>3</v>
      </c>
      <c r="T28" s="31">
        <v>4</v>
      </c>
      <c r="U28" s="31">
        <v>0</v>
      </c>
      <c r="V28" s="31">
        <v>11</v>
      </c>
      <c r="W28" s="31">
        <v>5</v>
      </c>
      <c r="X28" s="31">
        <v>3</v>
      </c>
      <c r="Y28" s="31">
        <v>7</v>
      </c>
      <c r="Z28" s="31">
        <v>0</v>
      </c>
      <c r="AA28" s="31">
        <v>15</v>
      </c>
      <c r="AB28" s="31">
        <v>10</v>
      </c>
      <c r="AC28" s="31">
        <v>9</v>
      </c>
      <c r="AD28" s="31">
        <v>5</v>
      </c>
      <c r="AE28" s="31">
        <v>0</v>
      </c>
      <c r="AF28" s="31">
        <v>24</v>
      </c>
      <c r="AG28" s="31">
        <v>68</v>
      </c>
    </row>
    <row r="29" spans="1:33" x14ac:dyDescent="0.3">
      <c r="A29" s="28" t="s">
        <v>386</v>
      </c>
      <c r="B29" s="31">
        <v>0</v>
      </c>
      <c r="C29" s="31">
        <v>0</v>
      </c>
      <c r="D29" s="31">
        <v>1</v>
      </c>
      <c r="E29" s="31">
        <v>0</v>
      </c>
      <c r="F29" s="31">
        <v>0</v>
      </c>
      <c r="G29" s="31">
        <v>0</v>
      </c>
      <c r="H29" s="31">
        <v>1</v>
      </c>
      <c r="I29" s="31">
        <v>0</v>
      </c>
      <c r="J29" s="31">
        <v>0</v>
      </c>
      <c r="K29" s="31">
        <v>0</v>
      </c>
      <c r="L29" s="31">
        <v>0</v>
      </c>
      <c r="M29" s="31">
        <v>5</v>
      </c>
      <c r="N29" s="31">
        <v>5</v>
      </c>
      <c r="O29" s="31">
        <v>3</v>
      </c>
      <c r="P29" s="31">
        <v>1</v>
      </c>
      <c r="Q29" s="31">
        <v>14</v>
      </c>
      <c r="R29" s="31">
        <v>0</v>
      </c>
      <c r="S29" s="31">
        <v>2</v>
      </c>
      <c r="T29" s="31">
        <v>3</v>
      </c>
      <c r="U29" s="31">
        <v>6</v>
      </c>
      <c r="V29" s="31">
        <v>11</v>
      </c>
      <c r="W29" s="31">
        <v>4</v>
      </c>
      <c r="X29" s="31">
        <v>7</v>
      </c>
      <c r="Y29" s="31">
        <v>7</v>
      </c>
      <c r="Z29" s="31">
        <v>5</v>
      </c>
      <c r="AA29" s="31">
        <v>23</v>
      </c>
      <c r="AB29" s="31">
        <v>7</v>
      </c>
      <c r="AC29" s="31">
        <v>4</v>
      </c>
      <c r="AD29" s="31">
        <v>5</v>
      </c>
      <c r="AE29" s="31">
        <v>6</v>
      </c>
      <c r="AF29" s="31">
        <v>22</v>
      </c>
      <c r="AG29" s="31">
        <v>71</v>
      </c>
    </row>
    <row r="30" spans="1:33" x14ac:dyDescent="0.3">
      <c r="A30" s="28" t="s">
        <v>363</v>
      </c>
      <c r="B30" s="31">
        <v>1</v>
      </c>
      <c r="C30" s="31">
        <v>1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5</v>
      </c>
      <c r="N30" s="31">
        <v>4</v>
      </c>
      <c r="O30" s="31">
        <v>4</v>
      </c>
      <c r="P30" s="31">
        <v>4</v>
      </c>
      <c r="Q30" s="31">
        <v>17</v>
      </c>
      <c r="R30" s="31">
        <v>2</v>
      </c>
      <c r="S30" s="31">
        <v>2</v>
      </c>
      <c r="T30" s="31">
        <v>3</v>
      </c>
      <c r="U30" s="31">
        <v>5</v>
      </c>
      <c r="V30" s="31">
        <v>12</v>
      </c>
      <c r="W30" s="31">
        <v>6</v>
      </c>
      <c r="X30" s="31">
        <v>4</v>
      </c>
      <c r="Y30" s="31">
        <v>7</v>
      </c>
      <c r="Z30" s="31">
        <v>5</v>
      </c>
      <c r="AA30" s="31">
        <v>22</v>
      </c>
      <c r="AB30" s="31">
        <v>5</v>
      </c>
      <c r="AC30" s="31">
        <v>5</v>
      </c>
      <c r="AD30" s="31">
        <v>4</v>
      </c>
      <c r="AE30" s="31">
        <v>9</v>
      </c>
      <c r="AF30" s="31">
        <v>23</v>
      </c>
      <c r="AG30" s="31">
        <v>75</v>
      </c>
    </row>
    <row r="31" spans="1:33" x14ac:dyDescent="0.3">
      <c r="A31" s="28" t="s">
        <v>364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1</v>
      </c>
      <c r="J31" s="31">
        <v>0</v>
      </c>
      <c r="K31" s="31">
        <v>0</v>
      </c>
      <c r="L31" s="31">
        <v>1</v>
      </c>
      <c r="M31" s="31">
        <v>7</v>
      </c>
      <c r="N31" s="31">
        <v>8</v>
      </c>
      <c r="O31" s="31">
        <v>5</v>
      </c>
      <c r="P31" s="31">
        <v>7</v>
      </c>
      <c r="Q31" s="31">
        <v>27</v>
      </c>
      <c r="R31" s="31">
        <v>1</v>
      </c>
      <c r="S31" s="31">
        <v>2</v>
      </c>
      <c r="T31" s="31">
        <v>2</v>
      </c>
      <c r="U31" s="31">
        <v>2</v>
      </c>
      <c r="V31" s="31">
        <v>7</v>
      </c>
      <c r="W31" s="31">
        <v>6</v>
      </c>
      <c r="X31" s="31">
        <v>4</v>
      </c>
      <c r="Y31" s="31">
        <v>8</v>
      </c>
      <c r="Z31" s="31">
        <v>7</v>
      </c>
      <c r="AA31" s="31">
        <v>25</v>
      </c>
      <c r="AB31" s="31">
        <v>1</v>
      </c>
      <c r="AC31" s="31">
        <v>7</v>
      </c>
      <c r="AD31" s="31">
        <v>5</v>
      </c>
      <c r="AE31" s="31">
        <v>5</v>
      </c>
      <c r="AF31" s="31">
        <v>18</v>
      </c>
      <c r="AG31" s="31">
        <v>78</v>
      </c>
    </row>
    <row r="32" spans="1:33" x14ac:dyDescent="0.3">
      <c r="A32" s="28" t="s">
        <v>345</v>
      </c>
      <c r="B32" s="31">
        <v>0</v>
      </c>
      <c r="C32" s="31">
        <v>0</v>
      </c>
      <c r="D32" s="31">
        <v>0</v>
      </c>
      <c r="E32" s="31">
        <v>1</v>
      </c>
      <c r="F32" s="31">
        <v>0</v>
      </c>
      <c r="G32" s="31">
        <v>0</v>
      </c>
      <c r="H32" s="31">
        <v>1</v>
      </c>
      <c r="I32" s="31">
        <v>0</v>
      </c>
      <c r="J32" s="31">
        <v>0</v>
      </c>
      <c r="K32" s="31">
        <v>0</v>
      </c>
      <c r="L32" s="31">
        <v>0</v>
      </c>
      <c r="M32" s="31">
        <v>4</v>
      </c>
      <c r="N32" s="31">
        <v>9</v>
      </c>
      <c r="O32" s="31">
        <v>2</v>
      </c>
      <c r="P32" s="31">
        <v>3</v>
      </c>
      <c r="Q32" s="31">
        <v>18</v>
      </c>
      <c r="R32" s="31">
        <v>1</v>
      </c>
      <c r="S32" s="31">
        <v>0</v>
      </c>
      <c r="T32" s="31">
        <v>0</v>
      </c>
      <c r="U32" s="31">
        <v>2</v>
      </c>
      <c r="V32" s="31">
        <v>3</v>
      </c>
      <c r="W32" s="31">
        <v>3</v>
      </c>
      <c r="X32" s="31">
        <v>3</v>
      </c>
      <c r="Y32" s="31">
        <v>1</v>
      </c>
      <c r="Z32" s="31">
        <v>2</v>
      </c>
      <c r="AA32" s="31">
        <v>9</v>
      </c>
      <c r="AB32" s="31">
        <v>1</v>
      </c>
      <c r="AC32" s="31">
        <v>7</v>
      </c>
      <c r="AD32" s="31">
        <v>11</v>
      </c>
      <c r="AE32" s="31">
        <v>10</v>
      </c>
      <c r="AF32" s="31">
        <v>29</v>
      </c>
      <c r="AG32" s="31">
        <v>60</v>
      </c>
    </row>
    <row r="33" spans="1:33" x14ac:dyDescent="0.3">
      <c r="A33" s="28" t="s">
        <v>365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7</v>
      </c>
      <c r="N33" s="31">
        <v>9</v>
      </c>
      <c r="O33" s="31">
        <v>9</v>
      </c>
      <c r="P33" s="31">
        <v>6</v>
      </c>
      <c r="Q33" s="31">
        <v>31</v>
      </c>
      <c r="R33" s="31">
        <v>2</v>
      </c>
      <c r="S33" s="31">
        <v>1</v>
      </c>
      <c r="T33" s="31">
        <v>3</v>
      </c>
      <c r="U33" s="31">
        <v>1</v>
      </c>
      <c r="V33" s="31">
        <v>7</v>
      </c>
      <c r="W33" s="31">
        <v>4</v>
      </c>
      <c r="X33" s="31">
        <v>3</v>
      </c>
      <c r="Y33" s="31">
        <v>5</v>
      </c>
      <c r="Z33" s="31">
        <v>6</v>
      </c>
      <c r="AA33" s="31">
        <v>18</v>
      </c>
      <c r="AB33" s="31">
        <v>6</v>
      </c>
      <c r="AC33" s="31">
        <v>5</v>
      </c>
      <c r="AD33" s="31">
        <v>4</v>
      </c>
      <c r="AE33" s="31">
        <v>5</v>
      </c>
      <c r="AF33" s="31">
        <v>20</v>
      </c>
      <c r="AG33" s="31">
        <v>76</v>
      </c>
    </row>
    <row r="34" spans="1:33" x14ac:dyDescent="0.3">
      <c r="A34" s="28" t="s">
        <v>346</v>
      </c>
      <c r="B34" s="31">
        <v>0</v>
      </c>
      <c r="C34" s="31">
        <v>0</v>
      </c>
      <c r="D34" s="31">
        <v>1</v>
      </c>
      <c r="E34" s="31">
        <v>1</v>
      </c>
      <c r="F34" s="31">
        <v>0</v>
      </c>
      <c r="G34" s="31">
        <v>0</v>
      </c>
      <c r="H34" s="31">
        <v>2</v>
      </c>
      <c r="I34" s="31">
        <v>0</v>
      </c>
      <c r="J34" s="31">
        <v>0</v>
      </c>
      <c r="K34" s="31">
        <v>0</v>
      </c>
      <c r="L34" s="31">
        <v>0</v>
      </c>
      <c r="M34" s="31">
        <v>5</v>
      </c>
      <c r="N34" s="31">
        <v>5</v>
      </c>
      <c r="O34" s="31">
        <v>4</v>
      </c>
      <c r="P34" s="31">
        <v>3</v>
      </c>
      <c r="Q34" s="31">
        <v>17</v>
      </c>
      <c r="R34" s="31">
        <v>2</v>
      </c>
      <c r="S34" s="31">
        <v>2</v>
      </c>
      <c r="T34" s="31">
        <v>1</v>
      </c>
      <c r="U34" s="31">
        <v>2</v>
      </c>
      <c r="V34" s="31">
        <v>7</v>
      </c>
      <c r="W34" s="31">
        <v>3</v>
      </c>
      <c r="X34" s="31">
        <v>2</v>
      </c>
      <c r="Y34" s="31">
        <v>4</v>
      </c>
      <c r="Z34" s="31">
        <v>4</v>
      </c>
      <c r="AA34" s="31">
        <v>13</v>
      </c>
      <c r="AB34" s="31">
        <v>8</v>
      </c>
      <c r="AC34" s="31">
        <v>8</v>
      </c>
      <c r="AD34" s="31">
        <v>12</v>
      </c>
      <c r="AE34" s="31">
        <v>7</v>
      </c>
      <c r="AF34" s="31">
        <v>35</v>
      </c>
      <c r="AG34" s="31">
        <v>74</v>
      </c>
    </row>
    <row r="35" spans="1:33" x14ac:dyDescent="0.3">
      <c r="A35" s="28" t="s">
        <v>366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4</v>
      </c>
      <c r="N35" s="31">
        <v>6</v>
      </c>
      <c r="O35" s="31">
        <v>6</v>
      </c>
      <c r="P35" s="31">
        <v>0</v>
      </c>
      <c r="Q35" s="31">
        <v>16</v>
      </c>
      <c r="R35" s="31">
        <v>2</v>
      </c>
      <c r="S35" s="31">
        <v>4</v>
      </c>
      <c r="T35" s="31">
        <v>2</v>
      </c>
      <c r="U35" s="31">
        <v>0</v>
      </c>
      <c r="V35" s="31">
        <v>8</v>
      </c>
      <c r="W35" s="31">
        <v>2</v>
      </c>
      <c r="X35" s="31">
        <v>4</v>
      </c>
      <c r="Y35" s="31">
        <v>5</v>
      </c>
      <c r="Z35" s="31">
        <v>0</v>
      </c>
      <c r="AA35" s="31">
        <v>11</v>
      </c>
      <c r="AB35" s="31">
        <v>6</v>
      </c>
      <c r="AC35" s="31">
        <v>5</v>
      </c>
      <c r="AD35" s="31">
        <v>6</v>
      </c>
      <c r="AE35" s="31">
        <v>0</v>
      </c>
      <c r="AF35" s="31">
        <v>17</v>
      </c>
      <c r="AG35" s="31">
        <v>52</v>
      </c>
    </row>
    <row r="36" spans="1:33" x14ac:dyDescent="0.3">
      <c r="A36" s="28" t="s">
        <v>367</v>
      </c>
      <c r="B36" s="31">
        <v>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2</v>
      </c>
      <c r="N36" s="31">
        <v>8</v>
      </c>
      <c r="O36" s="31">
        <v>8</v>
      </c>
      <c r="P36" s="31">
        <v>0</v>
      </c>
      <c r="Q36" s="31">
        <v>18</v>
      </c>
      <c r="R36" s="31">
        <v>2</v>
      </c>
      <c r="S36" s="31">
        <v>1</v>
      </c>
      <c r="T36" s="31">
        <v>4</v>
      </c>
      <c r="U36" s="31">
        <v>0</v>
      </c>
      <c r="V36" s="31">
        <v>7</v>
      </c>
      <c r="W36" s="31">
        <v>4</v>
      </c>
      <c r="X36" s="31">
        <v>4</v>
      </c>
      <c r="Y36" s="31">
        <v>4</v>
      </c>
      <c r="Z36" s="31">
        <v>0</v>
      </c>
      <c r="AA36" s="31">
        <v>12</v>
      </c>
      <c r="AB36" s="31">
        <v>9</v>
      </c>
      <c r="AC36" s="31">
        <v>5</v>
      </c>
      <c r="AD36" s="31">
        <v>5</v>
      </c>
      <c r="AE36" s="31">
        <v>0</v>
      </c>
      <c r="AF36" s="31">
        <v>19</v>
      </c>
      <c r="AG36" s="31">
        <v>56</v>
      </c>
    </row>
    <row r="37" spans="1:33" x14ac:dyDescent="0.3">
      <c r="A37" s="28" t="s">
        <v>368</v>
      </c>
      <c r="B37" s="31">
        <v>0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3</v>
      </c>
      <c r="N37" s="31">
        <v>6</v>
      </c>
      <c r="O37" s="31">
        <v>2</v>
      </c>
      <c r="P37" s="31">
        <v>0</v>
      </c>
      <c r="Q37" s="31">
        <v>11</v>
      </c>
      <c r="R37" s="31">
        <v>3</v>
      </c>
      <c r="S37" s="31">
        <v>2</v>
      </c>
      <c r="T37" s="31">
        <v>3</v>
      </c>
      <c r="U37" s="31">
        <v>0</v>
      </c>
      <c r="V37" s="31">
        <v>8</v>
      </c>
      <c r="W37" s="31">
        <v>2</v>
      </c>
      <c r="X37" s="31">
        <v>2</v>
      </c>
      <c r="Y37" s="31">
        <v>3</v>
      </c>
      <c r="Z37" s="31">
        <v>0</v>
      </c>
      <c r="AA37" s="31">
        <v>7</v>
      </c>
      <c r="AB37" s="31">
        <v>9</v>
      </c>
      <c r="AC37" s="31">
        <v>7</v>
      </c>
      <c r="AD37" s="31">
        <v>5</v>
      </c>
      <c r="AE37" s="31">
        <v>0</v>
      </c>
      <c r="AF37" s="31">
        <v>21</v>
      </c>
      <c r="AG37" s="31">
        <v>47</v>
      </c>
    </row>
    <row r="38" spans="1:33" x14ac:dyDescent="0.3">
      <c r="A38" s="28" t="s">
        <v>369</v>
      </c>
      <c r="B38" s="31">
        <v>0</v>
      </c>
      <c r="C38" s="31">
        <v>0</v>
      </c>
      <c r="D38" s="31">
        <v>0</v>
      </c>
      <c r="E38" s="31">
        <v>0</v>
      </c>
      <c r="F38" s="31">
        <v>1</v>
      </c>
      <c r="G38" s="31">
        <v>0</v>
      </c>
      <c r="H38" s="31">
        <v>1</v>
      </c>
      <c r="I38" s="31">
        <v>0</v>
      </c>
      <c r="J38" s="31">
        <v>0</v>
      </c>
      <c r="K38" s="31">
        <v>0</v>
      </c>
      <c r="L38" s="31">
        <v>0</v>
      </c>
      <c r="M38" s="31">
        <v>7</v>
      </c>
      <c r="N38" s="31">
        <v>4</v>
      </c>
      <c r="O38" s="31">
        <v>4</v>
      </c>
      <c r="P38" s="31">
        <v>0</v>
      </c>
      <c r="Q38" s="31">
        <v>15</v>
      </c>
      <c r="R38" s="31">
        <v>1</v>
      </c>
      <c r="S38" s="31">
        <v>3</v>
      </c>
      <c r="T38" s="31">
        <v>2</v>
      </c>
      <c r="U38" s="31">
        <v>0</v>
      </c>
      <c r="V38" s="31">
        <v>6</v>
      </c>
      <c r="W38" s="31">
        <v>5</v>
      </c>
      <c r="X38" s="31">
        <v>6</v>
      </c>
      <c r="Y38" s="31">
        <v>4</v>
      </c>
      <c r="Z38" s="31">
        <v>0</v>
      </c>
      <c r="AA38" s="31">
        <v>15</v>
      </c>
      <c r="AB38" s="31">
        <v>7</v>
      </c>
      <c r="AC38" s="31">
        <v>5</v>
      </c>
      <c r="AD38" s="31">
        <v>9</v>
      </c>
      <c r="AE38" s="31">
        <v>0</v>
      </c>
      <c r="AF38" s="31">
        <v>21</v>
      </c>
      <c r="AG38" s="31">
        <v>58</v>
      </c>
    </row>
    <row r="39" spans="1:33" x14ac:dyDescent="0.3">
      <c r="A39" s="28" t="s">
        <v>370</v>
      </c>
      <c r="B39" s="31">
        <v>0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10</v>
      </c>
      <c r="N39" s="31">
        <v>5</v>
      </c>
      <c r="O39" s="31">
        <v>4</v>
      </c>
      <c r="P39" s="31">
        <v>0</v>
      </c>
      <c r="Q39" s="31">
        <v>19</v>
      </c>
      <c r="R39" s="31">
        <v>1</v>
      </c>
      <c r="S39" s="31">
        <v>2</v>
      </c>
      <c r="T39" s="31">
        <v>1</v>
      </c>
      <c r="U39" s="31">
        <v>0</v>
      </c>
      <c r="V39" s="31">
        <v>4</v>
      </c>
      <c r="W39" s="31">
        <v>3</v>
      </c>
      <c r="X39" s="31">
        <v>2</v>
      </c>
      <c r="Y39" s="31">
        <v>7</v>
      </c>
      <c r="Z39" s="31">
        <v>0</v>
      </c>
      <c r="AA39" s="31">
        <v>12</v>
      </c>
      <c r="AB39" s="31">
        <v>3</v>
      </c>
      <c r="AC39" s="31">
        <v>5</v>
      </c>
      <c r="AD39" s="31">
        <v>6</v>
      </c>
      <c r="AE39" s="31">
        <v>0</v>
      </c>
      <c r="AF39" s="31">
        <v>14</v>
      </c>
      <c r="AG39" s="31">
        <v>49</v>
      </c>
    </row>
    <row r="40" spans="1:33" x14ac:dyDescent="0.3">
      <c r="A40" s="28" t="s">
        <v>347</v>
      </c>
      <c r="B40" s="31">
        <v>0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9</v>
      </c>
      <c r="N40" s="31">
        <v>7</v>
      </c>
      <c r="O40" s="31">
        <v>7</v>
      </c>
      <c r="P40" s="31">
        <v>0</v>
      </c>
      <c r="Q40" s="31">
        <v>23</v>
      </c>
      <c r="R40" s="31">
        <v>1</v>
      </c>
      <c r="S40" s="31">
        <v>3</v>
      </c>
      <c r="T40" s="31">
        <v>0</v>
      </c>
      <c r="U40" s="31">
        <v>0</v>
      </c>
      <c r="V40" s="31">
        <v>4</v>
      </c>
      <c r="W40" s="31">
        <v>4</v>
      </c>
      <c r="X40" s="31">
        <v>4</v>
      </c>
      <c r="Y40" s="31">
        <v>5</v>
      </c>
      <c r="Z40" s="31">
        <v>0</v>
      </c>
      <c r="AA40" s="31">
        <v>13</v>
      </c>
      <c r="AB40" s="31">
        <v>4</v>
      </c>
      <c r="AC40" s="31">
        <v>6</v>
      </c>
      <c r="AD40" s="31">
        <v>10</v>
      </c>
      <c r="AE40" s="31">
        <v>0</v>
      </c>
      <c r="AF40" s="31">
        <v>20</v>
      </c>
      <c r="AG40" s="31">
        <v>60</v>
      </c>
    </row>
    <row r="41" spans="1:33" x14ac:dyDescent="0.3">
      <c r="A41" s="28" t="s">
        <v>371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9</v>
      </c>
      <c r="N41" s="31">
        <v>5</v>
      </c>
      <c r="O41" s="31">
        <v>8</v>
      </c>
      <c r="P41" s="31">
        <v>0</v>
      </c>
      <c r="Q41" s="31">
        <v>22</v>
      </c>
      <c r="R41" s="31">
        <v>2</v>
      </c>
      <c r="S41" s="31">
        <v>2</v>
      </c>
      <c r="T41" s="31">
        <v>6</v>
      </c>
      <c r="U41" s="31">
        <v>0</v>
      </c>
      <c r="V41" s="31">
        <v>10</v>
      </c>
      <c r="W41" s="31">
        <v>2</v>
      </c>
      <c r="X41" s="31">
        <v>6</v>
      </c>
      <c r="Y41" s="31">
        <v>5</v>
      </c>
      <c r="Z41" s="31">
        <v>0</v>
      </c>
      <c r="AA41" s="31">
        <v>13</v>
      </c>
      <c r="AB41" s="31">
        <v>7</v>
      </c>
      <c r="AC41" s="31">
        <v>5</v>
      </c>
      <c r="AD41" s="31">
        <v>6</v>
      </c>
      <c r="AE41" s="31">
        <v>0</v>
      </c>
      <c r="AF41" s="31">
        <v>18</v>
      </c>
      <c r="AG41" s="31">
        <v>63</v>
      </c>
    </row>
    <row r="42" spans="1:33" x14ac:dyDescent="0.3">
      <c r="A42" s="28" t="s">
        <v>372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8</v>
      </c>
      <c r="N42" s="31">
        <v>7</v>
      </c>
      <c r="O42" s="31">
        <v>5</v>
      </c>
      <c r="P42" s="31">
        <v>0</v>
      </c>
      <c r="Q42" s="31">
        <v>20</v>
      </c>
      <c r="R42" s="31">
        <v>2</v>
      </c>
      <c r="S42" s="31">
        <v>1</v>
      </c>
      <c r="T42" s="31">
        <v>2</v>
      </c>
      <c r="U42" s="31">
        <v>0</v>
      </c>
      <c r="V42" s="31">
        <v>5</v>
      </c>
      <c r="W42" s="31">
        <v>6</v>
      </c>
      <c r="X42" s="31">
        <v>6</v>
      </c>
      <c r="Y42" s="31">
        <v>6</v>
      </c>
      <c r="Z42" s="31">
        <v>0</v>
      </c>
      <c r="AA42" s="31">
        <v>18</v>
      </c>
      <c r="AB42" s="31">
        <v>8</v>
      </c>
      <c r="AC42" s="31">
        <v>7</v>
      </c>
      <c r="AD42" s="31">
        <v>6</v>
      </c>
      <c r="AE42" s="31">
        <v>0</v>
      </c>
      <c r="AF42" s="31">
        <v>21</v>
      </c>
      <c r="AG42" s="31">
        <v>64</v>
      </c>
    </row>
    <row r="43" spans="1:33" x14ac:dyDescent="0.3">
      <c r="A43" s="28" t="s">
        <v>373</v>
      </c>
      <c r="B43" s="31">
        <v>0</v>
      </c>
      <c r="C43" s="31">
        <v>0</v>
      </c>
      <c r="D43" s="31">
        <v>0</v>
      </c>
      <c r="E43" s="31">
        <v>0</v>
      </c>
      <c r="F43" s="31">
        <v>1</v>
      </c>
      <c r="G43" s="31">
        <v>0</v>
      </c>
      <c r="H43" s="31">
        <v>1</v>
      </c>
      <c r="I43" s="31">
        <v>0</v>
      </c>
      <c r="J43" s="31">
        <v>0</v>
      </c>
      <c r="K43" s="31">
        <v>0</v>
      </c>
      <c r="L43" s="31">
        <v>0</v>
      </c>
      <c r="M43" s="31">
        <v>8</v>
      </c>
      <c r="N43" s="31">
        <v>8</v>
      </c>
      <c r="O43" s="31">
        <v>6</v>
      </c>
      <c r="P43" s="31">
        <v>0</v>
      </c>
      <c r="Q43" s="31">
        <v>22</v>
      </c>
      <c r="R43" s="31">
        <v>1</v>
      </c>
      <c r="S43" s="31">
        <v>1</v>
      </c>
      <c r="T43" s="31">
        <v>0</v>
      </c>
      <c r="U43" s="31">
        <v>0</v>
      </c>
      <c r="V43" s="31">
        <v>2</v>
      </c>
      <c r="W43" s="31">
        <v>7</v>
      </c>
      <c r="X43" s="31">
        <v>6</v>
      </c>
      <c r="Y43" s="31">
        <v>5</v>
      </c>
      <c r="Z43" s="31">
        <v>0</v>
      </c>
      <c r="AA43" s="31">
        <v>18</v>
      </c>
      <c r="AB43" s="31">
        <v>6</v>
      </c>
      <c r="AC43" s="31">
        <v>6</v>
      </c>
      <c r="AD43" s="31">
        <v>6</v>
      </c>
      <c r="AE43" s="31">
        <v>0</v>
      </c>
      <c r="AF43" s="31">
        <v>18</v>
      </c>
      <c r="AG43" s="31">
        <v>61</v>
      </c>
    </row>
    <row r="44" spans="1:33" x14ac:dyDescent="0.3">
      <c r="A44" s="28" t="s">
        <v>374</v>
      </c>
      <c r="B44" s="31">
        <v>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6</v>
      </c>
      <c r="N44" s="31">
        <v>8</v>
      </c>
      <c r="O44" s="31">
        <v>7</v>
      </c>
      <c r="P44" s="31">
        <v>0</v>
      </c>
      <c r="Q44" s="31">
        <v>21</v>
      </c>
      <c r="R44" s="31">
        <v>3</v>
      </c>
      <c r="S44" s="31">
        <v>1</v>
      </c>
      <c r="T44" s="31">
        <v>3</v>
      </c>
      <c r="U44" s="31">
        <v>0</v>
      </c>
      <c r="V44" s="31">
        <v>7</v>
      </c>
      <c r="W44" s="31">
        <v>3</v>
      </c>
      <c r="X44" s="31">
        <v>7</v>
      </c>
      <c r="Y44" s="31">
        <v>8</v>
      </c>
      <c r="Z44" s="31">
        <v>0</v>
      </c>
      <c r="AA44" s="31">
        <v>18</v>
      </c>
      <c r="AB44" s="31">
        <v>6</v>
      </c>
      <c r="AC44" s="31">
        <v>1</v>
      </c>
      <c r="AD44" s="31">
        <v>3</v>
      </c>
      <c r="AE44" s="31">
        <v>0</v>
      </c>
      <c r="AF44" s="31">
        <v>10</v>
      </c>
      <c r="AG44" s="31">
        <v>56</v>
      </c>
    </row>
    <row r="45" spans="1:33" x14ac:dyDescent="0.3">
      <c r="A45" s="28" t="s">
        <v>375</v>
      </c>
      <c r="B45" s="31">
        <v>0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9</v>
      </c>
      <c r="N45" s="31">
        <v>9</v>
      </c>
      <c r="O45" s="31">
        <v>7</v>
      </c>
      <c r="P45" s="31">
        <v>0</v>
      </c>
      <c r="Q45" s="31">
        <v>25</v>
      </c>
      <c r="R45" s="31">
        <v>3</v>
      </c>
      <c r="S45" s="31">
        <v>7</v>
      </c>
      <c r="T45" s="31">
        <v>5</v>
      </c>
      <c r="U45" s="31">
        <v>0</v>
      </c>
      <c r="V45" s="31">
        <v>15</v>
      </c>
      <c r="W45" s="31">
        <v>6</v>
      </c>
      <c r="X45" s="31">
        <v>4</v>
      </c>
      <c r="Y45" s="31">
        <v>11</v>
      </c>
      <c r="Z45" s="31">
        <v>0</v>
      </c>
      <c r="AA45" s="31">
        <v>21</v>
      </c>
      <c r="AB45" s="31">
        <v>5</v>
      </c>
      <c r="AC45" s="31">
        <v>5</v>
      </c>
      <c r="AD45" s="31">
        <v>4</v>
      </c>
      <c r="AE45" s="31">
        <v>0</v>
      </c>
      <c r="AF45" s="31">
        <v>14</v>
      </c>
      <c r="AG45" s="31">
        <v>75</v>
      </c>
    </row>
    <row r="46" spans="1:33" x14ac:dyDescent="0.3">
      <c r="A46" s="28" t="s">
        <v>376</v>
      </c>
      <c r="B46" s="31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4</v>
      </c>
      <c r="N46" s="31">
        <v>7</v>
      </c>
      <c r="O46" s="31">
        <v>5</v>
      </c>
      <c r="P46" s="31">
        <v>0</v>
      </c>
      <c r="Q46" s="31">
        <v>16</v>
      </c>
      <c r="R46" s="31">
        <v>2</v>
      </c>
      <c r="S46" s="31">
        <v>2</v>
      </c>
      <c r="T46" s="31">
        <v>4</v>
      </c>
      <c r="U46" s="31">
        <v>0</v>
      </c>
      <c r="V46" s="31">
        <v>8</v>
      </c>
      <c r="W46" s="31">
        <v>6</v>
      </c>
      <c r="X46" s="31">
        <v>4</v>
      </c>
      <c r="Y46" s="31">
        <v>5</v>
      </c>
      <c r="Z46" s="31">
        <v>0</v>
      </c>
      <c r="AA46" s="31">
        <v>15</v>
      </c>
      <c r="AB46" s="31">
        <v>5</v>
      </c>
      <c r="AC46" s="31">
        <v>6</v>
      </c>
      <c r="AD46" s="31">
        <v>9</v>
      </c>
      <c r="AE46" s="31">
        <v>0</v>
      </c>
      <c r="AF46" s="31">
        <v>20</v>
      </c>
      <c r="AG46" s="31">
        <v>59</v>
      </c>
    </row>
    <row r="47" spans="1:33" x14ac:dyDescent="0.3">
      <c r="A47" s="28" t="s">
        <v>377</v>
      </c>
      <c r="B47" s="31">
        <v>0</v>
      </c>
      <c r="C47" s="31">
        <v>0</v>
      </c>
      <c r="D47" s="31">
        <v>0</v>
      </c>
      <c r="E47" s="31">
        <v>0</v>
      </c>
      <c r="F47" s="31">
        <v>0</v>
      </c>
      <c r="G47" s="31">
        <v>1</v>
      </c>
      <c r="H47" s="31">
        <v>1</v>
      </c>
      <c r="I47" s="31">
        <v>1</v>
      </c>
      <c r="J47" s="31">
        <v>0</v>
      </c>
      <c r="K47" s="31">
        <v>0</v>
      </c>
      <c r="L47" s="31">
        <v>1</v>
      </c>
      <c r="M47" s="31">
        <v>7</v>
      </c>
      <c r="N47" s="31">
        <v>8</v>
      </c>
      <c r="O47" s="31">
        <v>7</v>
      </c>
      <c r="P47" s="31">
        <v>6</v>
      </c>
      <c r="Q47" s="31">
        <v>28</v>
      </c>
      <c r="R47" s="31">
        <v>3</v>
      </c>
      <c r="S47" s="31">
        <v>2</v>
      </c>
      <c r="T47" s="31">
        <v>5</v>
      </c>
      <c r="U47" s="31">
        <v>6</v>
      </c>
      <c r="V47" s="31">
        <v>16</v>
      </c>
      <c r="W47" s="31">
        <v>7</v>
      </c>
      <c r="X47" s="31">
        <v>4</v>
      </c>
      <c r="Y47" s="31">
        <v>9</v>
      </c>
      <c r="Z47" s="31">
        <v>8</v>
      </c>
      <c r="AA47" s="31">
        <v>28</v>
      </c>
      <c r="AB47" s="31">
        <v>7</v>
      </c>
      <c r="AC47" s="31">
        <v>9</v>
      </c>
      <c r="AD47" s="31">
        <v>5</v>
      </c>
      <c r="AE47" s="31">
        <v>4</v>
      </c>
      <c r="AF47" s="31">
        <v>25</v>
      </c>
      <c r="AG47" s="31">
        <v>99</v>
      </c>
    </row>
    <row r="48" spans="1:33" x14ac:dyDescent="0.3">
      <c r="A48" s="28" t="s">
        <v>378</v>
      </c>
      <c r="B48" s="31">
        <v>0</v>
      </c>
      <c r="C48" s="31">
        <v>0</v>
      </c>
      <c r="D48" s="31">
        <v>0</v>
      </c>
      <c r="E48" s="31">
        <v>1</v>
      </c>
      <c r="F48" s="31">
        <v>1</v>
      </c>
      <c r="G48" s="31">
        <v>0</v>
      </c>
      <c r="H48" s="31">
        <v>2</v>
      </c>
      <c r="I48" s="31">
        <v>0</v>
      </c>
      <c r="J48" s="31">
        <v>0</v>
      </c>
      <c r="K48" s="31">
        <v>0</v>
      </c>
      <c r="L48" s="31">
        <v>0</v>
      </c>
      <c r="M48" s="31">
        <v>9</v>
      </c>
      <c r="N48" s="31">
        <v>3</v>
      </c>
      <c r="O48" s="31">
        <v>5</v>
      </c>
      <c r="P48" s="31">
        <v>6</v>
      </c>
      <c r="Q48" s="31">
        <v>23</v>
      </c>
      <c r="R48" s="31">
        <v>3</v>
      </c>
      <c r="S48" s="31">
        <v>3</v>
      </c>
      <c r="T48" s="31">
        <v>2</v>
      </c>
      <c r="U48" s="31">
        <v>4</v>
      </c>
      <c r="V48" s="31">
        <v>12</v>
      </c>
      <c r="W48" s="31">
        <v>6</v>
      </c>
      <c r="X48" s="31">
        <v>5</v>
      </c>
      <c r="Y48" s="31">
        <v>8</v>
      </c>
      <c r="Z48" s="31">
        <v>6</v>
      </c>
      <c r="AA48" s="31">
        <v>25</v>
      </c>
      <c r="AB48" s="31">
        <v>2</v>
      </c>
      <c r="AC48" s="31">
        <v>6</v>
      </c>
      <c r="AD48" s="31">
        <v>6</v>
      </c>
      <c r="AE48" s="31">
        <v>6</v>
      </c>
      <c r="AF48" s="31">
        <v>20</v>
      </c>
      <c r="AG48" s="31">
        <v>82</v>
      </c>
    </row>
    <row r="49" spans="1:33" x14ac:dyDescent="0.3">
      <c r="A49" s="28" t="s">
        <v>379</v>
      </c>
      <c r="B49" s="31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1</v>
      </c>
      <c r="J49" s="31">
        <v>0</v>
      </c>
      <c r="K49" s="31">
        <v>0</v>
      </c>
      <c r="L49" s="31">
        <v>1</v>
      </c>
      <c r="M49" s="31">
        <v>5</v>
      </c>
      <c r="N49" s="31">
        <v>5</v>
      </c>
      <c r="O49" s="31">
        <v>6</v>
      </c>
      <c r="P49" s="31">
        <v>0</v>
      </c>
      <c r="Q49" s="31">
        <v>16</v>
      </c>
      <c r="R49" s="31">
        <v>0</v>
      </c>
      <c r="S49" s="31">
        <v>1</v>
      </c>
      <c r="T49" s="31">
        <v>2</v>
      </c>
      <c r="U49" s="31">
        <v>0</v>
      </c>
      <c r="V49" s="31">
        <v>3</v>
      </c>
      <c r="W49" s="31">
        <v>3</v>
      </c>
      <c r="X49" s="31">
        <v>3</v>
      </c>
      <c r="Y49" s="31">
        <v>4</v>
      </c>
      <c r="Z49" s="31">
        <v>0</v>
      </c>
      <c r="AA49" s="31">
        <v>10</v>
      </c>
      <c r="AB49" s="31">
        <v>6</v>
      </c>
      <c r="AC49" s="31">
        <v>4</v>
      </c>
      <c r="AD49" s="31">
        <v>5</v>
      </c>
      <c r="AE49" s="31">
        <v>0</v>
      </c>
      <c r="AF49" s="31">
        <v>15</v>
      </c>
      <c r="AG49" s="31">
        <v>45</v>
      </c>
    </row>
    <row r="50" spans="1:33" x14ac:dyDescent="0.3">
      <c r="A50" s="28" t="s">
        <v>380</v>
      </c>
      <c r="B50" s="31">
        <v>0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1</v>
      </c>
      <c r="J50" s="31">
        <v>0</v>
      </c>
      <c r="K50" s="31">
        <v>0</v>
      </c>
      <c r="L50" s="31">
        <v>1</v>
      </c>
      <c r="M50" s="31">
        <v>5</v>
      </c>
      <c r="N50" s="31">
        <v>2</v>
      </c>
      <c r="O50" s="31">
        <v>8</v>
      </c>
      <c r="P50" s="31">
        <v>0</v>
      </c>
      <c r="Q50" s="31">
        <v>15</v>
      </c>
      <c r="R50" s="31">
        <v>3</v>
      </c>
      <c r="S50" s="31">
        <v>2</v>
      </c>
      <c r="T50" s="31">
        <v>1</v>
      </c>
      <c r="U50" s="31">
        <v>0</v>
      </c>
      <c r="V50" s="31">
        <v>6</v>
      </c>
      <c r="W50" s="31">
        <v>3</v>
      </c>
      <c r="X50" s="31">
        <v>2</v>
      </c>
      <c r="Y50" s="31">
        <v>4</v>
      </c>
      <c r="Z50" s="31">
        <v>0</v>
      </c>
      <c r="AA50" s="31">
        <v>9</v>
      </c>
      <c r="AB50" s="31">
        <v>4</v>
      </c>
      <c r="AC50" s="31">
        <v>5</v>
      </c>
      <c r="AD50" s="31">
        <v>4</v>
      </c>
      <c r="AE50" s="31">
        <v>0</v>
      </c>
      <c r="AF50" s="31">
        <v>13</v>
      </c>
      <c r="AG50" s="31">
        <v>44</v>
      </c>
    </row>
    <row r="51" spans="1:33" x14ac:dyDescent="0.3">
      <c r="A51" s="28" t="s">
        <v>381</v>
      </c>
      <c r="B51" s="31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6</v>
      </c>
      <c r="N51" s="31">
        <v>5</v>
      </c>
      <c r="O51" s="31">
        <v>6</v>
      </c>
      <c r="P51" s="31">
        <v>0</v>
      </c>
      <c r="Q51" s="31">
        <v>17</v>
      </c>
      <c r="R51" s="31">
        <v>3</v>
      </c>
      <c r="S51" s="31">
        <v>3</v>
      </c>
      <c r="T51" s="31">
        <v>1</v>
      </c>
      <c r="U51" s="31">
        <v>0</v>
      </c>
      <c r="V51" s="31">
        <v>7</v>
      </c>
      <c r="W51" s="31">
        <v>2</v>
      </c>
      <c r="X51" s="31">
        <v>4</v>
      </c>
      <c r="Y51" s="31">
        <v>5</v>
      </c>
      <c r="Z51" s="31">
        <v>0</v>
      </c>
      <c r="AA51" s="31">
        <v>11</v>
      </c>
      <c r="AB51" s="31">
        <v>6</v>
      </c>
      <c r="AC51" s="31">
        <v>5</v>
      </c>
      <c r="AD51" s="31">
        <v>6</v>
      </c>
      <c r="AE51" s="31">
        <v>0</v>
      </c>
      <c r="AF51" s="31">
        <v>17</v>
      </c>
      <c r="AG51" s="31">
        <v>52</v>
      </c>
    </row>
    <row r="52" spans="1:33" x14ac:dyDescent="0.3">
      <c r="A52" s="28" t="s">
        <v>382</v>
      </c>
      <c r="B52" s="31">
        <v>0</v>
      </c>
      <c r="C52" s="31">
        <v>0</v>
      </c>
      <c r="D52" s="31">
        <v>1</v>
      </c>
      <c r="E52" s="31">
        <v>0</v>
      </c>
      <c r="F52" s="31">
        <v>0</v>
      </c>
      <c r="G52" s="31">
        <v>0</v>
      </c>
      <c r="H52" s="31">
        <v>1</v>
      </c>
      <c r="I52" s="31">
        <v>0</v>
      </c>
      <c r="J52" s="31">
        <v>0</v>
      </c>
      <c r="K52" s="31">
        <v>1</v>
      </c>
      <c r="L52" s="31">
        <v>1</v>
      </c>
      <c r="M52" s="31">
        <v>3</v>
      </c>
      <c r="N52" s="31">
        <v>4</v>
      </c>
      <c r="O52" s="31">
        <v>6</v>
      </c>
      <c r="P52" s="31">
        <v>0</v>
      </c>
      <c r="Q52" s="31">
        <v>13</v>
      </c>
      <c r="R52" s="31">
        <v>3</v>
      </c>
      <c r="S52" s="31">
        <v>3</v>
      </c>
      <c r="T52" s="31">
        <v>3</v>
      </c>
      <c r="U52" s="31">
        <v>0</v>
      </c>
      <c r="V52" s="31">
        <v>9</v>
      </c>
      <c r="W52" s="31">
        <v>3</v>
      </c>
      <c r="X52" s="31">
        <v>1</v>
      </c>
      <c r="Y52" s="31">
        <v>4</v>
      </c>
      <c r="Z52" s="31">
        <v>0</v>
      </c>
      <c r="AA52" s="31">
        <v>8</v>
      </c>
      <c r="AB52" s="31">
        <v>5</v>
      </c>
      <c r="AC52" s="31">
        <v>5</v>
      </c>
      <c r="AD52" s="31">
        <v>7</v>
      </c>
      <c r="AE52" s="31">
        <v>0</v>
      </c>
      <c r="AF52" s="31">
        <v>17</v>
      </c>
      <c r="AG52" s="31">
        <v>49</v>
      </c>
    </row>
    <row r="53" spans="1:33" x14ac:dyDescent="0.3">
      <c r="A53" s="28" t="s">
        <v>348</v>
      </c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11</v>
      </c>
      <c r="N53" s="31">
        <v>7</v>
      </c>
      <c r="O53" s="31">
        <v>8</v>
      </c>
      <c r="P53" s="31">
        <v>0</v>
      </c>
      <c r="Q53" s="31">
        <v>26</v>
      </c>
      <c r="R53" s="31">
        <v>0</v>
      </c>
      <c r="S53" s="31">
        <v>2</v>
      </c>
      <c r="T53" s="31">
        <v>2</v>
      </c>
      <c r="U53" s="31">
        <v>0</v>
      </c>
      <c r="V53" s="31">
        <v>4</v>
      </c>
      <c r="W53" s="31">
        <v>4</v>
      </c>
      <c r="X53" s="31">
        <v>6</v>
      </c>
      <c r="Y53" s="31">
        <v>3</v>
      </c>
      <c r="Z53" s="31">
        <v>0</v>
      </c>
      <c r="AA53" s="31">
        <v>13</v>
      </c>
      <c r="AB53" s="31">
        <v>5</v>
      </c>
      <c r="AC53" s="31">
        <v>8</v>
      </c>
      <c r="AD53" s="31">
        <v>8</v>
      </c>
      <c r="AE53" s="31">
        <v>0</v>
      </c>
      <c r="AF53" s="31">
        <v>21</v>
      </c>
      <c r="AG53" s="31">
        <v>64</v>
      </c>
    </row>
    <row r="54" spans="1:33" x14ac:dyDescent="0.3">
      <c r="A54" s="28" t="s">
        <v>383</v>
      </c>
      <c r="B54" s="31">
        <v>0</v>
      </c>
      <c r="C54" s="31">
        <v>0</v>
      </c>
      <c r="D54" s="31">
        <v>0</v>
      </c>
      <c r="E54" s="31">
        <v>0</v>
      </c>
      <c r="F54" s="31">
        <v>1</v>
      </c>
      <c r="G54" s="31">
        <v>0</v>
      </c>
      <c r="H54" s="31">
        <v>1</v>
      </c>
      <c r="I54" s="31">
        <v>0</v>
      </c>
      <c r="J54" s="31">
        <v>0</v>
      </c>
      <c r="K54" s="31">
        <v>0</v>
      </c>
      <c r="L54" s="31">
        <v>0</v>
      </c>
      <c r="M54" s="31">
        <v>5</v>
      </c>
      <c r="N54" s="31">
        <v>8</v>
      </c>
      <c r="O54" s="31">
        <v>7</v>
      </c>
      <c r="P54" s="31">
        <v>0</v>
      </c>
      <c r="Q54" s="31">
        <v>20</v>
      </c>
      <c r="R54" s="31">
        <v>2</v>
      </c>
      <c r="S54" s="31">
        <v>0</v>
      </c>
      <c r="T54" s="31">
        <v>2</v>
      </c>
      <c r="U54" s="31">
        <v>0</v>
      </c>
      <c r="V54" s="31">
        <v>4</v>
      </c>
      <c r="W54" s="31">
        <v>2</v>
      </c>
      <c r="X54" s="31">
        <v>4</v>
      </c>
      <c r="Y54" s="31">
        <v>6</v>
      </c>
      <c r="Z54" s="31">
        <v>0</v>
      </c>
      <c r="AA54" s="31">
        <v>12</v>
      </c>
      <c r="AB54" s="31">
        <v>9</v>
      </c>
      <c r="AC54" s="31">
        <v>8</v>
      </c>
      <c r="AD54" s="31">
        <v>7</v>
      </c>
      <c r="AE54" s="31">
        <v>0</v>
      </c>
      <c r="AF54" s="31">
        <v>24</v>
      </c>
      <c r="AG54" s="31">
        <v>61</v>
      </c>
    </row>
    <row r="55" spans="1:33" x14ac:dyDescent="0.3">
      <c r="A55" s="28" t="s">
        <v>334</v>
      </c>
      <c r="B55" s="31">
        <v>3</v>
      </c>
      <c r="C55" s="31">
        <v>3</v>
      </c>
      <c r="D55" s="31">
        <v>5</v>
      </c>
      <c r="E55" s="31">
        <v>8</v>
      </c>
      <c r="F55" s="31">
        <v>11</v>
      </c>
      <c r="G55" s="31">
        <v>3</v>
      </c>
      <c r="H55" s="31">
        <v>27</v>
      </c>
      <c r="I55" s="31">
        <v>9</v>
      </c>
      <c r="J55" s="31">
        <v>3</v>
      </c>
      <c r="K55" s="31">
        <v>2</v>
      </c>
      <c r="L55" s="31">
        <v>14</v>
      </c>
      <c r="M55" s="31">
        <v>309</v>
      </c>
      <c r="N55" s="31">
        <v>307</v>
      </c>
      <c r="O55" s="31">
        <v>297</v>
      </c>
      <c r="P55" s="31">
        <v>68</v>
      </c>
      <c r="Q55" s="31">
        <v>981</v>
      </c>
      <c r="R55" s="31">
        <v>92</v>
      </c>
      <c r="S55" s="31">
        <v>97</v>
      </c>
      <c r="T55" s="31">
        <v>118</v>
      </c>
      <c r="U55" s="31">
        <v>39</v>
      </c>
      <c r="V55" s="31">
        <v>346</v>
      </c>
      <c r="W55" s="31">
        <v>185</v>
      </c>
      <c r="X55" s="31">
        <v>201</v>
      </c>
      <c r="Y55" s="31">
        <v>261</v>
      </c>
      <c r="Z55" s="31">
        <v>70</v>
      </c>
      <c r="AA55" s="31">
        <v>717</v>
      </c>
      <c r="AB55" s="31">
        <v>292</v>
      </c>
      <c r="AC55" s="31">
        <v>304</v>
      </c>
      <c r="AD55" s="31">
        <v>321</v>
      </c>
      <c r="AE55" s="31">
        <v>92</v>
      </c>
      <c r="AF55" s="31">
        <v>1009</v>
      </c>
      <c r="AG55" s="31">
        <v>3097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5"/>
  <sheetViews>
    <sheetView tabSelected="1" topLeftCell="V1" workbookViewId="0">
      <selection activeCell="AE4" sqref="AE4:AH54"/>
    </sheetView>
  </sheetViews>
  <sheetFormatPr defaultRowHeight="14.4" x14ac:dyDescent="0.3"/>
  <cols>
    <col min="1" max="1" width="26.5546875" customWidth="1"/>
    <col min="2" max="2" width="15.5546875" customWidth="1"/>
    <col min="3" max="3" width="6.6640625" bestFit="1" customWidth="1"/>
    <col min="4" max="4" width="3.6640625" bestFit="1" customWidth="1"/>
    <col min="5" max="5" width="2" bestFit="1" customWidth="1"/>
    <col min="6" max="6" width="3" bestFit="1" customWidth="1"/>
    <col min="7" max="7" width="2" customWidth="1"/>
    <col min="8" max="8" width="6.33203125" customWidth="1"/>
    <col min="9" max="9" width="11.5546875" bestFit="1" customWidth="1"/>
    <col min="10" max="10" width="2" customWidth="1"/>
    <col min="11" max="11" width="14.33203125" bestFit="1" customWidth="1"/>
    <col min="12" max="12" width="14.109375" bestFit="1" customWidth="1"/>
    <col min="13" max="14" width="2" bestFit="1" customWidth="1"/>
    <col min="15" max="15" width="16.88671875" bestFit="1" customWidth="1"/>
    <col min="16" max="16" width="13.33203125" bestFit="1" customWidth="1"/>
    <col min="17" max="18" width="4" bestFit="1" customWidth="1"/>
    <col min="19" max="19" width="3" customWidth="1"/>
    <col min="20" max="20" width="16.109375" bestFit="1" customWidth="1"/>
    <col min="21" max="21" width="12.21875" bestFit="1" customWidth="1"/>
    <col min="22" max="24" width="3" bestFit="1" customWidth="1"/>
    <col min="25" max="25" width="15" bestFit="1" customWidth="1"/>
    <col min="26" max="26" width="15.44140625" bestFit="1" customWidth="1"/>
    <col min="27" max="28" width="4" bestFit="1" customWidth="1"/>
    <col min="29" max="29" width="3" bestFit="1" customWidth="1"/>
    <col min="30" max="30" width="18.21875" bestFit="1" customWidth="1"/>
    <col min="31" max="31" width="15.77734375" bestFit="1" customWidth="1"/>
    <col min="32" max="34" width="4" bestFit="1" customWidth="1"/>
    <col min="35" max="35" width="18.5546875" bestFit="1" customWidth="1"/>
    <col min="36" max="36" width="10.44140625" bestFit="1" customWidth="1"/>
    <col min="37" max="37" width="13.21875" bestFit="1" customWidth="1"/>
    <col min="38" max="38" width="9.109375" bestFit="1" customWidth="1"/>
    <col min="39" max="41" width="2" bestFit="1" customWidth="1"/>
    <col min="42" max="42" width="11.77734375" bestFit="1" customWidth="1"/>
    <col min="43" max="43" width="10.77734375" bestFit="1" customWidth="1"/>
  </cols>
  <sheetData>
    <row r="1" spans="1:43" x14ac:dyDescent="0.3">
      <c r="A1" s="30" t="s">
        <v>335</v>
      </c>
      <c r="B1" s="30" t="s">
        <v>336</v>
      </c>
    </row>
    <row r="2" spans="1:43" x14ac:dyDescent="0.3">
      <c r="B2">
        <v>0</v>
      </c>
      <c r="C2" t="s">
        <v>389</v>
      </c>
      <c r="D2" t="s">
        <v>314</v>
      </c>
      <c r="H2" t="s">
        <v>390</v>
      </c>
      <c r="I2" t="s">
        <v>321</v>
      </c>
      <c r="K2" t="s">
        <v>397</v>
      </c>
      <c r="L2" t="s">
        <v>315</v>
      </c>
      <c r="O2" t="s">
        <v>398</v>
      </c>
      <c r="P2" t="s">
        <v>308</v>
      </c>
      <c r="T2" t="s">
        <v>399</v>
      </c>
      <c r="U2" t="s">
        <v>309</v>
      </c>
      <c r="Y2" t="s">
        <v>400</v>
      </c>
      <c r="Z2" t="s">
        <v>299</v>
      </c>
      <c r="AD2" t="s">
        <v>401</v>
      </c>
      <c r="AE2" t="s">
        <v>303</v>
      </c>
      <c r="AI2" t="s">
        <v>402</v>
      </c>
      <c r="AJ2" t="s">
        <v>323</v>
      </c>
      <c r="AK2" t="s">
        <v>403</v>
      </c>
      <c r="AL2" t="s">
        <v>317</v>
      </c>
      <c r="AP2" t="s">
        <v>404</v>
      </c>
      <c r="AQ2" t="s">
        <v>334</v>
      </c>
    </row>
    <row r="3" spans="1:43" x14ac:dyDescent="0.3">
      <c r="A3" s="30" t="s">
        <v>333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4</v>
      </c>
      <c r="L3">
        <v>1</v>
      </c>
      <c r="M3">
        <v>3</v>
      </c>
      <c r="N3">
        <v>4</v>
      </c>
      <c r="P3">
        <v>1</v>
      </c>
      <c r="Q3">
        <v>2</v>
      </c>
      <c r="R3">
        <v>3</v>
      </c>
      <c r="S3">
        <v>4</v>
      </c>
      <c r="U3">
        <v>1</v>
      </c>
      <c r="V3">
        <v>2</v>
      </c>
      <c r="W3">
        <v>3</v>
      </c>
      <c r="X3">
        <v>4</v>
      </c>
      <c r="Z3">
        <v>1</v>
      </c>
      <c r="AA3">
        <v>2</v>
      </c>
      <c r="AB3">
        <v>3</v>
      </c>
      <c r="AC3">
        <v>4</v>
      </c>
      <c r="AE3">
        <v>1</v>
      </c>
      <c r="AF3">
        <v>2</v>
      </c>
      <c r="AG3">
        <v>3</v>
      </c>
      <c r="AH3">
        <v>4</v>
      </c>
      <c r="AJ3">
        <v>4</v>
      </c>
      <c r="AL3">
        <v>1</v>
      </c>
      <c r="AM3">
        <v>2</v>
      </c>
      <c r="AN3">
        <v>3</v>
      </c>
      <c r="AO3">
        <v>4</v>
      </c>
    </row>
    <row r="4" spans="1:43" x14ac:dyDescent="0.3">
      <c r="A4" s="28" t="s">
        <v>349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1</v>
      </c>
      <c r="N4" s="31">
        <v>0</v>
      </c>
      <c r="O4" s="31">
        <v>1</v>
      </c>
      <c r="P4" s="31">
        <v>6</v>
      </c>
      <c r="Q4" s="31">
        <v>6</v>
      </c>
      <c r="R4" s="31">
        <v>5</v>
      </c>
      <c r="S4" s="31">
        <v>0</v>
      </c>
      <c r="T4" s="31">
        <v>17</v>
      </c>
      <c r="U4" s="31">
        <v>1</v>
      </c>
      <c r="V4" s="31">
        <v>1</v>
      </c>
      <c r="W4" s="31">
        <v>2</v>
      </c>
      <c r="X4" s="31">
        <v>0</v>
      </c>
      <c r="Y4" s="31">
        <v>4</v>
      </c>
      <c r="Z4" s="31">
        <v>3</v>
      </c>
      <c r="AA4" s="31">
        <v>7</v>
      </c>
      <c r="AB4" s="31">
        <v>5</v>
      </c>
      <c r="AC4" s="31">
        <v>0</v>
      </c>
      <c r="AD4" s="31">
        <v>15</v>
      </c>
      <c r="AE4" s="31">
        <v>7</v>
      </c>
      <c r="AF4" s="31">
        <v>8</v>
      </c>
      <c r="AG4" s="31">
        <v>7</v>
      </c>
      <c r="AH4" s="31">
        <v>0</v>
      </c>
      <c r="AI4" s="31">
        <v>22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59</v>
      </c>
    </row>
    <row r="5" spans="1:43" x14ac:dyDescent="0.3">
      <c r="A5" s="28" t="s">
        <v>350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3</v>
      </c>
      <c r="Q5" s="31">
        <v>4</v>
      </c>
      <c r="R5" s="31">
        <v>2</v>
      </c>
      <c r="S5" s="31">
        <v>0</v>
      </c>
      <c r="T5" s="31">
        <v>9</v>
      </c>
      <c r="U5" s="31">
        <v>0</v>
      </c>
      <c r="V5" s="31">
        <v>2</v>
      </c>
      <c r="W5" s="31">
        <v>1</v>
      </c>
      <c r="X5" s="31">
        <v>0</v>
      </c>
      <c r="Y5" s="31">
        <v>3</v>
      </c>
      <c r="Z5" s="31">
        <v>5</v>
      </c>
      <c r="AA5" s="31">
        <v>3</v>
      </c>
      <c r="AB5" s="31">
        <v>5</v>
      </c>
      <c r="AC5" s="31">
        <v>0</v>
      </c>
      <c r="AD5" s="31">
        <v>13</v>
      </c>
      <c r="AE5" s="31">
        <v>4</v>
      </c>
      <c r="AF5" s="31">
        <v>9</v>
      </c>
      <c r="AG5" s="31">
        <v>8</v>
      </c>
      <c r="AH5" s="31">
        <v>0</v>
      </c>
      <c r="AI5" s="31">
        <v>21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46</v>
      </c>
    </row>
    <row r="6" spans="1:43" x14ac:dyDescent="0.3">
      <c r="A6" s="28" t="s">
        <v>337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1</v>
      </c>
      <c r="J6" s="31">
        <v>0</v>
      </c>
      <c r="K6" s="31">
        <v>1</v>
      </c>
      <c r="L6" s="31">
        <v>0</v>
      </c>
      <c r="M6" s="31">
        <v>0</v>
      </c>
      <c r="N6" s="31">
        <v>0</v>
      </c>
      <c r="O6" s="31">
        <v>0</v>
      </c>
      <c r="P6" s="31">
        <v>5</v>
      </c>
      <c r="Q6" s="31">
        <v>3</v>
      </c>
      <c r="R6" s="31">
        <v>5</v>
      </c>
      <c r="S6" s="31">
        <v>2</v>
      </c>
      <c r="T6" s="31">
        <v>15</v>
      </c>
      <c r="U6" s="31">
        <v>2</v>
      </c>
      <c r="V6" s="31">
        <v>3</v>
      </c>
      <c r="W6" s="31">
        <v>2</v>
      </c>
      <c r="X6" s="31">
        <v>3</v>
      </c>
      <c r="Y6" s="31">
        <v>10</v>
      </c>
      <c r="Z6" s="31">
        <v>3</v>
      </c>
      <c r="AA6" s="31">
        <v>5</v>
      </c>
      <c r="AB6" s="31">
        <v>7</v>
      </c>
      <c r="AC6" s="31">
        <v>7</v>
      </c>
      <c r="AD6" s="31">
        <v>22</v>
      </c>
      <c r="AE6" s="31">
        <v>6</v>
      </c>
      <c r="AF6" s="31">
        <v>9</v>
      </c>
      <c r="AG6" s="31">
        <v>10</v>
      </c>
      <c r="AH6" s="31">
        <v>8</v>
      </c>
      <c r="AI6" s="31">
        <v>33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81</v>
      </c>
    </row>
    <row r="7" spans="1:43" x14ac:dyDescent="0.3">
      <c r="A7" s="28" t="s">
        <v>351</v>
      </c>
      <c r="B7" s="31">
        <v>0</v>
      </c>
      <c r="C7" s="31">
        <v>0</v>
      </c>
      <c r="D7" s="31">
        <v>1</v>
      </c>
      <c r="E7" s="31">
        <v>0</v>
      </c>
      <c r="F7" s="31">
        <v>0</v>
      </c>
      <c r="G7" s="31">
        <v>0</v>
      </c>
      <c r="H7" s="31">
        <v>1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4</v>
      </c>
      <c r="Q7" s="31">
        <v>3</v>
      </c>
      <c r="R7" s="31">
        <v>3</v>
      </c>
      <c r="S7" s="31">
        <v>1</v>
      </c>
      <c r="T7" s="31">
        <v>11</v>
      </c>
      <c r="U7" s="31">
        <v>1</v>
      </c>
      <c r="V7" s="31">
        <v>0</v>
      </c>
      <c r="W7" s="31">
        <v>1</v>
      </c>
      <c r="X7" s="31">
        <v>1</v>
      </c>
      <c r="Y7" s="31">
        <v>3</v>
      </c>
      <c r="Z7" s="31">
        <v>4</v>
      </c>
      <c r="AA7" s="31">
        <v>6</v>
      </c>
      <c r="AB7" s="31">
        <v>10</v>
      </c>
      <c r="AC7" s="31">
        <v>7</v>
      </c>
      <c r="AD7" s="31">
        <v>27</v>
      </c>
      <c r="AE7" s="31">
        <v>8</v>
      </c>
      <c r="AF7" s="31">
        <v>5</v>
      </c>
      <c r="AG7" s="31">
        <v>9</v>
      </c>
      <c r="AH7" s="31">
        <v>10</v>
      </c>
      <c r="AI7" s="31">
        <v>32</v>
      </c>
      <c r="AJ7" s="31">
        <v>1</v>
      </c>
      <c r="AK7" s="31">
        <v>1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75</v>
      </c>
    </row>
    <row r="8" spans="1:43" x14ac:dyDescent="0.3">
      <c r="A8" s="28" t="s">
        <v>352</v>
      </c>
      <c r="B8" s="31">
        <v>0</v>
      </c>
      <c r="C8" s="31">
        <v>0</v>
      </c>
      <c r="D8" s="31">
        <v>0</v>
      </c>
      <c r="E8" s="31">
        <v>0</v>
      </c>
      <c r="F8" s="31">
        <v>1</v>
      </c>
      <c r="G8" s="31">
        <v>0</v>
      </c>
      <c r="H8" s="31">
        <v>1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1</v>
      </c>
      <c r="Q8" s="31">
        <v>2</v>
      </c>
      <c r="R8" s="31">
        <v>3</v>
      </c>
      <c r="S8" s="31">
        <v>3</v>
      </c>
      <c r="T8" s="31">
        <v>9</v>
      </c>
      <c r="U8" s="31">
        <v>2</v>
      </c>
      <c r="V8" s="31">
        <v>1</v>
      </c>
      <c r="W8" s="31">
        <v>2</v>
      </c>
      <c r="X8" s="31">
        <v>0</v>
      </c>
      <c r="Y8" s="31">
        <v>5</v>
      </c>
      <c r="Z8" s="31">
        <v>3</v>
      </c>
      <c r="AA8" s="31">
        <v>3</v>
      </c>
      <c r="AB8" s="31">
        <v>5</v>
      </c>
      <c r="AC8" s="31">
        <v>7</v>
      </c>
      <c r="AD8" s="31">
        <v>18</v>
      </c>
      <c r="AE8" s="31">
        <v>12</v>
      </c>
      <c r="AF8" s="31">
        <v>10</v>
      </c>
      <c r="AG8" s="31">
        <v>6</v>
      </c>
      <c r="AH8" s="31">
        <v>6</v>
      </c>
      <c r="AI8" s="31">
        <v>34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67</v>
      </c>
    </row>
    <row r="9" spans="1:43" x14ac:dyDescent="0.3">
      <c r="A9" s="28" t="s">
        <v>384</v>
      </c>
      <c r="B9" s="31">
        <v>0</v>
      </c>
      <c r="C9" s="31">
        <v>0</v>
      </c>
      <c r="D9" s="31">
        <v>0</v>
      </c>
      <c r="E9" s="31">
        <v>1</v>
      </c>
      <c r="F9" s="31">
        <v>1</v>
      </c>
      <c r="G9" s="31">
        <v>1</v>
      </c>
      <c r="H9" s="31">
        <v>3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4</v>
      </c>
      <c r="Q9" s="31">
        <v>2</v>
      </c>
      <c r="R9" s="31">
        <v>4</v>
      </c>
      <c r="S9" s="31">
        <v>0</v>
      </c>
      <c r="T9" s="31">
        <v>10</v>
      </c>
      <c r="U9" s="31">
        <v>1</v>
      </c>
      <c r="V9" s="31">
        <v>2</v>
      </c>
      <c r="W9" s="31">
        <v>2</v>
      </c>
      <c r="X9" s="31">
        <v>0</v>
      </c>
      <c r="Y9" s="31">
        <v>5</v>
      </c>
      <c r="Z9" s="31">
        <v>3</v>
      </c>
      <c r="AA9" s="31">
        <v>2</v>
      </c>
      <c r="AB9" s="31">
        <v>8</v>
      </c>
      <c r="AC9" s="31">
        <v>6</v>
      </c>
      <c r="AD9" s="31">
        <v>19</v>
      </c>
      <c r="AE9" s="31">
        <v>7</v>
      </c>
      <c r="AF9" s="31">
        <v>5</v>
      </c>
      <c r="AG9" s="31">
        <v>2</v>
      </c>
      <c r="AH9" s="31">
        <v>3</v>
      </c>
      <c r="AI9" s="31">
        <v>17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54</v>
      </c>
    </row>
    <row r="10" spans="1:43" x14ac:dyDescent="0.3">
      <c r="A10" s="28" t="s">
        <v>385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1</v>
      </c>
      <c r="M10" s="31">
        <v>1</v>
      </c>
      <c r="N10" s="31">
        <v>0</v>
      </c>
      <c r="O10" s="31">
        <v>2</v>
      </c>
      <c r="P10" s="31">
        <v>7</v>
      </c>
      <c r="Q10" s="31">
        <v>5</v>
      </c>
      <c r="R10" s="31">
        <v>5</v>
      </c>
      <c r="S10" s="31">
        <v>5</v>
      </c>
      <c r="T10" s="31">
        <v>22</v>
      </c>
      <c r="U10" s="31">
        <v>1</v>
      </c>
      <c r="V10" s="31">
        <v>2</v>
      </c>
      <c r="W10" s="31">
        <v>1</v>
      </c>
      <c r="X10" s="31">
        <v>1</v>
      </c>
      <c r="Y10" s="31">
        <v>5</v>
      </c>
      <c r="Z10" s="31">
        <v>2</v>
      </c>
      <c r="AA10" s="31">
        <v>2</v>
      </c>
      <c r="AB10" s="31">
        <v>5</v>
      </c>
      <c r="AC10" s="31">
        <v>3</v>
      </c>
      <c r="AD10" s="31">
        <v>12</v>
      </c>
      <c r="AE10" s="31">
        <v>7</v>
      </c>
      <c r="AF10" s="31">
        <v>12</v>
      </c>
      <c r="AG10" s="31">
        <v>6</v>
      </c>
      <c r="AH10" s="31">
        <v>7</v>
      </c>
      <c r="AI10" s="31">
        <v>32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1</v>
      </c>
      <c r="AP10" s="31">
        <v>1</v>
      </c>
      <c r="AQ10" s="31">
        <v>74</v>
      </c>
    </row>
    <row r="11" spans="1:43" x14ac:dyDescent="0.3">
      <c r="A11" s="28" t="s">
        <v>353</v>
      </c>
      <c r="B11" s="31">
        <v>0</v>
      </c>
      <c r="C11" s="31">
        <v>0</v>
      </c>
      <c r="D11" s="31">
        <v>0</v>
      </c>
      <c r="E11" s="31">
        <v>1</v>
      </c>
      <c r="F11" s="31">
        <v>0</v>
      </c>
      <c r="G11" s="31">
        <v>0</v>
      </c>
      <c r="H11" s="31">
        <v>1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2</v>
      </c>
      <c r="Q11" s="31">
        <v>2</v>
      </c>
      <c r="R11" s="31">
        <v>4</v>
      </c>
      <c r="S11" s="31">
        <v>0</v>
      </c>
      <c r="T11" s="31">
        <v>8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7</v>
      </c>
      <c r="AA11" s="31">
        <v>10</v>
      </c>
      <c r="AB11" s="31">
        <v>9</v>
      </c>
      <c r="AC11" s="31">
        <v>0</v>
      </c>
      <c r="AD11" s="31">
        <v>26</v>
      </c>
      <c r="AE11" s="31">
        <v>7</v>
      </c>
      <c r="AF11" s="31">
        <v>7</v>
      </c>
      <c r="AG11" s="31">
        <v>7</v>
      </c>
      <c r="AH11" s="31">
        <v>0</v>
      </c>
      <c r="AI11" s="31">
        <v>21</v>
      </c>
      <c r="AJ11" s="31">
        <v>0</v>
      </c>
      <c r="AK11" s="31">
        <v>0</v>
      </c>
      <c r="AL11" s="31">
        <v>0</v>
      </c>
      <c r="AM11" s="31">
        <v>0</v>
      </c>
      <c r="AN11" s="31">
        <v>1</v>
      </c>
      <c r="AO11" s="31">
        <v>0</v>
      </c>
      <c r="AP11" s="31">
        <v>1</v>
      </c>
      <c r="AQ11" s="31">
        <v>57</v>
      </c>
    </row>
    <row r="12" spans="1:43" x14ac:dyDescent="0.3">
      <c r="A12" s="28" t="s">
        <v>338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1</v>
      </c>
      <c r="H12" s="31">
        <v>1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1</v>
      </c>
      <c r="O12" s="31">
        <v>1</v>
      </c>
      <c r="P12" s="31">
        <v>3</v>
      </c>
      <c r="Q12" s="31">
        <v>1</v>
      </c>
      <c r="R12" s="31">
        <v>4</v>
      </c>
      <c r="S12" s="31">
        <v>2</v>
      </c>
      <c r="T12" s="31">
        <v>10</v>
      </c>
      <c r="U12" s="31">
        <v>2</v>
      </c>
      <c r="V12" s="31">
        <v>0</v>
      </c>
      <c r="W12" s="31">
        <v>1</v>
      </c>
      <c r="X12" s="31">
        <v>1</v>
      </c>
      <c r="Y12" s="31">
        <v>4</v>
      </c>
      <c r="Z12" s="31">
        <v>2</v>
      </c>
      <c r="AA12" s="31">
        <v>4</v>
      </c>
      <c r="AB12" s="31">
        <v>3</v>
      </c>
      <c r="AC12" s="31">
        <v>2</v>
      </c>
      <c r="AD12" s="31">
        <v>11</v>
      </c>
      <c r="AE12" s="31">
        <v>4</v>
      </c>
      <c r="AF12" s="31">
        <v>6</v>
      </c>
      <c r="AG12" s="31">
        <v>8</v>
      </c>
      <c r="AH12" s="31">
        <v>8</v>
      </c>
      <c r="AI12" s="31">
        <v>26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53</v>
      </c>
    </row>
    <row r="13" spans="1:43" x14ac:dyDescent="0.3">
      <c r="A13" s="28" t="s">
        <v>339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3</v>
      </c>
      <c r="Q13" s="31">
        <v>3</v>
      </c>
      <c r="R13" s="31">
        <v>3</v>
      </c>
      <c r="S13" s="31">
        <v>1</v>
      </c>
      <c r="T13" s="31">
        <v>10</v>
      </c>
      <c r="U13" s="31">
        <v>0</v>
      </c>
      <c r="V13" s="31">
        <v>0</v>
      </c>
      <c r="W13" s="31">
        <v>1</v>
      </c>
      <c r="X13" s="31">
        <v>1</v>
      </c>
      <c r="Y13" s="31">
        <v>2</v>
      </c>
      <c r="Z13" s="31">
        <v>5</v>
      </c>
      <c r="AA13" s="31">
        <v>5</v>
      </c>
      <c r="AB13" s="31">
        <v>6</v>
      </c>
      <c r="AC13" s="31">
        <v>3</v>
      </c>
      <c r="AD13" s="31">
        <v>19</v>
      </c>
      <c r="AE13" s="31">
        <v>10</v>
      </c>
      <c r="AF13" s="31">
        <v>10</v>
      </c>
      <c r="AG13" s="31">
        <v>10</v>
      </c>
      <c r="AH13" s="31">
        <v>9</v>
      </c>
      <c r="AI13" s="31">
        <v>39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70</v>
      </c>
    </row>
    <row r="14" spans="1:43" x14ac:dyDescent="0.3">
      <c r="A14" s="28" t="s">
        <v>340</v>
      </c>
      <c r="B14" s="31">
        <v>0</v>
      </c>
      <c r="C14" s="31">
        <v>0</v>
      </c>
      <c r="D14" s="31">
        <v>0</v>
      </c>
      <c r="E14" s="31">
        <v>0</v>
      </c>
      <c r="F14" s="31">
        <v>1</v>
      </c>
      <c r="G14" s="31">
        <v>0</v>
      </c>
      <c r="H14" s="31">
        <v>1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5</v>
      </c>
      <c r="Q14" s="31">
        <v>4</v>
      </c>
      <c r="R14" s="31">
        <v>3</v>
      </c>
      <c r="S14" s="31">
        <v>0</v>
      </c>
      <c r="T14" s="31">
        <v>12</v>
      </c>
      <c r="U14" s="31">
        <v>0</v>
      </c>
      <c r="V14" s="31">
        <v>2</v>
      </c>
      <c r="W14" s="31">
        <v>2</v>
      </c>
      <c r="X14" s="31">
        <v>0</v>
      </c>
      <c r="Y14" s="31">
        <v>4</v>
      </c>
      <c r="Z14" s="31">
        <v>7</v>
      </c>
      <c r="AA14" s="31">
        <v>7</v>
      </c>
      <c r="AB14" s="31">
        <v>7</v>
      </c>
      <c r="AC14" s="31">
        <v>0</v>
      </c>
      <c r="AD14" s="31">
        <v>21</v>
      </c>
      <c r="AE14" s="31">
        <v>7</v>
      </c>
      <c r="AF14" s="31">
        <v>7</v>
      </c>
      <c r="AG14" s="31">
        <v>8</v>
      </c>
      <c r="AH14" s="31">
        <v>0</v>
      </c>
      <c r="AI14" s="31">
        <v>22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60</v>
      </c>
    </row>
    <row r="15" spans="1:43" x14ac:dyDescent="0.3">
      <c r="A15" s="28" t="s">
        <v>341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4</v>
      </c>
      <c r="Q15" s="31">
        <v>4</v>
      </c>
      <c r="R15" s="31">
        <v>5</v>
      </c>
      <c r="S15" s="31">
        <v>0</v>
      </c>
      <c r="T15" s="31">
        <v>13</v>
      </c>
      <c r="U15" s="31">
        <v>1</v>
      </c>
      <c r="V15" s="31">
        <v>2</v>
      </c>
      <c r="W15" s="31">
        <v>0</v>
      </c>
      <c r="X15" s="31">
        <v>0</v>
      </c>
      <c r="Y15" s="31">
        <v>3</v>
      </c>
      <c r="Z15" s="31">
        <v>8</v>
      </c>
      <c r="AA15" s="31">
        <v>6</v>
      </c>
      <c r="AB15" s="31">
        <v>9</v>
      </c>
      <c r="AC15" s="31">
        <v>0</v>
      </c>
      <c r="AD15" s="31">
        <v>23</v>
      </c>
      <c r="AE15" s="31">
        <v>7</v>
      </c>
      <c r="AF15" s="31">
        <v>8</v>
      </c>
      <c r="AG15" s="31">
        <v>9</v>
      </c>
      <c r="AH15" s="31">
        <v>0</v>
      </c>
      <c r="AI15" s="31">
        <v>24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63</v>
      </c>
    </row>
    <row r="16" spans="1:43" x14ac:dyDescent="0.3">
      <c r="A16" s="28" t="s">
        <v>354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3</v>
      </c>
      <c r="Q16" s="31">
        <v>5</v>
      </c>
      <c r="R16" s="31">
        <v>1</v>
      </c>
      <c r="S16" s="31">
        <v>0</v>
      </c>
      <c r="T16" s="31">
        <v>9</v>
      </c>
      <c r="U16" s="31">
        <v>0</v>
      </c>
      <c r="V16" s="31">
        <v>1</v>
      </c>
      <c r="W16" s="31">
        <v>1</v>
      </c>
      <c r="X16" s="31">
        <v>0</v>
      </c>
      <c r="Y16" s="31">
        <v>2</v>
      </c>
      <c r="Z16" s="31">
        <v>7</v>
      </c>
      <c r="AA16" s="31">
        <v>4</v>
      </c>
      <c r="AB16" s="31">
        <v>8</v>
      </c>
      <c r="AC16" s="31">
        <v>0</v>
      </c>
      <c r="AD16" s="31">
        <v>19</v>
      </c>
      <c r="AE16" s="31">
        <v>6</v>
      </c>
      <c r="AF16" s="31">
        <v>5</v>
      </c>
      <c r="AG16" s="31">
        <v>5</v>
      </c>
      <c r="AH16" s="31">
        <v>0</v>
      </c>
      <c r="AI16" s="31">
        <v>16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46</v>
      </c>
    </row>
    <row r="17" spans="1:43" x14ac:dyDescent="0.3">
      <c r="A17" s="28" t="s">
        <v>355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3</v>
      </c>
      <c r="Q17" s="31">
        <v>4</v>
      </c>
      <c r="R17" s="31">
        <v>1</v>
      </c>
      <c r="S17" s="31">
        <v>0</v>
      </c>
      <c r="T17" s="31">
        <v>8</v>
      </c>
      <c r="U17" s="31">
        <v>1</v>
      </c>
      <c r="V17" s="31">
        <v>2</v>
      </c>
      <c r="W17" s="31">
        <v>1</v>
      </c>
      <c r="X17" s="31">
        <v>0</v>
      </c>
      <c r="Y17" s="31">
        <v>4</v>
      </c>
      <c r="Z17" s="31">
        <v>4</v>
      </c>
      <c r="AA17" s="31">
        <v>9</v>
      </c>
      <c r="AB17" s="31">
        <v>6</v>
      </c>
      <c r="AC17" s="31">
        <v>0</v>
      </c>
      <c r="AD17" s="31">
        <v>19</v>
      </c>
      <c r="AE17" s="31">
        <v>8</v>
      </c>
      <c r="AF17" s="31">
        <v>6</v>
      </c>
      <c r="AG17" s="31">
        <v>7</v>
      </c>
      <c r="AH17" s="31">
        <v>0</v>
      </c>
      <c r="AI17" s="31">
        <v>21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52</v>
      </c>
    </row>
    <row r="18" spans="1:43" x14ac:dyDescent="0.3">
      <c r="A18" s="28" t="s">
        <v>356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1</v>
      </c>
      <c r="N18" s="31">
        <v>0</v>
      </c>
      <c r="O18" s="31">
        <v>1</v>
      </c>
      <c r="P18" s="31">
        <v>4</v>
      </c>
      <c r="Q18" s="31">
        <v>3</v>
      </c>
      <c r="R18" s="31">
        <v>4</v>
      </c>
      <c r="S18" s="31">
        <v>0</v>
      </c>
      <c r="T18" s="31">
        <v>11</v>
      </c>
      <c r="U18" s="31">
        <v>1</v>
      </c>
      <c r="V18" s="31">
        <v>0</v>
      </c>
      <c r="W18" s="31">
        <v>0</v>
      </c>
      <c r="X18" s="31">
        <v>0</v>
      </c>
      <c r="Y18" s="31">
        <v>1</v>
      </c>
      <c r="Z18" s="31">
        <v>5</v>
      </c>
      <c r="AA18" s="31">
        <v>6</v>
      </c>
      <c r="AB18" s="31">
        <v>5</v>
      </c>
      <c r="AC18" s="31">
        <v>0</v>
      </c>
      <c r="AD18" s="31">
        <v>16</v>
      </c>
      <c r="AE18" s="31">
        <v>6</v>
      </c>
      <c r="AF18" s="31">
        <v>8</v>
      </c>
      <c r="AG18" s="31">
        <v>8</v>
      </c>
      <c r="AH18" s="31">
        <v>0</v>
      </c>
      <c r="AI18" s="31">
        <v>22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51</v>
      </c>
    </row>
    <row r="19" spans="1:43" x14ac:dyDescent="0.3">
      <c r="A19" s="28" t="s">
        <v>342</v>
      </c>
      <c r="B19" s="31">
        <v>0</v>
      </c>
      <c r="C19" s="31">
        <v>0</v>
      </c>
      <c r="D19" s="31">
        <v>0</v>
      </c>
      <c r="E19" s="31">
        <v>0</v>
      </c>
      <c r="F19" s="31">
        <v>1</v>
      </c>
      <c r="G19" s="31">
        <v>0</v>
      </c>
      <c r="H19" s="31">
        <v>1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5</v>
      </c>
      <c r="Q19" s="31">
        <v>4</v>
      </c>
      <c r="R19" s="31">
        <v>1</v>
      </c>
      <c r="S19" s="31">
        <v>0</v>
      </c>
      <c r="T19" s="31">
        <v>10</v>
      </c>
      <c r="U19" s="31">
        <v>1</v>
      </c>
      <c r="V19" s="31">
        <v>2</v>
      </c>
      <c r="W19" s="31">
        <v>1</v>
      </c>
      <c r="X19" s="31">
        <v>0</v>
      </c>
      <c r="Y19" s="31">
        <v>4</v>
      </c>
      <c r="Z19" s="31">
        <v>9</v>
      </c>
      <c r="AA19" s="31">
        <v>9</v>
      </c>
      <c r="AB19" s="31">
        <v>10</v>
      </c>
      <c r="AC19" s="31">
        <v>0</v>
      </c>
      <c r="AD19" s="31">
        <v>28</v>
      </c>
      <c r="AE19" s="31">
        <v>4</v>
      </c>
      <c r="AF19" s="31">
        <v>5</v>
      </c>
      <c r="AG19" s="31">
        <v>9</v>
      </c>
      <c r="AH19" s="31">
        <v>0</v>
      </c>
      <c r="AI19" s="31">
        <v>18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61</v>
      </c>
    </row>
    <row r="20" spans="1:43" x14ac:dyDescent="0.3">
      <c r="A20" s="28" t="s">
        <v>357</v>
      </c>
      <c r="B20" s="31">
        <v>0</v>
      </c>
      <c r="C20" s="31">
        <v>0</v>
      </c>
      <c r="D20" s="31">
        <v>0</v>
      </c>
      <c r="E20" s="31">
        <v>1</v>
      </c>
      <c r="F20" s="31">
        <v>1</v>
      </c>
      <c r="G20" s="31">
        <v>0</v>
      </c>
      <c r="H20" s="31">
        <v>2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3</v>
      </c>
      <c r="Q20" s="31">
        <v>5</v>
      </c>
      <c r="R20" s="31">
        <v>5</v>
      </c>
      <c r="S20" s="31">
        <v>0</v>
      </c>
      <c r="T20" s="31">
        <v>13</v>
      </c>
      <c r="U20" s="31">
        <v>2</v>
      </c>
      <c r="V20" s="31">
        <v>3</v>
      </c>
      <c r="W20" s="31">
        <v>1</v>
      </c>
      <c r="X20" s="31">
        <v>0</v>
      </c>
      <c r="Y20" s="31">
        <v>6</v>
      </c>
      <c r="Z20" s="31">
        <v>5</v>
      </c>
      <c r="AA20" s="31">
        <v>8</v>
      </c>
      <c r="AB20" s="31">
        <v>10</v>
      </c>
      <c r="AC20" s="31">
        <v>0</v>
      </c>
      <c r="AD20" s="31">
        <v>23</v>
      </c>
      <c r="AE20" s="31">
        <v>9</v>
      </c>
      <c r="AF20" s="31">
        <v>1</v>
      </c>
      <c r="AG20" s="31">
        <v>6</v>
      </c>
      <c r="AH20" s="31">
        <v>0</v>
      </c>
      <c r="AI20" s="31">
        <v>16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60</v>
      </c>
    </row>
    <row r="21" spans="1:43" x14ac:dyDescent="0.3">
      <c r="A21" s="28" t="s">
        <v>387</v>
      </c>
      <c r="B21" s="31">
        <v>0</v>
      </c>
      <c r="C21" s="31">
        <v>0</v>
      </c>
      <c r="D21" s="31">
        <v>1</v>
      </c>
      <c r="E21" s="31">
        <v>0</v>
      </c>
      <c r="F21" s="31">
        <v>0</v>
      </c>
      <c r="G21" s="31">
        <v>0</v>
      </c>
      <c r="H21" s="31">
        <v>1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1</v>
      </c>
      <c r="Q21" s="31">
        <v>2</v>
      </c>
      <c r="R21" s="31">
        <v>3</v>
      </c>
      <c r="S21" s="31">
        <v>0</v>
      </c>
      <c r="T21" s="31">
        <v>6</v>
      </c>
      <c r="U21" s="31">
        <v>1</v>
      </c>
      <c r="V21" s="31">
        <v>0</v>
      </c>
      <c r="W21" s="31">
        <v>1</v>
      </c>
      <c r="X21" s="31">
        <v>0</v>
      </c>
      <c r="Y21" s="31">
        <v>2</v>
      </c>
      <c r="Z21" s="31">
        <v>6</v>
      </c>
      <c r="AA21" s="31">
        <v>9</v>
      </c>
      <c r="AB21" s="31">
        <v>9</v>
      </c>
      <c r="AC21" s="31">
        <v>0</v>
      </c>
      <c r="AD21" s="31">
        <v>24</v>
      </c>
      <c r="AE21" s="31">
        <v>5</v>
      </c>
      <c r="AF21" s="31">
        <v>5</v>
      </c>
      <c r="AG21" s="31">
        <v>8</v>
      </c>
      <c r="AH21" s="31">
        <v>0</v>
      </c>
      <c r="AI21" s="31">
        <v>18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51</v>
      </c>
    </row>
    <row r="22" spans="1:43" x14ac:dyDescent="0.3">
      <c r="A22" s="28" t="s">
        <v>343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2</v>
      </c>
      <c r="Q22" s="31">
        <v>0</v>
      </c>
      <c r="R22" s="31">
        <v>3</v>
      </c>
      <c r="S22" s="31">
        <v>0</v>
      </c>
      <c r="T22" s="31">
        <v>5</v>
      </c>
      <c r="U22" s="31">
        <v>1</v>
      </c>
      <c r="V22" s="31">
        <v>2</v>
      </c>
      <c r="W22" s="31">
        <v>1</v>
      </c>
      <c r="X22" s="31">
        <v>0</v>
      </c>
      <c r="Y22" s="31">
        <v>4</v>
      </c>
      <c r="Z22" s="31">
        <v>3</v>
      </c>
      <c r="AA22" s="31">
        <v>5</v>
      </c>
      <c r="AB22" s="31">
        <v>6</v>
      </c>
      <c r="AC22" s="31">
        <v>0</v>
      </c>
      <c r="AD22" s="31">
        <v>14</v>
      </c>
      <c r="AE22" s="31">
        <v>8</v>
      </c>
      <c r="AF22" s="31">
        <v>6</v>
      </c>
      <c r="AG22" s="31">
        <v>5</v>
      </c>
      <c r="AH22" s="31">
        <v>0</v>
      </c>
      <c r="AI22" s="31">
        <v>19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42</v>
      </c>
    </row>
    <row r="23" spans="1:43" x14ac:dyDescent="0.3">
      <c r="A23" s="28" t="s">
        <v>344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1</v>
      </c>
      <c r="M23" s="31">
        <v>0</v>
      </c>
      <c r="N23" s="31">
        <v>0</v>
      </c>
      <c r="O23" s="31">
        <v>1</v>
      </c>
      <c r="P23" s="31">
        <v>1</v>
      </c>
      <c r="Q23" s="31">
        <v>3</v>
      </c>
      <c r="R23" s="31">
        <v>0</v>
      </c>
      <c r="S23" s="31">
        <v>0</v>
      </c>
      <c r="T23" s="31">
        <v>4</v>
      </c>
      <c r="U23" s="31">
        <v>1</v>
      </c>
      <c r="V23" s="31">
        <v>1</v>
      </c>
      <c r="W23" s="31">
        <v>1</v>
      </c>
      <c r="X23" s="31">
        <v>0</v>
      </c>
      <c r="Y23" s="31">
        <v>3</v>
      </c>
      <c r="Z23" s="31">
        <v>5</v>
      </c>
      <c r="AA23" s="31">
        <v>10</v>
      </c>
      <c r="AB23" s="31">
        <v>8</v>
      </c>
      <c r="AC23" s="31">
        <v>0</v>
      </c>
      <c r="AD23" s="31">
        <v>23</v>
      </c>
      <c r="AE23" s="31">
        <v>4</v>
      </c>
      <c r="AF23" s="31">
        <v>3</v>
      </c>
      <c r="AG23" s="31">
        <v>11</v>
      </c>
      <c r="AH23" s="31">
        <v>0</v>
      </c>
      <c r="AI23" s="31">
        <v>18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49</v>
      </c>
    </row>
    <row r="24" spans="1:43" x14ac:dyDescent="0.3">
      <c r="A24" s="28" t="s">
        <v>358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4</v>
      </c>
      <c r="Q24" s="31">
        <v>2</v>
      </c>
      <c r="R24" s="31">
        <v>0</v>
      </c>
      <c r="S24" s="31">
        <v>0</v>
      </c>
      <c r="T24" s="31">
        <v>6</v>
      </c>
      <c r="U24" s="31">
        <v>1</v>
      </c>
      <c r="V24" s="31">
        <v>0</v>
      </c>
      <c r="W24" s="31">
        <v>0</v>
      </c>
      <c r="X24" s="31">
        <v>0</v>
      </c>
      <c r="Y24" s="31">
        <v>1</v>
      </c>
      <c r="Z24" s="31">
        <v>6</v>
      </c>
      <c r="AA24" s="31">
        <v>6</v>
      </c>
      <c r="AB24" s="31">
        <v>7</v>
      </c>
      <c r="AC24" s="31">
        <v>0</v>
      </c>
      <c r="AD24" s="31">
        <v>19</v>
      </c>
      <c r="AE24" s="31">
        <v>7</v>
      </c>
      <c r="AF24" s="31">
        <v>8</v>
      </c>
      <c r="AG24" s="31">
        <v>10</v>
      </c>
      <c r="AH24" s="31">
        <v>0</v>
      </c>
      <c r="AI24" s="31">
        <v>25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51</v>
      </c>
    </row>
    <row r="25" spans="1:43" x14ac:dyDescent="0.3">
      <c r="A25" s="28" t="s">
        <v>359</v>
      </c>
      <c r="B25" s="31">
        <v>0</v>
      </c>
      <c r="C25" s="31">
        <v>0</v>
      </c>
      <c r="D25" s="31">
        <v>0</v>
      </c>
      <c r="E25" s="31">
        <v>1</v>
      </c>
      <c r="F25" s="31">
        <v>1</v>
      </c>
      <c r="G25" s="31">
        <v>0</v>
      </c>
      <c r="H25" s="31">
        <v>2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1</v>
      </c>
      <c r="Q25" s="31">
        <v>2</v>
      </c>
      <c r="R25" s="31">
        <v>2</v>
      </c>
      <c r="S25" s="31">
        <v>0</v>
      </c>
      <c r="T25" s="31">
        <v>5</v>
      </c>
      <c r="U25" s="31">
        <v>1</v>
      </c>
      <c r="V25" s="31">
        <v>1</v>
      </c>
      <c r="W25" s="31">
        <v>2</v>
      </c>
      <c r="X25" s="31">
        <v>0</v>
      </c>
      <c r="Y25" s="31">
        <v>4</v>
      </c>
      <c r="Z25" s="31">
        <v>4</v>
      </c>
      <c r="AA25" s="31">
        <v>6</v>
      </c>
      <c r="AB25" s="31">
        <v>1</v>
      </c>
      <c r="AC25" s="31">
        <v>0</v>
      </c>
      <c r="AD25" s="31">
        <v>11</v>
      </c>
      <c r="AE25" s="31">
        <v>12</v>
      </c>
      <c r="AF25" s="31">
        <v>12</v>
      </c>
      <c r="AG25" s="31">
        <v>14</v>
      </c>
      <c r="AH25" s="31">
        <v>0</v>
      </c>
      <c r="AI25" s="31">
        <v>38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60</v>
      </c>
    </row>
    <row r="26" spans="1:43" x14ac:dyDescent="0.3">
      <c r="A26" s="28" t="s">
        <v>360</v>
      </c>
      <c r="B26" s="31">
        <v>0</v>
      </c>
      <c r="C26" s="31">
        <v>0</v>
      </c>
      <c r="D26" s="31">
        <v>0</v>
      </c>
      <c r="E26" s="31">
        <v>0</v>
      </c>
      <c r="F26" s="31">
        <v>1</v>
      </c>
      <c r="G26" s="31">
        <v>0</v>
      </c>
      <c r="H26" s="31">
        <v>1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2</v>
      </c>
      <c r="Q26" s="31">
        <v>5</v>
      </c>
      <c r="R26" s="31">
        <v>1</v>
      </c>
      <c r="S26" s="31">
        <v>0</v>
      </c>
      <c r="T26" s="31">
        <v>8</v>
      </c>
      <c r="U26" s="31">
        <v>0</v>
      </c>
      <c r="V26" s="31">
        <v>1</v>
      </c>
      <c r="W26" s="31">
        <v>1</v>
      </c>
      <c r="X26" s="31">
        <v>0</v>
      </c>
      <c r="Y26" s="31">
        <v>2</v>
      </c>
      <c r="Z26" s="31">
        <v>4</v>
      </c>
      <c r="AA26" s="31">
        <v>7</v>
      </c>
      <c r="AB26" s="31">
        <v>5</v>
      </c>
      <c r="AC26" s="31">
        <v>0</v>
      </c>
      <c r="AD26" s="31">
        <v>16</v>
      </c>
      <c r="AE26" s="31">
        <v>6</v>
      </c>
      <c r="AF26" s="31">
        <v>4</v>
      </c>
      <c r="AG26" s="31">
        <v>10</v>
      </c>
      <c r="AH26" s="31">
        <v>0</v>
      </c>
      <c r="AI26" s="31">
        <v>20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47</v>
      </c>
    </row>
    <row r="27" spans="1:43" x14ac:dyDescent="0.3">
      <c r="A27" s="28" t="s">
        <v>361</v>
      </c>
      <c r="B27" s="31">
        <v>0</v>
      </c>
      <c r="C27" s="31">
        <v>0</v>
      </c>
      <c r="D27" s="31">
        <v>0</v>
      </c>
      <c r="E27" s="31">
        <v>1</v>
      </c>
      <c r="F27" s="31">
        <v>0</v>
      </c>
      <c r="G27" s="31">
        <v>0</v>
      </c>
      <c r="H27" s="31">
        <v>1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5</v>
      </c>
      <c r="Q27" s="31">
        <v>4</v>
      </c>
      <c r="R27" s="31">
        <v>5</v>
      </c>
      <c r="S27" s="31">
        <v>0</v>
      </c>
      <c r="T27" s="31">
        <v>14</v>
      </c>
      <c r="U27" s="31">
        <v>1</v>
      </c>
      <c r="V27" s="31">
        <v>3</v>
      </c>
      <c r="W27" s="31">
        <v>2</v>
      </c>
      <c r="X27" s="31">
        <v>0</v>
      </c>
      <c r="Y27" s="31">
        <v>6</v>
      </c>
      <c r="Z27" s="31">
        <v>8</v>
      </c>
      <c r="AA27" s="31">
        <v>4</v>
      </c>
      <c r="AB27" s="31">
        <v>5</v>
      </c>
      <c r="AC27" s="31">
        <v>0</v>
      </c>
      <c r="AD27" s="31">
        <v>17</v>
      </c>
      <c r="AE27" s="31">
        <v>10</v>
      </c>
      <c r="AF27" s="31">
        <v>9</v>
      </c>
      <c r="AG27" s="31">
        <v>13</v>
      </c>
      <c r="AH27" s="31">
        <v>0</v>
      </c>
      <c r="AI27" s="31">
        <v>32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70</v>
      </c>
    </row>
    <row r="28" spans="1:43" x14ac:dyDescent="0.3">
      <c r="A28" s="28" t="s">
        <v>362</v>
      </c>
      <c r="B28" s="31">
        <v>2</v>
      </c>
      <c r="C28" s="31">
        <v>2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6</v>
      </c>
      <c r="Q28" s="31">
        <v>5</v>
      </c>
      <c r="R28" s="31">
        <v>2</v>
      </c>
      <c r="S28" s="31">
        <v>0</v>
      </c>
      <c r="T28" s="31">
        <v>13</v>
      </c>
      <c r="U28" s="31">
        <v>2</v>
      </c>
      <c r="V28" s="31">
        <v>0</v>
      </c>
      <c r="W28" s="31">
        <v>1</v>
      </c>
      <c r="X28" s="31">
        <v>0</v>
      </c>
      <c r="Y28" s="31">
        <v>3</v>
      </c>
      <c r="Z28" s="31">
        <v>6</v>
      </c>
      <c r="AA28" s="31">
        <v>7</v>
      </c>
      <c r="AB28" s="31">
        <v>11</v>
      </c>
      <c r="AC28" s="31">
        <v>0</v>
      </c>
      <c r="AD28" s="31">
        <v>24</v>
      </c>
      <c r="AE28" s="31">
        <v>10</v>
      </c>
      <c r="AF28" s="31">
        <v>8</v>
      </c>
      <c r="AG28" s="31">
        <v>8</v>
      </c>
      <c r="AH28" s="31">
        <v>0</v>
      </c>
      <c r="AI28" s="31">
        <v>26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68</v>
      </c>
    </row>
    <row r="29" spans="1:43" x14ac:dyDescent="0.3">
      <c r="A29" s="28" t="s">
        <v>386</v>
      </c>
      <c r="B29" s="31">
        <v>0</v>
      </c>
      <c r="C29" s="31">
        <v>0</v>
      </c>
      <c r="D29" s="31">
        <v>1</v>
      </c>
      <c r="E29" s="31">
        <v>0</v>
      </c>
      <c r="F29" s="31">
        <v>0</v>
      </c>
      <c r="G29" s="31">
        <v>0</v>
      </c>
      <c r="H29" s="31">
        <v>1</v>
      </c>
      <c r="I29" s="31">
        <v>0</v>
      </c>
      <c r="J29" s="31">
        <v>1</v>
      </c>
      <c r="K29" s="31">
        <v>1</v>
      </c>
      <c r="L29" s="31">
        <v>0</v>
      </c>
      <c r="M29" s="31">
        <v>0</v>
      </c>
      <c r="N29" s="31">
        <v>2</v>
      </c>
      <c r="O29" s="31">
        <v>2</v>
      </c>
      <c r="P29" s="31">
        <v>2</v>
      </c>
      <c r="Q29" s="31">
        <v>1</v>
      </c>
      <c r="R29" s="31">
        <v>2</v>
      </c>
      <c r="S29" s="31">
        <v>0</v>
      </c>
      <c r="T29" s="31">
        <v>5</v>
      </c>
      <c r="U29" s="31">
        <v>3</v>
      </c>
      <c r="V29" s="31">
        <v>0</v>
      </c>
      <c r="W29" s="31">
        <v>2</v>
      </c>
      <c r="X29" s="31">
        <v>1</v>
      </c>
      <c r="Y29" s="31">
        <v>6</v>
      </c>
      <c r="Z29" s="31">
        <v>6</v>
      </c>
      <c r="AA29" s="31">
        <v>6</v>
      </c>
      <c r="AB29" s="31">
        <v>6</v>
      </c>
      <c r="AC29" s="31">
        <v>4</v>
      </c>
      <c r="AD29" s="31">
        <v>22</v>
      </c>
      <c r="AE29" s="31">
        <v>5</v>
      </c>
      <c r="AF29" s="31">
        <v>11</v>
      </c>
      <c r="AG29" s="31">
        <v>8</v>
      </c>
      <c r="AH29" s="31">
        <v>9</v>
      </c>
      <c r="AI29" s="31">
        <v>33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1</v>
      </c>
      <c r="AP29" s="31">
        <v>1</v>
      </c>
      <c r="AQ29" s="31">
        <v>71</v>
      </c>
    </row>
    <row r="30" spans="1:43" x14ac:dyDescent="0.3">
      <c r="A30" s="28" t="s">
        <v>363</v>
      </c>
      <c r="B30" s="31">
        <v>1</v>
      </c>
      <c r="C30" s="31">
        <v>1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1</v>
      </c>
      <c r="Q30" s="31">
        <v>1</v>
      </c>
      <c r="R30" s="31">
        <v>1</v>
      </c>
      <c r="S30" s="31">
        <v>0</v>
      </c>
      <c r="T30" s="31">
        <v>3</v>
      </c>
      <c r="U30" s="31">
        <v>1</v>
      </c>
      <c r="V30" s="31">
        <v>1</v>
      </c>
      <c r="W30" s="31">
        <v>1</v>
      </c>
      <c r="X30" s="31">
        <v>1</v>
      </c>
      <c r="Y30" s="31">
        <v>4</v>
      </c>
      <c r="Z30" s="31">
        <v>5</v>
      </c>
      <c r="AA30" s="31">
        <v>6</v>
      </c>
      <c r="AB30" s="31">
        <v>8</v>
      </c>
      <c r="AC30" s="31">
        <v>9</v>
      </c>
      <c r="AD30" s="31">
        <v>28</v>
      </c>
      <c r="AE30" s="31">
        <v>11</v>
      </c>
      <c r="AF30" s="31">
        <v>7</v>
      </c>
      <c r="AG30" s="31">
        <v>8</v>
      </c>
      <c r="AH30" s="31">
        <v>13</v>
      </c>
      <c r="AI30" s="31">
        <v>39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75</v>
      </c>
    </row>
    <row r="31" spans="1:43" x14ac:dyDescent="0.3">
      <c r="A31" s="28" t="s">
        <v>364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4</v>
      </c>
      <c r="Q31" s="31">
        <v>2</v>
      </c>
      <c r="R31" s="31">
        <v>2</v>
      </c>
      <c r="S31" s="31">
        <v>5</v>
      </c>
      <c r="T31" s="31">
        <v>13</v>
      </c>
      <c r="U31" s="31">
        <v>1</v>
      </c>
      <c r="V31" s="31">
        <v>1</v>
      </c>
      <c r="W31" s="31">
        <v>1</v>
      </c>
      <c r="X31" s="31">
        <v>0</v>
      </c>
      <c r="Y31" s="31">
        <v>3</v>
      </c>
      <c r="Z31" s="31">
        <v>4</v>
      </c>
      <c r="AA31" s="31">
        <v>6</v>
      </c>
      <c r="AB31" s="31">
        <v>9</v>
      </c>
      <c r="AC31" s="31">
        <v>8</v>
      </c>
      <c r="AD31" s="31">
        <v>27</v>
      </c>
      <c r="AE31" s="31">
        <v>7</v>
      </c>
      <c r="AF31" s="31">
        <v>12</v>
      </c>
      <c r="AG31" s="31">
        <v>8</v>
      </c>
      <c r="AH31" s="31">
        <v>7</v>
      </c>
      <c r="AI31" s="31">
        <v>34</v>
      </c>
      <c r="AJ31" s="31">
        <v>1</v>
      </c>
      <c r="AK31" s="31">
        <v>1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78</v>
      </c>
    </row>
    <row r="32" spans="1:43" x14ac:dyDescent="0.3">
      <c r="A32" s="28" t="s">
        <v>345</v>
      </c>
      <c r="B32" s="31">
        <v>0</v>
      </c>
      <c r="C32" s="31">
        <v>0</v>
      </c>
      <c r="D32" s="31">
        <v>0</v>
      </c>
      <c r="E32" s="31">
        <v>1</v>
      </c>
      <c r="F32" s="31">
        <v>0</v>
      </c>
      <c r="G32" s="31">
        <v>0</v>
      </c>
      <c r="H32" s="31">
        <v>1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2</v>
      </c>
      <c r="R32" s="31">
        <v>1</v>
      </c>
      <c r="S32" s="31">
        <v>1</v>
      </c>
      <c r="T32" s="31">
        <v>4</v>
      </c>
      <c r="U32" s="31">
        <v>3</v>
      </c>
      <c r="V32" s="31">
        <v>2</v>
      </c>
      <c r="W32" s="31">
        <v>1</v>
      </c>
      <c r="X32" s="31">
        <v>2</v>
      </c>
      <c r="Y32" s="31">
        <v>8</v>
      </c>
      <c r="Z32" s="31">
        <v>3</v>
      </c>
      <c r="AA32" s="31">
        <v>9</v>
      </c>
      <c r="AB32" s="31">
        <v>7</v>
      </c>
      <c r="AC32" s="31">
        <v>5</v>
      </c>
      <c r="AD32" s="31">
        <v>24</v>
      </c>
      <c r="AE32" s="31">
        <v>3</v>
      </c>
      <c r="AF32" s="31">
        <v>6</v>
      </c>
      <c r="AG32" s="31">
        <v>5</v>
      </c>
      <c r="AH32" s="31">
        <v>8</v>
      </c>
      <c r="AI32" s="31">
        <v>22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1</v>
      </c>
      <c r="AP32" s="31">
        <v>1</v>
      </c>
      <c r="AQ32" s="31">
        <v>60</v>
      </c>
    </row>
    <row r="33" spans="1:43" x14ac:dyDescent="0.3">
      <c r="A33" s="28" t="s">
        <v>365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3</v>
      </c>
      <c r="Q33" s="31">
        <v>4</v>
      </c>
      <c r="R33" s="31">
        <v>1</v>
      </c>
      <c r="S33" s="31">
        <v>2</v>
      </c>
      <c r="T33" s="31">
        <v>10</v>
      </c>
      <c r="U33" s="31">
        <v>1</v>
      </c>
      <c r="V33" s="31">
        <v>1</v>
      </c>
      <c r="W33" s="31">
        <v>1</v>
      </c>
      <c r="X33" s="31">
        <v>2</v>
      </c>
      <c r="Y33" s="31">
        <v>5</v>
      </c>
      <c r="Z33" s="31">
        <v>6</v>
      </c>
      <c r="AA33" s="31">
        <v>4</v>
      </c>
      <c r="AB33" s="31">
        <v>6</v>
      </c>
      <c r="AC33" s="31">
        <v>7</v>
      </c>
      <c r="AD33" s="31">
        <v>23</v>
      </c>
      <c r="AE33" s="31">
        <v>9</v>
      </c>
      <c r="AF33" s="31">
        <v>9</v>
      </c>
      <c r="AG33" s="31">
        <v>13</v>
      </c>
      <c r="AH33" s="31">
        <v>7</v>
      </c>
      <c r="AI33" s="31">
        <v>38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76</v>
      </c>
    </row>
    <row r="34" spans="1:43" x14ac:dyDescent="0.3">
      <c r="A34" s="28" t="s">
        <v>346</v>
      </c>
      <c r="B34" s="31">
        <v>0</v>
      </c>
      <c r="C34" s="31">
        <v>0</v>
      </c>
      <c r="D34" s="31">
        <v>1</v>
      </c>
      <c r="E34" s="31">
        <v>1</v>
      </c>
      <c r="F34" s="31">
        <v>0</v>
      </c>
      <c r="G34" s="31">
        <v>0</v>
      </c>
      <c r="H34" s="31">
        <v>2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4</v>
      </c>
      <c r="Q34" s="31">
        <v>3</v>
      </c>
      <c r="R34" s="31">
        <v>0</v>
      </c>
      <c r="S34" s="31">
        <v>1</v>
      </c>
      <c r="T34" s="31">
        <v>8</v>
      </c>
      <c r="U34" s="31">
        <v>3</v>
      </c>
      <c r="V34" s="31">
        <v>3</v>
      </c>
      <c r="W34" s="31">
        <v>2</v>
      </c>
      <c r="X34" s="31">
        <v>2</v>
      </c>
      <c r="Y34" s="31">
        <v>10</v>
      </c>
      <c r="Z34" s="31">
        <v>6</v>
      </c>
      <c r="AA34" s="31">
        <v>5</v>
      </c>
      <c r="AB34" s="31">
        <v>10</v>
      </c>
      <c r="AC34" s="31">
        <v>5</v>
      </c>
      <c r="AD34" s="31">
        <v>26</v>
      </c>
      <c r="AE34" s="31">
        <v>5</v>
      </c>
      <c r="AF34" s="31">
        <v>6</v>
      </c>
      <c r="AG34" s="31">
        <v>9</v>
      </c>
      <c r="AH34" s="31">
        <v>8</v>
      </c>
      <c r="AI34" s="31">
        <v>28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74</v>
      </c>
    </row>
    <row r="35" spans="1:43" x14ac:dyDescent="0.3">
      <c r="A35" s="28" t="s">
        <v>366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4</v>
      </c>
      <c r="Q35" s="31">
        <v>1</v>
      </c>
      <c r="R35" s="31">
        <v>2</v>
      </c>
      <c r="S35" s="31">
        <v>0</v>
      </c>
      <c r="T35" s="31">
        <v>7</v>
      </c>
      <c r="U35" s="31">
        <v>1</v>
      </c>
      <c r="V35" s="31">
        <v>0</v>
      </c>
      <c r="W35" s="31">
        <v>0</v>
      </c>
      <c r="X35" s="31">
        <v>0</v>
      </c>
      <c r="Y35" s="31">
        <v>1</v>
      </c>
      <c r="Z35" s="31">
        <v>4</v>
      </c>
      <c r="AA35" s="31">
        <v>6</v>
      </c>
      <c r="AB35" s="31">
        <v>8</v>
      </c>
      <c r="AC35" s="31">
        <v>0</v>
      </c>
      <c r="AD35" s="31">
        <v>18</v>
      </c>
      <c r="AE35" s="31">
        <v>5</v>
      </c>
      <c r="AF35" s="31">
        <v>12</v>
      </c>
      <c r="AG35" s="31">
        <v>9</v>
      </c>
      <c r="AH35" s="31">
        <v>0</v>
      </c>
      <c r="AI35" s="31">
        <v>26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52</v>
      </c>
    </row>
    <row r="36" spans="1:43" x14ac:dyDescent="0.3">
      <c r="A36" s="28" t="s">
        <v>367</v>
      </c>
      <c r="B36" s="31">
        <v>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3</v>
      </c>
      <c r="Q36" s="31">
        <v>5</v>
      </c>
      <c r="R36" s="31">
        <v>5</v>
      </c>
      <c r="S36" s="31">
        <v>0</v>
      </c>
      <c r="T36" s="31">
        <v>13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4</v>
      </c>
      <c r="AA36" s="31">
        <v>8</v>
      </c>
      <c r="AB36" s="31">
        <v>5</v>
      </c>
      <c r="AC36" s="31">
        <v>0</v>
      </c>
      <c r="AD36" s="31">
        <v>17</v>
      </c>
      <c r="AE36" s="31">
        <v>9</v>
      </c>
      <c r="AF36" s="31">
        <v>5</v>
      </c>
      <c r="AG36" s="31">
        <v>11</v>
      </c>
      <c r="AH36" s="31">
        <v>0</v>
      </c>
      <c r="AI36" s="31">
        <v>25</v>
      </c>
      <c r="AJ36" s="31">
        <v>0</v>
      </c>
      <c r="AK36" s="31">
        <v>0</v>
      </c>
      <c r="AL36" s="31">
        <v>1</v>
      </c>
      <c r="AM36" s="31">
        <v>0</v>
      </c>
      <c r="AN36" s="31">
        <v>0</v>
      </c>
      <c r="AO36" s="31">
        <v>0</v>
      </c>
      <c r="AP36" s="31">
        <v>1</v>
      </c>
      <c r="AQ36" s="31">
        <v>56</v>
      </c>
    </row>
    <row r="37" spans="1:43" x14ac:dyDescent="0.3">
      <c r="A37" s="28" t="s">
        <v>368</v>
      </c>
      <c r="B37" s="31">
        <v>0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2</v>
      </c>
      <c r="Q37" s="31">
        <v>1</v>
      </c>
      <c r="R37" s="31">
        <v>1</v>
      </c>
      <c r="S37" s="31">
        <v>0</v>
      </c>
      <c r="T37" s="31">
        <v>4</v>
      </c>
      <c r="U37" s="31">
        <v>1</v>
      </c>
      <c r="V37" s="31">
        <v>0</v>
      </c>
      <c r="W37" s="31">
        <v>0</v>
      </c>
      <c r="X37" s="31">
        <v>0</v>
      </c>
      <c r="Y37" s="31">
        <v>1</v>
      </c>
      <c r="Z37" s="31">
        <v>5</v>
      </c>
      <c r="AA37" s="31">
        <v>7</v>
      </c>
      <c r="AB37" s="31">
        <v>4</v>
      </c>
      <c r="AC37" s="31">
        <v>0</v>
      </c>
      <c r="AD37" s="31">
        <v>16</v>
      </c>
      <c r="AE37" s="31">
        <v>9</v>
      </c>
      <c r="AF37" s="31">
        <v>9</v>
      </c>
      <c r="AG37" s="31">
        <v>8</v>
      </c>
      <c r="AH37" s="31">
        <v>0</v>
      </c>
      <c r="AI37" s="31">
        <v>26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47</v>
      </c>
    </row>
    <row r="38" spans="1:43" x14ac:dyDescent="0.3">
      <c r="A38" s="28" t="s">
        <v>369</v>
      </c>
      <c r="B38" s="31">
        <v>0</v>
      </c>
      <c r="C38" s="31">
        <v>0</v>
      </c>
      <c r="D38" s="31">
        <v>0</v>
      </c>
      <c r="E38" s="31">
        <v>0</v>
      </c>
      <c r="F38" s="31">
        <v>1</v>
      </c>
      <c r="G38" s="31">
        <v>0</v>
      </c>
      <c r="H38" s="31">
        <v>1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4</v>
      </c>
      <c r="Q38" s="31">
        <v>2</v>
      </c>
      <c r="R38" s="31">
        <v>4</v>
      </c>
      <c r="S38" s="31">
        <v>0</v>
      </c>
      <c r="T38" s="31">
        <v>10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10</v>
      </c>
      <c r="AA38" s="31">
        <v>8</v>
      </c>
      <c r="AB38" s="31">
        <v>6</v>
      </c>
      <c r="AC38" s="31">
        <v>0</v>
      </c>
      <c r="AD38" s="31">
        <v>24</v>
      </c>
      <c r="AE38" s="31">
        <v>6</v>
      </c>
      <c r="AF38" s="31">
        <v>8</v>
      </c>
      <c r="AG38" s="31">
        <v>9</v>
      </c>
      <c r="AH38" s="31">
        <v>0</v>
      </c>
      <c r="AI38" s="31">
        <v>23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58</v>
      </c>
    </row>
    <row r="39" spans="1:43" x14ac:dyDescent="0.3">
      <c r="A39" s="28" t="s">
        <v>370</v>
      </c>
      <c r="B39" s="31">
        <v>0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4</v>
      </c>
      <c r="Q39" s="31">
        <v>1</v>
      </c>
      <c r="R39" s="31">
        <v>0</v>
      </c>
      <c r="S39" s="31">
        <v>0</v>
      </c>
      <c r="T39" s="31">
        <v>5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9</v>
      </c>
      <c r="AA39" s="31">
        <v>7</v>
      </c>
      <c r="AB39" s="31">
        <v>5</v>
      </c>
      <c r="AC39" s="31">
        <v>0</v>
      </c>
      <c r="AD39" s="31">
        <v>21</v>
      </c>
      <c r="AE39" s="31">
        <v>4</v>
      </c>
      <c r="AF39" s="31">
        <v>6</v>
      </c>
      <c r="AG39" s="31">
        <v>13</v>
      </c>
      <c r="AH39" s="31">
        <v>0</v>
      </c>
      <c r="AI39" s="31">
        <v>23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49</v>
      </c>
    </row>
    <row r="40" spans="1:43" x14ac:dyDescent="0.3">
      <c r="A40" s="28" t="s">
        <v>347</v>
      </c>
      <c r="B40" s="31">
        <v>0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6</v>
      </c>
      <c r="Q40" s="31">
        <v>3</v>
      </c>
      <c r="R40" s="31">
        <v>2</v>
      </c>
      <c r="S40" s="31">
        <v>0</v>
      </c>
      <c r="T40" s="31">
        <v>11</v>
      </c>
      <c r="U40" s="31">
        <v>0</v>
      </c>
      <c r="V40" s="31">
        <v>0</v>
      </c>
      <c r="W40" s="31">
        <v>3</v>
      </c>
      <c r="X40" s="31">
        <v>0</v>
      </c>
      <c r="Y40" s="31">
        <v>3</v>
      </c>
      <c r="Z40" s="31">
        <v>6</v>
      </c>
      <c r="AA40" s="31">
        <v>8</v>
      </c>
      <c r="AB40" s="31">
        <v>12</v>
      </c>
      <c r="AC40" s="31">
        <v>0</v>
      </c>
      <c r="AD40" s="31">
        <v>26</v>
      </c>
      <c r="AE40" s="31">
        <v>6</v>
      </c>
      <c r="AF40" s="31">
        <v>9</v>
      </c>
      <c r="AG40" s="31">
        <v>5</v>
      </c>
      <c r="AH40" s="31">
        <v>0</v>
      </c>
      <c r="AI40" s="31">
        <v>20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60</v>
      </c>
    </row>
    <row r="41" spans="1:43" x14ac:dyDescent="0.3">
      <c r="A41" s="28" t="s">
        <v>371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1</v>
      </c>
      <c r="N41" s="31">
        <v>0</v>
      </c>
      <c r="O41" s="31">
        <v>1</v>
      </c>
      <c r="P41" s="31">
        <v>5</v>
      </c>
      <c r="Q41" s="31">
        <v>2</v>
      </c>
      <c r="R41" s="31">
        <v>3</v>
      </c>
      <c r="S41" s="31">
        <v>0</v>
      </c>
      <c r="T41" s="31">
        <v>10</v>
      </c>
      <c r="U41" s="31">
        <v>1</v>
      </c>
      <c r="V41" s="31">
        <v>0</v>
      </c>
      <c r="W41" s="31">
        <v>0</v>
      </c>
      <c r="X41" s="31">
        <v>0</v>
      </c>
      <c r="Y41" s="31">
        <v>1</v>
      </c>
      <c r="Z41" s="31">
        <v>8</v>
      </c>
      <c r="AA41" s="31">
        <v>7</v>
      </c>
      <c r="AB41" s="31">
        <v>9</v>
      </c>
      <c r="AC41" s="31">
        <v>0</v>
      </c>
      <c r="AD41" s="31">
        <v>24</v>
      </c>
      <c r="AE41" s="31">
        <v>6</v>
      </c>
      <c r="AF41" s="31">
        <v>9</v>
      </c>
      <c r="AG41" s="31">
        <v>12</v>
      </c>
      <c r="AH41" s="31">
        <v>0</v>
      </c>
      <c r="AI41" s="31">
        <v>27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63</v>
      </c>
    </row>
    <row r="42" spans="1:43" x14ac:dyDescent="0.3">
      <c r="A42" s="28" t="s">
        <v>372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1</v>
      </c>
      <c r="Q42" s="31">
        <v>3</v>
      </c>
      <c r="R42" s="31">
        <v>2</v>
      </c>
      <c r="S42" s="31">
        <v>0</v>
      </c>
      <c r="T42" s="31">
        <v>6</v>
      </c>
      <c r="U42" s="31">
        <v>1</v>
      </c>
      <c r="V42" s="31">
        <v>1</v>
      </c>
      <c r="W42" s="31">
        <v>1</v>
      </c>
      <c r="X42" s="31">
        <v>0</v>
      </c>
      <c r="Y42" s="31">
        <v>3</v>
      </c>
      <c r="Z42" s="31">
        <v>5</v>
      </c>
      <c r="AA42" s="31">
        <v>8</v>
      </c>
      <c r="AB42" s="31">
        <v>7</v>
      </c>
      <c r="AC42" s="31">
        <v>0</v>
      </c>
      <c r="AD42" s="31">
        <v>20</v>
      </c>
      <c r="AE42" s="31">
        <v>17</v>
      </c>
      <c r="AF42" s="31">
        <v>9</v>
      </c>
      <c r="AG42" s="31">
        <v>9</v>
      </c>
      <c r="AH42" s="31">
        <v>0</v>
      </c>
      <c r="AI42" s="31">
        <v>35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64</v>
      </c>
    </row>
    <row r="43" spans="1:43" x14ac:dyDescent="0.3">
      <c r="A43" s="28" t="s">
        <v>373</v>
      </c>
      <c r="B43" s="31">
        <v>0</v>
      </c>
      <c r="C43" s="31">
        <v>0</v>
      </c>
      <c r="D43" s="31">
        <v>0</v>
      </c>
      <c r="E43" s="31">
        <v>0</v>
      </c>
      <c r="F43" s="31">
        <v>1</v>
      </c>
      <c r="G43" s="31">
        <v>0</v>
      </c>
      <c r="H43" s="31">
        <v>1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2</v>
      </c>
      <c r="Q43" s="31">
        <v>4</v>
      </c>
      <c r="R43" s="31">
        <v>4</v>
      </c>
      <c r="S43" s="31">
        <v>0</v>
      </c>
      <c r="T43" s="31">
        <v>10</v>
      </c>
      <c r="U43" s="31">
        <v>1</v>
      </c>
      <c r="V43" s="31">
        <v>1</v>
      </c>
      <c r="W43" s="31">
        <v>2</v>
      </c>
      <c r="X43" s="31">
        <v>0</v>
      </c>
      <c r="Y43" s="31">
        <v>4</v>
      </c>
      <c r="Z43" s="31">
        <v>8</v>
      </c>
      <c r="AA43" s="31">
        <v>9</v>
      </c>
      <c r="AB43" s="31">
        <v>6</v>
      </c>
      <c r="AC43" s="31">
        <v>0</v>
      </c>
      <c r="AD43" s="31">
        <v>23</v>
      </c>
      <c r="AE43" s="31">
        <v>11</v>
      </c>
      <c r="AF43" s="31">
        <v>7</v>
      </c>
      <c r="AG43" s="31">
        <v>5</v>
      </c>
      <c r="AH43" s="31">
        <v>0</v>
      </c>
      <c r="AI43" s="31">
        <v>23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61</v>
      </c>
    </row>
    <row r="44" spans="1:43" x14ac:dyDescent="0.3">
      <c r="A44" s="28" t="s">
        <v>374</v>
      </c>
      <c r="B44" s="31">
        <v>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3</v>
      </c>
      <c r="Q44" s="31">
        <v>3</v>
      </c>
      <c r="R44" s="31">
        <v>4</v>
      </c>
      <c r="S44" s="31">
        <v>0</v>
      </c>
      <c r="T44" s="31">
        <v>10</v>
      </c>
      <c r="U44" s="31">
        <v>1</v>
      </c>
      <c r="V44" s="31">
        <v>0</v>
      </c>
      <c r="W44" s="31">
        <v>1</v>
      </c>
      <c r="X44" s="31">
        <v>0</v>
      </c>
      <c r="Y44" s="31">
        <v>2</v>
      </c>
      <c r="Z44" s="31">
        <v>6</v>
      </c>
      <c r="AA44" s="31">
        <v>8</v>
      </c>
      <c r="AB44" s="31">
        <v>10</v>
      </c>
      <c r="AC44" s="31">
        <v>0</v>
      </c>
      <c r="AD44" s="31">
        <v>24</v>
      </c>
      <c r="AE44" s="31">
        <v>8</v>
      </c>
      <c r="AF44" s="31">
        <v>6</v>
      </c>
      <c r="AG44" s="31">
        <v>6</v>
      </c>
      <c r="AH44" s="31">
        <v>0</v>
      </c>
      <c r="AI44" s="31">
        <v>20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56</v>
      </c>
    </row>
    <row r="45" spans="1:43" x14ac:dyDescent="0.3">
      <c r="A45" s="28" t="s">
        <v>375</v>
      </c>
      <c r="B45" s="31">
        <v>0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3</v>
      </c>
      <c r="Q45" s="31">
        <v>4</v>
      </c>
      <c r="R45" s="31">
        <v>3</v>
      </c>
      <c r="S45" s="31">
        <v>0</v>
      </c>
      <c r="T45" s="31">
        <v>10</v>
      </c>
      <c r="U45" s="31">
        <v>1</v>
      </c>
      <c r="V45" s="31">
        <v>0</v>
      </c>
      <c r="W45" s="31">
        <v>1</v>
      </c>
      <c r="X45" s="31">
        <v>0</v>
      </c>
      <c r="Y45" s="31">
        <v>2</v>
      </c>
      <c r="Z45" s="31">
        <v>9</v>
      </c>
      <c r="AA45" s="31">
        <v>7</v>
      </c>
      <c r="AB45" s="31">
        <v>9</v>
      </c>
      <c r="AC45" s="31">
        <v>0</v>
      </c>
      <c r="AD45" s="31">
        <v>25</v>
      </c>
      <c r="AE45" s="31">
        <v>10</v>
      </c>
      <c r="AF45" s="31">
        <v>14</v>
      </c>
      <c r="AG45" s="31">
        <v>14</v>
      </c>
      <c r="AH45" s="31">
        <v>0</v>
      </c>
      <c r="AI45" s="31">
        <v>38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75</v>
      </c>
    </row>
    <row r="46" spans="1:43" x14ac:dyDescent="0.3">
      <c r="A46" s="28" t="s">
        <v>376</v>
      </c>
      <c r="B46" s="31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3</v>
      </c>
      <c r="Q46" s="31">
        <v>4</v>
      </c>
      <c r="R46" s="31">
        <v>4</v>
      </c>
      <c r="S46" s="31">
        <v>0</v>
      </c>
      <c r="T46" s="31">
        <v>11</v>
      </c>
      <c r="U46" s="31">
        <v>2</v>
      </c>
      <c r="V46" s="31">
        <v>1</v>
      </c>
      <c r="W46" s="31">
        <v>2</v>
      </c>
      <c r="X46" s="31">
        <v>0</v>
      </c>
      <c r="Y46" s="31">
        <v>5</v>
      </c>
      <c r="Z46" s="31">
        <v>4</v>
      </c>
      <c r="AA46" s="31">
        <v>7</v>
      </c>
      <c r="AB46" s="31">
        <v>8</v>
      </c>
      <c r="AC46" s="31">
        <v>0</v>
      </c>
      <c r="AD46" s="31">
        <v>19</v>
      </c>
      <c r="AE46" s="31">
        <v>8</v>
      </c>
      <c r="AF46" s="31">
        <v>7</v>
      </c>
      <c r="AG46" s="31">
        <v>9</v>
      </c>
      <c r="AH46" s="31">
        <v>0</v>
      </c>
      <c r="AI46" s="31">
        <v>24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59</v>
      </c>
    </row>
    <row r="47" spans="1:43" x14ac:dyDescent="0.3">
      <c r="A47" s="28" t="s">
        <v>377</v>
      </c>
      <c r="B47" s="31">
        <v>0</v>
      </c>
      <c r="C47" s="31">
        <v>0</v>
      </c>
      <c r="D47" s="31">
        <v>0</v>
      </c>
      <c r="E47" s="31">
        <v>0</v>
      </c>
      <c r="F47" s="31">
        <v>0</v>
      </c>
      <c r="G47" s="31">
        <v>1</v>
      </c>
      <c r="H47" s="31">
        <v>1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6</v>
      </c>
      <c r="Q47" s="31">
        <v>7</v>
      </c>
      <c r="R47" s="31">
        <v>5</v>
      </c>
      <c r="S47" s="31">
        <v>4</v>
      </c>
      <c r="T47" s="31">
        <v>22</v>
      </c>
      <c r="U47" s="31">
        <v>2</v>
      </c>
      <c r="V47" s="31">
        <v>1</v>
      </c>
      <c r="W47" s="31">
        <v>1</v>
      </c>
      <c r="X47" s="31">
        <v>1</v>
      </c>
      <c r="Y47" s="31">
        <v>5</v>
      </c>
      <c r="Z47" s="31">
        <v>7</v>
      </c>
      <c r="AA47" s="31">
        <v>5</v>
      </c>
      <c r="AB47" s="31">
        <v>9</v>
      </c>
      <c r="AC47" s="31">
        <v>8</v>
      </c>
      <c r="AD47" s="31">
        <v>29</v>
      </c>
      <c r="AE47" s="31">
        <v>10</v>
      </c>
      <c r="AF47" s="31">
        <v>10</v>
      </c>
      <c r="AG47" s="31">
        <v>11</v>
      </c>
      <c r="AH47" s="31">
        <v>11</v>
      </c>
      <c r="AI47" s="31">
        <v>42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99</v>
      </c>
    </row>
    <row r="48" spans="1:43" x14ac:dyDescent="0.3">
      <c r="A48" s="28" t="s">
        <v>378</v>
      </c>
      <c r="B48" s="31">
        <v>0</v>
      </c>
      <c r="C48" s="31">
        <v>0</v>
      </c>
      <c r="D48" s="31">
        <v>0</v>
      </c>
      <c r="E48" s="31">
        <v>1</v>
      </c>
      <c r="F48" s="31">
        <v>1</v>
      </c>
      <c r="G48" s="31">
        <v>0</v>
      </c>
      <c r="H48" s="31">
        <v>2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5</v>
      </c>
      <c r="Q48" s="31">
        <v>2</v>
      </c>
      <c r="R48" s="31">
        <v>2</v>
      </c>
      <c r="S48" s="31">
        <v>1</v>
      </c>
      <c r="T48" s="31">
        <v>10</v>
      </c>
      <c r="U48" s="31">
        <v>1</v>
      </c>
      <c r="V48" s="31">
        <v>1</v>
      </c>
      <c r="W48" s="31">
        <v>1</v>
      </c>
      <c r="X48" s="31">
        <v>0</v>
      </c>
      <c r="Y48" s="31">
        <v>3</v>
      </c>
      <c r="Z48" s="31">
        <v>9</v>
      </c>
      <c r="AA48" s="31">
        <v>7</v>
      </c>
      <c r="AB48" s="31">
        <v>10</v>
      </c>
      <c r="AC48" s="31">
        <v>9</v>
      </c>
      <c r="AD48" s="31">
        <v>35</v>
      </c>
      <c r="AE48" s="31">
        <v>5</v>
      </c>
      <c r="AF48" s="31">
        <v>6</v>
      </c>
      <c r="AG48" s="31">
        <v>8</v>
      </c>
      <c r="AH48" s="31">
        <v>12</v>
      </c>
      <c r="AI48" s="31">
        <v>31</v>
      </c>
      <c r="AJ48" s="31">
        <v>0</v>
      </c>
      <c r="AK48" s="31">
        <v>0</v>
      </c>
      <c r="AL48" s="31">
        <v>0</v>
      </c>
      <c r="AM48" s="31">
        <v>1</v>
      </c>
      <c r="AN48" s="31">
        <v>0</v>
      </c>
      <c r="AO48" s="31">
        <v>0</v>
      </c>
      <c r="AP48" s="31">
        <v>1</v>
      </c>
      <c r="AQ48" s="31">
        <v>82</v>
      </c>
    </row>
    <row r="49" spans="1:43" x14ac:dyDescent="0.3">
      <c r="A49" s="28" t="s">
        <v>379</v>
      </c>
      <c r="B49" s="31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3</v>
      </c>
      <c r="Q49" s="31">
        <v>3</v>
      </c>
      <c r="R49" s="31">
        <v>4</v>
      </c>
      <c r="S49" s="31">
        <v>0</v>
      </c>
      <c r="T49" s="31">
        <v>10</v>
      </c>
      <c r="U49" s="31">
        <v>1</v>
      </c>
      <c r="V49" s="31">
        <v>0</v>
      </c>
      <c r="W49" s="31">
        <v>0</v>
      </c>
      <c r="X49" s="31">
        <v>0</v>
      </c>
      <c r="Y49" s="31">
        <v>1</v>
      </c>
      <c r="Z49" s="31">
        <v>3</v>
      </c>
      <c r="AA49" s="31">
        <v>1</v>
      </c>
      <c r="AB49" s="31">
        <v>5</v>
      </c>
      <c r="AC49" s="31">
        <v>0</v>
      </c>
      <c r="AD49" s="31">
        <v>9</v>
      </c>
      <c r="AE49" s="31">
        <v>8</v>
      </c>
      <c r="AF49" s="31">
        <v>9</v>
      </c>
      <c r="AG49" s="31">
        <v>8</v>
      </c>
      <c r="AH49" s="31">
        <v>0</v>
      </c>
      <c r="AI49" s="31">
        <v>25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45</v>
      </c>
    </row>
    <row r="50" spans="1:43" x14ac:dyDescent="0.3">
      <c r="A50" s="28" t="s">
        <v>380</v>
      </c>
      <c r="B50" s="31">
        <v>0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5</v>
      </c>
      <c r="Q50" s="31">
        <v>2</v>
      </c>
      <c r="R50" s="31">
        <v>5</v>
      </c>
      <c r="S50" s="31">
        <v>0</v>
      </c>
      <c r="T50" s="31">
        <v>12</v>
      </c>
      <c r="U50" s="31">
        <v>1</v>
      </c>
      <c r="V50" s="31">
        <v>0</v>
      </c>
      <c r="W50" s="31">
        <v>0</v>
      </c>
      <c r="X50" s="31">
        <v>0</v>
      </c>
      <c r="Y50" s="31">
        <v>1</v>
      </c>
      <c r="Z50" s="31">
        <v>2</v>
      </c>
      <c r="AA50" s="31">
        <v>2</v>
      </c>
      <c r="AB50" s="31">
        <v>5</v>
      </c>
      <c r="AC50" s="31">
        <v>0</v>
      </c>
      <c r="AD50" s="31">
        <v>9</v>
      </c>
      <c r="AE50" s="31">
        <v>8</v>
      </c>
      <c r="AF50" s="31">
        <v>7</v>
      </c>
      <c r="AG50" s="31">
        <v>7</v>
      </c>
      <c r="AH50" s="31">
        <v>0</v>
      </c>
      <c r="AI50" s="31">
        <v>22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44</v>
      </c>
    </row>
    <row r="51" spans="1:43" x14ac:dyDescent="0.3">
      <c r="A51" s="28" t="s">
        <v>381</v>
      </c>
      <c r="B51" s="31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5</v>
      </c>
      <c r="Q51" s="31">
        <v>3</v>
      </c>
      <c r="R51" s="31">
        <v>4</v>
      </c>
      <c r="S51" s="31">
        <v>0</v>
      </c>
      <c r="T51" s="31">
        <v>12</v>
      </c>
      <c r="U51" s="31">
        <v>0</v>
      </c>
      <c r="V51" s="31">
        <v>1</v>
      </c>
      <c r="W51" s="31">
        <v>1</v>
      </c>
      <c r="X51" s="31">
        <v>0</v>
      </c>
      <c r="Y51" s="31">
        <v>2</v>
      </c>
      <c r="Z51" s="31">
        <v>2</v>
      </c>
      <c r="AA51" s="31">
        <v>2</v>
      </c>
      <c r="AB51" s="31">
        <v>7</v>
      </c>
      <c r="AC51" s="31">
        <v>0</v>
      </c>
      <c r="AD51" s="31">
        <v>11</v>
      </c>
      <c r="AE51" s="31">
        <v>10</v>
      </c>
      <c r="AF51" s="31">
        <v>11</v>
      </c>
      <c r="AG51" s="31">
        <v>6</v>
      </c>
      <c r="AH51" s="31">
        <v>0</v>
      </c>
      <c r="AI51" s="31">
        <v>27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52</v>
      </c>
    </row>
    <row r="52" spans="1:43" x14ac:dyDescent="0.3">
      <c r="A52" s="28" t="s">
        <v>382</v>
      </c>
      <c r="B52" s="31">
        <v>0</v>
      </c>
      <c r="C52" s="31">
        <v>0</v>
      </c>
      <c r="D52" s="31">
        <v>1</v>
      </c>
      <c r="E52" s="31">
        <v>0</v>
      </c>
      <c r="F52" s="31">
        <v>0</v>
      </c>
      <c r="G52" s="31">
        <v>0</v>
      </c>
      <c r="H52" s="31">
        <v>1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5</v>
      </c>
      <c r="Q52" s="31">
        <v>2</v>
      </c>
      <c r="R52" s="31">
        <v>2</v>
      </c>
      <c r="S52" s="31">
        <v>0</v>
      </c>
      <c r="T52" s="31">
        <v>9</v>
      </c>
      <c r="U52" s="31">
        <v>0</v>
      </c>
      <c r="V52" s="31">
        <v>0</v>
      </c>
      <c r="W52" s="31">
        <v>1</v>
      </c>
      <c r="X52" s="31">
        <v>0</v>
      </c>
      <c r="Y52" s="31">
        <v>1</v>
      </c>
      <c r="Z52" s="31">
        <v>2</v>
      </c>
      <c r="AA52" s="31">
        <v>4</v>
      </c>
      <c r="AB52" s="31">
        <v>8</v>
      </c>
      <c r="AC52" s="31">
        <v>0</v>
      </c>
      <c r="AD52" s="31">
        <v>14</v>
      </c>
      <c r="AE52" s="31">
        <v>7</v>
      </c>
      <c r="AF52" s="31">
        <v>7</v>
      </c>
      <c r="AG52" s="31">
        <v>10</v>
      </c>
      <c r="AH52" s="31">
        <v>0</v>
      </c>
      <c r="AI52" s="31">
        <v>24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49</v>
      </c>
    </row>
    <row r="53" spans="1:43" x14ac:dyDescent="0.3">
      <c r="A53" s="28" t="s">
        <v>348</v>
      </c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5</v>
      </c>
      <c r="Q53" s="31">
        <v>4</v>
      </c>
      <c r="R53" s="31">
        <v>4</v>
      </c>
      <c r="S53" s="31">
        <v>0</v>
      </c>
      <c r="T53" s="31">
        <v>13</v>
      </c>
      <c r="U53" s="31">
        <v>1</v>
      </c>
      <c r="V53" s="31">
        <v>1</v>
      </c>
      <c r="W53" s="31">
        <v>0</v>
      </c>
      <c r="X53" s="31">
        <v>0</v>
      </c>
      <c r="Y53" s="31">
        <v>2</v>
      </c>
      <c r="Z53" s="31">
        <v>8</v>
      </c>
      <c r="AA53" s="31">
        <v>11</v>
      </c>
      <c r="AB53" s="31">
        <v>9</v>
      </c>
      <c r="AC53" s="31">
        <v>0</v>
      </c>
      <c r="AD53" s="31">
        <v>28</v>
      </c>
      <c r="AE53" s="31">
        <v>6</v>
      </c>
      <c r="AF53" s="31">
        <v>7</v>
      </c>
      <c r="AG53" s="31">
        <v>8</v>
      </c>
      <c r="AH53" s="31">
        <v>0</v>
      </c>
      <c r="AI53" s="31">
        <v>21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64</v>
      </c>
    </row>
    <row r="54" spans="1:43" x14ac:dyDescent="0.3">
      <c r="A54" s="28" t="s">
        <v>383</v>
      </c>
      <c r="B54" s="31">
        <v>0</v>
      </c>
      <c r="C54" s="31">
        <v>0</v>
      </c>
      <c r="D54" s="31">
        <v>0</v>
      </c>
      <c r="E54" s="31">
        <v>0</v>
      </c>
      <c r="F54" s="31">
        <v>1</v>
      </c>
      <c r="G54" s="31">
        <v>0</v>
      </c>
      <c r="H54" s="31">
        <v>1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3</v>
      </c>
      <c r="Q54" s="31">
        <v>6</v>
      </c>
      <c r="R54" s="31">
        <v>2</v>
      </c>
      <c r="S54" s="31">
        <v>0</v>
      </c>
      <c r="T54" s="31">
        <v>11</v>
      </c>
      <c r="U54" s="31">
        <v>2</v>
      </c>
      <c r="V54" s="31">
        <v>1</v>
      </c>
      <c r="W54" s="31">
        <v>1</v>
      </c>
      <c r="X54" s="31">
        <v>0</v>
      </c>
      <c r="Y54" s="31">
        <v>4</v>
      </c>
      <c r="Z54" s="31">
        <v>5</v>
      </c>
      <c r="AA54" s="31">
        <v>6</v>
      </c>
      <c r="AB54" s="31">
        <v>9</v>
      </c>
      <c r="AC54" s="31">
        <v>0</v>
      </c>
      <c r="AD54" s="31">
        <v>20</v>
      </c>
      <c r="AE54" s="31">
        <v>8</v>
      </c>
      <c r="AF54" s="31">
        <v>7</v>
      </c>
      <c r="AG54" s="31">
        <v>10</v>
      </c>
      <c r="AH54" s="31">
        <v>0</v>
      </c>
      <c r="AI54" s="31">
        <v>25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61</v>
      </c>
    </row>
    <row r="55" spans="1:43" x14ac:dyDescent="0.3">
      <c r="A55" s="28" t="s">
        <v>334</v>
      </c>
      <c r="B55" s="31">
        <v>3</v>
      </c>
      <c r="C55" s="31">
        <v>3</v>
      </c>
      <c r="D55" s="31">
        <v>5</v>
      </c>
      <c r="E55" s="31">
        <v>8</v>
      </c>
      <c r="F55" s="31">
        <v>11</v>
      </c>
      <c r="G55" s="31">
        <v>3</v>
      </c>
      <c r="H55" s="31">
        <v>27</v>
      </c>
      <c r="I55" s="31">
        <v>1</v>
      </c>
      <c r="J55" s="31">
        <v>1</v>
      </c>
      <c r="K55" s="31">
        <v>2</v>
      </c>
      <c r="L55" s="31">
        <v>2</v>
      </c>
      <c r="M55" s="31">
        <v>4</v>
      </c>
      <c r="N55" s="31">
        <v>3</v>
      </c>
      <c r="O55" s="31">
        <v>9</v>
      </c>
      <c r="P55" s="31">
        <v>178</v>
      </c>
      <c r="Q55" s="31">
        <v>158</v>
      </c>
      <c r="R55" s="31">
        <v>143</v>
      </c>
      <c r="S55" s="31">
        <v>28</v>
      </c>
      <c r="T55" s="31">
        <v>507</v>
      </c>
      <c r="U55" s="31">
        <v>53</v>
      </c>
      <c r="V55" s="31">
        <v>47</v>
      </c>
      <c r="W55" s="31">
        <v>51</v>
      </c>
      <c r="X55" s="31">
        <v>16</v>
      </c>
      <c r="Y55" s="31">
        <v>167</v>
      </c>
      <c r="Z55" s="31">
        <v>270</v>
      </c>
      <c r="AA55" s="31">
        <v>314</v>
      </c>
      <c r="AB55" s="31">
        <v>367</v>
      </c>
      <c r="AC55" s="31">
        <v>90</v>
      </c>
      <c r="AD55" s="31">
        <v>1041</v>
      </c>
      <c r="AE55" s="31">
        <v>382</v>
      </c>
      <c r="AF55" s="31">
        <v>392</v>
      </c>
      <c r="AG55" s="31">
        <v>433</v>
      </c>
      <c r="AH55" s="31">
        <v>126</v>
      </c>
      <c r="AI55" s="31">
        <v>1333</v>
      </c>
      <c r="AJ55" s="31">
        <v>2</v>
      </c>
      <c r="AK55" s="31">
        <v>2</v>
      </c>
      <c r="AL55" s="31">
        <v>1</v>
      </c>
      <c r="AM55" s="31">
        <v>1</v>
      </c>
      <c r="AN55" s="31">
        <v>1</v>
      </c>
      <c r="AO55" s="31">
        <v>3</v>
      </c>
      <c r="AP55" s="31">
        <v>6</v>
      </c>
      <c r="AQ55" s="31">
        <v>3097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55"/>
  <sheetViews>
    <sheetView workbookViewId="0">
      <selection sqref="A1:AM55"/>
      <pivotSelection pane="bottomRight" showHeader="1" click="1" r:id="rId1">
        <pivotArea type="all" dataOnly="0" outline="0" fieldPosition="0"/>
      </pivotSelection>
    </sheetView>
  </sheetViews>
  <sheetFormatPr defaultRowHeight="14.4" x14ac:dyDescent="0.3"/>
  <cols>
    <col min="1" max="1" width="26.5546875" customWidth="1"/>
    <col min="2" max="2" width="15.5546875" customWidth="1"/>
    <col min="3" max="3" width="6.6640625" bestFit="1" customWidth="1"/>
    <col min="4" max="4" width="3.6640625" bestFit="1" customWidth="1"/>
    <col min="5" max="5" width="2" bestFit="1" customWidth="1"/>
    <col min="6" max="6" width="3" bestFit="1" customWidth="1"/>
    <col min="7" max="7" width="2" customWidth="1"/>
    <col min="8" max="8" width="6.33203125" customWidth="1"/>
    <col min="9" max="9" width="8.6640625" bestFit="1" customWidth="1"/>
    <col min="10" max="12" width="4" bestFit="1" customWidth="1"/>
    <col min="13" max="13" width="11.33203125" bestFit="1" customWidth="1"/>
    <col min="14" max="14" width="11.21875" bestFit="1" customWidth="1"/>
    <col min="15" max="17" width="2" bestFit="1" customWidth="1"/>
    <col min="18" max="18" width="14" bestFit="1" customWidth="1"/>
    <col min="19" max="19" width="8.33203125" bestFit="1" customWidth="1"/>
    <col min="20" max="20" width="11" bestFit="1" customWidth="1"/>
    <col min="21" max="21" width="11.109375" bestFit="1" customWidth="1"/>
    <col min="22" max="23" width="4" bestFit="1" customWidth="1"/>
    <col min="24" max="24" width="3" customWidth="1"/>
    <col min="25" max="25" width="13.88671875" bestFit="1" customWidth="1"/>
    <col min="26" max="26" width="8.109375" bestFit="1" customWidth="1"/>
    <col min="27" max="28" width="3" bestFit="1" customWidth="1"/>
    <col min="29" max="29" width="2" bestFit="1" customWidth="1"/>
    <col min="30" max="30" width="10.77734375" bestFit="1" customWidth="1"/>
    <col min="31" max="31" width="7.6640625" bestFit="1" customWidth="1"/>
    <col min="32" max="33" width="4" customWidth="1"/>
    <col min="34" max="34" width="3" bestFit="1" customWidth="1"/>
    <col min="35" max="35" width="10.33203125" bestFit="1" customWidth="1"/>
    <col min="36" max="36" width="14.21875" bestFit="1" customWidth="1"/>
    <col min="37" max="37" width="2" bestFit="1" customWidth="1"/>
    <col min="38" max="38" width="17" bestFit="1" customWidth="1"/>
    <col min="39" max="39" width="10.77734375" bestFit="1" customWidth="1"/>
    <col min="40" max="41" width="2" customWidth="1"/>
    <col min="42" max="42" width="11.77734375" customWidth="1"/>
    <col min="43" max="43" width="10.77734375" customWidth="1"/>
  </cols>
  <sheetData>
    <row r="1" spans="1:39" x14ac:dyDescent="0.3">
      <c r="A1" s="30" t="s">
        <v>335</v>
      </c>
      <c r="B1" s="30" t="s">
        <v>336</v>
      </c>
    </row>
    <row r="2" spans="1:39" x14ac:dyDescent="0.3">
      <c r="B2">
        <v>0</v>
      </c>
      <c r="C2" t="s">
        <v>389</v>
      </c>
      <c r="D2" t="s">
        <v>314</v>
      </c>
      <c r="H2" t="s">
        <v>390</v>
      </c>
      <c r="I2" t="s">
        <v>297</v>
      </c>
      <c r="M2" t="s">
        <v>405</v>
      </c>
      <c r="N2" t="s">
        <v>320</v>
      </c>
      <c r="R2" t="s">
        <v>406</v>
      </c>
      <c r="S2" t="s">
        <v>322</v>
      </c>
      <c r="T2" t="s">
        <v>407</v>
      </c>
      <c r="U2" t="s">
        <v>301</v>
      </c>
      <c r="Y2" t="s">
        <v>408</v>
      </c>
      <c r="Z2" t="s">
        <v>311</v>
      </c>
      <c r="AD2" t="s">
        <v>409</v>
      </c>
      <c r="AE2" t="s">
        <v>304</v>
      </c>
      <c r="AI2" t="s">
        <v>410</v>
      </c>
      <c r="AJ2" t="s">
        <v>316</v>
      </c>
      <c r="AL2" t="s">
        <v>411</v>
      </c>
      <c r="AM2" t="s">
        <v>334</v>
      </c>
    </row>
    <row r="3" spans="1:39" x14ac:dyDescent="0.3">
      <c r="A3" s="30" t="s">
        <v>333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L3">
        <v>4</v>
      </c>
      <c r="N3">
        <v>1</v>
      </c>
      <c r="O3">
        <v>2</v>
      </c>
      <c r="P3">
        <v>3</v>
      </c>
      <c r="Q3">
        <v>4</v>
      </c>
      <c r="S3">
        <v>4</v>
      </c>
      <c r="U3">
        <v>1</v>
      </c>
      <c r="V3">
        <v>2</v>
      </c>
      <c r="W3">
        <v>3</v>
      </c>
      <c r="X3">
        <v>4</v>
      </c>
      <c r="Z3">
        <v>1</v>
      </c>
      <c r="AA3">
        <v>2</v>
      </c>
      <c r="AB3">
        <v>3</v>
      </c>
      <c r="AC3">
        <v>4</v>
      </c>
      <c r="AE3">
        <v>1</v>
      </c>
      <c r="AF3">
        <v>2</v>
      </c>
      <c r="AG3">
        <v>3</v>
      </c>
      <c r="AH3">
        <v>4</v>
      </c>
      <c r="AJ3">
        <v>1</v>
      </c>
      <c r="AK3">
        <v>4</v>
      </c>
    </row>
    <row r="4" spans="1:39" x14ac:dyDescent="0.3">
      <c r="A4" s="28" t="s">
        <v>349</v>
      </c>
      <c r="B4" s="31"/>
      <c r="C4" s="31"/>
      <c r="D4" s="31"/>
      <c r="E4" s="31"/>
      <c r="F4" s="31"/>
      <c r="G4" s="31"/>
      <c r="H4" s="31"/>
      <c r="I4" s="31">
        <v>14</v>
      </c>
      <c r="J4" s="31">
        <v>15</v>
      </c>
      <c r="K4" s="31">
        <v>17</v>
      </c>
      <c r="L4" s="31"/>
      <c r="M4" s="31">
        <v>46</v>
      </c>
      <c r="N4" s="31"/>
      <c r="O4" s="31"/>
      <c r="P4" s="31"/>
      <c r="Q4" s="31"/>
      <c r="R4" s="31"/>
      <c r="S4" s="31"/>
      <c r="T4" s="31"/>
      <c r="U4" s="31">
        <v>1</v>
      </c>
      <c r="V4" s="31">
        <v>4</v>
      </c>
      <c r="W4" s="31">
        <v>1</v>
      </c>
      <c r="X4" s="31"/>
      <c r="Y4" s="31">
        <v>6</v>
      </c>
      <c r="Z4" s="31"/>
      <c r="AA4" s="31"/>
      <c r="AB4" s="31"/>
      <c r="AC4" s="31"/>
      <c r="AD4" s="31"/>
      <c r="AE4" s="31">
        <v>2</v>
      </c>
      <c r="AF4" s="31">
        <v>3</v>
      </c>
      <c r="AG4" s="31">
        <v>2</v>
      </c>
      <c r="AH4" s="31"/>
      <c r="AI4" s="31">
        <v>7</v>
      </c>
      <c r="AJ4" s="31"/>
      <c r="AK4" s="31"/>
      <c r="AL4" s="31"/>
      <c r="AM4" s="31">
        <v>59</v>
      </c>
    </row>
    <row r="5" spans="1:39" x14ac:dyDescent="0.3">
      <c r="A5" s="28" t="s">
        <v>350</v>
      </c>
      <c r="B5" s="31"/>
      <c r="C5" s="31"/>
      <c r="D5" s="31"/>
      <c r="E5" s="31"/>
      <c r="F5" s="31"/>
      <c r="G5" s="31"/>
      <c r="H5" s="31"/>
      <c r="I5" s="31">
        <v>10</v>
      </c>
      <c r="J5" s="31">
        <v>10</v>
      </c>
      <c r="K5" s="31">
        <v>9</v>
      </c>
      <c r="L5" s="31"/>
      <c r="M5" s="31">
        <v>29</v>
      </c>
      <c r="N5" s="31"/>
      <c r="O5" s="31"/>
      <c r="P5" s="31"/>
      <c r="Q5" s="31"/>
      <c r="R5" s="31"/>
      <c r="S5" s="31"/>
      <c r="T5" s="31"/>
      <c r="U5" s="31">
        <v>1</v>
      </c>
      <c r="V5" s="31">
        <v>6</v>
      </c>
      <c r="W5" s="31">
        <v>3</v>
      </c>
      <c r="X5" s="31"/>
      <c r="Y5" s="31">
        <v>10</v>
      </c>
      <c r="Z5" s="31"/>
      <c r="AA5" s="31"/>
      <c r="AB5" s="31">
        <v>1</v>
      </c>
      <c r="AC5" s="31"/>
      <c r="AD5" s="31">
        <v>1</v>
      </c>
      <c r="AE5" s="31">
        <v>1</v>
      </c>
      <c r="AF5" s="31">
        <v>2</v>
      </c>
      <c r="AG5" s="31">
        <v>3</v>
      </c>
      <c r="AH5" s="31"/>
      <c r="AI5" s="31">
        <v>6</v>
      </c>
      <c r="AJ5" s="31"/>
      <c r="AK5" s="31"/>
      <c r="AL5" s="31"/>
      <c r="AM5" s="31">
        <v>46</v>
      </c>
    </row>
    <row r="6" spans="1:39" x14ac:dyDescent="0.3">
      <c r="A6" s="28" t="s">
        <v>337</v>
      </c>
      <c r="B6" s="31"/>
      <c r="C6" s="31"/>
      <c r="D6" s="31"/>
      <c r="E6" s="31"/>
      <c r="F6" s="31"/>
      <c r="G6" s="31"/>
      <c r="H6" s="31"/>
      <c r="I6" s="31">
        <v>12</v>
      </c>
      <c r="J6" s="31">
        <v>13</v>
      </c>
      <c r="K6" s="31">
        <v>13</v>
      </c>
      <c r="L6" s="31">
        <v>13</v>
      </c>
      <c r="M6" s="31">
        <v>51</v>
      </c>
      <c r="N6" s="31">
        <v>1</v>
      </c>
      <c r="O6" s="31"/>
      <c r="P6" s="31"/>
      <c r="Q6" s="31"/>
      <c r="R6" s="31">
        <v>1</v>
      </c>
      <c r="S6" s="31"/>
      <c r="T6" s="31"/>
      <c r="U6" s="31">
        <v>1</v>
      </c>
      <c r="V6" s="31">
        <v>1</v>
      </c>
      <c r="W6" s="31">
        <v>5</v>
      </c>
      <c r="X6" s="31">
        <v>4</v>
      </c>
      <c r="Y6" s="31">
        <v>11</v>
      </c>
      <c r="Z6" s="31"/>
      <c r="AA6" s="31">
        <v>1</v>
      </c>
      <c r="AB6" s="31">
        <v>1</v>
      </c>
      <c r="AC6" s="31"/>
      <c r="AD6" s="31">
        <v>2</v>
      </c>
      <c r="AE6" s="31">
        <v>3</v>
      </c>
      <c r="AF6" s="31">
        <v>5</v>
      </c>
      <c r="AG6" s="31">
        <v>5</v>
      </c>
      <c r="AH6" s="31">
        <v>3</v>
      </c>
      <c r="AI6" s="31">
        <v>16</v>
      </c>
      <c r="AJ6" s="31"/>
      <c r="AK6" s="31"/>
      <c r="AL6" s="31"/>
      <c r="AM6" s="31">
        <v>81</v>
      </c>
    </row>
    <row r="7" spans="1:39" x14ac:dyDescent="0.3">
      <c r="A7" s="28" t="s">
        <v>351</v>
      </c>
      <c r="B7" s="31"/>
      <c r="C7" s="31"/>
      <c r="D7" s="31">
        <v>1</v>
      </c>
      <c r="E7" s="31"/>
      <c r="F7" s="31"/>
      <c r="G7" s="31"/>
      <c r="H7" s="31">
        <v>1</v>
      </c>
      <c r="I7" s="31">
        <v>13</v>
      </c>
      <c r="J7" s="31">
        <v>10</v>
      </c>
      <c r="K7" s="31">
        <v>15</v>
      </c>
      <c r="L7" s="31">
        <v>8</v>
      </c>
      <c r="M7" s="31">
        <v>46</v>
      </c>
      <c r="N7" s="31"/>
      <c r="O7" s="31"/>
      <c r="P7" s="31"/>
      <c r="Q7" s="31"/>
      <c r="R7" s="31"/>
      <c r="S7" s="31">
        <v>1</v>
      </c>
      <c r="T7" s="31">
        <v>1</v>
      </c>
      <c r="U7" s="31">
        <v>3</v>
      </c>
      <c r="V7" s="31">
        <v>2</v>
      </c>
      <c r="W7" s="31">
        <v>3</v>
      </c>
      <c r="X7" s="31">
        <v>4</v>
      </c>
      <c r="Y7" s="31">
        <v>12</v>
      </c>
      <c r="Z7" s="31"/>
      <c r="AA7" s="31"/>
      <c r="AB7" s="31"/>
      <c r="AC7" s="31"/>
      <c r="AD7" s="31"/>
      <c r="AE7" s="31">
        <v>1</v>
      </c>
      <c r="AF7" s="31">
        <v>2</v>
      </c>
      <c r="AG7" s="31">
        <v>5</v>
      </c>
      <c r="AH7" s="31">
        <v>7</v>
      </c>
      <c r="AI7" s="31">
        <v>15</v>
      </c>
      <c r="AJ7" s="31"/>
      <c r="AK7" s="31"/>
      <c r="AL7" s="31"/>
      <c r="AM7" s="31">
        <v>75</v>
      </c>
    </row>
    <row r="8" spans="1:39" x14ac:dyDescent="0.3">
      <c r="A8" s="28" t="s">
        <v>352</v>
      </c>
      <c r="B8" s="31"/>
      <c r="C8" s="31"/>
      <c r="D8" s="31"/>
      <c r="E8" s="31"/>
      <c r="F8" s="31">
        <v>1</v>
      </c>
      <c r="G8" s="31"/>
      <c r="H8" s="31">
        <v>1</v>
      </c>
      <c r="I8" s="31">
        <v>9</v>
      </c>
      <c r="J8" s="31">
        <v>8</v>
      </c>
      <c r="K8" s="31">
        <v>10</v>
      </c>
      <c r="L8" s="31">
        <v>12</v>
      </c>
      <c r="M8" s="31">
        <v>39</v>
      </c>
      <c r="N8" s="31"/>
      <c r="O8" s="31"/>
      <c r="P8" s="31"/>
      <c r="Q8" s="31"/>
      <c r="R8" s="31"/>
      <c r="S8" s="31"/>
      <c r="T8" s="31"/>
      <c r="U8" s="31">
        <v>4</v>
      </c>
      <c r="V8" s="31">
        <v>3</v>
      </c>
      <c r="W8" s="31">
        <v>3</v>
      </c>
      <c r="X8" s="31">
        <v>2</v>
      </c>
      <c r="Y8" s="31">
        <v>12</v>
      </c>
      <c r="Z8" s="31"/>
      <c r="AA8" s="31"/>
      <c r="AB8" s="31"/>
      <c r="AC8" s="31"/>
      <c r="AD8" s="31"/>
      <c r="AE8" s="31">
        <v>5</v>
      </c>
      <c r="AF8" s="31">
        <v>5</v>
      </c>
      <c r="AG8" s="31">
        <v>3</v>
      </c>
      <c r="AH8" s="31">
        <v>2</v>
      </c>
      <c r="AI8" s="31">
        <v>15</v>
      </c>
      <c r="AJ8" s="31"/>
      <c r="AK8" s="31"/>
      <c r="AL8" s="31"/>
      <c r="AM8" s="31">
        <v>67</v>
      </c>
    </row>
    <row r="9" spans="1:39" x14ac:dyDescent="0.3">
      <c r="A9" s="28" t="s">
        <v>384</v>
      </c>
      <c r="B9" s="31"/>
      <c r="C9" s="31"/>
      <c r="D9" s="31"/>
      <c r="E9" s="31">
        <v>1</v>
      </c>
      <c r="F9" s="31">
        <v>1</v>
      </c>
      <c r="G9" s="31">
        <v>1</v>
      </c>
      <c r="H9" s="31">
        <v>3</v>
      </c>
      <c r="I9" s="31">
        <v>10</v>
      </c>
      <c r="J9" s="31">
        <v>6</v>
      </c>
      <c r="K9" s="31">
        <v>13</v>
      </c>
      <c r="L9" s="31">
        <v>6</v>
      </c>
      <c r="M9" s="31">
        <v>35</v>
      </c>
      <c r="N9" s="31"/>
      <c r="O9" s="31"/>
      <c r="P9" s="31"/>
      <c r="Q9" s="31"/>
      <c r="R9" s="31"/>
      <c r="S9" s="31"/>
      <c r="T9" s="31"/>
      <c r="U9" s="31">
        <v>2</v>
      </c>
      <c r="V9" s="31">
        <v>3</v>
      </c>
      <c r="W9" s="31">
        <v>1</v>
      </c>
      <c r="X9" s="31">
        <v>1</v>
      </c>
      <c r="Y9" s="31">
        <v>7</v>
      </c>
      <c r="Z9" s="31"/>
      <c r="AA9" s="31"/>
      <c r="AB9" s="31"/>
      <c r="AC9" s="31"/>
      <c r="AD9" s="31"/>
      <c r="AE9" s="31">
        <v>3</v>
      </c>
      <c r="AF9" s="31">
        <v>2</v>
      </c>
      <c r="AG9" s="31">
        <v>2</v>
      </c>
      <c r="AH9" s="31">
        <v>2</v>
      </c>
      <c r="AI9" s="31">
        <v>9</v>
      </c>
      <c r="AJ9" s="31"/>
      <c r="AK9" s="31"/>
      <c r="AL9" s="31"/>
      <c r="AM9" s="31">
        <v>54</v>
      </c>
    </row>
    <row r="10" spans="1:39" x14ac:dyDescent="0.3">
      <c r="A10" s="28" t="s">
        <v>385</v>
      </c>
      <c r="B10" s="31"/>
      <c r="C10" s="31"/>
      <c r="D10" s="31"/>
      <c r="E10" s="31"/>
      <c r="F10" s="31"/>
      <c r="G10" s="31"/>
      <c r="H10" s="31"/>
      <c r="I10" s="31">
        <v>14</v>
      </c>
      <c r="J10" s="31">
        <v>12</v>
      </c>
      <c r="K10" s="31">
        <v>12</v>
      </c>
      <c r="L10" s="31">
        <v>14</v>
      </c>
      <c r="M10" s="31">
        <v>52</v>
      </c>
      <c r="N10" s="31"/>
      <c r="O10" s="31"/>
      <c r="P10" s="31"/>
      <c r="Q10" s="31"/>
      <c r="R10" s="31"/>
      <c r="S10" s="31"/>
      <c r="T10" s="31"/>
      <c r="U10" s="31">
        <v>1</v>
      </c>
      <c r="V10" s="31">
        <v>5</v>
      </c>
      <c r="W10" s="31">
        <v>4</v>
      </c>
      <c r="X10" s="31"/>
      <c r="Y10" s="31">
        <v>10</v>
      </c>
      <c r="Z10" s="31"/>
      <c r="AA10" s="31"/>
      <c r="AB10" s="31"/>
      <c r="AC10" s="31"/>
      <c r="AD10" s="31"/>
      <c r="AE10" s="31">
        <v>3</v>
      </c>
      <c r="AF10" s="31">
        <v>4</v>
      </c>
      <c r="AG10" s="31">
        <v>2</v>
      </c>
      <c r="AH10" s="31">
        <v>2</v>
      </c>
      <c r="AI10" s="31">
        <v>11</v>
      </c>
      <c r="AJ10" s="31"/>
      <c r="AK10" s="31">
        <v>1</v>
      </c>
      <c r="AL10" s="31">
        <v>1</v>
      </c>
      <c r="AM10" s="31">
        <v>74</v>
      </c>
    </row>
    <row r="11" spans="1:39" x14ac:dyDescent="0.3">
      <c r="A11" s="28" t="s">
        <v>353</v>
      </c>
      <c r="B11" s="31"/>
      <c r="C11" s="31"/>
      <c r="D11" s="31"/>
      <c r="E11" s="31">
        <v>1</v>
      </c>
      <c r="F11" s="31"/>
      <c r="G11" s="31"/>
      <c r="H11" s="31">
        <v>1</v>
      </c>
      <c r="I11" s="31">
        <v>12</v>
      </c>
      <c r="J11" s="31">
        <v>12</v>
      </c>
      <c r="K11" s="31">
        <v>13</v>
      </c>
      <c r="L11" s="31"/>
      <c r="M11" s="31">
        <v>37</v>
      </c>
      <c r="N11" s="31"/>
      <c r="O11" s="31"/>
      <c r="P11" s="31">
        <v>1</v>
      </c>
      <c r="Q11" s="31"/>
      <c r="R11" s="31">
        <v>1</v>
      </c>
      <c r="S11" s="31"/>
      <c r="T11" s="31"/>
      <c r="U11" s="31">
        <v>2</v>
      </c>
      <c r="V11" s="31">
        <v>3</v>
      </c>
      <c r="W11" s="31">
        <v>3</v>
      </c>
      <c r="X11" s="31"/>
      <c r="Y11" s="31">
        <v>8</v>
      </c>
      <c r="Z11" s="31"/>
      <c r="AA11" s="31"/>
      <c r="AB11" s="31"/>
      <c r="AC11" s="31"/>
      <c r="AD11" s="31"/>
      <c r="AE11" s="31">
        <v>2</v>
      </c>
      <c r="AF11" s="31">
        <v>4</v>
      </c>
      <c r="AG11" s="31">
        <v>4</v>
      </c>
      <c r="AH11" s="31"/>
      <c r="AI11" s="31">
        <v>10</v>
      </c>
      <c r="AJ11" s="31"/>
      <c r="AK11" s="31"/>
      <c r="AL11" s="31"/>
      <c r="AM11" s="31">
        <v>57</v>
      </c>
    </row>
    <row r="12" spans="1:39" x14ac:dyDescent="0.3">
      <c r="A12" s="28" t="s">
        <v>338</v>
      </c>
      <c r="B12" s="31"/>
      <c r="C12" s="31"/>
      <c r="D12" s="31"/>
      <c r="E12" s="31"/>
      <c r="F12" s="31"/>
      <c r="G12" s="31">
        <v>1</v>
      </c>
      <c r="H12" s="31">
        <v>1</v>
      </c>
      <c r="I12" s="31">
        <v>7</v>
      </c>
      <c r="J12" s="31">
        <v>6</v>
      </c>
      <c r="K12" s="31">
        <v>9</v>
      </c>
      <c r="L12" s="31">
        <v>7</v>
      </c>
      <c r="M12" s="31">
        <v>29</v>
      </c>
      <c r="N12" s="31"/>
      <c r="O12" s="31"/>
      <c r="P12" s="31"/>
      <c r="Q12" s="31"/>
      <c r="R12" s="31"/>
      <c r="S12" s="31"/>
      <c r="T12" s="31"/>
      <c r="U12" s="31">
        <v>2</v>
      </c>
      <c r="V12" s="31">
        <v>2</v>
      </c>
      <c r="W12" s="31">
        <v>2</v>
      </c>
      <c r="X12" s="31">
        <v>3</v>
      </c>
      <c r="Y12" s="31">
        <v>9</v>
      </c>
      <c r="Z12" s="31"/>
      <c r="AA12" s="31"/>
      <c r="AB12" s="31"/>
      <c r="AC12" s="31"/>
      <c r="AD12" s="31"/>
      <c r="AE12" s="31">
        <v>2</v>
      </c>
      <c r="AF12" s="31">
        <v>3</v>
      </c>
      <c r="AG12" s="31">
        <v>5</v>
      </c>
      <c r="AH12" s="31">
        <v>4</v>
      </c>
      <c r="AI12" s="31">
        <v>14</v>
      </c>
      <c r="AJ12" s="31"/>
      <c r="AK12" s="31"/>
      <c r="AL12" s="31"/>
      <c r="AM12" s="31">
        <v>53</v>
      </c>
    </row>
    <row r="13" spans="1:39" x14ac:dyDescent="0.3">
      <c r="A13" s="28" t="s">
        <v>339</v>
      </c>
      <c r="B13" s="31"/>
      <c r="C13" s="31"/>
      <c r="D13" s="31"/>
      <c r="E13" s="31"/>
      <c r="F13" s="31"/>
      <c r="G13" s="31"/>
      <c r="H13" s="31"/>
      <c r="I13" s="31">
        <v>10</v>
      </c>
      <c r="J13" s="31">
        <v>9</v>
      </c>
      <c r="K13" s="31">
        <v>14</v>
      </c>
      <c r="L13" s="31">
        <v>7</v>
      </c>
      <c r="M13" s="31">
        <v>40</v>
      </c>
      <c r="N13" s="31"/>
      <c r="O13" s="31"/>
      <c r="P13" s="31"/>
      <c r="Q13" s="31"/>
      <c r="R13" s="31"/>
      <c r="S13" s="31"/>
      <c r="T13" s="31"/>
      <c r="U13" s="31">
        <v>5</v>
      </c>
      <c r="V13" s="31">
        <v>5</v>
      </c>
      <c r="W13" s="31">
        <v>3</v>
      </c>
      <c r="X13" s="31">
        <v>3</v>
      </c>
      <c r="Y13" s="31">
        <v>16</v>
      </c>
      <c r="Z13" s="31"/>
      <c r="AA13" s="31"/>
      <c r="AB13" s="31"/>
      <c r="AC13" s="31"/>
      <c r="AD13" s="31"/>
      <c r="AE13" s="31">
        <v>3</v>
      </c>
      <c r="AF13" s="31">
        <v>4</v>
      </c>
      <c r="AG13" s="31">
        <v>3</v>
      </c>
      <c r="AH13" s="31">
        <v>4</v>
      </c>
      <c r="AI13" s="31">
        <v>14</v>
      </c>
      <c r="AJ13" s="31"/>
      <c r="AK13" s="31"/>
      <c r="AL13" s="31"/>
      <c r="AM13" s="31">
        <v>70</v>
      </c>
    </row>
    <row r="14" spans="1:39" x14ac:dyDescent="0.3">
      <c r="A14" s="28" t="s">
        <v>340</v>
      </c>
      <c r="B14" s="31"/>
      <c r="C14" s="31"/>
      <c r="D14" s="31"/>
      <c r="E14" s="31"/>
      <c r="F14" s="31">
        <v>1</v>
      </c>
      <c r="G14" s="31"/>
      <c r="H14" s="31">
        <v>1</v>
      </c>
      <c r="I14" s="31">
        <v>14</v>
      </c>
      <c r="J14" s="31">
        <v>15</v>
      </c>
      <c r="K14" s="31">
        <v>12</v>
      </c>
      <c r="L14" s="31"/>
      <c r="M14" s="31">
        <v>41</v>
      </c>
      <c r="N14" s="31"/>
      <c r="O14" s="31"/>
      <c r="P14" s="31"/>
      <c r="Q14" s="31"/>
      <c r="R14" s="31"/>
      <c r="S14" s="31"/>
      <c r="T14" s="31"/>
      <c r="U14" s="31">
        <v>2</v>
      </c>
      <c r="V14" s="31">
        <v>1</v>
      </c>
      <c r="W14" s="31">
        <v>2</v>
      </c>
      <c r="X14" s="31"/>
      <c r="Y14" s="31">
        <v>5</v>
      </c>
      <c r="Z14" s="31"/>
      <c r="AA14" s="31"/>
      <c r="AB14" s="31"/>
      <c r="AC14" s="31"/>
      <c r="AD14" s="31"/>
      <c r="AE14" s="31">
        <v>3</v>
      </c>
      <c r="AF14" s="31">
        <v>4</v>
      </c>
      <c r="AG14" s="31">
        <v>6</v>
      </c>
      <c r="AH14" s="31"/>
      <c r="AI14" s="31">
        <v>13</v>
      </c>
      <c r="AJ14" s="31"/>
      <c r="AK14" s="31"/>
      <c r="AL14" s="31"/>
      <c r="AM14" s="31">
        <v>60</v>
      </c>
    </row>
    <row r="15" spans="1:39" x14ac:dyDescent="0.3">
      <c r="A15" s="28" t="s">
        <v>341</v>
      </c>
      <c r="B15" s="31"/>
      <c r="C15" s="31"/>
      <c r="D15" s="31"/>
      <c r="E15" s="31"/>
      <c r="F15" s="31"/>
      <c r="G15" s="31"/>
      <c r="H15" s="31"/>
      <c r="I15" s="31">
        <v>14</v>
      </c>
      <c r="J15" s="31">
        <v>11</v>
      </c>
      <c r="K15" s="31">
        <v>18</v>
      </c>
      <c r="L15" s="31"/>
      <c r="M15" s="31">
        <v>43</v>
      </c>
      <c r="N15" s="31"/>
      <c r="O15" s="31"/>
      <c r="P15" s="31"/>
      <c r="Q15" s="31"/>
      <c r="R15" s="31"/>
      <c r="S15" s="31"/>
      <c r="T15" s="31"/>
      <c r="U15" s="31">
        <v>3</v>
      </c>
      <c r="V15" s="31">
        <v>2</v>
      </c>
      <c r="W15" s="31">
        <v>1</v>
      </c>
      <c r="X15" s="31"/>
      <c r="Y15" s="31">
        <v>6</v>
      </c>
      <c r="Z15" s="31"/>
      <c r="AA15" s="31"/>
      <c r="AB15" s="31"/>
      <c r="AC15" s="31"/>
      <c r="AD15" s="31"/>
      <c r="AE15" s="31">
        <v>3</v>
      </c>
      <c r="AF15" s="31">
        <v>7</v>
      </c>
      <c r="AG15" s="31">
        <v>4</v>
      </c>
      <c r="AH15" s="31"/>
      <c r="AI15" s="31">
        <v>14</v>
      </c>
      <c r="AJ15" s="31"/>
      <c r="AK15" s="31"/>
      <c r="AL15" s="31"/>
      <c r="AM15" s="31">
        <v>63</v>
      </c>
    </row>
    <row r="16" spans="1:39" x14ac:dyDescent="0.3">
      <c r="A16" s="28" t="s">
        <v>354</v>
      </c>
      <c r="B16" s="31"/>
      <c r="C16" s="31"/>
      <c r="D16" s="31"/>
      <c r="E16" s="31"/>
      <c r="F16" s="31"/>
      <c r="G16" s="31"/>
      <c r="H16" s="31"/>
      <c r="I16" s="31">
        <v>11</v>
      </c>
      <c r="J16" s="31">
        <v>12</v>
      </c>
      <c r="K16" s="31">
        <v>10</v>
      </c>
      <c r="L16" s="31"/>
      <c r="M16" s="31">
        <v>33</v>
      </c>
      <c r="N16" s="31"/>
      <c r="O16" s="31"/>
      <c r="P16" s="31"/>
      <c r="Q16" s="31"/>
      <c r="R16" s="31"/>
      <c r="S16" s="31"/>
      <c r="T16" s="31"/>
      <c r="U16" s="31">
        <v>2</v>
      </c>
      <c r="V16" s="31">
        <v>1</v>
      </c>
      <c r="W16" s="31">
        <v>2</v>
      </c>
      <c r="X16" s="31"/>
      <c r="Y16" s="31">
        <v>5</v>
      </c>
      <c r="Z16" s="31"/>
      <c r="AA16" s="31"/>
      <c r="AB16" s="31"/>
      <c r="AC16" s="31"/>
      <c r="AD16" s="31"/>
      <c r="AE16" s="31">
        <v>3</v>
      </c>
      <c r="AF16" s="31">
        <v>2</v>
      </c>
      <c r="AG16" s="31">
        <v>3</v>
      </c>
      <c r="AH16" s="31"/>
      <c r="AI16" s="31">
        <v>8</v>
      </c>
      <c r="AJ16" s="31"/>
      <c r="AK16" s="31"/>
      <c r="AL16" s="31"/>
      <c r="AM16" s="31">
        <v>46</v>
      </c>
    </row>
    <row r="17" spans="1:39" x14ac:dyDescent="0.3">
      <c r="A17" s="28" t="s">
        <v>355</v>
      </c>
      <c r="B17" s="31"/>
      <c r="C17" s="31"/>
      <c r="D17" s="31"/>
      <c r="E17" s="31"/>
      <c r="F17" s="31"/>
      <c r="G17" s="31"/>
      <c r="H17" s="31"/>
      <c r="I17" s="31">
        <v>10</v>
      </c>
      <c r="J17" s="31">
        <v>17</v>
      </c>
      <c r="K17" s="31">
        <v>9</v>
      </c>
      <c r="L17" s="31"/>
      <c r="M17" s="31">
        <v>36</v>
      </c>
      <c r="N17" s="31"/>
      <c r="O17" s="31"/>
      <c r="P17" s="31"/>
      <c r="Q17" s="31"/>
      <c r="R17" s="31"/>
      <c r="S17" s="31"/>
      <c r="T17" s="31"/>
      <c r="U17" s="31">
        <v>4</v>
      </c>
      <c r="V17" s="31">
        <v>3</v>
      </c>
      <c r="W17" s="31">
        <v>3</v>
      </c>
      <c r="X17" s="31"/>
      <c r="Y17" s="31">
        <v>10</v>
      </c>
      <c r="Z17" s="31"/>
      <c r="AA17" s="31"/>
      <c r="AB17" s="31"/>
      <c r="AC17" s="31"/>
      <c r="AD17" s="31"/>
      <c r="AE17" s="31">
        <v>2</v>
      </c>
      <c r="AF17" s="31">
        <v>1</v>
      </c>
      <c r="AG17" s="31">
        <v>3</v>
      </c>
      <c r="AH17" s="31"/>
      <c r="AI17" s="31">
        <v>6</v>
      </c>
      <c r="AJ17" s="31"/>
      <c r="AK17" s="31"/>
      <c r="AL17" s="31"/>
      <c r="AM17" s="31">
        <v>52</v>
      </c>
    </row>
    <row r="18" spans="1:39" x14ac:dyDescent="0.3">
      <c r="A18" s="28" t="s">
        <v>356</v>
      </c>
      <c r="B18" s="31"/>
      <c r="C18" s="31"/>
      <c r="D18" s="31"/>
      <c r="E18" s="31"/>
      <c r="F18" s="31"/>
      <c r="G18" s="31"/>
      <c r="H18" s="31"/>
      <c r="I18" s="31">
        <v>12</v>
      </c>
      <c r="J18" s="31">
        <v>9</v>
      </c>
      <c r="K18" s="31">
        <v>13</v>
      </c>
      <c r="L18" s="31"/>
      <c r="M18" s="31">
        <v>34</v>
      </c>
      <c r="N18" s="31"/>
      <c r="O18" s="31"/>
      <c r="P18" s="31"/>
      <c r="Q18" s="31"/>
      <c r="R18" s="31"/>
      <c r="S18" s="31"/>
      <c r="T18" s="31"/>
      <c r="U18" s="31">
        <v>1</v>
      </c>
      <c r="V18" s="31">
        <v>3</v>
      </c>
      <c r="W18" s="31">
        <v>1</v>
      </c>
      <c r="X18" s="31"/>
      <c r="Y18" s="31">
        <v>5</v>
      </c>
      <c r="Z18" s="31"/>
      <c r="AA18" s="31"/>
      <c r="AB18" s="31"/>
      <c r="AC18" s="31"/>
      <c r="AD18" s="31"/>
      <c r="AE18" s="31">
        <v>3</v>
      </c>
      <c r="AF18" s="31">
        <v>5</v>
      </c>
      <c r="AG18" s="31">
        <v>4</v>
      </c>
      <c r="AH18" s="31"/>
      <c r="AI18" s="31">
        <v>12</v>
      </c>
      <c r="AJ18" s="31"/>
      <c r="AK18" s="31"/>
      <c r="AL18" s="31"/>
      <c r="AM18" s="31">
        <v>51</v>
      </c>
    </row>
    <row r="19" spans="1:39" x14ac:dyDescent="0.3">
      <c r="A19" s="28" t="s">
        <v>342</v>
      </c>
      <c r="B19" s="31"/>
      <c r="C19" s="31"/>
      <c r="D19" s="31"/>
      <c r="E19" s="31"/>
      <c r="F19" s="31">
        <v>1</v>
      </c>
      <c r="G19" s="31"/>
      <c r="H19" s="31">
        <v>1</v>
      </c>
      <c r="I19" s="31">
        <v>16</v>
      </c>
      <c r="J19" s="31">
        <v>17</v>
      </c>
      <c r="K19" s="31">
        <v>14</v>
      </c>
      <c r="L19" s="31"/>
      <c r="M19" s="31">
        <v>47</v>
      </c>
      <c r="N19" s="31"/>
      <c r="O19" s="31"/>
      <c r="P19" s="31"/>
      <c r="Q19" s="31"/>
      <c r="R19" s="31"/>
      <c r="S19" s="31"/>
      <c r="T19" s="31"/>
      <c r="U19" s="31">
        <v>2</v>
      </c>
      <c r="V19" s="31">
        <v>2</v>
      </c>
      <c r="W19" s="31">
        <v>3</v>
      </c>
      <c r="X19" s="31"/>
      <c r="Y19" s="31">
        <v>7</v>
      </c>
      <c r="Z19" s="31"/>
      <c r="AA19" s="31"/>
      <c r="AB19" s="31"/>
      <c r="AC19" s="31"/>
      <c r="AD19" s="31"/>
      <c r="AE19" s="31">
        <v>1</v>
      </c>
      <c r="AF19" s="31">
        <v>1</v>
      </c>
      <c r="AG19" s="31">
        <v>4</v>
      </c>
      <c r="AH19" s="31"/>
      <c r="AI19" s="31">
        <v>6</v>
      </c>
      <c r="AJ19" s="31"/>
      <c r="AK19" s="31"/>
      <c r="AL19" s="31"/>
      <c r="AM19" s="31">
        <v>61</v>
      </c>
    </row>
    <row r="20" spans="1:39" x14ac:dyDescent="0.3">
      <c r="A20" s="28" t="s">
        <v>357</v>
      </c>
      <c r="B20" s="31"/>
      <c r="C20" s="31"/>
      <c r="D20" s="31"/>
      <c r="E20" s="31">
        <v>1</v>
      </c>
      <c r="F20" s="31">
        <v>1</v>
      </c>
      <c r="G20" s="31"/>
      <c r="H20" s="31">
        <v>2</v>
      </c>
      <c r="I20" s="31">
        <v>13</v>
      </c>
      <c r="J20" s="31">
        <v>17</v>
      </c>
      <c r="K20" s="31">
        <v>17</v>
      </c>
      <c r="L20" s="31"/>
      <c r="M20" s="31">
        <v>47</v>
      </c>
      <c r="N20" s="31"/>
      <c r="O20" s="31"/>
      <c r="P20" s="31"/>
      <c r="Q20" s="31"/>
      <c r="R20" s="31"/>
      <c r="S20" s="31"/>
      <c r="T20" s="31"/>
      <c r="U20" s="31">
        <v>2</v>
      </c>
      <c r="V20" s="31"/>
      <c r="W20" s="31">
        <v>4</v>
      </c>
      <c r="X20" s="31"/>
      <c r="Y20" s="31">
        <v>6</v>
      </c>
      <c r="Z20" s="31"/>
      <c r="AA20" s="31"/>
      <c r="AB20" s="31"/>
      <c r="AC20" s="31"/>
      <c r="AD20" s="31"/>
      <c r="AE20" s="31">
        <v>4</v>
      </c>
      <c r="AF20" s="31"/>
      <c r="AG20" s="31">
        <v>1</v>
      </c>
      <c r="AH20" s="31"/>
      <c r="AI20" s="31">
        <v>5</v>
      </c>
      <c r="AJ20" s="31"/>
      <c r="AK20" s="31"/>
      <c r="AL20" s="31"/>
      <c r="AM20" s="31">
        <v>60</v>
      </c>
    </row>
    <row r="21" spans="1:39" x14ac:dyDescent="0.3">
      <c r="A21" s="28" t="s">
        <v>387</v>
      </c>
      <c r="B21" s="31"/>
      <c r="C21" s="31"/>
      <c r="D21" s="31">
        <v>1</v>
      </c>
      <c r="E21" s="31"/>
      <c r="F21" s="31"/>
      <c r="G21" s="31"/>
      <c r="H21" s="31">
        <v>1</v>
      </c>
      <c r="I21" s="31">
        <v>10</v>
      </c>
      <c r="J21" s="31">
        <v>12</v>
      </c>
      <c r="K21" s="31">
        <v>14</v>
      </c>
      <c r="L21" s="31"/>
      <c r="M21" s="31">
        <v>36</v>
      </c>
      <c r="N21" s="31"/>
      <c r="O21" s="31"/>
      <c r="P21" s="31"/>
      <c r="Q21" s="31"/>
      <c r="R21" s="31"/>
      <c r="S21" s="31"/>
      <c r="T21" s="31"/>
      <c r="U21" s="31"/>
      <c r="V21" s="31">
        <v>2</v>
      </c>
      <c r="W21" s="31">
        <v>3</v>
      </c>
      <c r="X21" s="31"/>
      <c r="Y21" s="31">
        <v>5</v>
      </c>
      <c r="Z21" s="31"/>
      <c r="AA21" s="31"/>
      <c r="AB21" s="31">
        <v>2</v>
      </c>
      <c r="AC21" s="31"/>
      <c r="AD21" s="31">
        <v>2</v>
      </c>
      <c r="AE21" s="31">
        <v>3</v>
      </c>
      <c r="AF21" s="31">
        <v>2</v>
      </c>
      <c r="AG21" s="31">
        <v>2</v>
      </c>
      <c r="AH21" s="31"/>
      <c r="AI21" s="31">
        <v>7</v>
      </c>
      <c r="AJ21" s="31"/>
      <c r="AK21" s="31"/>
      <c r="AL21" s="31"/>
      <c r="AM21" s="31">
        <v>51</v>
      </c>
    </row>
    <row r="22" spans="1:39" x14ac:dyDescent="0.3">
      <c r="A22" s="28" t="s">
        <v>343</v>
      </c>
      <c r="B22" s="31"/>
      <c r="C22" s="31"/>
      <c r="D22" s="31"/>
      <c r="E22" s="31"/>
      <c r="F22" s="31"/>
      <c r="G22" s="31"/>
      <c r="H22" s="31"/>
      <c r="I22" s="31">
        <v>7</v>
      </c>
      <c r="J22" s="31">
        <v>8</v>
      </c>
      <c r="K22" s="31">
        <v>13</v>
      </c>
      <c r="L22" s="31"/>
      <c r="M22" s="31">
        <v>28</v>
      </c>
      <c r="N22" s="31"/>
      <c r="O22" s="31"/>
      <c r="P22" s="31"/>
      <c r="Q22" s="31"/>
      <c r="R22" s="31"/>
      <c r="S22" s="31"/>
      <c r="T22" s="31"/>
      <c r="U22" s="31">
        <v>4</v>
      </c>
      <c r="V22" s="31">
        <v>4</v>
      </c>
      <c r="W22" s="31">
        <v>1</v>
      </c>
      <c r="X22" s="31"/>
      <c r="Y22" s="31">
        <v>9</v>
      </c>
      <c r="Z22" s="31"/>
      <c r="AA22" s="31"/>
      <c r="AB22" s="31">
        <v>1</v>
      </c>
      <c r="AC22" s="31"/>
      <c r="AD22" s="31">
        <v>1</v>
      </c>
      <c r="AE22" s="31">
        <v>3</v>
      </c>
      <c r="AF22" s="31">
        <v>1</v>
      </c>
      <c r="AG22" s="31"/>
      <c r="AH22" s="31"/>
      <c r="AI22" s="31">
        <v>4</v>
      </c>
      <c r="AJ22" s="31"/>
      <c r="AK22" s="31"/>
      <c r="AL22" s="31"/>
      <c r="AM22" s="31">
        <v>42</v>
      </c>
    </row>
    <row r="23" spans="1:39" x14ac:dyDescent="0.3">
      <c r="A23" s="28" t="s">
        <v>344</v>
      </c>
      <c r="B23" s="31"/>
      <c r="C23" s="31"/>
      <c r="D23" s="31"/>
      <c r="E23" s="31"/>
      <c r="F23" s="31"/>
      <c r="G23" s="31"/>
      <c r="H23" s="31"/>
      <c r="I23" s="31">
        <v>9</v>
      </c>
      <c r="J23" s="31">
        <v>16</v>
      </c>
      <c r="K23" s="31">
        <v>12</v>
      </c>
      <c r="L23" s="31"/>
      <c r="M23" s="31">
        <v>37</v>
      </c>
      <c r="N23" s="31"/>
      <c r="O23" s="31"/>
      <c r="P23" s="31"/>
      <c r="Q23" s="31"/>
      <c r="R23" s="31"/>
      <c r="S23" s="31"/>
      <c r="T23" s="31"/>
      <c r="U23" s="31">
        <v>1</v>
      </c>
      <c r="V23" s="31">
        <v>1</v>
      </c>
      <c r="W23" s="31">
        <v>3</v>
      </c>
      <c r="X23" s="31"/>
      <c r="Y23" s="31">
        <v>5</v>
      </c>
      <c r="Z23" s="31"/>
      <c r="AA23" s="31"/>
      <c r="AB23" s="31">
        <v>2</v>
      </c>
      <c r="AC23" s="31"/>
      <c r="AD23" s="31">
        <v>2</v>
      </c>
      <c r="AE23" s="31">
        <v>2</v>
      </c>
      <c r="AF23" s="31"/>
      <c r="AG23" s="31">
        <v>3</v>
      </c>
      <c r="AH23" s="31"/>
      <c r="AI23" s="31">
        <v>5</v>
      </c>
      <c r="AJ23" s="31"/>
      <c r="AK23" s="31"/>
      <c r="AL23" s="31"/>
      <c r="AM23" s="31">
        <v>49</v>
      </c>
    </row>
    <row r="24" spans="1:39" x14ac:dyDescent="0.3">
      <c r="A24" s="28" t="s">
        <v>358</v>
      </c>
      <c r="B24" s="31"/>
      <c r="C24" s="31"/>
      <c r="D24" s="31"/>
      <c r="E24" s="31"/>
      <c r="F24" s="31"/>
      <c r="G24" s="31"/>
      <c r="H24" s="31"/>
      <c r="I24" s="31">
        <v>16</v>
      </c>
      <c r="J24" s="31">
        <v>10</v>
      </c>
      <c r="K24" s="31">
        <v>11</v>
      </c>
      <c r="L24" s="31"/>
      <c r="M24" s="31">
        <v>37</v>
      </c>
      <c r="N24" s="31"/>
      <c r="O24" s="31"/>
      <c r="P24" s="31"/>
      <c r="Q24" s="31"/>
      <c r="R24" s="31"/>
      <c r="S24" s="31"/>
      <c r="T24" s="31"/>
      <c r="U24" s="31">
        <v>1</v>
      </c>
      <c r="V24" s="31">
        <v>4</v>
      </c>
      <c r="W24" s="31">
        <v>3</v>
      </c>
      <c r="X24" s="31"/>
      <c r="Y24" s="31">
        <v>8</v>
      </c>
      <c r="Z24" s="31"/>
      <c r="AA24" s="31">
        <v>1</v>
      </c>
      <c r="AB24" s="31">
        <v>1</v>
      </c>
      <c r="AC24" s="31"/>
      <c r="AD24" s="31">
        <v>2</v>
      </c>
      <c r="AE24" s="31">
        <v>1</v>
      </c>
      <c r="AF24" s="31">
        <v>1</v>
      </c>
      <c r="AG24" s="31">
        <v>2</v>
      </c>
      <c r="AH24" s="31"/>
      <c r="AI24" s="31">
        <v>4</v>
      </c>
      <c r="AJ24" s="31"/>
      <c r="AK24" s="31"/>
      <c r="AL24" s="31"/>
      <c r="AM24" s="31">
        <v>51</v>
      </c>
    </row>
    <row r="25" spans="1:39" x14ac:dyDescent="0.3">
      <c r="A25" s="28" t="s">
        <v>359</v>
      </c>
      <c r="B25" s="31"/>
      <c r="C25" s="31"/>
      <c r="D25" s="31"/>
      <c r="E25" s="31">
        <v>1</v>
      </c>
      <c r="F25" s="31">
        <v>1</v>
      </c>
      <c r="G25" s="31"/>
      <c r="H25" s="31">
        <v>2</v>
      </c>
      <c r="I25" s="31">
        <v>10</v>
      </c>
      <c r="J25" s="31">
        <v>11</v>
      </c>
      <c r="K25" s="31">
        <v>7</v>
      </c>
      <c r="L25" s="31"/>
      <c r="M25" s="31">
        <v>28</v>
      </c>
      <c r="N25" s="31"/>
      <c r="O25" s="31"/>
      <c r="P25" s="31"/>
      <c r="Q25" s="31"/>
      <c r="R25" s="31"/>
      <c r="S25" s="31"/>
      <c r="T25" s="31"/>
      <c r="U25" s="31">
        <v>5</v>
      </c>
      <c r="V25" s="31">
        <v>3</v>
      </c>
      <c r="W25" s="31">
        <v>5</v>
      </c>
      <c r="X25" s="31"/>
      <c r="Y25" s="31">
        <v>13</v>
      </c>
      <c r="Z25" s="31"/>
      <c r="AA25" s="31">
        <v>3</v>
      </c>
      <c r="AB25" s="31">
        <v>2</v>
      </c>
      <c r="AC25" s="31"/>
      <c r="AD25" s="31">
        <v>5</v>
      </c>
      <c r="AE25" s="31">
        <v>3</v>
      </c>
      <c r="AF25" s="31">
        <v>4</v>
      </c>
      <c r="AG25" s="31">
        <v>5</v>
      </c>
      <c r="AH25" s="31"/>
      <c r="AI25" s="31">
        <v>12</v>
      </c>
      <c r="AJ25" s="31"/>
      <c r="AK25" s="31"/>
      <c r="AL25" s="31"/>
      <c r="AM25" s="31">
        <v>60</v>
      </c>
    </row>
    <row r="26" spans="1:39" x14ac:dyDescent="0.3">
      <c r="A26" s="28" t="s">
        <v>360</v>
      </c>
      <c r="B26" s="31"/>
      <c r="C26" s="31"/>
      <c r="D26" s="31"/>
      <c r="E26" s="31"/>
      <c r="F26" s="31">
        <v>1</v>
      </c>
      <c r="G26" s="31"/>
      <c r="H26" s="31">
        <v>1</v>
      </c>
      <c r="I26" s="31">
        <v>9</v>
      </c>
      <c r="J26" s="31">
        <v>13</v>
      </c>
      <c r="K26" s="31">
        <v>9</v>
      </c>
      <c r="L26" s="31"/>
      <c r="M26" s="31">
        <v>31</v>
      </c>
      <c r="N26" s="31"/>
      <c r="O26" s="31"/>
      <c r="P26" s="31"/>
      <c r="Q26" s="31"/>
      <c r="R26" s="31"/>
      <c r="S26" s="31"/>
      <c r="T26" s="31"/>
      <c r="U26" s="31"/>
      <c r="V26" s="31">
        <v>2</v>
      </c>
      <c r="W26" s="31">
        <v>4</v>
      </c>
      <c r="X26" s="31"/>
      <c r="Y26" s="31">
        <v>6</v>
      </c>
      <c r="Z26" s="31"/>
      <c r="AA26" s="31"/>
      <c r="AB26" s="31">
        <v>1</v>
      </c>
      <c r="AC26" s="31"/>
      <c r="AD26" s="31">
        <v>1</v>
      </c>
      <c r="AE26" s="31">
        <v>3</v>
      </c>
      <c r="AF26" s="31">
        <v>2</v>
      </c>
      <c r="AG26" s="31">
        <v>3</v>
      </c>
      <c r="AH26" s="31"/>
      <c r="AI26" s="31">
        <v>8</v>
      </c>
      <c r="AJ26" s="31"/>
      <c r="AK26" s="31"/>
      <c r="AL26" s="31"/>
      <c r="AM26" s="31">
        <v>47</v>
      </c>
    </row>
    <row r="27" spans="1:39" x14ac:dyDescent="0.3">
      <c r="A27" s="28" t="s">
        <v>361</v>
      </c>
      <c r="B27" s="31"/>
      <c r="C27" s="31"/>
      <c r="D27" s="31"/>
      <c r="E27" s="31">
        <v>1</v>
      </c>
      <c r="F27" s="31"/>
      <c r="G27" s="31"/>
      <c r="H27" s="31">
        <v>1</v>
      </c>
      <c r="I27" s="31">
        <v>18</v>
      </c>
      <c r="J27" s="31">
        <v>11</v>
      </c>
      <c r="K27" s="31">
        <v>16</v>
      </c>
      <c r="L27" s="31"/>
      <c r="M27" s="31">
        <v>45</v>
      </c>
      <c r="N27" s="31"/>
      <c r="O27" s="31"/>
      <c r="P27" s="31"/>
      <c r="Q27" s="31"/>
      <c r="R27" s="31"/>
      <c r="S27" s="31"/>
      <c r="T27" s="31"/>
      <c r="U27" s="31">
        <v>5</v>
      </c>
      <c r="V27" s="31">
        <v>4</v>
      </c>
      <c r="W27" s="31">
        <v>4</v>
      </c>
      <c r="X27" s="31"/>
      <c r="Y27" s="31">
        <v>13</v>
      </c>
      <c r="Z27" s="31"/>
      <c r="AA27" s="31">
        <v>2</v>
      </c>
      <c r="AB27" s="31">
        <v>2</v>
      </c>
      <c r="AC27" s="31"/>
      <c r="AD27" s="31">
        <v>4</v>
      </c>
      <c r="AE27" s="31">
        <v>1</v>
      </c>
      <c r="AF27" s="31">
        <v>3</v>
      </c>
      <c r="AG27" s="31">
        <v>3</v>
      </c>
      <c r="AH27" s="31"/>
      <c r="AI27" s="31">
        <v>7</v>
      </c>
      <c r="AJ27" s="31"/>
      <c r="AK27" s="31"/>
      <c r="AL27" s="31"/>
      <c r="AM27" s="31">
        <v>70</v>
      </c>
    </row>
    <row r="28" spans="1:39" x14ac:dyDescent="0.3">
      <c r="A28" s="28" t="s">
        <v>362</v>
      </c>
      <c r="B28" s="31">
        <v>2</v>
      </c>
      <c r="C28" s="31">
        <v>2</v>
      </c>
      <c r="D28" s="31"/>
      <c r="E28" s="31"/>
      <c r="F28" s="31"/>
      <c r="G28" s="31"/>
      <c r="H28" s="31"/>
      <c r="I28" s="31">
        <v>17</v>
      </c>
      <c r="J28" s="31">
        <v>12</v>
      </c>
      <c r="K28" s="31">
        <v>14</v>
      </c>
      <c r="L28" s="31"/>
      <c r="M28" s="31">
        <v>43</v>
      </c>
      <c r="N28" s="31"/>
      <c r="O28" s="31"/>
      <c r="P28" s="31"/>
      <c r="Q28" s="31"/>
      <c r="R28" s="31"/>
      <c r="S28" s="31"/>
      <c r="T28" s="31"/>
      <c r="U28" s="31">
        <v>4</v>
      </c>
      <c r="V28" s="31">
        <v>5</v>
      </c>
      <c r="W28" s="31">
        <v>5</v>
      </c>
      <c r="X28" s="31"/>
      <c r="Y28" s="31">
        <v>14</v>
      </c>
      <c r="Z28" s="31"/>
      <c r="AA28" s="31"/>
      <c r="AB28" s="31">
        <v>1</v>
      </c>
      <c r="AC28" s="31"/>
      <c r="AD28" s="31">
        <v>1</v>
      </c>
      <c r="AE28" s="31">
        <v>3</v>
      </c>
      <c r="AF28" s="31">
        <v>3</v>
      </c>
      <c r="AG28" s="31">
        <v>2</v>
      </c>
      <c r="AH28" s="31"/>
      <c r="AI28" s="31">
        <v>8</v>
      </c>
      <c r="AJ28" s="31"/>
      <c r="AK28" s="31"/>
      <c r="AL28" s="31"/>
      <c r="AM28" s="31">
        <v>68</v>
      </c>
    </row>
    <row r="29" spans="1:39" x14ac:dyDescent="0.3">
      <c r="A29" s="28" t="s">
        <v>386</v>
      </c>
      <c r="B29" s="31"/>
      <c r="C29" s="31"/>
      <c r="D29" s="31">
        <v>1</v>
      </c>
      <c r="E29" s="31"/>
      <c r="F29" s="31"/>
      <c r="G29" s="31"/>
      <c r="H29" s="31">
        <v>1</v>
      </c>
      <c r="I29" s="31">
        <v>12</v>
      </c>
      <c r="J29" s="31">
        <v>9</v>
      </c>
      <c r="K29" s="31">
        <v>11</v>
      </c>
      <c r="L29" s="31">
        <v>7</v>
      </c>
      <c r="M29" s="31">
        <v>39</v>
      </c>
      <c r="N29" s="31"/>
      <c r="O29" s="31"/>
      <c r="P29" s="31"/>
      <c r="Q29" s="31">
        <v>1</v>
      </c>
      <c r="R29" s="31">
        <v>1</v>
      </c>
      <c r="S29" s="31"/>
      <c r="T29" s="31"/>
      <c r="U29" s="31"/>
      <c r="V29" s="31">
        <v>3</v>
      </c>
      <c r="W29" s="31">
        <v>3</v>
      </c>
      <c r="X29" s="31">
        <v>5</v>
      </c>
      <c r="Y29" s="31">
        <v>11</v>
      </c>
      <c r="Z29" s="31"/>
      <c r="AA29" s="31"/>
      <c r="AB29" s="31">
        <v>1</v>
      </c>
      <c r="AC29" s="31"/>
      <c r="AD29" s="31">
        <v>1</v>
      </c>
      <c r="AE29" s="31">
        <v>4</v>
      </c>
      <c r="AF29" s="31">
        <v>6</v>
      </c>
      <c r="AG29" s="31">
        <v>3</v>
      </c>
      <c r="AH29" s="31">
        <v>4</v>
      </c>
      <c r="AI29" s="31">
        <v>17</v>
      </c>
      <c r="AJ29" s="31"/>
      <c r="AK29" s="31">
        <v>1</v>
      </c>
      <c r="AL29" s="31">
        <v>1</v>
      </c>
      <c r="AM29" s="31">
        <v>71</v>
      </c>
    </row>
    <row r="30" spans="1:39" x14ac:dyDescent="0.3">
      <c r="A30" s="28" t="s">
        <v>363</v>
      </c>
      <c r="B30" s="31">
        <v>1</v>
      </c>
      <c r="C30" s="31">
        <v>1</v>
      </c>
      <c r="D30" s="31"/>
      <c r="E30" s="31"/>
      <c r="F30" s="31"/>
      <c r="G30" s="31"/>
      <c r="H30" s="31"/>
      <c r="I30" s="31">
        <v>10</v>
      </c>
      <c r="J30" s="31">
        <v>10</v>
      </c>
      <c r="K30" s="31">
        <v>12</v>
      </c>
      <c r="L30" s="31">
        <v>14</v>
      </c>
      <c r="M30" s="31">
        <v>46</v>
      </c>
      <c r="N30" s="31"/>
      <c r="O30" s="31"/>
      <c r="P30" s="31"/>
      <c r="Q30" s="31"/>
      <c r="R30" s="31"/>
      <c r="S30" s="31"/>
      <c r="T30" s="31"/>
      <c r="U30" s="31">
        <v>5</v>
      </c>
      <c r="V30" s="31">
        <v>2</v>
      </c>
      <c r="W30" s="31">
        <v>3</v>
      </c>
      <c r="X30" s="31">
        <v>5</v>
      </c>
      <c r="Y30" s="31">
        <v>15</v>
      </c>
      <c r="Z30" s="31"/>
      <c r="AA30" s="31"/>
      <c r="AB30" s="31">
        <v>1</v>
      </c>
      <c r="AC30" s="31">
        <v>2</v>
      </c>
      <c r="AD30" s="31">
        <v>3</v>
      </c>
      <c r="AE30" s="31">
        <v>3</v>
      </c>
      <c r="AF30" s="31">
        <v>3</v>
      </c>
      <c r="AG30" s="31">
        <v>2</v>
      </c>
      <c r="AH30" s="31">
        <v>2</v>
      </c>
      <c r="AI30" s="31">
        <v>10</v>
      </c>
      <c r="AJ30" s="31"/>
      <c r="AK30" s="31"/>
      <c r="AL30" s="31"/>
      <c r="AM30" s="31">
        <v>75</v>
      </c>
    </row>
    <row r="31" spans="1:39" x14ac:dyDescent="0.3">
      <c r="A31" s="28" t="s">
        <v>364</v>
      </c>
      <c r="B31" s="31"/>
      <c r="C31" s="31"/>
      <c r="D31" s="31"/>
      <c r="E31" s="31"/>
      <c r="F31" s="31"/>
      <c r="G31" s="31"/>
      <c r="H31" s="31"/>
      <c r="I31" s="31">
        <v>12</v>
      </c>
      <c r="J31" s="31">
        <v>13</v>
      </c>
      <c r="K31" s="31">
        <v>14</v>
      </c>
      <c r="L31" s="31">
        <v>14</v>
      </c>
      <c r="M31" s="31">
        <v>53</v>
      </c>
      <c r="N31" s="31"/>
      <c r="O31" s="31"/>
      <c r="P31" s="31"/>
      <c r="Q31" s="31"/>
      <c r="R31" s="31"/>
      <c r="S31" s="31">
        <v>1</v>
      </c>
      <c r="T31" s="31">
        <v>1</v>
      </c>
      <c r="U31" s="31">
        <v>2</v>
      </c>
      <c r="V31" s="31">
        <v>6</v>
      </c>
      <c r="W31" s="31">
        <v>3</v>
      </c>
      <c r="X31" s="31">
        <v>5</v>
      </c>
      <c r="Y31" s="31">
        <v>16</v>
      </c>
      <c r="Z31" s="31"/>
      <c r="AA31" s="31"/>
      <c r="AB31" s="31">
        <v>1</v>
      </c>
      <c r="AC31" s="31"/>
      <c r="AD31" s="31">
        <v>1</v>
      </c>
      <c r="AE31" s="31">
        <v>2</v>
      </c>
      <c r="AF31" s="31">
        <v>2</v>
      </c>
      <c r="AG31" s="31">
        <v>2</v>
      </c>
      <c r="AH31" s="31">
        <v>1</v>
      </c>
      <c r="AI31" s="31">
        <v>7</v>
      </c>
      <c r="AJ31" s="31"/>
      <c r="AK31" s="31"/>
      <c r="AL31" s="31"/>
      <c r="AM31" s="31">
        <v>78</v>
      </c>
    </row>
    <row r="32" spans="1:39" x14ac:dyDescent="0.3">
      <c r="A32" s="28" t="s">
        <v>345</v>
      </c>
      <c r="B32" s="31"/>
      <c r="C32" s="31"/>
      <c r="D32" s="31"/>
      <c r="E32" s="31">
        <v>1</v>
      </c>
      <c r="F32" s="31"/>
      <c r="G32" s="31"/>
      <c r="H32" s="31">
        <v>1</v>
      </c>
      <c r="I32" s="31">
        <v>6</v>
      </c>
      <c r="J32" s="31">
        <v>15</v>
      </c>
      <c r="K32" s="31">
        <v>9</v>
      </c>
      <c r="L32" s="31">
        <v>9</v>
      </c>
      <c r="M32" s="31">
        <v>39</v>
      </c>
      <c r="N32" s="31"/>
      <c r="O32" s="31"/>
      <c r="P32" s="31"/>
      <c r="Q32" s="31"/>
      <c r="R32" s="31"/>
      <c r="S32" s="31"/>
      <c r="T32" s="31"/>
      <c r="U32" s="31">
        <v>1</v>
      </c>
      <c r="V32" s="31">
        <v>1</v>
      </c>
      <c r="W32" s="31">
        <v>3</v>
      </c>
      <c r="X32" s="31">
        <v>3</v>
      </c>
      <c r="Y32" s="31">
        <v>8</v>
      </c>
      <c r="Z32" s="31"/>
      <c r="AA32" s="31"/>
      <c r="AB32" s="31"/>
      <c r="AC32" s="31">
        <v>1</v>
      </c>
      <c r="AD32" s="31">
        <v>1</v>
      </c>
      <c r="AE32" s="31">
        <v>2</v>
      </c>
      <c r="AF32" s="31">
        <v>3</v>
      </c>
      <c r="AG32" s="31">
        <v>2</v>
      </c>
      <c r="AH32" s="31">
        <v>3</v>
      </c>
      <c r="AI32" s="31">
        <v>10</v>
      </c>
      <c r="AJ32" s="31"/>
      <c r="AK32" s="31">
        <v>1</v>
      </c>
      <c r="AL32" s="31">
        <v>1</v>
      </c>
      <c r="AM32" s="31">
        <v>60</v>
      </c>
    </row>
    <row r="33" spans="1:39" x14ac:dyDescent="0.3">
      <c r="A33" s="28" t="s">
        <v>365</v>
      </c>
      <c r="B33" s="31"/>
      <c r="C33" s="31"/>
      <c r="D33" s="31"/>
      <c r="E33" s="31"/>
      <c r="F33" s="31"/>
      <c r="G33" s="31"/>
      <c r="H33" s="31"/>
      <c r="I33" s="31">
        <v>11</v>
      </c>
      <c r="J33" s="31">
        <v>11</v>
      </c>
      <c r="K33" s="31">
        <v>11</v>
      </c>
      <c r="L33" s="31">
        <v>12</v>
      </c>
      <c r="M33" s="31">
        <v>45</v>
      </c>
      <c r="N33" s="31"/>
      <c r="O33" s="31"/>
      <c r="P33" s="31"/>
      <c r="Q33" s="31"/>
      <c r="R33" s="31"/>
      <c r="S33" s="31"/>
      <c r="T33" s="31"/>
      <c r="U33" s="31">
        <v>4</v>
      </c>
      <c r="V33" s="31">
        <v>2</v>
      </c>
      <c r="W33" s="31">
        <v>4</v>
      </c>
      <c r="X33" s="31">
        <v>1</v>
      </c>
      <c r="Y33" s="31">
        <v>11</v>
      </c>
      <c r="Z33" s="31"/>
      <c r="AA33" s="31"/>
      <c r="AB33" s="31"/>
      <c r="AC33" s="31"/>
      <c r="AD33" s="31"/>
      <c r="AE33" s="31">
        <v>4</v>
      </c>
      <c r="AF33" s="31">
        <v>5</v>
      </c>
      <c r="AG33" s="31">
        <v>6</v>
      </c>
      <c r="AH33" s="31">
        <v>5</v>
      </c>
      <c r="AI33" s="31">
        <v>20</v>
      </c>
      <c r="AJ33" s="31"/>
      <c r="AK33" s="31"/>
      <c r="AL33" s="31"/>
      <c r="AM33" s="31">
        <v>76</v>
      </c>
    </row>
    <row r="34" spans="1:39" x14ac:dyDescent="0.3">
      <c r="A34" s="28" t="s">
        <v>346</v>
      </c>
      <c r="B34" s="31"/>
      <c r="C34" s="31"/>
      <c r="D34" s="31">
        <v>1</v>
      </c>
      <c r="E34" s="31">
        <v>1</v>
      </c>
      <c r="F34" s="31"/>
      <c r="G34" s="31"/>
      <c r="H34" s="31">
        <v>2</v>
      </c>
      <c r="I34" s="31">
        <v>14</v>
      </c>
      <c r="J34" s="31">
        <v>13</v>
      </c>
      <c r="K34" s="31">
        <v>13</v>
      </c>
      <c r="L34" s="31">
        <v>9</v>
      </c>
      <c r="M34" s="31">
        <v>49</v>
      </c>
      <c r="N34" s="31"/>
      <c r="O34" s="31"/>
      <c r="P34" s="31"/>
      <c r="Q34" s="31"/>
      <c r="R34" s="31"/>
      <c r="S34" s="31"/>
      <c r="T34" s="31"/>
      <c r="U34" s="31">
        <v>3</v>
      </c>
      <c r="V34" s="31">
        <v>3</v>
      </c>
      <c r="W34" s="31">
        <v>3</v>
      </c>
      <c r="X34" s="31">
        <v>2</v>
      </c>
      <c r="Y34" s="31">
        <v>11</v>
      </c>
      <c r="Z34" s="31"/>
      <c r="AA34" s="31"/>
      <c r="AB34" s="31"/>
      <c r="AC34" s="31"/>
      <c r="AD34" s="31"/>
      <c r="AE34" s="31">
        <v>1</v>
      </c>
      <c r="AF34" s="31">
        <v>1</v>
      </c>
      <c r="AG34" s="31">
        <v>5</v>
      </c>
      <c r="AH34" s="31">
        <v>5</v>
      </c>
      <c r="AI34" s="31">
        <v>12</v>
      </c>
      <c r="AJ34" s="31"/>
      <c r="AK34" s="31"/>
      <c r="AL34" s="31"/>
      <c r="AM34" s="31">
        <v>74</v>
      </c>
    </row>
    <row r="35" spans="1:39" x14ac:dyDescent="0.3">
      <c r="A35" s="28" t="s">
        <v>366</v>
      </c>
      <c r="B35" s="31"/>
      <c r="C35" s="31"/>
      <c r="D35" s="31"/>
      <c r="E35" s="31"/>
      <c r="F35" s="31"/>
      <c r="G35" s="31"/>
      <c r="H35" s="31"/>
      <c r="I35" s="31">
        <v>10</v>
      </c>
      <c r="J35" s="31">
        <v>10</v>
      </c>
      <c r="K35" s="31">
        <v>11</v>
      </c>
      <c r="L35" s="31"/>
      <c r="M35" s="31">
        <v>31</v>
      </c>
      <c r="N35" s="31"/>
      <c r="O35" s="31"/>
      <c r="P35" s="31"/>
      <c r="Q35" s="31"/>
      <c r="R35" s="31"/>
      <c r="S35" s="31"/>
      <c r="T35" s="31"/>
      <c r="U35" s="31">
        <v>2</v>
      </c>
      <c r="V35" s="31">
        <v>5</v>
      </c>
      <c r="W35" s="31">
        <v>5</v>
      </c>
      <c r="X35" s="31"/>
      <c r="Y35" s="31">
        <v>12</v>
      </c>
      <c r="Z35" s="31"/>
      <c r="AA35" s="31"/>
      <c r="AB35" s="31"/>
      <c r="AC35" s="31"/>
      <c r="AD35" s="31"/>
      <c r="AE35" s="31">
        <v>2</v>
      </c>
      <c r="AF35" s="31">
        <v>4</v>
      </c>
      <c r="AG35" s="31">
        <v>3</v>
      </c>
      <c r="AH35" s="31"/>
      <c r="AI35" s="31">
        <v>9</v>
      </c>
      <c r="AJ35" s="31"/>
      <c r="AK35" s="31"/>
      <c r="AL35" s="31"/>
      <c r="AM35" s="31">
        <v>52</v>
      </c>
    </row>
    <row r="36" spans="1:39" x14ac:dyDescent="0.3">
      <c r="A36" s="28" t="s">
        <v>367</v>
      </c>
      <c r="B36" s="31"/>
      <c r="C36" s="31"/>
      <c r="D36" s="31"/>
      <c r="E36" s="31"/>
      <c r="F36" s="31"/>
      <c r="G36" s="31"/>
      <c r="H36" s="31"/>
      <c r="I36" s="31">
        <v>13</v>
      </c>
      <c r="J36" s="31">
        <v>14</v>
      </c>
      <c r="K36" s="31">
        <v>14</v>
      </c>
      <c r="L36" s="31"/>
      <c r="M36" s="31">
        <v>41</v>
      </c>
      <c r="N36" s="31"/>
      <c r="O36" s="31"/>
      <c r="P36" s="31"/>
      <c r="Q36" s="31"/>
      <c r="R36" s="31"/>
      <c r="S36" s="31"/>
      <c r="T36" s="31"/>
      <c r="U36" s="31">
        <v>2</v>
      </c>
      <c r="V36" s="31">
        <v>1</v>
      </c>
      <c r="W36" s="31">
        <v>4</v>
      </c>
      <c r="X36" s="31"/>
      <c r="Y36" s="31">
        <v>7</v>
      </c>
      <c r="Z36" s="31"/>
      <c r="AA36" s="31"/>
      <c r="AB36" s="31"/>
      <c r="AC36" s="31"/>
      <c r="AD36" s="31"/>
      <c r="AE36" s="31">
        <v>1</v>
      </c>
      <c r="AF36" s="31">
        <v>3</v>
      </c>
      <c r="AG36" s="31">
        <v>3</v>
      </c>
      <c r="AH36" s="31"/>
      <c r="AI36" s="31">
        <v>7</v>
      </c>
      <c r="AJ36" s="31">
        <v>1</v>
      </c>
      <c r="AK36" s="31"/>
      <c r="AL36" s="31">
        <v>1</v>
      </c>
      <c r="AM36" s="31">
        <v>56</v>
      </c>
    </row>
    <row r="37" spans="1:39" x14ac:dyDescent="0.3">
      <c r="A37" s="28" t="s">
        <v>368</v>
      </c>
      <c r="B37" s="31"/>
      <c r="C37" s="31"/>
      <c r="D37" s="31"/>
      <c r="E37" s="31"/>
      <c r="F37" s="31"/>
      <c r="G37" s="31"/>
      <c r="H37" s="31"/>
      <c r="I37" s="31">
        <v>9</v>
      </c>
      <c r="J37" s="31">
        <v>10</v>
      </c>
      <c r="K37" s="31">
        <v>9</v>
      </c>
      <c r="L37" s="31"/>
      <c r="M37" s="31">
        <v>28</v>
      </c>
      <c r="N37" s="31"/>
      <c r="O37" s="31"/>
      <c r="P37" s="31"/>
      <c r="Q37" s="31"/>
      <c r="R37" s="31"/>
      <c r="S37" s="31"/>
      <c r="T37" s="31"/>
      <c r="U37" s="31">
        <v>6</v>
      </c>
      <c r="V37" s="31">
        <v>4</v>
      </c>
      <c r="W37" s="31">
        <v>3</v>
      </c>
      <c r="X37" s="31"/>
      <c r="Y37" s="31">
        <v>13</v>
      </c>
      <c r="Z37" s="31"/>
      <c r="AA37" s="31"/>
      <c r="AB37" s="31"/>
      <c r="AC37" s="31"/>
      <c r="AD37" s="31"/>
      <c r="AE37" s="31">
        <v>2</v>
      </c>
      <c r="AF37" s="31">
        <v>3</v>
      </c>
      <c r="AG37" s="31">
        <v>1</v>
      </c>
      <c r="AH37" s="31"/>
      <c r="AI37" s="31">
        <v>6</v>
      </c>
      <c r="AJ37" s="31"/>
      <c r="AK37" s="31"/>
      <c r="AL37" s="31"/>
      <c r="AM37" s="31">
        <v>47</v>
      </c>
    </row>
    <row r="38" spans="1:39" x14ac:dyDescent="0.3">
      <c r="A38" s="28" t="s">
        <v>369</v>
      </c>
      <c r="B38" s="31"/>
      <c r="C38" s="31"/>
      <c r="D38" s="31"/>
      <c r="E38" s="31"/>
      <c r="F38" s="31">
        <v>1</v>
      </c>
      <c r="G38" s="31"/>
      <c r="H38" s="31">
        <v>1</v>
      </c>
      <c r="I38" s="31">
        <v>15</v>
      </c>
      <c r="J38" s="31">
        <v>10</v>
      </c>
      <c r="K38" s="31">
        <v>11</v>
      </c>
      <c r="L38" s="31"/>
      <c r="M38" s="31">
        <v>36</v>
      </c>
      <c r="N38" s="31"/>
      <c r="O38" s="31"/>
      <c r="P38" s="31"/>
      <c r="Q38" s="31"/>
      <c r="R38" s="31"/>
      <c r="S38" s="31"/>
      <c r="T38" s="31"/>
      <c r="U38" s="31">
        <v>3</v>
      </c>
      <c r="V38" s="31">
        <v>5</v>
      </c>
      <c r="W38" s="31">
        <v>5</v>
      </c>
      <c r="X38" s="31"/>
      <c r="Y38" s="31">
        <v>13</v>
      </c>
      <c r="Z38" s="31"/>
      <c r="AA38" s="31"/>
      <c r="AB38" s="31"/>
      <c r="AC38" s="31"/>
      <c r="AD38" s="31"/>
      <c r="AE38" s="31">
        <v>2</v>
      </c>
      <c r="AF38" s="31">
        <v>3</v>
      </c>
      <c r="AG38" s="31">
        <v>3</v>
      </c>
      <c r="AH38" s="31"/>
      <c r="AI38" s="31">
        <v>8</v>
      </c>
      <c r="AJ38" s="31"/>
      <c r="AK38" s="31"/>
      <c r="AL38" s="31"/>
      <c r="AM38" s="31">
        <v>58</v>
      </c>
    </row>
    <row r="39" spans="1:39" x14ac:dyDescent="0.3">
      <c r="A39" s="28" t="s">
        <v>370</v>
      </c>
      <c r="B39" s="31"/>
      <c r="C39" s="31"/>
      <c r="D39" s="31"/>
      <c r="E39" s="31"/>
      <c r="F39" s="31"/>
      <c r="G39" s="31"/>
      <c r="H39" s="31"/>
      <c r="I39" s="31">
        <v>14</v>
      </c>
      <c r="J39" s="31">
        <v>9</v>
      </c>
      <c r="K39" s="31">
        <v>8</v>
      </c>
      <c r="L39" s="31"/>
      <c r="M39" s="31">
        <v>31</v>
      </c>
      <c r="N39" s="31"/>
      <c r="O39" s="31"/>
      <c r="P39" s="31"/>
      <c r="Q39" s="31"/>
      <c r="R39" s="31"/>
      <c r="S39" s="31"/>
      <c r="T39" s="31"/>
      <c r="U39" s="31">
        <v>1</v>
      </c>
      <c r="V39" s="31">
        <v>3</v>
      </c>
      <c r="W39" s="31">
        <v>4</v>
      </c>
      <c r="X39" s="31"/>
      <c r="Y39" s="31">
        <v>8</v>
      </c>
      <c r="Z39" s="31"/>
      <c r="AA39" s="31"/>
      <c r="AB39" s="31"/>
      <c r="AC39" s="31"/>
      <c r="AD39" s="31"/>
      <c r="AE39" s="31">
        <v>2</v>
      </c>
      <c r="AF39" s="31">
        <v>2</v>
      </c>
      <c r="AG39" s="31">
        <v>6</v>
      </c>
      <c r="AH39" s="31"/>
      <c r="AI39" s="31">
        <v>10</v>
      </c>
      <c r="AJ39" s="31"/>
      <c r="AK39" s="31"/>
      <c r="AL39" s="31"/>
      <c r="AM39" s="31">
        <v>49</v>
      </c>
    </row>
    <row r="40" spans="1:39" x14ac:dyDescent="0.3">
      <c r="A40" s="28" t="s">
        <v>347</v>
      </c>
      <c r="B40" s="31"/>
      <c r="C40" s="31"/>
      <c r="D40" s="31"/>
      <c r="E40" s="31"/>
      <c r="F40" s="31"/>
      <c r="G40" s="31"/>
      <c r="H40" s="31"/>
      <c r="I40" s="31">
        <v>14</v>
      </c>
      <c r="J40" s="31">
        <v>14</v>
      </c>
      <c r="K40" s="31">
        <v>17</v>
      </c>
      <c r="L40" s="31"/>
      <c r="M40" s="31">
        <v>45</v>
      </c>
      <c r="N40" s="31"/>
      <c r="O40" s="31"/>
      <c r="P40" s="31"/>
      <c r="Q40" s="31"/>
      <c r="R40" s="31"/>
      <c r="S40" s="31"/>
      <c r="T40" s="31"/>
      <c r="U40" s="31">
        <v>1</v>
      </c>
      <c r="V40" s="31">
        <v>4</v>
      </c>
      <c r="W40" s="31">
        <v>1</v>
      </c>
      <c r="X40" s="31"/>
      <c r="Y40" s="31">
        <v>6</v>
      </c>
      <c r="Z40" s="31"/>
      <c r="AA40" s="31"/>
      <c r="AB40" s="31"/>
      <c r="AC40" s="31"/>
      <c r="AD40" s="31"/>
      <c r="AE40" s="31">
        <v>3</v>
      </c>
      <c r="AF40" s="31">
        <v>2</v>
      </c>
      <c r="AG40" s="31">
        <v>4</v>
      </c>
      <c r="AH40" s="31"/>
      <c r="AI40" s="31">
        <v>9</v>
      </c>
      <c r="AJ40" s="31"/>
      <c r="AK40" s="31"/>
      <c r="AL40" s="31"/>
      <c r="AM40" s="31">
        <v>60</v>
      </c>
    </row>
    <row r="41" spans="1:39" x14ac:dyDescent="0.3">
      <c r="A41" s="28" t="s">
        <v>371</v>
      </c>
      <c r="B41" s="31"/>
      <c r="C41" s="31"/>
      <c r="D41" s="31"/>
      <c r="E41" s="31"/>
      <c r="F41" s="31"/>
      <c r="G41" s="31"/>
      <c r="H41" s="31"/>
      <c r="I41" s="31">
        <v>15</v>
      </c>
      <c r="J41" s="31">
        <v>12</v>
      </c>
      <c r="K41" s="31">
        <v>18</v>
      </c>
      <c r="L41" s="31"/>
      <c r="M41" s="31">
        <v>45</v>
      </c>
      <c r="N41" s="31"/>
      <c r="O41" s="31"/>
      <c r="P41" s="31"/>
      <c r="Q41" s="31"/>
      <c r="R41" s="31"/>
      <c r="S41" s="31"/>
      <c r="T41" s="31"/>
      <c r="U41" s="31">
        <v>3</v>
      </c>
      <c r="V41" s="31">
        <v>2</v>
      </c>
      <c r="W41" s="31">
        <v>4</v>
      </c>
      <c r="X41" s="31"/>
      <c r="Y41" s="31">
        <v>9</v>
      </c>
      <c r="Z41" s="31"/>
      <c r="AA41" s="31"/>
      <c r="AB41" s="31"/>
      <c r="AC41" s="31"/>
      <c r="AD41" s="31"/>
      <c r="AE41" s="31">
        <v>2</v>
      </c>
      <c r="AF41" s="31">
        <v>4</v>
      </c>
      <c r="AG41" s="31">
        <v>3</v>
      </c>
      <c r="AH41" s="31"/>
      <c r="AI41" s="31">
        <v>9</v>
      </c>
      <c r="AJ41" s="31"/>
      <c r="AK41" s="31"/>
      <c r="AL41" s="31"/>
      <c r="AM41" s="31">
        <v>63</v>
      </c>
    </row>
    <row r="42" spans="1:39" x14ac:dyDescent="0.3">
      <c r="A42" s="28" t="s">
        <v>372</v>
      </c>
      <c r="B42" s="31"/>
      <c r="C42" s="31"/>
      <c r="D42" s="31"/>
      <c r="E42" s="31"/>
      <c r="F42" s="31"/>
      <c r="G42" s="31"/>
      <c r="H42" s="31"/>
      <c r="I42" s="31">
        <v>16</v>
      </c>
      <c r="J42" s="31">
        <v>13</v>
      </c>
      <c r="K42" s="31">
        <v>12</v>
      </c>
      <c r="L42" s="31"/>
      <c r="M42" s="31">
        <v>41</v>
      </c>
      <c r="N42" s="31"/>
      <c r="O42" s="31"/>
      <c r="P42" s="31"/>
      <c r="Q42" s="31"/>
      <c r="R42" s="31"/>
      <c r="S42" s="31"/>
      <c r="T42" s="31"/>
      <c r="U42" s="31">
        <v>6</v>
      </c>
      <c r="V42" s="31">
        <v>4</v>
      </c>
      <c r="W42" s="31">
        <v>4</v>
      </c>
      <c r="X42" s="31"/>
      <c r="Y42" s="31">
        <v>14</v>
      </c>
      <c r="Z42" s="31"/>
      <c r="AA42" s="31"/>
      <c r="AB42" s="31"/>
      <c r="AC42" s="31"/>
      <c r="AD42" s="31"/>
      <c r="AE42" s="31">
        <v>2</v>
      </c>
      <c r="AF42" s="31">
        <v>4</v>
      </c>
      <c r="AG42" s="31">
        <v>3</v>
      </c>
      <c r="AH42" s="31"/>
      <c r="AI42" s="31">
        <v>9</v>
      </c>
      <c r="AJ42" s="31"/>
      <c r="AK42" s="31"/>
      <c r="AL42" s="31"/>
      <c r="AM42" s="31">
        <v>64</v>
      </c>
    </row>
    <row r="43" spans="1:39" x14ac:dyDescent="0.3">
      <c r="A43" s="28" t="s">
        <v>373</v>
      </c>
      <c r="B43" s="31"/>
      <c r="C43" s="31"/>
      <c r="D43" s="31"/>
      <c r="E43" s="31"/>
      <c r="F43" s="31">
        <v>1</v>
      </c>
      <c r="G43" s="31"/>
      <c r="H43" s="31">
        <v>1</v>
      </c>
      <c r="I43" s="31">
        <v>16</v>
      </c>
      <c r="J43" s="31">
        <v>16</v>
      </c>
      <c r="K43" s="31">
        <v>13</v>
      </c>
      <c r="L43" s="31"/>
      <c r="M43" s="31">
        <v>45</v>
      </c>
      <c r="N43" s="31"/>
      <c r="O43" s="31"/>
      <c r="P43" s="31"/>
      <c r="Q43" s="31"/>
      <c r="R43" s="31"/>
      <c r="S43" s="31"/>
      <c r="T43" s="31"/>
      <c r="U43" s="31">
        <v>3</v>
      </c>
      <c r="V43" s="31">
        <v>2</v>
      </c>
      <c r="W43" s="31">
        <v>2</v>
      </c>
      <c r="X43" s="31"/>
      <c r="Y43" s="31">
        <v>7</v>
      </c>
      <c r="Z43" s="31"/>
      <c r="AA43" s="31"/>
      <c r="AB43" s="31"/>
      <c r="AC43" s="31"/>
      <c r="AD43" s="31"/>
      <c r="AE43" s="31">
        <v>3</v>
      </c>
      <c r="AF43" s="31">
        <v>3</v>
      </c>
      <c r="AG43" s="31">
        <v>2</v>
      </c>
      <c r="AH43" s="31"/>
      <c r="AI43" s="31">
        <v>8</v>
      </c>
      <c r="AJ43" s="31"/>
      <c r="AK43" s="31"/>
      <c r="AL43" s="31"/>
      <c r="AM43" s="31">
        <v>61</v>
      </c>
    </row>
    <row r="44" spans="1:39" x14ac:dyDescent="0.3">
      <c r="A44" s="28" t="s">
        <v>374</v>
      </c>
      <c r="B44" s="31"/>
      <c r="C44" s="31"/>
      <c r="D44" s="31"/>
      <c r="E44" s="31"/>
      <c r="F44" s="31"/>
      <c r="G44" s="31"/>
      <c r="H44" s="31"/>
      <c r="I44" s="31">
        <v>16</v>
      </c>
      <c r="J44" s="31">
        <v>13</v>
      </c>
      <c r="K44" s="31">
        <v>16</v>
      </c>
      <c r="L44" s="31"/>
      <c r="M44" s="31">
        <v>45</v>
      </c>
      <c r="N44" s="31"/>
      <c r="O44" s="31"/>
      <c r="P44" s="31"/>
      <c r="Q44" s="31"/>
      <c r="R44" s="31"/>
      <c r="S44" s="31"/>
      <c r="T44" s="31"/>
      <c r="U44" s="31">
        <v>2</v>
      </c>
      <c r="V44" s="31">
        <v>1</v>
      </c>
      <c r="W44" s="31">
        <v>2</v>
      </c>
      <c r="X44" s="31"/>
      <c r="Y44" s="31">
        <v>5</v>
      </c>
      <c r="Z44" s="31"/>
      <c r="AA44" s="31"/>
      <c r="AB44" s="31"/>
      <c r="AC44" s="31"/>
      <c r="AD44" s="31"/>
      <c r="AE44" s="31"/>
      <c r="AF44" s="31">
        <v>3</v>
      </c>
      <c r="AG44" s="31">
        <v>3</v>
      </c>
      <c r="AH44" s="31"/>
      <c r="AI44" s="31">
        <v>6</v>
      </c>
      <c r="AJ44" s="31"/>
      <c r="AK44" s="31"/>
      <c r="AL44" s="31"/>
      <c r="AM44" s="31">
        <v>56</v>
      </c>
    </row>
    <row r="45" spans="1:39" x14ac:dyDescent="0.3">
      <c r="A45" s="28" t="s">
        <v>375</v>
      </c>
      <c r="B45" s="31"/>
      <c r="C45" s="31"/>
      <c r="D45" s="31"/>
      <c r="E45" s="31"/>
      <c r="F45" s="31"/>
      <c r="G45" s="31"/>
      <c r="H45" s="31"/>
      <c r="I45" s="31">
        <v>16</v>
      </c>
      <c r="J45" s="31">
        <v>16</v>
      </c>
      <c r="K45" s="31">
        <v>15</v>
      </c>
      <c r="L45" s="31"/>
      <c r="M45" s="31">
        <v>47</v>
      </c>
      <c r="N45" s="31"/>
      <c r="O45" s="31"/>
      <c r="P45" s="31"/>
      <c r="Q45" s="31"/>
      <c r="R45" s="31"/>
      <c r="S45" s="31"/>
      <c r="T45" s="31"/>
      <c r="U45" s="31">
        <v>2</v>
      </c>
      <c r="V45" s="31">
        <v>5</v>
      </c>
      <c r="W45" s="31">
        <v>4</v>
      </c>
      <c r="X45" s="31"/>
      <c r="Y45" s="31">
        <v>11</v>
      </c>
      <c r="Z45" s="31">
        <v>1</v>
      </c>
      <c r="AA45" s="31">
        <v>2</v>
      </c>
      <c r="AB45" s="31">
        <v>1</v>
      </c>
      <c r="AC45" s="31"/>
      <c r="AD45" s="31">
        <v>4</v>
      </c>
      <c r="AE45" s="31">
        <v>4</v>
      </c>
      <c r="AF45" s="31">
        <v>2</v>
      </c>
      <c r="AG45" s="31">
        <v>7</v>
      </c>
      <c r="AH45" s="31"/>
      <c r="AI45" s="31">
        <v>13</v>
      </c>
      <c r="AJ45" s="31"/>
      <c r="AK45" s="31"/>
      <c r="AL45" s="31"/>
      <c r="AM45" s="31">
        <v>75</v>
      </c>
    </row>
    <row r="46" spans="1:39" x14ac:dyDescent="0.3">
      <c r="A46" s="28" t="s">
        <v>376</v>
      </c>
      <c r="B46" s="31"/>
      <c r="C46" s="31"/>
      <c r="D46" s="31"/>
      <c r="E46" s="31"/>
      <c r="F46" s="31"/>
      <c r="G46" s="31"/>
      <c r="H46" s="31"/>
      <c r="I46" s="31">
        <v>10</v>
      </c>
      <c r="J46" s="31">
        <v>14</v>
      </c>
      <c r="K46" s="31">
        <v>18</v>
      </c>
      <c r="L46" s="31"/>
      <c r="M46" s="31">
        <v>42</v>
      </c>
      <c r="N46" s="31"/>
      <c r="O46" s="31"/>
      <c r="P46" s="31"/>
      <c r="Q46" s="31"/>
      <c r="R46" s="31"/>
      <c r="S46" s="31"/>
      <c r="T46" s="31"/>
      <c r="U46" s="31">
        <v>3</v>
      </c>
      <c r="V46" s="31">
        <v>2</v>
      </c>
      <c r="W46" s="31">
        <v>3</v>
      </c>
      <c r="X46" s="31"/>
      <c r="Y46" s="31">
        <v>8</v>
      </c>
      <c r="Z46" s="31"/>
      <c r="AA46" s="31"/>
      <c r="AB46" s="31">
        <v>1</v>
      </c>
      <c r="AC46" s="31"/>
      <c r="AD46" s="31">
        <v>1</v>
      </c>
      <c r="AE46" s="31">
        <v>4</v>
      </c>
      <c r="AF46" s="31">
        <v>3</v>
      </c>
      <c r="AG46" s="31">
        <v>1</v>
      </c>
      <c r="AH46" s="31"/>
      <c r="AI46" s="31">
        <v>8</v>
      </c>
      <c r="AJ46" s="31"/>
      <c r="AK46" s="31"/>
      <c r="AL46" s="31"/>
      <c r="AM46" s="31">
        <v>59</v>
      </c>
    </row>
    <row r="47" spans="1:39" x14ac:dyDescent="0.3">
      <c r="A47" s="28" t="s">
        <v>377</v>
      </c>
      <c r="B47" s="31"/>
      <c r="C47" s="31"/>
      <c r="D47" s="31"/>
      <c r="E47" s="31"/>
      <c r="F47" s="31"/>
      <c r="G47" s="31">
        <v>1</v>
      </c>
      <c r="H47" s="31">
        <v>1</v>
      </c>
      <c r="I47" s="31">
        <v>18</v>
      </c>
      <c r="J47" s="31">
        <v>17</v>
      </c>
      <c r="K47" s="31">
        <v>19</v>
      </c>
      <c r="L47" s="31">
        <v>15</v>
      </c>
      <c r="M47" s="31">
        <v>69</v>
      </c>
      <c r="N47" s="31"/>
      <c r="O47" s="31"/>
      <c r="P47" s="31"/>
      <c r="Q47" s="31"/>
      <c r="R47" s="31"/>
      <c r="S47" s="31"/>
      <c r="T47" s="31"/>
      <c r="U47" s="31">
        <v>3</v>
      </c>
      <c r="V47" s="31">
        <v>4</v>
      </c>
      <c r="W47" s="31">
        <v>4</v>
      </c>
      <c r="X47" s="31">
        <v>4</v>
      </c>
      <c r="Y47" s="31">
        <v>15</v>
      </c>
      <c r="Z47" s="31">
        <v>1</v>
      </c>
      <c r="AA47" s="31"/>
      <c r="AB47" s="31">
        <v>2</v>
      </c>
      <c r="AC47" s="31">
        <v>2</v>
      </c>
      <c r="AD47" s="31">
        <v>5</v>
      </c>
      <c r="AE47" s="31">
        <v>3</v>
      </c>
      <c r="AF47" s="31">
        <v>2</v>
      </c>
      <c r="AG47" s="31">
        <v>1</v>
      </c>
      <c r="AH47" s="31">
        <v>3</v>
      </c>
      <c r="AI47" s="31">
        <v>9</v>
      </c>
      <c r="AJ47" s="31"/>
      <c r="AK47" s="31"/>
      <c r="AL47" s="31"/>
      <c r="AM47" s="31">
        <v>99</v>
      </c>
    </row>
    <row r="48" spans="1:39" x14ac:dyDescent="0.3">
      <c r="A48" s="28" t="s">
        <v>378</v>
      </c>
      <c r="B48" s="31"/>
      <c r="C48" s="31"/>
      <c r="D48" s="31"/>
      <c r="E48" s="31">
        <v>1</v>
      </c>
      <c r="F48" s="31">
        <v>1</v>
      </c>
      <c r="G48" s="31"/>
      <c r="H48" s="31">
        <v>2</v>
      </c>
      <c r="I48" s="31">
        <v>17</v>
      </c>
      <c r="J48" s="31">
        <v>10</v>
      </c>
      <c r="K48" s="31">
        <v>12</v>
      </c>
      <c r="L48" s="31">
        <v>11</v>
      </c>
      <c r="M48" s="31">
        <v>50</v>
      </c>
      <c r="N48" s="31"/>
      <c r="O48" s="31">
        <v>1</v>
      </c>
      <c r="P48" s="31"/>
      <c r="Q48" s="31"/>
      <c r="R48" s="31">
        <v>1</v>
      </c>
      <c r="S48" s="31"/>
      <c r="T48" s="31"/>
      <c r="U48" s="31">
        <v>2</v>
      </c>
      <c r="V48" s="31">
        <v>4</v>
      </c>
      <c r="W48" s="31">
        <v>3</v>
      </c>
      <c r="X48" s="31">
        <v>6</v>
      </c>
      <c r="Y48" s="31">
        <v>15</v>
      </c>
      <c r="Z48" s="31"/>
      <c r="AA48" s="31">
        <v>1</v>
      </c>
      <c r="AB48" s="31">
        <v>1</v>
      </c>
      <c r="AC48" s="31">
        <v>2</v>
      </c>
      <c r="AD48" s="31">
        <v>4</v>
      </c>
      <c r="AE48" s="31">
        <v>1</v>
      </c>
      <c r="AF48" s="31">
        <v>1</v>
      </c>
      <c r="AG48" s="31">
        <v>5</v>
      </c>
      <c r="AH48" s="31">
        <v>3</v>
      </c>
      <c r="AI48" s="31">
        <v>10</v>
      </c>
      <c r="AJ48" s="31"/>
      <c r="AK48" s="31"/>
      <c r="AL48" s="31"/>
      <c r="AM48" s="31">
        <v>82</v>
      </c>
    </row>
    <row r="49" spans="1:39" x14ac:dyDescent="0.3">
      <c r="A49" s="28" t="s">
        <v>379</v>
      </c>
      <c r="B49" s="31"/>
      <c r="C49" s="31"/>
      <c r="D49" s="31"/>
      <c r="E49" s="31"/>
      <c r="F49" s="31"/>
      <c r="G49" s="31"/>
      <c r="H49" s="31"/>
      <c r="I49" s="31">
        <v>9</v>
      </c>
      <c r="J49" s="31">
        <v>7</v>
      </c>
      <c r="K49" s="31">
        <v>9</v>
      </c>
      <c r="L49" s="31"/>
      <c r="M49" s="31">
        <v>25</v>
      </c>
      <c r="N49" s="31"/>
      <c r="O49" s="31"/>
      <c r="P49" s="31"/>
      <c r="Q49" s="31"/>
      <c r="R49" s="31"/>
      <c r="S49" s="31"/>
      <c r="T49" s="31"/>
      <c r="U49" s="31">
        <v>4</v>
      </c>
      <c r="V49" s="31">
        <v>4</v>
      </c>
      <c r="W49" s="31">
        <v>4</v>
      </c>
      <c r="X49" s="31"/>
      <c r="Y49" s="31">
        <v>12</v>
      </c>
      <c r="Z49" s="31"/>
      <c r="AA49" s="31"/>
      <c r="AB49" s="31"/>
      <c r="AC49" s="31"/>
      <c r="AD49" s="31"/>
      <c r="AE49" s="31">
        <v>2</v>
      </c>
      <c r="AF49" s="31">
        <v>2</v>
      </c>
      <c r="AG49" s="31">
        <v>4</v>
      </c>
      <c r="AH49" s="31"/>
      <c r="AI49" s="31">
        <v>8</v>
      </c>
      <c r="AJ49" s="31"/>
      <c r="AK49" s="31"/>
      <c r="AL49" s="31"/>
      <c r="AM49" s="31">
        <v>45</v>
      </c>
    </row>
    <row r="50" spans="1:39" x14ac:dyDescent="0.3">
      <c r="A50" s="28" t="s">
        <v>380</v>
      </c>
      <c r="B50" s="31"/>
      <c r="C50" s="31"/>
      <c r="D50" s="31"/>
      <c r="E50" s="31"/>
      <c r="F50" s="31"/>
      <c r="G50" s="31"/>
      <c r="H50" s="31"/>
      <c r="I50" s="31">
        <v>10</v>
      </c>
      <c r="J50" s="31">
        <v>6</v>
      </c>
      <c r="K50" s="31">
        <v>11</v>
      </c>
      <c r="L50" s="31"/>
      <c r="M50" s="31">
        <v>27</v>
      </c>
      <c r="N50" s="31"/>
      <c r="O50" s="31"/>
      <c r="P50" s="31"/>
      <c r="Q50" s="31"/>
      <c r="R50" s="31"/>
      <c r="S50" s="31"/>
      <c r="T50" s="31"/>
      <c r="U50" s="31">
        <v>3</v>
      </c>
      <c r="V50" s="31">
        <v>4</v>
      </c>
      <c r="W50" s="31">
        <v>3</v>
      </c>
      <c r="X50" s="31"/>
      <c r="Y50" s="31">
        <v>10</v>
      </c>
      <c r="Z50" s="31"/>
      <c r="AA50" s="31"/>
      <c r="AB50" s="31"/>
      <c r="AC50" s="31"/>
      <c r="AD50" s="31"/>
      <c r="AE50" s="31">
        <v>3</v>
      </c>
      <c r="AF50" s="31">
        <v>1</v>
      </c>
      <c r="AG50" s="31">
        <v>3</v>
      </c>
      <c r="AH50" s="31"/>
      <c r="AI50" s="31">
        <v>7</v>
      </c>
      <c r="AJ50" s="31"/>
      <c r="AK50" s="31"/>
      <c r="AL50" s="31"/>
      <c r="AM50" s="31">
        <v>44</v>
      </c>
    </row>
    <row r="51" spans="1:39" x14ac:dyDescent="0.3">
      <c r="A51" s="28" t="s">
        <v>381</v>
      </c>
      <c r="B51" s="31"/>
      <c r="C51" s="31"/>
      <c r="D51" s="31"/>
      <c r="E51" s="31"/>
      <c r="F51" s="31"/>
      <c r="G51" s="31"/>
      <c r="H51" s="31"/>
      <c r="I51" s="31">
        <v>11</v>
      </c>
      <c r="J51" s="31">
        <v>9</v>
      </c>
      <c r="K51" s="31">
        <v>13</v>
      </c>
      <c r="L51" s="31"/>
      <c r="M51" s="31">
        <v>33</v>
      </c>
      <c r="N51" s="31"/>
      <c r="O51" s="31"/>
      <c r="P51" s="31"/>
      <c r="Q51" s="31"/>
      <c r="R51" s="31"/>
      <c r="S51" s="31"/>
      <c r="T51" s="31"/>
      <c r="U51" s="31">
        <v>3</v>
      </c>
      <c r="V51" s="31">
        <v>5</v>
      </c>
      <c r="W51" s="31">
        <v>2</v>
      </c>
      <c r="X51" s="31"/>
      <c r="Y51" s="31">
        <v>10</v>
      </c>
      <c r="Z51" s="31"/>
      <c r="AA51" s="31"/>
      <c r="AB51" s="31"/>
      <c r="AC51" s="31"/>
      <c r="AD51" s="31"/>
      <c r="AE51" s="31">
        <v>3</v>
      </c>
      <c r="AF51" s="31">
        <v>3</v>
      </c>
      <c r="AG51" s="31">
        <v>3</v>
      </c>
      <c r="AH51" s="31"/>
      <c r="AI51" s="31">
        <v>9</v>
      </c>
      <c r="AJ51" s="31"/>
      <c r="AK51" s="31"/>
      <c r="AL51" s="31"/>
      <c r="AM51" s="31">
        <v>52</v>
      </c>
    </row>
    <row r="52" spans="1:39" x14ac:dyDescent="0.3">
      <c r="A52" s="28" t="s">
        <v>382</v>
      </c>
      <c r="B52" s="31"/>
      <c r="C52" s="31"/>
      <c r="D52" s="31">
        <v>1</v>
      </c>
      <c r="E52" s="31"/>
      <c r="F52" s="31"/>
      <c r="G52" s="31"/>
      <c r="H52" s="31">
        <v>1</v>
      </c>
      <c r="I52" s="31">
        <v>8</v>
      </c>
      <c r="J52" s="31">
        <v>9</v>
      </c>
      <c r="K52" s="31">
        <v>13</v>
      </c>
      <c r="L52" s="31"/>
      <c r="M52" s="31">
        <v>30</v>
      </c>
      <c r="N52" s="31"/>
      <c r="O52" s="31"/>
      <c r="P52" s="31"/>
      <c r="Q52" s="31"/>
      <c r="R52" s="31"/>
      <c r="S52" s="31"/>
      <c r="T52" s="31"/>
      <c r="U52" s="31">
        <v>3</v>
      </c>
      <c r="V52" s="31">
        <v>2</v>
      </c>
      <c r="W52" s="31">
        <v>4</v>
      </c>
      <c r="X52" s="31"/>
      <c r="Y52" s="31">
        <v>9</v>
      </c>
      <c r="Z52" s="31"/>
      <c r="AA52" s="31"/>
      <c r="AB52" s="31"/>
      <c r="AC52" s="31"/>
      <c r="AD52" s="31"/>
      <c r="AE52" s="31">
        <v>3</v>
      </c>
      <c r="AF52" s="31">
        <v>2</v>
      </c>
      <c r="AG52" s="31">
        <v>4</v>
      </c>
      <c r="AH52" s="31"/>
      <c r="AI52" s="31">
        <v>9</v>
      </c>
      <c r="AJ52" s="31"/>
      <c r="AK52" s="31"/>
      <c r="AL52" s="31"/>
      <c r="AM52" s="31">
        <v>49</v>
      </c>
    </row>
    <row r="53" spans="1:39" x14ac:dyDescent="0.3">
      <c r="A53" s="28" t="s">
        <v>348</v>
      </c>
      <c r="B53" s="31"/>
      <c r="C53" s="31"/>
      <c r="D53" s="31"/>
      <c r="E53" s="31"/>
      <c r="F53" s="31"/>
      <c r="G53" s="31"/>
      <c r="H53" s="31"/>
      <c r="I53" s="31">
        <v>18</v>
      </c>
      <c r="J53" s="31">
        <v>17</v>
      </c>
      <c r="K53" s="31">
        <v>15</v>
      </c>
      <c r="L53" s="31"/>
      <c r="M53" s="31">
        <v>50</v>
      </c>
      <c r="N53" s="31"/>
      <c r="O53" s="31"/>
      <c r="P53" s="31"/>
      <c r="Q53" s="31"/>
      <c r="R53" s="31"/>
      <c r="S53" s="31"/>
      <c r="T53" s="31"/>
      <c r="U53" s="31"/>
      <c r="V53" s="31">
        <v>3</v>
      </c>
      <c r="W53" s="31">
        <v>3</v>
      </c>
      <c r="X53" s="31"/>
      <c r="Y53" s="31">
        <v>6</v>
      </c>
      <c r="Z53" s="31"/>
      <c r="AA53" s="31"/>
      <c r="AB53" s="31"/>
      <c r="AC53" s="31"/>
      <c r="AD53" s="31"/>
      <c r="AE53" s="31">
        <v>2</v>
      </c>
      <c r="AF53" s="31">
        <v>3</v>
      </c>
      <c r="AG53" s="31">
        <v>3</v>
      </c>
      <c r="AH53" s="31"/>
      <c r="AI53" s="31">
        <v>8</v>
      </c>
      <c r="AJ53" s="31"/>
      <c r="AK53" s="31"/>
      <c r="AL53" s="31"/>
      <c r="AM53" s="31">
        <v>64</v>
      </c>
    </row>
    <row r="54" spans="1:39" x14ac:dyDescent="0.3">
      <c r="A54" s="28" t="s">
        <v>383</v>
      </c>
      <c r="B54" s="31"/>
      <c r="C54" s="31"/>
      <c r="D54" s="31"/>
      <c r="E54" s="31"/>
      <c r="F54" s="31">
        <v>1</v>
      </c>
      <c r="G54" s="31"/>
      <c r="H54" s="31">
        <v>1</v>
      </c>
      <c r="I54" s="31">
        <v>12</v>
      </c>
      <c r="J54" s="31">
        <v>15</v>
      </c>
      <c r="K54" s="31">
        <v>13</v>
      </c>
      <c r="L54" s="31"/>
      <c r="M54" s="31">
        <v>40</v>
      </c>
      <c r="N54" s="31"/>
      <c r="O54" s="31"/>
      <c r="P54" s="31"/>
      <c r="Q54" s="31"/>
      <c r="R54" s="31"/>
      <c r="S54" s="31"/>
      <c r="T54" s="31"/>
      <c r="U54" s="31">
        <v>3</v>
      </c>
      <c r="V54" s="31">
        <v>1</v>
      </c>
      <c r="W54" s="31">
        <v>3</v>
      </c>
      <c r="X54" s="31"/>
      <c r="Y54" s="31">
        <v>7</v>
      </c>
      <c r="Z54" s="31"/>
      <c r="AA54" s="31"/>
      <c r="AB54" s="31"/>
      <c r="AC54" s="31"/>
      <c r="AD54" s="31"/>
      <c r="AE54" s="31">
        <v>3</v>
      </c>
      <c r="AF54" s="31">
        <v>4</v>
      </c>
      <c r="AG54" s="31">
        <v>6</v>
      </c>
      <c r="AH54" s="31"/>
      <c r="AI54" s="31">
        <v>13</v>
      </c>
      <c r="AJ54" s="31"/>
      <c r="AK54" s="31"/>
      <c r="AL54" s="31"/>
      <c r="AM54" s="31">
        <v>61</v>
      </c>
    </row>
    <row r="55" spans="1:39" x14ac:dyDescent="0.3">
      <c r="A55" s="28" t="s">
        <v>334</v>
      </c>
      <c r="B55" s="31">
        <v>3</v>
      </c>
      <c r="C55" s="31">
        <v>3</v>
      </c>
      <c r="D55" s="31">
        <v>5</v>
      </c>
      <c r="E55" s="31">
        <v>8</v>
      </c>
      <c r="F55" s="31">
        <v>11</v>
      </c>
      <c r="G55" s="31">
        <v>3</v>
      </c>
      <c r="H55" s="31">
        <v>27</v>
      </c>
      <c r="I55" s="31">
        <v>629</v>
      </c>
      <c r="J55" s="31">
        <v>604</v>
      </c>
      <c r="K55" s="31">
        <v>651</v>
      </c>
      <c r="L55" s="31">
        <v>158</v>
      </c>
      <c r="M55" s="31">
        <v>2042</v>
      </c>
      <c r="N55" s="31">
        <v>1</v>
      </c>
      <c r="O55" s="31">
        <v>1</v>
      </c>
      <c r="P55" s="31">
        <v>1</v>
      </c>
      <c r="Q55" s="31">
        <v>1</v>
      </c>
      <c r="R55" s="31">
        <v>4</v>
      </c>
      <c r="S55" s="31">
        <v>2</v>
      </c>
      <c r="T55" s="31">
        <v>2</v>
      </c>
      <c r="U55" s="31">
        <v>128</v>
      </c>
      <c r="V55" s="31">
        <v>153</v>
      </c>
      <c r="W55" s="31">
        <v>158</v>
      </c>
      <c r="X55" s="31">
        <v>48</v>
      </c>
      <c r="Y55" s="31">
        <v>487</v>
      </c>
      <c r="Z55" s="31">
        <v>2</v>
      </c>
      <c r="AA55" s="31">
        <v>10</v>
      </c>
      <c r="AB55" s="31">
        <v>22</v>
      </c>
      <c r="AC55" s="31">
        <v>7</v>
      </c>
      <c r="AD55" s="31">
        <v>41</v>
      </c>
      <c r="AE55" s="31">
        <v>126</v>
      </c>
      <c r="AF55" s="31">
        <v>144</v>
      </c>
      <c r="AG55" s="31">
        <v>167</v>
      </c>
      <c r="AH55" s="31">
        <v>50</v>
      </c>
      <c r="AI55" s="31">
        <v>487</v>
      </c>
      <c r="AJ55" s="31">
        <v>1</v>
      </c>
      <c r="AK55" s="31">
        <v>3</v>
      </c>
      <c r="AL55" s="31">
        <v>4</v>
      </c>
      <c r="AM55" s="31">
        <v>3097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55"/>
  <sheetViews>
    <sheetView workbookViewId="0">
      <selection activeCell="F6" sqref="F6"/>
    </sheetView>
  </sheetViews>
  <sheetFormatPr defaultRowHeight="14.4" x14ac:dyDescent="0.3"/>
  <cols>
    <col min="1" max="1" width="26.5546875" customWidth="1"/>
    <col min="2" max="2" width="15.5546875" customWidth="1"/>
    <col min="3" max="3" width="6.6640625" bestFit="1" customWidth="1"/>
    <col min="4" max="4" width="3.6640625" bestFit="1" customWidth="1"/>
    <col min="5" max="5" width="2" bestFit="1" customWidth="1"/>
    <col min="6" max="6" width="3" bestFit="1" customWidth="1"/>
    <col min="7" max="7" width="2" customWidth="1"/>
    <col min="8" max="8" width="6.33203125" customWidth="1"/>
    <col min="9" max="9" width="7.88671875" bestFit="1" customWidth="1"/>
    <col min="10" max="11" width="4" customWidth="1"/>
    <col min="12" max="12" width="3" bestFit="1" customWidth="1"/>
    <col min="13" max="13" width="10.5546875" bestFit="1" customWidth="1"/>
    <col min="14" max="14" width="10.88671875" bestFit="1" customWidth="1"/>
    <col min="15" max="17" width="3" bestFit="1" customWidth="1"/>
    <col min="18" max="18" width="13.6640625" bestFit="1" customWidth="1"/>
    <col min="19" max="19" width="8.21875" bestFit="1" customWidth="1"/>
    <col min="20" max="21" width="2" bestFit="1" customWidth="1"/>
    <col min="22" max="22" width="10.88671875" bestFit="1" customWidth="1"/>
    <col min="23" max="23" width="16.33203125" bestFit="1" customWidth="1"/>
    <col min="24" max="26" width="4" bestFit="1" customWidth="1"/>
    <col min="27" max="27" width="19.109375" bestFit="1" customWidth="1"/>
    <col min="28" max="28" width="7.5546875" bestFit="1" customWidth="1"/>
    <col min="29" max="30" width="4" bestFit="1" customWidth="1"/>
    <col min="31" max="31" width="3" bestFit="1" customWidth="1"/>
    <col min="32" max="32" width="10.21875" bestFit="1" customWidth="1"/>
    <col min="33" max="33" width="7.33203125" bestFit="1" customWidth="1"/>
    <col min="34" max="34" width="3" customWidth="1"/>
    <col min="35" max="36" width="2" bestFit="1" customWidth="1"/>
    <col min="37" max="37" width="10" bestFit="1" customWidth="1"/>
    <col min="38" max="38" width="10.77734375" bestFit="1" customWidth="1"/>
    <col min="39" max="39" width="10.77734375" customWidth="1"/>
    <col min="40" max="41" width="2" customWidth="1"/>
    <col min="42" max="42" width="11.77734375" customWidth="1"/>
    <col min="43" max="43" width="10.77734375" customWidth="1"/>
  </cols>
  <sheetData>
    <row r="1" spans="1:38" x14ac:dyDescent="0.3">
      <c r="A1" s="30" t="s">
        <v>335</v>
      </c>
      <c r="B1" s="30" t="s">
        <v>336</v>
      </c>
    </row>
    <row r="2" spans="1:38" x14ac:dyDescent="0.3">
      <c r="B2">
        <v>0</v>
      </c>
      <c r="C2" t="s">
        <v>389</v>
      </c>
      <c r="D2" t="s">
        <v>314</v>
      </c>
      <c r="H2" t="s">
        <v>390</v>
      </c>
      <c r="I2" t="s">
        <v>296</v>
      </c>
      <c r="M2" t="s">
        <v>412</v>
      </c>
      <c r="N2" t="s">
        <v>310</v>
      </c>
      <c r="R2" t="s">
        <v>413</v>
      </c>
      <c r="S2" t="s">
        <v>318</v>
      </c>
      <c r="V2" t="s">
        <v>414</v>
      </c>
      <c r="W2" t="s">
        <v>300</v>
      </c>
      <c r="AA2" t="s">
        <v>415</v>
      </c>
      <c r="AB2" t="s">
        <v>306</v>
      </c>
      <c r="AF2" t="s">
        <v>416</v>
      </c>
      <c r="AG2" t="s">
        <v>312</v>
      </c>
      <c r="AK2" t="s">
        <v>417</v>
      </c>
      <c r="AL2" t="s">
        <v>334</v>
      </c>
    </row>
    <row r="3" spans="1:38" x14ac:dyDescent="0.3">
      <c r="A3" s="30" t="s">
        <v>333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L3">
        <v>4</v>
      </c>
      <c r="N3">
        <v>1</v>
      </c>
      <c r="O3">
        <v>2</v>
      </c>
      <c r="P3">
        <v>3</v>
      </c>
      <c r="Q3">
        <v>4</v>
      </c>
      <c r="S3">
        <v>1</v>
      </c>
      <c r="T3">
        <v>2</v>
      </c>
      <c r="U3">
        <v>3</v>
      </c>
      <c r="W3">
        <v>1</v>
      </c>
      <c r="X3">
        <v>2</v>
      </c>
      <c r="Y3">
        <v>3</v>
      </c>
      <c r="Z3">
        <v>4</v>
      </c>
      <c r="AB3">
        <v>1</v>
      </c>
      <c r="AC3">
        <v>2</v>
      </c>
      <c r="AD3">
        <v>3</v>
      </c>
      <c r="AE3">
        <v>4</v>
      </c>
      <c r="AG3">
        <v>1</v>
      </c>
      <c r="AH3">
        <v>2</v>
      </c>
      <c r="AI3">
        <v>3</v>
      </c>
      <c r="AJ3">
        <v>4</v>
      </c>
    </row>
    <row r="4" spans="1:38" x14ac:dyDescent="0.3">
      <c r="A4" s="28" t="s">
        <v>349</v>
      </c>
      <c r="B4" s="31"/>
      <c r="C4" s="31"/>
      <c r="D4" s="31"/>
      <c r="E4" s="31"/>
      <c r="F4" s="31"/>
      <c r="G4" s="31"/>
      <c r="H4" s="31"/>
      <c r="I4" s="31">
        <v>11</v>
      </c>
      <c r="J4" s="31">
        <v>11</v>
      </c>
      <c r="K4" s="31">
        <v>13</v>
      </c>
      <c r="L4" s="31"/>
      <c r="M4" s="31">
        <v>35</v>
      </c>
      <c r="N4" s="31"/>
      <c r="O4" s="31">
        <v>1</v>
      </c>
      <c r="P4" s="31">
        <v>2</v>
      </c>
      <c r="Q4" s="31"/>
      <c r="R4" s="31">
        <v>3</v>
      </c>
      <c r="S4" s="31"/>
      <c r="T4" s="31"/>
      <c r="U4" s="31"/>
      <c r="V4" s="31"/>
      <c r="W4" s="31">
        <v>6</v>
      </c>
      <c r="X4" s="31">
        <v>9</v>
      </c>
      <c r="Y4" s="31">
        <v>5</v>
      </c>
      <c r="Z4" s="31"/>
      <c r="AA4" s="31">
        <v>20</v>
      </c>
      <c r="AB4" s="31"/>
      <c r="AC4" s="31">
        <v>1</v>
      </c>
      <c r="AD4" s="31"/>
      <c r="AE4" s="31"/>
      <c r="AF4" s="31">
        <v>1</v>
      </c>
      <c r="AG4" s="31"/>
      <c r="AH4" s="31"/>
      <c r="AI4" s="31"/>
      <c r="AJ4" s="31"/>
      <c r="AK4" s="31"/>
      <c r="AL4" s="31">
        <v>59</v>
      </c>
    </row>
    <row r="5" spans="1:38" x14ac:dyDescent="0.3">
      <c r="A5" s="28" t="s">
        <v>350</v>
      </c>
      <c r="B5" s="31"/>
      <c r="C5" s="31"/>
      <c r="D5" s="31"/>
      <c r="E5" s="31"/>
      <c r="F5" s="31"/>
      <c r="G5" s="31"/>
      <c r="H5" s="31"/>
      <c r="I5" s="31">
        <v>8</v>
      </c>
      <c r="J5" s="31">
        <v>9</v>
      </c>
      <c r="K5" s="31">
        <v>4</v>
      </c>
      <c r="L5" s="31"/>
      <c r="M5" s="31">
        <v>21</v>
      </c>
      <c r="N5" s="31"/>
      <c r="O5" s="31">
        <v>2</v>
      </c>
      <c r="P5" s="31">
        <v>2</v>
      </c>
      <c r="Q5" s="31"/>
      <c r="R5" s="31">
        <v>4</v>
      </c>
      <c r="S5" s="31"/>
      <c r="T5" s="31"/>
      <c r="U5" s="31"/>
      <c r="V5" s="31"/>
      <c r="W5" s="31">
        <v>3</v>
      </c>
      <c r="X5" s="31">
        <v>5</v>
      </c>
      <c r="Y5" s="31">
        <v>8</v>
      </c>
      <c r="Z5" s="31"/>
      <c r="AA5" s="31">
        <v>16</v>
      </c>
      <c r="AB5" s="31">
        <v>1</v>
      </c>
      <c r="AC5" s="31">
        <v>2</v>
      </c>
      <c r="AD5" s="31">
        <v>2</v>
      </c>
      <c r="AE5" s="31"/>
      <c r="AF5" s="31">
        <v>5</v>
      </c>
      <c r="AG5" s="31"/>
      <c r="AH5" s="31"/>
      <c r="AI5" s="31"/>
      <c r="AJ5" s="31"/>
      <c r="AK5" s="31"/>
      <c r="AL5" s="31">
        <v>46</v>
      </c>
    </row>
    <row r="6" spans="1:38" x14ac:dyDescent="0.3">
      <c r="A6" s="28" t="s">
        <v>337</v>
      </c>
      <c r="B6" s="31"/>
      <c r="C6" s="31"/>
      <c r="D6" s="31"/>
      <c r="E6" s="31"/>
      <c r="F6" s="31"/>
      <c r="G6" s="31"/>
      <c r="H6" s="31"/>
      <c r="I6" s="31">
        <v>10</v>
      </c>
      <c r="J6" s="31">
        <v>8</v>
      </c>
      <c r="K6" s="31">
        <v>11</v>
      </c>
      <c r="L6" s="31">
        <v>8</v>
      </c>
      <c r="M6" s="31">
        <v>37</v>
      </c>
      <c r="N6" s="31"/>
      <c r="O6" s="31">
        <v>2</v>
      </c>
      <c r="P6" s="31">
        <v>2</v>
      </c>
      <c r="Q6" s="31"/>
      <c r="R6" s="31">
        <v>4</v>
      </c>
      <c r="S6" s="31"/>
      <c r="T6" s="31"/>
      <c r="U6" s="31"/>
      <c r="V6" s="31"/>
      <c r="W6" s="31">
        <v>7</v>
      </c>
      <c r="X6" s="31">
        <v>8</v>
      </c>
      <c r="Y6" s="31">
        <v>9</v>
      </c>
      <c r="Z6" s="31">
        <v>8</v>
      </c>
      <c r="AA6" s="31">
        <v>32</v>
      </c>
      <c r="AB6" s="31"/>
      <c r="AC6" s="31">
        <v>1</v>
      </c>
      <c r="AD6" s="31">
        <v>2</v>
      </c>
      <c r="AE6" s="31">
        <v>4</v>
      </c>
      <c r="AF6" s="31">
        <v>7</v>
      </c>
      <c r="AG6" s="31"/>
      <c r="AH6" s="31">
        <v>1</v>
      </c>
      <c r="AI6" s="31"/>
      <c r="AJ6" s="31"/>
      <c r="AK6" s="31">
        <v>1</v>
      </c>
      <c r="AL6" s="31">
        <v>81</v>
      </c>
    </row>
    <row r="7" spans="1:38" x14ac:dyDescent="0.3">
      <c r="A7" s="28" t="s">
        <v>351</v>
      </c>
      <c r="B7" s="31"/>
      <c r="C7" s="31"/>
      <c r="D7" s="31">
        <v>1</v>
      </c>
      <c r="E7" s="31"/>
      <c r="F7" s="31"/>
      <c r="G7" s="31"/>
      <c r="H7" s="31">
        <v>1</v>
      </c>
      <c r="I7" s="31">
        <v>9</v>
      </c>
      <c r="J7" s="31">
        <v>5</v>
      </c>
      <c r="K7" s="31">
        <v>10</v>
      </c>
      <c r="L7" s="31">
        <v>2</v>
      </c>
      <c r="M7" s="31">
        <v>26</v>
      </c>
      <c r="N7" s="31">
        <v>1</v>
      </c>
      <c r="O7" s="31">
        <v>1</v>
      </c>
      <c r="P7" s="31">
        <v>2</v>
      </c>
      <c r="Q7" s="31">
        <v>2</v>
      </c>
      <c r="R7" s="31">
        <v>6</v>
      </c>
      <c r="S7" s="31"/>
      <c r="T7" s="31"/>
      <c r="U7" s="31"/>
      <c r="V7" s="31"/>
      <c r="W7" s="31">
        <v>6</v>
      </c>
      <c r="X7" s="31">
        <v>5</v>
      </c>
      <c r="Y7" s="31">
        <v>10</v>
      </c>
      <c r="Z7" s="31">
        <v>11</v>
      </c>
      <c r="AA7" s="31">
        <v>32</v>
      </c>
      <c r="AB7" s="31">
        <v>1</v>
      </c>
      <c r="AC7" s="31">
        <v>2</v>
      </c>
      <c r="AD7" s="31">
        <v>1</v>
      </c>
      <c r="AE7" s="31">
        <v>5</v>
      </c>
      <c r="AF7" s="31">
        <v>9</v>
      </c>
      <c r="AG7" s="31"/>
      <c r="AH7" s="31">
        <v>1</v>
      </c>
      <c r="AI7" s="31"/>
      <c r="AJ7" s="31"/>
      <c r="AK7" s="31">
        <v>1</v>
      </c>
      <c r="AL7" s="31">
        <v>75</v>
      </c>
    </row>
    <row r="8" spans="1:38" x14ac:dyDescent="0.3">
      <c r="A8" s="28" t="s">
        <v>352</v>
      </c>
      <c r="B8" s="31"/>
      <c r="C8" s="31"/>
      <c r="D8" s="31"/>
      <c r="E8" s="31"/>
      <c r="F8" s="31">
        <v>1</v>
      </c>
      <c r="G8" s="31"/>
      <c r="H8" s="31">
        <v>1</v>
      </c>
      <c r="I8" s="31">
        <v>7</v>
      </c>
      <c r="J8" s="31">
        <v>8</v>
      </c>
      <c r="K8" s="31">
        <v>7</v>
      </c>
      <c r="L8" s="31">
        <v>7</v>
      </c>
      <c r="M8" s="31">
        <v>29</v>
      </c>
      <c r="N8" s="31"/>
      <c r="O8" s="31"/>
      <c r="P8" s="31"/>
      <c r="Q8" s="31">
        <v>1</v>
      </c>
      <c r="R8" s="31">
        <v>1</v>
      </c>
      <c r="S8" s="31"/>
      <c r="T8" s="31"/>
      <c r="U8" s="31"/>
      <c r="V8" s="31"/>
      <c r="W8" s="31">
        <v>8</v>
      </c>
      <c r="X8" s="31">
        <v>6</v>
      </c>
      <c r="Y8" s="31">
        <v>7</v>
      </c>
      <c r="Z8" s="31">
        <v>7</v>
      </c>
      <c r="AA8" s="31">
        <v>28</v>
      </c>
      <c r="AB8" s="31">
        <v>1</v>
      </c>
      <c r="AC8" s="31">
        <v>1</v>
      </c>
      <c r="AD8" s="31">
        <v>1</v>
      </c>
      <c r="AE8" s="31">
        <v>1</v>
      </c>
      <c r="AF8" s="31">
        <v>4</v>
      </c>
      <c r="AG8" s="31">
        <v>2</v>
      </c>
      <c r="AH8" s="31">
        <v>1</v>
      </c>
      <c r="AI8" s="31">
        <v>1</v>
      </c>
      <c r="AJ8" s="31"/>
      <c r="AK8" s="31">
        <v>4</v>
      </c>
      <c r="AL8" s="31">
        <v>67</v>
      </c>
    </row>
    <row r="9" spans="1:38" x14ac:dyDescent="0.3">
      <c r="A9" s="28" t="s">
        <v>384</v>
      </c>
      <c r="B9" s="31"/>
      <c r="C9" s="31"/>
      <c r="D9" s="31"/>
      <c r="E9" s="31">
        <v>1</v>
      </c>
      <c r="F9" s="31">
        <v>1</v>
      </c>
      <c r="G9" s="31">
        <v>1</v>
      </c>
      <c r="H9" s="31">
        <v>3</v>
      </c>
      <c r="I9" s="31">
        <v>9</v>
      </c>
      <c r="J9" s="31">
        <v>8</v>
      </c>
      <c r="K9" s="31">
        <v>11</v>
      </c>
      <c r="L9" s="31">
        <v>3</v>
      </c>
      <c r="M9" s="31">
        <v>31</v>
      </c>
      <c r="N9" s="31"/>
      <c r="O9" s="31"/>
      <c r="P9" s="31"/>
      <c r="Q9" s="31"/>
      <c r="R9" s="31"/>
      <c r="S9" s="31"/>
      <c r="T9" s="31"/>
      <c r="U9" s="31"/>
      <c r="V9" s="31"/>
      <c r="W9" s="31">
        <v>4</v>
      </c>
      <c r="X9" s="31">
        <v>3</v>
      </c>
      <c r="Y9" s="31">
        <v>2</v>
      </c>
      <c r="Z9" s="31">
        <v>5</v>
      </c>
      <c r="AA9" s="31">
        <v>14</v>
      </c>
      <c r="AB9" s="31">
        <v>2</v>
      </c>
      <c r="AC9" s="31"/>
      <c r="AD9" s="31">
        <v>3</v>
      </c>
      <c r="AE9" s="31">
        <v>1</v>
      </c>
      <c r="AF9" s="31">
        <v>6</v>
      </c>
      <c r="AG9" s="31"/>
      <c r="AH9" s="31"/>
      <c r="AI9" s="31"/>
      <c r="AJ9" s="31"/>
      <c r="AK9" s="31"/>
      <c r="AL9" s="31">
        <v>54</v>
      </c>
    </row>
    <row r="10" spans="1:38" x14ac:dyDescent="0.3">
      <c r="A10" s="28" t="s">
        <v>385</v>
      </c>
      <c r="B10" s="31"/>
      <c r="C10" s="31"/>
      <c r="D10" s="31"/>
      <c r="E10" s="31"/>
      <c r="F10" s="31"/>
      <c r="G10" s="31"/>
      <c r="H10" s="31"/>
      <c r="I10" s="31">
        <v>11</v>
      </c>
      <c r="J10" s="31">
        <v>9</v>
      </c>
      <c r="K10" s="31">
        <v>9</v>
      </c>
      <c r="L10" s="31">
        <v>9</v>
      </c>
      <c r="M10" s="31">
        <v>38</v>
      </c>
      <c r="N10" s="31">
        <v>1</v>
      </c>
      <c r="O10" s="31">
        <v>2</v>
      </c>
      <c r="P10" s="31"/>
      <c r="Q10" s="31">
        <v>1</v>
      </c>
      <c r="R10" s="31">
        <v>4</v>
      </c>
      <c r="S10" s="31"/>
      <c r="T10" s="31"/>
      <c r="U10" s="31"/>
      <c r="V10" s="31"/>
      <c r="W10" s="31">
        <v>4</v>
      </c>
      <c r="X10" s="31">
        <v>8</v>
      </c>
      <c r="Y10" s="31">
        <v>5</v>
      </c>
      <c r="Z10" s="31">
        <v>7</v>
      </c>
      <c r="AA10" s="31">
        <v>24</v>
      </c>
      <c r="AB10" s="31">
        <v>1</v>
      </c>
      <c r="AC10" s="31">
        <v>1</v>
      </c>
      <c r="AD10" s="31">
        <v>2</v>
      </c>
      <c r="AE10" s="31"/>
      <c r="AF10" s="31">
        <v>4</v>
      </c>
      <c r="AG10" s="31">
        <v>1</v>
      </c>
      <c r="AH10" s="31">
        <v>1</v>
      </c>
      <c r="AI10" s="31">
        <v>2</v>
      </c>
      <c r="AJ10" s="31"/>
      <c r="AK10" s="31">
        <v>4</v>
      </c>
      <c r="AL10" s="31">
        <v>74</v>
      </c>
    </row>
    <row r="11" spans="1:38" x14ac:dyDescent="0.3">
      <c r="A11" s="28" t="s">
        <v>353</v>
      </c>
      <c r="B11" s="31"/>
      <c r="C11" s="31"/>
      <c r="D11" s="31"/>
      <c r="E11" s="31">
        <v>1</v>
      </c>
      <c r="F11" s="31"/>
      <c r="G11" s="31"/>
      <c r="H11" s="31">
        <v>1</v>
      </c>
      <c r="I11" s="31">
        <v>9</v>
      </c>
      <c r="J11" s="31">
        <v>9</v>
      </c>
      <c r="K11" s="31">
        <v>11</v>
      </c>
      <c r="L11" s="31"/>
      <c r="M11" s="31">
        <v>29</v>
      </c>
      <c r="N11" s="31"/>
      <c r="O11" s="31">
        <v>1</v>
      </c>
      <c r="P11" s="31">
        <v>1</v>
      </c>
      <c r="Q11" s="31"/>
      <c r="R11" s="31">
        <v>2</v>
      </c>
      <c r="S11" s="31"/>
      <c r="T11" s="31"/>
      <c r="U11" s="31"/>
      <c r="V11" s="31"/>
      <c r="W11" s="31">
        <v>5</v>
      </c>
      <c r="X11" s="31">
        <v>7</v>
      </c>
      <c r="Y11" s="31">
        <v>8</v>
      </c>
      <c r="Z11" s="31"/>
      <c r="AA11" s="31">
        <v>20</v>
      </c>
      <c r="AB11" s="31">
        <v>2</v>
      </c>
      <c r="AC11" s="31">
        <v>2</v>
      </c>
      <c r="AD11" s="31">
        <v>1</v>
      </c>
      <c r="AE11" s="31"/>
      <c r="AF11" s="31">
        <v>5</v>
      </c>
      <c r="AG11" s="31"/>
      <c r="AH11" s="31"/>
      <c r="AI11" s="31"/>
      <c r="AJ11" s="31"/>
      <c r="AK11" s="31"/>
      <c r="AL11" s="31">
        <v>57</v>
      </c>
    </row>
    <row r="12" spans="1:38" x14ac:dyDescent="0.3">
      <c r="A12" s="28" t="s">
        <v>338</v>
      </c>
      <c r="B12" s="31"/>
      <c r="C12" s="31"/>
      <c r="D12" s="31"/>
      <c r="E12" s="31"/>
      <c r="F12" s="31"/>
      <c r="G12" s="31">
        <v>1</v>
      </c>
      <c r="H12" s="31">
        <v>1</v>
      </c>
      <c r="I12" s="31">
        <v>6</v>
      </c>
      <c r="J12" s="31">
        <v>6</v>
      </c>
      <c r="K12" s="31">
        <v>6</v>
      </c>
      <c r="L12" s="31">
        <v>4</v>
      </c>
      <c r="M12" s="31">
        <v>22</v>
      </c>
      <c r="N12" s="31"/>
      <c r="O12" s="31"/>
      <c r="P12" s="31"/>
      <c r="Q12" s="31"/>
      <c r="R12" s="31"/>
      <c r="S12" s="31"/>
      <c r="T12" s="31"/>
      <c r="U12" s="31"/>
      <c r="V12" s="31"/>
      <c r="W12" s="31">
        <v>4</v>
      </c>
      <c r="X12" s="31">
        <v>4</v>
      </c>
      <c r="Y12" s="31">
        <v>9</v>
      </c>
      <c r="Z12" s="31">
        <v>8</v>
      </c>
      <c r="AA12" s="31">
        <v>25</v>
      </c>
      <c r="AB12" s="31"/>
      <c r="AC12" s="31"/>
      <c r="AD12" s="31"/>
      <c r="AE12" s="31">
        <v>2</v>
      </c>
      <c r="AF12" s="31">
        <v>2</v>
      </c>
      <c r="AG12" s="31">
        <v>1</v>
      </c>
      <c r="AH12" s="31">
        <v>1</v>
      </c>
      <c r="AI12" s="31">
        <v>1</v>
      </c>
      <c r="AJ12" s="31"/>
      <c r="AK12" s="31">
        <v>3</v>
      </c>
      <c r="AL12" s="31">
        <v>53</v>
      </c>
    </row>
    <row r="13" spans="1:38" x14ac:dyDescent="0.3">
      <c r="A13" s="28" t="s">
        <v>339</v>
      </c>
      <c r="B13" s="31"/>
      <c r="C13" s="31"/>
      <c r="D13" s="31"/>
      <c r="E13" s="31"/>
      <c r="F13" s="31"/>
      <c r="G13" s="31"/>
      <c r="H13" s="31"/>
      <c r="I13" s="31">
        <v>9</v>
      </c>
      <c r="J13" s="31">
        <v>7</v>
      </c>
      <c r="K13" s="31">
        <v>12</v>
      </c>
      <c r="L13" s="31">
        <v>4</v>
      </c>
      <c r="M13" s="31">
        <v>32</v>
      </c>
      <c r="N13" s="31">
        <v>1</v>
      </c>
      <c r="O13" s="31">
        <v>2</v>
      </c>
      <c r="P13" s="31">
        <v>2</v>
      </c>
      <c r="Q13" s="31"/>
      <c r="R13" s="31">
        <v>5</v>
      </c>
      <c r="S13" s="31"/>
      <c r="T13" s="31"/>
      <c r="U13" s="31"/>
      <c r="V13" s="31"/>
      <c r="W13" s="31">
        <v>7</v>
      </c>
      <c r="X13" s="31">
        <v>7</v>
      </c>
      <c r="Y13" s="31">
        <v>6</v>
      </c>
      <c r="Z13" s="31">
        <v>8</v>
      </c>
      <c r="AA13" s="31">
        <v>28</v>
      </c>
      <c r="AB13" s="31"/>
      <c r="AC13" s="31">
        <v>1</v>
      </c>
      <c r="AD13" s="31"/>
      <c r="AE13" s="31">
        <v>1</v>
      </c>
      <c r="AF13" s="31">
        <v>2</v>
      </c>
      <c r="AG13" s="31">
        <v>1</v>
      </c>
      <c r="AH13" s="31">
        <v>1</v>
      </c>
      <c r="AI13" s="31"/>
      <c r="AJ13" s="31">
        <v>1</v>
      </c>
      <c r="AK13" s="31">
        <v>3</v>
      </c>
      <c r="AL13" s="31">
        <v>70</v>
      </c>
    </row>
    <row r="14" spans="1:38" x14ac:dyDescent="0.3">
      <c r="A14" s="28" t="s">
        <v>340</v>
      </c>
      <c r="B14" s="31"/>
      <c r="C14" s="31"/>
      <c r="D14" s="31"/>
      <c r="E14" s="31"/>
      <c r="F14" s="31">
        <v>1</v>
      </c>
      <c r="G14" s="31"/>
      <c r="H14" s="31">
        <v>1</v>
      </c>
      <c r="I14" s="31">
        <v>12</v>
      </c>
      <c r="J14" s="31">
        <v>11</v>
      </c>
      <c r="K14" s="31">
        <v>9</v>
      </c>
      <c r="L14" s="31"/>
      <c r="M14" s="31">
        <v>32</v>
      </c>
      <c r="N14" s="31"/>
      <c r="O14" s="31"/>
      <c r="P14" s="31">
        <v>1</v>
      </c>
      <c r="Q14" s="31"/>
      <c r="R14" s="31">
        <v>1</v>
      </c>
      <c r="S14" s="31"/>
      <c r="T14" s="31"/>
      <c r="U14" s="31"/>
      <c r="V14" s="31"/>
      <c r="W14" s="31">
        <v>5</v>
      </c>
      <c r="X14" s="31">
        <v>8</v>
      </c>
      <c r="Y14" s="31">
        <v>10</v>
      </c>
      <c r="Z14" s="31"/>
      <c r="AA14" s="31">
        <v>23</v>
      </c>
      <c r="AB14" s="31">
        <v>2</v>
      </c>
      <c r="AC14" s="31">
        <v>1</v>
      </c>
      <c r="AD14" s="31"/>
      <c r="AE14" s="31"/>
      <c r="AF14" s="31">
        <v>3</v>
      </c>
      <c r="AG14" s="31"/>
      <c r="AH14" s="31"/>
      <c r="AI14" s="31"/>
      <c r="AJ14" s="31"/>
      <c r="AK14" s="31"/>
      <c r="AL14" s="31">
        <v>60</v>
      </c>
    </row>
    <row r="15" spans="1:38" x14ac:dyDescent="0.3">
      <c r="A15" s="28" t="s">
        <v>341</v>
      </c>
      <c r="B15" s="31"/>
      <c r="C15" s="31"/>
      <c r="D15" s="31"/>
      <c r="E15" s="31"/>
      <c r="F15" s="31"/>
      <c r="G15" s="31"/>
      <c r="H15" s="31"/>
      <c r="I15" s="31">
        <v>14</v>
      </c>
      <c r="J15" s="31">
        <v>11</v>
      </c>
      <c r="K15" s="31">
        <v>17</v>
      </c>
      <c r="L15" s="31"/>
      <c r="M15" s="31">
        <v>42</v>
      </c>
      <c r="N15" s="31"/>
      <c r="O15" s="31">
        <v>2</v>
      </c>
      <c r="P15" s="31"/>
      <c r="Q15" s="31"/>
      <c r="R15" s="31">
        <v>2</v>
      </c>
      <c r="S15" s="31"/>
      <c r="T15" s="31"/>
      <c r="U15" s="31"/>
      <c r="V15" s="31"/>
      <c r="W15" s="31">
        <v>5</v>
      </c>
      <c r="X15" s="31">
        <v>6</v>
      </c>
      <c r="Y15" s="31">
        <v>6</v>
      </c>
      <c r="Z15" s="31"/>
      <c r="AA15" s="31">
        <v>17</v>
      </c>
      <c r="AB15" s="31">
        <v>1</v>
      </c>
      <c r="AC15" s="31">
        <v>1</v>
      </c>
      <c r="AD15" s="31"/>
      <c r="AE15" s="31"/>
      <c r="AF15" s="31">
        <v>2</v>
      </c>
      <c r="AG15" s="31"/>
      <c r="AH15" s="31"/>
      <c r="AI15" s="31"/>
      <c r="AJ15" s="31"/>
      <c r="AK15" s="31"/>
      <c r="AL15" s="31">
        <v>63</v>
      </c>
    </row>
    <row r="16" spans="1:38" x14ac:dyDescent="0.3">
      <c r="A16" s="28" t="s">
        <v>354</v>
      </c>
      <c r="B16" s="31"/>
      <c r="C16" s="31"/>
      <c r="D16" s="31"/>
      <c r="E16" s="31"/>
      <c r="F16" s="31"/>
      <c r="G16" s="31"/>
      <c r="H16" s="31"/>
      <c r="I16" s="31">
        <v>11</v>
      </c>
      <c r="J16" s="31">
        <v>10</v>
      </c>
      <c r="K16" s="31">
        <v>6</v>
      </c>
      <c r="L16" s="31"/>
      <c r="M16" s="31">
        <v>27</v>
      </c>
      <c r="N16" s="31"/>
      <c r="O16" s="31">
        <v>1</v>
      </c>
      <c r="P16" s="31">
        <v>1</v>
      </c>
      <c r="Q16" s="31"/>
      <c r="R16" s="31">
        <v>2</v>
      </c>
      <c r="S16" s="31"/>
      <c r="T16" s="31"/>
      <c r="U16" s="31"/>
      <c r="V16" s="31"/>
      <c r="W16" s="31">
        <v>3</v>
      </c>
      <c r="X16" s="31">
        <v>3</v>
      </c>
      <c r="Y16" s="31">
        <v>6</v>
      </c>
      <c r="Z16" s="31"/>
      <c r="AA16" s="31">
        <v>12</v>
      </c>
      <c r="AB16" s="31">
        <v>2</v>
      </c>
      <c r="AC16" s="31">
        <v>1</v>
      </c>
      <c r="AD16" s="31">
        <v>2</v>
      </c>
      <c r="AE16" s="31"/>
      <c r="AF16" s="31">
        <v>5</v>
      </c>
      <c r="AG16" s="31"/>
      <c r="AH16" s="31"/>
      <c r="AI16" s="31"/>
      <c r="AJ16" s="31"/>
      <c r="AK16" s="31"/>
      <c r="AL16" s="31">
        <v>46</v>
      </c>
    </row>
    <row r="17" spans="1:38" x14ac:dyDescent="0.3">
      <c r="A17" s="28" t="s">
        <v>355</v>
      </c>
      <c r="B17" s="31"/>
      <c r="C17" s="31"/>
      <c r="D17" s="31"/>
      <c r="E17" s="31"/>
      <c r="F17" s="31"/>
      <c r="G17" s="31"/>
      <c r="H17" s="31"/>
      <c r="I17" s="31">
        <v>5</v>
      </c>
      <c r="J17" s="31">
        <v>9</v>
      </c>
      <c r="K17" s="31">
        <v>2</v>
      </c>
      <c r="L17" s="31"/>
      <c r="M17" s="31">
        <v>16</v>
      </c>
      <c r="N17" s="31"/>
      <c r="O17" s="31"/>
      <c r="P17" s="31"/>
      <c r="Q17" s="31"/>
      <c r="R17" s="31"/>
      <c r="S17" s="31"/>
      <c r="T17" s="31"/>
      <c r="U17" s="31"/>
      <c r="V17" s="31"/>
      <c r="W17" s="31">
        <v>9</v>
      </c>
      <c r="X17" s="31">
        <v>9</v>
      </c>
      <c r="Y17" s="31">
        <v>9</v>
      </c>
      <c r="Z17" s="31"/>
      <c r="AA17" s="31">
        <v>27</v>
      </c>
      <c r="AB17" s="31">
        <v>2</v>
      </c>
      <c r="AC17" s="31">
        <v>3</v>
      </c>
      <c r="AD17" s="31">
        <v>4</v>
      </c>
      <c r="AE17" s="31"/>
      <c r="AF17" s="31">
        <v>9</v>
      </c>
      <c r="AG17" s="31"/>
      <c r="AH17" s="31"/>
      <c r="AI17" s="31"/>
      <c r="AJ17" s="31"/>
      <c r="AK17" s="31"/>
      <c r="AL17" s="31">
        <v>52</v>
      </c>
    </row>
    <row r="18" spans="1:38" x14ac:dyDescent="0.3">
      <c r="A18" s="28" t="s">
        <v>356</v>
      </c>
      <c r="B18" s="31"/>
      <c r="C18" s="31"/>
      <c r="D18" s="31"/>
      <c r="E18" s="31"/>
      <c r="F18" s="31"/>
      <c r="G18" s="31"/>
      <c r="H18" s="31"/>
      <c r="I18" s="31">
        <v>9</v>
      </c>
      <c r="J18" s="31">
        <v>8</v>
      </c>
      <c r="K18" s="31">
        <v>10</v>
      </c>
      <c r="L18" s="31"/>
      <c r="M18" s="31">
        <v>27</v>
      </c>
      <c r="N18" s="31"/>
      <c r="O18" s="31"/>
      <c r="P18" s="31"/>
      <c r="Q18" s="31"/>
      <c r="R18" s="31"/>
      <c r="S18" s="31"/>
      <c r="T18" s="31"/>
      <c r="U18" s="31"/>
      <c r="V18" s="31"/>
      <c r="W18" s="31">
        <v>6</v>
      </c>
      <c r="X18" s="31">
        <v>8</v>
      </c>
      <c r="Y18" s="31">
        <v>8</v>
      </c>
      <c r="Z18" s="31"/>
      <c r="AA18" s="31">
        <v>22</v>
      </c>
      <c r="AB18" s="31">
        <v>1</v>
      </c>
      <c r="AC18" s="31">
        <v>1</v>
      </c>
      <c r="AD18" s="31"/>
      <c r="AE18" s="31"/>
      <c r="AF18" s="31">
        <v>2</v>
      </c>
      <c r="AG18" s="31"/>
      <c r="AH18" s="31"/>
      <c r="AI18" s="31"/>
      <c r="AJ18" s="31"/>
      <c r="AK18" s="31"/>
      <c r="AL18" s="31">
        <v>51</v>
      </c>
    </row>
    <row r="19" spans="1:38" x14ac:dyDescent="0.3">
      <c r="A19" s="28" t="s">
        <v>342</v>
      </c>
      <c r="B19" s="31"/>
      <c r="C19" s="31"/>
      <c r="D19" s="31"/>
      <c r="E19" s="31"/>
      <c r="F19" s="31">
        <v>1</v>
      </c>
      <c r="G19" s="31"/>
      <c r="H19" s="31">
        <v>1</v>
      </c>
      <c r="I19" s="31">
        <v>15</v>
      </c>
      <c r="J19" s="31">
        <v>10</v>
      </c>
      <c r="K19" s="31">
        <v>9</v>
      </c>
      <c r="L19" s="31"/>
      <c r="M19" s="31">
        <v>34</v>
      </c>
      <c r="N19" s="31"/>
      <c r="O19" s="31"/>
      <c r="P19" s="31">
        <v>3</v>
      </c>
      <c r="Q19" s="31"/>
      <c r="R19" s="31">
        <v>3</v>
      </c>
      <c r="S19" s="31"/>
      <c r="T19" s="31"/>
      <c r="U19" s="31"/>
      <c r="V19" s="31"/>
      <c r="W19" s="31">
        <v>3</v>
      </c>
      <c r="X19" s="31">
        <v>6</v>
      </c>
      <c r="Y19" s="31">
        <v>6</v>
      </c>
      <c r="Z19" s="31"/>
      <c r="AA19" s="31">
        <v>15</v>
      </c>
      <c r="AB19" s="31">
        <v>1</v>
      </c>
      <c r="AC19" s="31">
        <v>4</v>
      </c>
      <c r="AD19" s="31">
        <v>3</v>
      </c>
      <c r="AE19" s="31"/>
      <c r="AF19" s="31">
        <v>8</v>
      </c>
      <c r="AG19" s="31"/>
      <c r="AH19" s="31"/>
      <c r="AI19" s="31"/>
      <c r="AJ19" s="31"/>
      <c r="AK19" s="31"/>
      <c r="AL19" s="31">
        <v>61</v>
      </c>
    </row>
    <row r="20" spans="1:38" x14ac:dyDescent="0.3">
      <c r="A20" s="28" t="s">
        <v>357</v>
      </c>
      <c r="B20" s="31"/>
      <c r="C20" s="31"/>
      <c r="D20" s="31"/>
      <c r="E20" s="31">
        <v>1</v>
      </c>
      <c r="F20" s="31">
        <v>1</v>
      </c>
      <c r="G20" s="31"/>
      <c r="H20" s="31">
        <v>2</v>
      </c>
      <c r="I20" s="31">
        <v>9</v>
      </c>
      <c r="J20" s="31">
        <v>12</v>
      </c>
      <c r="K20" s="31">
        <v>13</v>
      </c>
      <c r="L20" s="31"/>
      <c r="M20" s="31">
        <v>34</v>
      </c>
      <c r="N20" s="31"/>
      <c r="O20" s="31"/>
      <c r="P20" s="31">
        <v>1</v>
      </c>
      <c r="Q20" s="31"/>
      <c r="R20" s="31">
        <v>1</v>
      </c>
      <c r="S20" s="31"/>
      <c r="T20" s="31"/>
      <c r="U20" s="31"/>
      <c r="V20" s="31"/>
      <c r="W20" s="31">
        <v>8</v>
      </c>
      <c r="X20" s="31">
        <v>4</v>
      </c>
      <c r="Y20" s="31">
        <v>7</v>
      </c>
      <c r="Z20" s="31"/>
      <c r="AA20" s="31">
        <v>19</v>
      </c>
      <c r="AB20" s="31">
        <v>2</v>
      </c>
      <c r="AC20" s="31">
        <v>1</v>
      </c>
      <c r="AD20" s="31">
        <v>1</v>
      </c>
      <c r="AE20" s="31"/>
      <c r="AF20" s="31">
        <v>4</v>
      </c>
      <c r="AG20" s="31"/>
      <c r="AH20" s="31"/>
      <c r="AI20" s="31"/>
      <c r="AJ20" s="31"/>
      <c r="AK20" s="31"/>
      <c r="AL20" s="31">
        <v>60</v>
      </c>
    </row>
    <row r="21" spans="1:38" x14ac:dyDescent="0.3">
      <c r="A21" s="28" t="s">
        <v>387</v>
      </c>
      <c r="B21" s="31"/>
      <c r="C21" s="31"/>
      <c r="D21" s="31">
        <v>1</v>
      </c>
      <c r="E21" s="31"/>
      <c r="F21" s="31"/>
      <c r="G21" s="31"/>
      <c r="H21" s="31">
        <v>1</v>
      </c>
      <c r="I21" s="31">
        <v>6</v>
      </c>
      <c r="J21" s="31">
        <v>6</v>
      </c>
      <c r="K21" s="31">
        <v>11</v>
      </c>
      <c r="L21" s="31"/>
      <c r="M21" s="31">
        <v>23</v>
      </c>
      <c r="N21" s="31"/>
      <c r="O21" s="31"/>
      <c r="P21" s="31">
        <v>2</v>
      </c>
      <c r="Q21" s="31"/>
      <c r="R21" s="31">
        <v>2</v>
      </c>
      <c r="S21" s="31"/>
      <c r="T21" s="31"/>
      <c r="U21" s="31"/>
      <c r="V21" s="31"/>
      <c r="W21" s="31">
        <v>6</v>
      </c>
      <c r="X21" s="31">
        <v>6</v>
      </c>
      <c r="Y21" s="31">
        <v>6</v>
      </c>
      <c r="Z21" s="31"/>
      <c r="AA21" s="31">
        <v>18</v>
      </c>
      <c r="AB21" s="31"/>
      <c r="AC21" s="31">
        <v>4</v>
      </c>
      <c r="AD21" s="31">
        <v>2</v>
      </c>
      <c r="AE21" s="31"/>
      <c r="AF21" s="31">
        <v>6</v>
      </c>
      <c r="AG21" s="31">
        <v>1</v>
      </c>
      <c r="AH21" s="31"/>
      <c r="AI21" s="31"/>
      <c r="AJ21" s="31"/>
      <c r="AK21" s="31">
        <v>1</v>
      </c>
      <c r="AL21" s="31">
        <v>51</v>
      </c>
    </row>
    <row r="22" spans="1:38" x14ac:dyDescent="0.3">
      <c r="A22" s="28" t="s">
        <v>343</v>
      </c>
      <c r="B22" s="31"/>
      <c r="C22" s="31"/>
      <c r="D22" s="31"/>
      <c r="E22" s="31"/>
      <c r="F22" s="31"/>
      <c r="G22" s="31"/>
      <c r="H22" s="31"/>
      <c r="I22" s="31">
        <v>6</v>
      </c>
      <c r="J22" s="31">
        <v>4</v>
      </c>
      <c r="K22" s="31">
        <v>10</v>
      </c>
      <c r="L22" s="31"/>
      <c r="M22" s="31">
        <v>20</v>
      </c>
      <c r="N22" s="31"/>
      <c r="O22" s="31">
        <v>1</v>
      </c>
      <c r="P22" s="31">
        <v>2</v>
      </c>
      <c r="Q22" s="31"/>
      <c r="R22" s="31">
        <v>3</v>
      </c>
      <c r="S22" s="31"/>
      <c r="T22" s="31"/>
      <c r="U22" s="31"/>
      <c r="V22" s="31"/>
      <c r="W22" s="31">
        <v>6</v>
      </c>
      <c r="X22" s="31">
        <v>6</v>
      </c>
      <c r="Y22" s="31">
        <v>3</v>
      </c>
      <c r="Z22" s="31"/>
      <c r="AA22" s="31">
        <v>15</v>
      </c>
      <c r="AB22" s="31">
        <v>1</v>
      </c>
      <c r="AC22" s="31">
        <v>1</v>
      </c>
      <c r="AD22" s="31"/>
      <c r="AE22" s="31"/>
      <c r="AF22" s="31">
        <v>2</v>
      </c>
      <c r="AG22" s="31">
        <v>1</v>
      </c>
      <c r="AH22" s="31">
        <v>1</v>
      </c>
      <c r="AI22" s="31"/>
      <c r="AJ22" s="31"/>
      <c r="AK22" s="31">
        <v>2</v>
      </c>
      <c r="AL22" s="31">
        <v>42</v>
      </c>
    </row>
    <row r="23" spans="1:38" x14ac:dyDescent="0.3">
      <c r="A23" s="28" t="s">
        <v>344</v>
      </c>
      <c r="B23" s="31"/>
      <c r="C23" s="31"/>
      <c r="D23" s="31"/>
      <c r="E23" s="31"/>
      <c r="F23" s="31"/>
      <c r="G23" s="31"/>
      <c r="H23" s="31"/>
      <c r="I23" s="31">
        <v>7</v>
      </c>
      <c r="J23" s="31">
        <v>12</v>
      </c>
      <c r="K23" s="31">
        <v>7</v>
      </c>
      <c r="L23" s="31"/>
      <c r="M23" s="31">
        <v>26</v>
      </c>
      <c r="N23" s="31"/>
      <c r="O23" s="31"/>
      <c r="P23" s="31">
        <v>2</v>
      </c>
      <c r="Q23" s="31"/>
      <c r="R23" s="31">
        <v>2</v>
      </c>
      <c r="S23" s="31"/>
      <c r="T23" s="31"/>
      <c r="U23" s="31"/>
      <c r="V23" s="31"/>
      <c r="W23" s="31">
        <v>4</v>
      </c>
      <c r="X23" s="31">
        <v>4</v>
      </c>
      <c r="Y23" s="31">
        <v>8</v>
      </c>
      <c r="Z23" s="31"/>
      <c r="AA23" s="31">
        <v>16</v>
      </c>
      <c r="AB23" s="31">
        <v>1</v>
      </c>
      <c r="AC23" s="31">
        <v>1</v>
      </c>
      <c r="AD23" s="31">
        <v>3</v>
      </c>
      <c r="AE23" s="31"/>
      <c r="AF23" s="31">
        <v>5</v>
      </c>
      <c r="AG23" s="31"/>
      <c r="AH23" s="31"/>
      <c r="AI23" s="31"/>
      <c r="AJ23" s="31"/>
      <c r="AK23" s="31"/>
      <c r="AL23" s="31">
        <v>49</v>
      </c>
    </row>
    <row r="24" spans="1:38" x14ac:dyDescent="0.3">
      <c r="A24" s="28" t="s">
        <v>358</v>
      </c>
      <c r="B24" s="31"/>
      <c r="C24" s="31"/>
      <c r="D24" s="31"/>
      <c r="E24" s="31"/>
      <c r="F24" s="31"/>
      <c r="G24" s="31"/>
      <c r="H24" s="31"/>
      <c r="I24" s="31">
        <v>9</v>
      </c>
      <c r="J24" s="31">
        <v>5</v>
      </c>
      <c r="K24" s="31">
        <v>6</v>
      </c>
      <c r="L24" s="31"/>
      <c r="M24" s="31">
        <v>20</v>
      </c>
      <c r="N24" s="31"/>
      <c r="O24" s="31">
        <v>2</v>
      </c>
      <c r="P24" s="31">
        <v>2</v>
      </c>
      <c r="Q24" s="31"/>
      <c r="R24" s="31">
        <v>4</v>
      </c>
      <c r="S24" s="31"/>
      <c r="T24" s="31"/>
      <c r="U24" s="31"/>
      <c r="V24" s="31"/>
      <c r="W24" s="31">
        <v>8</v>
      </c>
      <c r="X24" s="31">
        <v>7</v>
      </c>
      <c r="Y24" s="31">
        <v>8</v>
      </c>
      <c r="Z24" s="31"/>
      <c r="AA24" s="31">
        <v>23</v>
      </c>
      <c r="AB24" s="31">
        <v>1</v>
      </c>
      <c r="AC24" s="31">
        <v>2</v>
      </c>
      <c r="AD24" s="31">
        <v>1</v>
      </c>
      <c r="AE24" s="31"/>
      <c r="AF24" s="31">
        <v>4</v>
      </c>
      <c r="AG24" s="31"/>
      <c r="AH24" s="31"/>
      <c r="AI24" s="31"/>
      <c r="AJ24" s="31"/>
      <c r="AK24" s="31"/>
      <c r="AL24" s="31">
        <v>51</v>
      </c>
    </row>
    <row r="25" spans="1:38" x14ac:dyDescent="0.3">
      <c r="A25" s="28" t="s">
        <v>359</v>
      </c>
      <c r="B25" s="31"/>
      <c r="C25" s="31"/>
      <c r="D25" s="31"/>
      <c r="E25" s="31">
        <v>1</v>
      </c>
      <c r="F25" s="31">
        <v>1</v>
      </c>
      <c r="G25" s="31"/>
      <c r="H25" s="31">
        <v>2</v>
      </c>
      <c r="I25" s="31">
        <v>7</v>
      </c>
      <c r="J25" s="31">
        <v>8</v>
      </c>
      <c r="K25" s="31">
        <v>5</v>
      </c>
      <c r="L25" s="31"/>
      <c r="M25" s="31">
        <v>20</v>
      </c>
      <c r="N25" s="31">
        <v>1</v>
      </c>
      <c r="O25" s="31">
        <v>5</v>
      </c>
      <c r="P25" s="31">
        <v>3</v>
      </c>
      <c r="Q25" s="31"/>
      <c r="R25" s="31">
        <v>9</v>
      </c>
      <c r="S25" s="31">
        <v>1</v>
      </c>
      <c r="T25" s="31"/>
      <c r="U25" s="31"/>
      <c r="V25" s="31">
        <v>1</v>
      </c>
      <c r="W25" s="31">
        <v>5</v>
      </c>
      <c r="X25" s="31">
        <v>5</v>
      </c>
      <c r="Y25" s="31">
        <v>6</v>
      </c>
      <c r="Z25" s="31"/>
      <c r="AA25" s="31">
        <v>16</v>
      </c>
      <c r="AB25" s="31">
        <v>4</v>
      </c>
      <c r="AC25" s="31">
        <v>1</v>
      </c>
      <c r="AD25" s="31">
        <v>3</v>
      </c>
      <c r="AE25" s="31"/>
      <c r="AF25" s="31">
        <v>8</v>
      </c>
      <c r="AG25" s="31"/>
      <c r="AH25" s="31">
        <v>2</v>
      </c>
      <c r="AI25" s="31">
        <v>2</v>
      </c>
      <c r="AJ25" s="31"/>
      <c r="AK25" s="31">
        <v>4</v>
      </c>
      <c r="AL25" s="31">
        <v>60</v>
      </c>
    </row>
    <row r="26" spans="1:38" x14ac:dyDescent="0.3">
      <c r="A26" s="28" t="s">
        <v>360</v>
      </c>
      <c r="B26" s="31"/>
      <c r="C26" s="31"/>
      <c r="D26" s="31"/>
      <c r="E26" s="31"/>
      <c r="F26" s="31">
        <v>1</v>
      </c>
      <c r="G26" s="31"/>
      <c r="H26" s="31">
        <v>1</v>
      </c>
      <c r="I26" s="31">
        <v>5</v>
      </c>
      <c r="J26" s="31">
        <v>10</v>
      </c>
      <c r="K26" s="31">
        <v>7</v>
      </c>
      <c r="L26" s="31"/>
      <c r="M26" s="31">
        <v>22</v>
      </c>
      <c r="N26" s="31">
        <v>1</v>
      </c>
      <c r="O26" s="31">
        <v>1</v>
      </c>
      <c r="P26" s="31">
        <v>2</v>
      </c>
      <c r="Q26" s="31"/>
      <c r="R26" s="31">
        <v>4</v>
      </c>
      <c r="S26" s="31"/>
      <c r="T26" s="31"/>
      <c r="U26" s="31"/>
      <c r="V26" s="31"/>
      <c r="W26" s="31">
        <v>6</v>
      </c>
      <c r="X26" s="31">
        <v>4</v>
      </c>
      <c r="Y26" s="31">
        <v>7</v>
      </c>
      <c r="Z26" s="31"/>
      <c r="AA26" s="31">
        <v>17</v>
      </c>
      <c r="AB26" s="31"/>
      <c r="AC26" s="31">
        <v>2</v>
      </c>
      <c r="AD26" s="31">
        <v>1</v>
      </c>
      <c r="AE26" s="31"/>
      <c r="AF26" s="31">
        <v>3</v>
      </c>
      <c r="AG26" s="31"/>
      <c r="AH26" s="31"/>
      <c r="AI26" s="31"/>
      <c r="AJ26" s="31"/>
      <c r="AK26" s="31"/>
      <c r="AL26" s="31">
        <v>47</v>
      </c>
    </row>
    <row r="27" spans="1:38" x14ac:dyDescent="0.3">
      <c r="A27" s="28" t="s">
        <v>361</v>
      </c>
      <c r="B27" s="31"/>
      <c r="C27" s="31"/>
      <c r="D27" s="31"/>
      <c r="E27" s="31">
        <v>1</v>
      </c>
      <c r="F27" s="31"/>
      <c r="G27" s="31"/>
      <c r="H27" s="31">
        <v>1</v>
      </c>
      <c r="I27" s="31">
        <v>13</v>
      </c>
      <c r="J27" s="31">
        <v>8</v>
      </c>
      <c r="K27" s="31">
        <v>11</v>
      </c>
      <c r="L27" s="31"/>
      <c r="M27" s="31">
        <v>32</v>
      </c>
      <c r="N27" s="31"/>
      <c r="O27" s="31">
        <v>2</v>
      </c>
      <c r="P27" s="31">
        <v>3</v>
      </c>
      <c r="Q27" s="31"/>
      <c r="R27" s="31">
        <v>5</v>
      </c>
      <c r="S27" s="31"/>
      <c r="T27" s="31"/>
      <c r="U27" s="31"/>
      <c r="V27" s="31"/>
      <c r="W27" s="31">
        <v>8</v>
      </c>
      <c r="X27" s="31">
        <v>9</v>
      </c>
      <c r="Y27" s="31">
        <v>9</v>
      </c>
      <c r="Z27" s="31"/>
      <c r="AA27" s="31">
        <v>26</v>
      </c>
      <c r="AB27" s="31">
        <v>3</v>
      </c>
      <c r="AC27" s="31"/>
      <c r="AD27" s="31">
        <v>2</v>
      </c>
      <c r="AE27" s="31"/>
      <c r="AF27" s="31">
        <v>5</v>
      </c>
      <c r="AG27" s="31"/>
      <c r="AH27" s="31">
        <v>1</v>
      </c>
      <c r="AI27" s="31"/>
      <c r="AJ27" s="31"/>
      <c r="AK27" s="31">
        <v>1</v>
      </c>
      <c r="AL27" s="31">
        <v>70</v>
      </c>
    </row>
    <row r="28" spans="1:38" x14ac:dyDescent="0.3">
      <c r="A28" s="28" t="s">
        <v>362</v>
      </c>
      <c r="B28" s="31">
        <v>2</v>
      </c>
      <c r="C28" s="31">
        <v>2</v>
      </c>
      <c r="D28" s="31"/>
      <c r="E28" s="31"/>
      <c r="F28" s="31"/>
      <c r="G28" s="31"/>
      <c r="H28" s="31"/>
      <c r="I28" s="31">
        <v>10</v>
      </c>
      <c r="J28" s="31">
        <v>10</v>
      </c>
      <c r="K28" s="31">
        <v>8</v>
      </c>
      <c r="L28" s="31"/>
      <c r="M28" s="31">
        <v>28</v>
      </c>
      <c r="N28" s="31"/>
      <c r="O28" s="31">
        <v>1</v>
      </c>
      <c r="P28" s="31">
        <v>1</v>
      </c>
      <c r="Q28" s="31"/>
      <c r="R28" s="31">
        <v>2</v>
      </c>
      <c r="S28" s="31"/>
      <c r="T28" s="31"/>
      <c r="U28" s="31"/>
      <c r="V28" s="31"/>
      <c r="W28" s="31">
        <v>11</v>
      </c>
      <c r="X28" s="31">
        <v>6</v>
      </c>
      <c r="Y28" s="31">
        <v>9</v>
      </c>
      <c r="Z28" s="31"/>
      <c r="AA28" s="31">
        <v>26</v>
      </c>
      <c r="AB28" s="31">
        <v>3</v>
      </c>
      <c r="AC28" s="31">
        <v>3</v>
      </c>
      <c r="AD28" s="31">
        <v>3</v>
      </c>
      <c r="AE28" s="31"/>
      <c r="AF28" s="31">
        <v>9</v>
      </c>
      <c r="AG28" s="31"/>
      <c r="AH28" s="31"/>
      <c r="AI28" s="31">
        <v>1</v>
      </c>
      <c r="AJ28" s="31"/>
      <c r="AK28" s="31">
        <v>1</v>
      </c>
      <c r="AL28" s="31">
        <v>68</v>
      </c>
    </row>
    <row r="29" spans="1:38" x14ac:dyDescent="0.3">
      <c r="A29" s="28" t="s">
        <v>386</v>
      </c>
      <c r="B29" s="31"/>
      <c r="C29" s="31"/>
      <c r="D29" s="31">
        <v>1</v>
      </c>
      <c r="E29" s="31"/>
      <c r="F29" s="31"/>
      <c r="G29" s="31"/>
      <c r="H29" s="31">
        <v>1</v>
      </c>
      <c r="I29" s="31">
        <v>9</v>
      </c>
      <c r="J29" s="31">
        <v>6</v>
      </c>
      <c r="K29" s="31">
        <v>5</v>
      </c>
      <c r="L29" s="31">
        <v>2</v>
      </c>
      <c r="M29" s="31">
        <v>22</v>
      </c>
      <c r="N29" s="31">
        <v>1</v>
      </c>
      <c r="O29" s="31">
        <v>1</v>
      </c>
      <c r="P29" s="31">
        <v>2</v>
      </c>
      <c r="Q29" s="31"/>
      <c r="R29" s="31">
        <v>4</v>
      </c>
      <c r="S29" s="31"/>
      <c r="T29" s="31"/>
      <c r="U29" s="31"/>
      <c r="V29" s="31"/>
      <c r="W29" s="31">
        <v>6</v>
      </c>
      <c r="X29" s="31">
        <v>7</v>
      </c>
      <c r="Y29" s="31">
        <v>7</v>
      </c>
      <c r="Z29" s="31">
        <v>12</v>
      </c>
      <c r="AA29" s="31">
        <v>32</v>
      </c>
      <c r="AB29" s="31"/>
      <c r="AC29" s="31">
        <v>4</v>
      </c>
      <c r="AD29" s="31">
        <v>4</v>
      </c>
      <c r="AE29" s="31">
        <v>4</v>
      </c>
      <c r="AF29" s="31">
        <v>12</v>
      </c>
      <c r="AG29" s="31"/>
      <c r="AH29" s="31"/>
      <c r="AI29" s="31"/>
      <c r="AJ29" s="31"/>
      <c r="AK29" s="31"/>
      <c r="AL29" s="31">
        <v>71</v>
      </c>
    </row>
    <row r="30" spans="1:38" x14ac:dyDescent="0.3">
      <c r="A30" s="28" t="s">
        <v>363</v>
      </c>
      <c r="B30" s="31">
        <v>1</v>
      </c>
      <c r="C30" s="31">
        <v>1</v>
      </c>
      <c r="D30" s="31"/>
      <c r="E30" s="31"/>
      <c r="F30" s="31"/>
      <c r="G30" s="31"/>
      <c r="H30" s="31"/>
      <c r="I30" s="31">
        <v>5</v>
      </c>
      <c r="J30" s="31">
        <v>6</v>
      </c>
      <c r="K30" s="31">
        <v>5</v>
      </c>
      <c r="L30" s="31">
        <v>5</v>
      </c>
      <c r="M30" s="31">
        <v>21</v>
      </c>
      <c r="N30" s="31">
        <v>1</v>
      </c>
      <c r="O30" s="31">
        <v>1</v>
      </c>
      <c r="P30" s="31">
        <v>1</v>
      </c>
      <c r="Q30" s="31">
        <v>4</v>
      </c>
      <c r="R30" s="31">
        <v>7</v>
      </c>
      <c r="S30" s="31"/>
      <c r="T30" s="31"/>
      <c r="U30" s="31"/>
      <c r="V30" s="31"/>
      <c r="W30" s="31">
        <v>9</v>
      </c>
      <c r="X30" s="31">
        <v>5</v>
      </c>
      <c r="Y30" s="31">
        <v>8</v>
      </c>
      <c r="Z30" s="31">
        <v>8</v>
      </c>
      <c r="AA30" s="31">
        <v>30</v>
      </c>
      <c r="AB30" s="31">
        <v>3</v>
      </c>
      <c r="AC30" s="31">
        <v>3</v>
      </c>
      <c r="AD30" s="31">
        <v>4</v>
      </c>
      <c r="AE30" s="31">
        <v>6</v>
      </c>
      <c r="AF30" s="31">
        <v>16</v>
      </c>
      <c r="AG30" s="31"/>
      <c r="AH30" s="31"/>
      <c r="AI30" s="31"/>
      <c r="AJ30" s="31"/>
      <c r="AK30" s="31"/>
      <c r="AL30" s="31">
        <v>75</v>
      </c>
    </row>
    <row r="31" spans="1:38" x14ac:dyDescent="0.3">
      <c r="A31" s="28" t="s">
        <v>364</v>
      </c>
      <c r="B31" s="31"/>
      <c r="C31" s="31"/>
      <c r="D31" s="31"/>
      <c r="E31" s="31"/>
      <c r="F31" s="31"/>
      <c r="G31" s="31"/>
      <c r="H31" s="31"/>
      <c r="I31" s="31">
        <v>4</v>
      </c>
      <c r="J31" s="31">
        <v>7</v>
      </c>
      <c r="K31" s="31">
        <v>6</v>
      </c>
      <c r="L31" s="31">
        <v>6</v>
      </c>
      <c r="M31" s="31">
        <v>23</v>
      </c>
      <c r="N31" s="31">
        <v>3</v>
      </c>
      <c r="O31" s="31">
        <v>1</v>
      </c>
      <c r="P31" s="31">
        <v>2</v>
      </c>
      <c r="Q31" s="31"/>
      <c r="R31" s="31">
        <v>6</v>
      </c>
      <c r="S31" s="31"/>
      <c r="T31" s="31">
        <v>1</v>
      </c>
      <c r="U31" s="31">
        <v>1</v>
      </c>
      <c r="V31" s="31">
        <v>2</v>
      </c>
      <c r="W31" s="31">
        <v>5</v>
      </c>
      <c r="X31" s="31">
        <v>8</v>
      </c>
      <c r="Y31" s="31">
        <v>6</v>
      </c>
      <c r="Z31" s="31">
        <v>8</v>
      </c>
      <c r="AA31" s="31">
        <v>27</v>
      </c>
      <c r="AB31" s="31">
        <v>3</v>
      </c>
      <c r="AC31" s="31">
        <v>4</v>
      </c>
      <c r="AD31" s="31">
        <v>5</v>
      </c>
      <c r="AE31" s="31">
        <v>7</v>
      </c>
      <c r="AF31" s="31">
        <v>19</v>
      </c>
      <c r="AG31" s="31">
        <v>1</v>
      </c>
      <c r="AH31" s="31"/>
      <c r="AI31" s="31"/>
      <c r="AJ31" s="31"/>
      <c r="AK31" s="31">
        <v>1</v>
      </c>
      <c r="AL31" s="31">
        <v>78</v>
      </c>
    </row>
    <row r="32" spans="1:38" x14ac:dyDescent="0.3">
      <c r="A32" s="28" t="s">
        <v>345</v>
      </c>
      <c r="B32" s="31"/>
      <c r="C32" s="31"/>
      <c r="D32" s="31"/>
      <c r="E32" s="31">
        <v>1</v>
      </c>
      <c r="F32" s="31"/>
      <c r="G32" s="31"/>
      <c r="H32" s="31">
        <v>1</v>
      </c>
      <c r="I32" s="31">
        <v>1</v>
      </c>
      <c r="J32" s="31">
        <v>11</v>
      </c>
      <c r="K32" s="31">
        <v>6</v>
      </c>
      <c r="L32" s="31">
        <v>5</v>
      </c>
      <c r="M32" s="31">
        <v>23</v>
      </c>
      <c r="N32" s="31"/>
      <c r="O32" s="31"/>
      <c r="P32" s="31">
        <v>1</v>
      </c>
      <c r="Q32" s="31">
        <v>1</v>
      </c>
      <c r="R32" s="31">
        <v>2</v>
      </c>
      <c r="S32" s="31"/>
      <c r="T32" s="31"/>
      <c r="U32" s="31"/>
      <c r="V32" s="31"/>
      <c r="W32" s="31">
        <v>6</v>
      </c>
      <c r="X32" s="31">
        <v>7</v>
      </c>
      <c r="Y32" s="31">
        <v>7</v>
      </c>
      <c r="Z32" s="31">
        <v>10</v>
      </c>
      <c r="AA32" s="31">
        <v>30</v>
      </c>
      <c r="AB32" s="31">
        <v>2</v>
      </c>
      <c r="AC32" s="31">
        <v>1</v>
      </c>
      <c r="AD32" s="31"/>
      <c r="AE32" s="31">
        <v>1</v>
      </c>
      <c r="AF32" s="31">
        <v>4</v>
      </c>
      <c r="AG32" s="31"/>
      <c r="AH32" s="31"/>
      <c r="AI32" s="31"/>
      <c r="AJ32" s="31"/>
      <c r="AK32" s="31"/>
      <c r="AL32" s="31">
        <v>60</v>
      </c>
    </row>
    <row r="33" spans="1:38" x14ac:dyDescent="0.3">
      <c r="A33" s="28" t="s">
        <v>365</v>
      </c>
      <c r="B33" s="31"/>
      <c r="C33" s="31"/>
      <c r="D33" s="31"/>
      <c r="E33" s="31"/>
      <c r="F33" s="31"/>
      <c r="G33" s="31"/>
      <c r="H33" s="31"/>
      <c r="I33" s="31">
        <v>8</v>
      </c>
      <c r="J33" s="31">
        <v>8</v>
      </c>
      <c r="K33" s="31">
        <v>7</v>
      </c>
      <c r="L33" s="31">
        <v>8</v>
      </c>
      <c r="M33" s="31">
        <v>31</v>
      </c>
      <c r="N33" s="31">
        <v>1</v>
      </c>
      <c r="O33" s="31">
        <v>3</v>
      </c>
      <c r="P33" s="31">
        <v>2</v>
      </c>
      <c r="Q33" s="31"/>
      <c r="R33" s="31">
        <v>6</v>
      </c>
      <c r="S33" s="31"/>
      <c r="T33" s="31"/>
      <c r="U33" s="31"/>
      <c r="V33" s="31"/>
      <c r="W33" s="31">
        <v>8</v>
      </c>
      <c r="X33" s="31">
        <v>6</v>
      </c>
      <c r="Y33" s="31">
        <v>9</v>
      </c>
      <c r="Z33" s="31">
        <v>8</v>
      </c>
      <c r="AA33" s="31">
        <v>31</v>
      </c>
      <c r="AB33" s="31">
        <v>2</v>
      </c>
      <c r="AC33" s="31">
        <v>1</v>
      </c>
      <c r="AD33" s="31">
        <v>3</v>
      </c>
      <c r="AE33" s="31">
        <v>2</v>
      </c>
      <c r="AF33" s="31">
        <v>8</v>
      </c>
      <c r="AG33" s="31"/>
      <c r="AH33" s="31"/>
      <c r="AI33" s="31"/>
      <c r="AJ33" s="31"/>
      <c r="AK33" s="31"/>
      <c r="AL33" s="31">
        <v>76</v>
      </c>
    </row>
    <row r="34" spans="1:38" x14ac:dyDescent="0.3">
      <c r="A34" s="28" t="s">
        <v>346</v>
      </c>
      <c r="B34" s="31"/>
      <c r="C34" s="31"/>
      <c r="D34" s="31">
        <v>1</v>
      </c>
      <c r="E34" s="31">
        <v>1</v>
      </c>
      <c r="F34" s="31"/>
      <c r="G34" s="31"/>
      <c r="H34" s="31">
        <v>2</v>
      </c>
      <c r="I34" s="31">
        <v>10</v>
      </c>
      <c r="J34" s="31">
        <v>9</v>
      </c>
      <c r="K34" s="31">
        <v>9</v>
      </c>
      <c r="L34" s="31">
        <v>6</v>
      </c>
      <c r="M34" s="31">
        <v>34</v>
      </c>
      <c r="N34" s="31"/>
      <c r="O34" s="31"/>
      <c r="P34" s="31">
        <v>2</v>
      </c>
      <c r="Q34" s="31">
        <v>2</v>
      </c>
      <c r="R34" s="31">
        <v>4</v>
      </c>
      <c r="S34" s="31"/>
      <c r="T34" s="31"/>
      <c r="U34" s="31"/>
      <c r="V34" s="31"/>
      <c r="W34" s="31">
        <v>5</v>
      </c>
      <c r="X34" s="31">
        <v>6</v>
      </c>
      <c r="Y34" s="31">
        <v>9</v>
      </c>
      <c r="Z34" s="31">
        <v>7</v>
      </c>
      <c r="AA34" s="31">
        <v>27</v>
      </c>
      <c r="AB34" s="31">
        <v>3</v>
      </c>
      <c r="AC34" s="31">
        <v>2</v>
      </c>
      <c r="AD34" s="31">
        <v>1</v>
      </c>
      <c r="AE34" s="31">
        <v>1</v>
      </c>
      <c r="AF34" s="31">
        <v>7</v>
      </c>
      <c r="AG34" s="31"/>
      <c r="AH34" s="31"/>
      <c r="AI34" s="31"/>
      <c r="AJ34" s="31"/>
      <c r="AK34" s="31"/>
      <c r="AL34" s="31">
        <v>74</v>
      </c>
    </row>
    <row r="35" spans="1:38" x14ac:dyDescent="0.3">
      <c r="A35" s="28" t="s">
        <v>366</v>
      </c>
      <c r="B35" s="31"/>
      <c r="C35" s="31"/>
      <c r="D35" s="31"/>
      <c r="E35" s="31"/>
      <c r="F35" s="31"/>
      <c r="G35" s="31"/>
      <c r="H35" s="31"/>
      <c r="I35" s="31">
        <v>8</v>
      </c>
      <c r="J35" s="31">
        <v>5</v>
      </c>
      <c r="K35" s="31">
        <v>7</v>
      </c>
      <c r="L35" s="31"/>
      <c r="M35" s="31">
        <v>20</v>
      </c>
      <c r="N35" s="31"/>
      <c r="O35" s="31"/>
      <c r="P35" s="31"/>
      <c r="Q35" s="31"/>
      <c r="R35" s="31"/>
      <c r="S35" s="31"/>
      <c r="T35" s="31"/>
      <c r="U35" s="31"/>
      <c r="V35" s="31"/>
      <c r="W35" s="31">
        <v>2</v>
      </c>
      <c r="X35" s="31">
        <v>10</v>
      </c>
      <c r="Y35" s="31">
        <v>9</v>
      </c>
      <c r="Z35" s="31"/>
      <c r="AA35" s="31">
        <v>21</v>
      </c>
      <c r="AB35" s="31">
        <v>3</v>
      </c>
      <c r="AC35" s="31">
        <v>4</v>
      </c>
      <c r="AD35" s="31">
        <v>3</v>
      </c>
      <c r="AE35" s="31"/>
      <c r="AF35" s="31">
        <v>10</v>
      </c>
      <c r="AG35" s="31">
        <v>1</v>
      </c>
      <c r="AH35" s="31"/>
      <c r="AI35" s="31"/>
      <c r="AJ35" s="31"/>
      <c r="AK35" s="31">
        <v>1</v>
      </c>
      <c r="AL35" s="31">
        <v>52</v>
      </c>
    </row>
    <row r="36" spans="1:38" x14ac:dyDescent="0.3">
      <c r="A36" s="28" t="s">
        <v>367</v>
      </c>
      <c r="B36" s="31"/>
      <c r="C36" s="31"/>
      <c r="D36" s="31"/>
      <c r="E36" s="31"/>
      <c r="F36" s="31"/>
      <c r="G36" s="31"/>
      <c r="H36" s="31"/>
      <c r="I36" s="31">
        <v>8</v>
      </c>
      <c r="J36" s="31">
        <v>9</v>
      </c>
      <c r="K36" s="31">
        <v>9</v>
      </c>
      <c r="L36" s="31"/>
      <c r="M36" s="31">
        <v>26</v>
      </c>
      <c r="N36" s="31">
        <v>1</v>
      </c>
      <c r="O36" s="31">
        <v>1</v>
      </c>
      <c r="P36" s="31">
        <v>2</v>
      </c>
      <c r="Q36" s="31"/>
      <c r="R36" s="31">
        <v>4</v>
      </c>
      <c r="S36" s="31"/>
      <c r="T36" s="31"/>
      <c r="U36" s="31"/>
      <c r="V36" s="31"/>
      <c r="W36" s="31">
        <v>8</v>
      </c>
      <c r="X36" s="31">
        <v>6</v>
      </c>
      <c r="Y36" s="31">
        <v>7</v>
      </c>
      <c r="Z36" s="31"/>
      <c r="AA36" s="31">
        <v>21</v>
      </c>
      <c r="AB36" s="31"/>
      <c r="AC36" s="31">
        <v>2</v>
      </c>
      <c r="AD36" s="31">
        <v>3</v>
      </c>
      <c r="AE36" s="31"/>
      <c r="AF36" s="31">
        <v>5</v>
      </c>
      <c r="AG36" s="31"/>
      <c r="AH36" s="31"/>
      <c r="AI36" s="31"/>
      <c r="AJ36" s="31"/>
      <c r="AK36" s="31"/>
      <c r="AL36" s="31">
        <v>56</v>
      </c>
    </row>
    <row r="37" spans="1:38" x14ac:dyDescent="0.3">
      <c r="A37" s="28" t="s">
        <v>368</v>
      </c>
      <c r="B37" s="31"/>
      <c r="C37" s="31"/>
      <c r="D37" s="31"/>
      <c r="E37" s="31"/>
      <c r="F37" s="31"/>
      <c r="G37" s="31"/>
      <c r="H37" s="31"/>
      <c r="I37" s="31">
        <v>9</v>
      </c>
      <c r="J37" s="31">
        <v>8</v>
      </c>
      <c r="K37" s="31">
        <v>6</v>
      </c>
      <c r="L37" s="31"/>
      <c r="M37" s="31">
        <v>23</v>
      </c>
      <c r="N37" s="31">
        <v>2</v>
      </c>
      <c r="O37" s="31"/>
      <c r="P37" s="31"/>
      <c r="Q37" s="31"/>
      <c r="R37" s="31">
        <v>2</v>
      </c>
      <c r="S37" s="31"/>
      <c r="T37" s="31"/>
      <c r="U37" s="31"/>
      <c r="V37" s="31"/>
      <c r="W37" s="31">
        <v>4</v>
      </c>
      <c r="X37" s="31">
        <v>6</v>
      </c>
      <c r="Y37" s="31">
        <v>4</v>
      </c>
      <c r="Z37" s="31"/>
      <c r="AA37" s="31">
        <v>14</v>
      </c>
      <c r="AB37" s="31">
        <v>2</v>
      </c>
      <c r="AC37" s="31">
        <v>2</v>
      </c>
      <c r="AD37" s="31">
        <v>3</v>
      </c>
      <c r="AE37" s="31"/>
      <c r="AF37" s="31">
        <v>7</v>
      </c>
      <c r="AG37" s="31"/>
      <c r="AH37" s="31">
        <v>1</v>
      </c>
      <c r="AI37" s="31"/>
      <c r="AJ37" s="31"/>
      <c r="AK37" s="31">
        <v>1</v>
      </c>
      <c r="AL37" s="31">
        <v>47</v>
      </c>
    </row>
    <row r="38" spans="1:38" x14ac:dyDescent="0.3">
      <c r="A38" s="28" t="s">
        <v>369</v>
      </c>
      <c r="B38" s="31"/>
      <c r="C38" s="31"/>
      <c r="D38" s="31"/>
      <c r="E38" s="31"/>
      <c r="F38" s="31">
        <v>1</v>
      </c>
      <c r="G38" s="31"/>
      <c r="H38" s="31">
        <v>1</v>
      </c>
      <c r="I38" s="31">
        <v>12</v>
      </c>
      <c r="J38" s="31">
        <v>7</v>
      </c>
      <c r="K38" s="31">
        <v>9</v>
      </c>
      <c r="L38" s="31"/>
      <c r="M38" s="31">
        <v>28</v>
      </c>
      <c r="N38" s="31"/>
      <c r="O38" s="31"/>
      <c r="P38" s="31">
        <v>2</v>
      </c>
      <c r="Q38" s="31"/>
      <c r="R38" s="31">
        <v>2</v>
      </c>
      <c r="S38" s="31"/>
      <c r="T38" s="31"/>
      <c r="U38" s="31"/>
      <c r="V38" s="31"/>
      <c r="W38" s="31">
        <v>7</v>
      </c>
      <c r="X38" s="31">
        <v>7</v>
      </c>
      <c r="Y38" s="31">
        <v>5</v>
      </c>
      <c r="Z38" s="31"/>
      <c r="AA38" s="31">
        <v>19</v>
      </c>
      <c r="AB38" s="31">
        <v>1</v>
      </c>
      <c r="AC38" s="31">
        <v>4</v>
      </c>
      <c r="AD38" s="31">
        <v>3</v>
      </c>
      <c r="AE38" s="31"/>
      <c r="AF38" s="31">
        <v>8</v>
      </c>
      <c r="AG38" s="31"/>
      <c r="AH38" s="31"/>
      <c r="AI38" s="31"/>
      <c r="AJ38" s="31"/>
      <c r="AK38" s="31"/>
      <c r="AL38" s="31">
        <v>58</v>
      </c>
    </row>
    <row r="39" spans="1:38" x14ac:dyDescent="0.3">
      <c r="A39" s="28" t="s">
        <v>370</v>
      </c>
      <c r="B39" s="31"/>
      <c r="C39" s="31"/>
      <c r="D39" s="31"/>
      <c r="E39" s="31"/>
      <c r="F39" s="31"/>
      <c r="G39" s="31"/>
      <c r="H39" s="31"/>
      <c r="I39" s="31">
        <v>11</v>
      </c>
      <c r="J39" s="31">
        <v>8</v>
      </c>
      <c r="K39" s="31">
        <v>3</v>
      </c>
      <c r="L39" s="31"/>
      <c r="M39" s="31">
        <v>22</v>
      </c>
      <c r="N39" s="31">
        <v>1</v>
      </c>
      <c r="O39" s="31">
        <v>1</v>
      </c>
      <c r="P39" s="31">
        <v>1</v>
      </c>
      <c r="Q39" s="31"/>
      <c r="R39" s="31">
        <v>3</v>
      </c>
      <c r="S39" s="31"/>
      <c r="T39" s="31"/>
      <c r="U39" s="31"/>
      <c r="V39" s="31"/>
      <c r="W39" s="31">
        <v>3</v>
      </c>
      <c r="X39" s="31">
        <v>3</v>
      </c>
      <c r="Y39" s="31">
        <v>11</v>
      </c>
      <c r="Z39" s="31"/>
      <c r="AA39" s="31">
        <v>17</v>
      </c>
      <c r="AB39" s="31">
        <v>2</v>
      </c>
      <c r="AC39" s="31">
        <v>2</v>
      </c>
      <c r="AD39" s="31">
        <v>3</v>
      </c>
      <c r="AE39" s="31"/>
      <c r="AF39" s="31">
        <v>7</v>
      </c>
      <c r="AG39" s="31"/>
      <c r="AH39" s="31"/>
      <c r="AI39" s="31"/>
      <c r="AJ39" s="31"/>
      <c r="AK39" s="31"/>
      <c r="AL39" s="31">
        <v>49</v>
      </c>
    </row>
    <row r="40" spans="1:38" x14ac:dyDescent="0.3">
      <c r="A40" s="28" t="s">
        <v>347</v>
      </c>
      <c r="B40" s="31"/>
      <c r="C40" s="31"/>
      <c r="D40" s="31"/>
      <c r="E40" s="31"/>
      <c r="F40" s="31"/>
      <c r="G40" s="31"/>
      <c r="H40" s="31"/>
      <c r="I40" s="31">
        <v>10</v>
      </c>
      <c r="J40" s="31">
        <v>10</v>
      </c>
      <c r="K40" s="31">
        <v>13</v>
      </c>
      <c r="L40" s="31"/>
      <c r="M40" s="31">
        <v>33</v>
      </c>
      <c r="N40" s="31">
        <v>1</v>
      </c>
      <c r="O40" s="31">
        <v>1</v>
      </c>
      <c r="P40" s="31">
        <v>1</v>
      </c>
      <c r="Q40" s="31"/>
      <c r="R40" s="31">
        <v>3</v>
      </c>
      <c r="S40" s="31"/>
      <c r="T40" s="31"/>
      <c r="U40" s="31"/>
      <c r="V40" s="31"/>
      <c r="W40" s="31">
        <v>6</v>
      </c>
      <c r="X40" s="31">
        <v>5</v>
      </c>
      <c r="Y40" s="31">
        <v>5</v>
      </c>
      <c r="Z40" s="31"/>
      <c r="AA40" s="31">
        <v>16</v>
      </c>
      <c r="AB40" s="31">
        <v>1</v>
      </c>
      <c r="AC40" s="31">
        <v>4</v>
      </c>
      <c r="AD40" s="31">
        <v>3</v>
      </c>
      <c r="AE40" s="31"/>
      <c r="AF40" s="31">
        <v>8</v>
      </c>
      <c r="AG40" s="31"/>
      <c r="AH40" s="31"/>
      <c r="AI40" s="31"/>
      <c r="AJ40" s="31"/>
      <c r="AK40" s="31"/>
      <c r="AL40" s="31">
        <v>60</v>
      </c>
    </row>
    <row r="41" spans="1:38" x14ac:dyDescent="0.3">
      <c r="A41" s="28" t="s">
        <v>371</v>
      </c>
      <c r="B41" s="31"/>
      <c r="C41" s="31"/>
      <c r="D41" s="31"/>
      <c r="E41" s="31"/>
      <c r="F41" s="31"/>
      <c r="G41" s="31"/>
      <c r="H41" s="31"/>
      <c r="I41" s="31">
        <v>12</v>
      </c>
      <c r="J41" s="31">
        <v>5</v>
      </c>
      <c r="K41" s="31">
        <v>9</v>
      </c>
      <c r="L41" s="31"/>
      <c r="M41" s="31">
        <v>26</v>
      </c>
      <c r="N41" s="31">
        <v>3</v>
      </c>
      <c r="O41" s="31">
        <v>3</v>
      </c>
      <c r="P41" s="31">
        <v>2</v>
      </c>
      <c r="Q41" s="31"/>
      <c r="R41" s="31">
        <v>8</v>
      </c>
      <c r="S41" s="31"/>
      <c r="T41" s="31"/>
      <c r="U41" s="31"/>
      <c r="V41" s="31"/>
      <c r="W41" s="31">
        <v>3</v>
      </c>
      <c r="X41" s="31">
        <v>7</v>
      </c>
      <c r="Y41" s="31">
        <v>7</v>
      </c>
      <c r="Z41" s="31"/>
      <c r="AA41" s="31">
        <v>17</v>
      </c>
      <c r="AB41" s="31">
        <v>2</v>
      </c>
      <c r="AC41" s="31">
        <v>3</v>
      </c>
      <c r="AD41" s="31">
        <v>7</v>
      </c>
      <c r="AE41" s="31"/>
      <c r="AF41" s="31">
        <v>12</v>
      </c>
      <c r="AG41" s="31"/>
      <c r="AH41" s="31"/>
      <c r="AI41" s="31"/>
      <c r="AJ41" s="31"/>
      <c r="AK41" s="31"/>
      <c r="AL41" s="31">
        <v>63</v>
      </c>
    </row>
    <row r="42" spans="1:38" x14ac:dyDescent="0.3">
      <c r="A42" s="28" t="s">
        <v>372</v>
      </c>
      <c r="B42" s="31"/>
      <c r="C42" s="31"/>
      <c r="D42" s="31"/>
      <c r="E42" s="31"/>
      <c r="F42" s="31"/>
      <c r="G42" s="31"/>
      <c r="H42" s="31"/>
      <c r="I42" s="31">
        <v>6</v>
      </c>
      <c r="J42" s="31">
        <v>9</v>
      </c>
      <c r="K42" s="31">
        <v>3</v>
      </c>
      <c r="L42" s="31"/>
      <c r="M42" s="31">
        <v>18</v>
      </c>
      <c r="N42" s="31">
        <v>3</v>
      </c>
      <c r="O42" s="31"/>
      <c r="P42" s="31">
        <v>2</v>
      </c>
      <c r="Q42" s="31"/>
      <c r="R42" s="31">
        <v>5</v>
      </c>
      <c r="S42" s="31"/>
      <c r="T42" s="31"/>
      <c r="U42" s="31"/>
      <c r="V42" s="31"/>
      <c r="W42" s="31">
        <v>11</v>
      </c>
      <c r="X42" s="31">
        <v>10</v>
      </c>
      <c r="Y42" s="31">
        <v>9</v>
      </c>
      <c r="Z42" s="31"/>
      <c r="AA42" s="31">
        <v>30</v>
      </c>
      <c r="AB42" s="31">
        <v>2</v>
      </c>
      <c r="AC42" s="31">
        <v>2</v>
      </c>
      <c r="AD42" s="31">
        <v>5</v>
      </c>
      <c r="AE42" s="31"/>
      <c r="AF42" s="31">
        <v>9</v>
      </c>
      <c r="AG42" s="31">
        <v>2</v>
      </c>
      <c r="AH42" s="31"/>
      <c r="AI42" s="31"/>
      <c r="AJ42" s="31"/>
      <c r="AK42" s="31">
        <v>2</v>
      </c>
      <c r="AL42" s="31">
        <v>64</v>
      </c>
    </row>
    <row r="43" spans="1:38" x14ac:dyDescent="0.3">
      <c r="A43" s="28" t="s">
        <v>373</v>
      </c>
      <c r="B43" s="31"/>
      <c r="C43" s="31"/>
      <c r="D43" s="31"/>
      <c r="E43" s="31"/>
      <c r="F43" s="31">
        <v>1</v>
      </c>
      <c r="G43" s="31"/>
      <c r="H43" s="31">
        <v>1</v>
      </c>
      <c r="I43" s="31">
        <v>7</v>
      </c>
      <c r="J43" s="31">
        <v>9</v>
      </c>
      <c r="K43" s="31">
        <v>7</v>
      </c>
      <c r="L43" s="31"/>
      <c r="M43" s="31">
        <v>23</v>
      </c>
      <c r="N43" s="31">
        <v>1</v>
      </c>
      <c r="O43" s="31">
        <v>3</v>
      </c>
      <c r="P43" s="31"/>
      <c r="Q43" s="31"/>
      <c r="R43" s="31">
        <v>4</v>
      </c>
      <c r="S43" s="31"/>
      <c r="T43" s="31"/>
      <c r="U43" s="31"/>
      <c r="V43" s="31"/>
      <c r="W43" s="31">
        <v>9</v>
      </c>
      <c r="X43" s="31">
        <v>6</v>
      </c>
      <c r="Y43" s="31">
        <v>8</v>
      </c>
      <c r="Z43" s="31"/>
      <c r="AA43" s="31">
        <v>23</v>
      </c>
      <c r="AB43" s="31">
        <v>3</v>
      </c>
      <c r="AC43" s="31">
        <v>3</v>
      </c>
      <c r="AD43" s="31">
        <v>2</v>
      </c>
      <c r="AE43" s="31"/>
      <c r="AF43" s="31">
        <v>8</v>
      </c>
      <c r="AG43" s="31">
        <v>2</v>
      </c>
      <c r="AH43" s="31"/>
      <c r="AI43" s="31"/>
      <c r="AJ43" s="31"/>
      <c r="AK43" s="31">
        <v>2</v>
      </c>
      <c r="AL43" s="31">
        <v>61</v>
      </c>
    </row>
    <row r="44" spans="1:38" x14ac:dyDescent="0.3">
      <c r="A44" s="28" t="s">
        <v>374</v>
      </c>
      <c r="B44" s="31"/>
      <c r="C44" s="31"/>
      <c r="D44" s="31"/>
      <c r="E44" s="31"/>
      <c r="F44" s="31"/>
      <c r="G44" s="31"/>
      <c r="H44" s="31"/>
      <c r="I44" s="31">
        <v>10</v>
      </c>
      <c r="J44" s="31">
        <v>7</v>
      </c>
      <c r="K44" s="31">
        <v>8</v>
      </c>
      <c r="L44" s="31"/>
      <c r="M44" s="31">
        <v>25</v>
      </c>
      <c r="N44" s="31">
        <v>1</v>
      </c>
      <c r="O44" s="31"/>
      <c r="P44" s="31">
        <v>1</v>
      </c>
      <c r="Q44" s="31"/>
      <c r="R44" s="31">
        <v>2</v>
      </c>
      <c r="S44" s="31"/>
      <c r="T44" s="31"/>
      <c r="U44" s="31"/>
      <c r="V44" s="31"/>
      <c r="W44" s="31">
        <v>5</v>
      </c>
      <c r="X44" s="31">
        <v>7</v>
      </c>
      <c r="Y44" s="31">
        <v>6</v>
      </c>
      <c r="Z44" s="31"/>
      <c r="AA44" s="31">
        <v>18</v>
      </c>
      <c r="AB44" s="31">
        <v>2</v>
      </c>
      <c r="AC44" s="31">
        <v>3</v>
      </c>
      <c r="AD44" s="31">
        <v>6</v>
      </c>
      <c r="AE44" s="31"/>
      <c r="AF44" s="31">
        <v>11</v>
      </c>
      <c r="AG44" s="31"/>
      <c r="AH44" s="31"/>
      <c r="AI44" s="31"/>
      <c r="AJ44" s="31"/>
      <c r="AK44" s="31"/>
      <c r="AL44" s="31">
        <v>56</v>
      </c>
    </row>
    <row r="45" spans="1:38" x14ac:dyDescent="0.3">
      <c r="A45" s="28" t="s">
        <v>375</v>
      </c>
      <c r="B45" s="31"/>
      <c r="C45" s="31"/>
      <c r="D45" s="31"/>
      <c r="E45" s="31"/>
      <c r="F45" s="31"/>
      <c r="G45" s="31"/>
      <c r="H45" s="31"/>
      <c r="I45" s="31">
        <v>11</v>
      </c>
      <c r="J45" s="31">
        <v>9</v>
      </c>
      <c r="K45" s="31">
        <v>8</v>
      </c>
      <c r="L45" s="31"/>
      <c r="M45" s="31">
        <v>28</v>
      </c>
      <c r="N45" s="31">
        <v>3</v>
      </c>
      <c r="O45" s="31">
        <v>3</v>
      </c>
      <c r="P45" s="31">
        <v>3</v>
      </c>
      <c r="Q45" s="31"/>
      <c r="R45" s="31">
        <v>9</v>
      </c>
      <c r="S45" s="31"/>
      <c r="T45" s="31"/>
      <c r="U45" s="31"/>
      <c r="V45" s="31"/>
      <c r="W45" s="31">
        <v>5</v>
      </c>
      <c r="X45" s="31">
        <v>7</v>
      </c>
      <c r="Y45" s="31">
        <v>9</v>
      </c>
      <c r="Z45" s="31"/>
      <c r="AA45" s="31">
        <v>21</v>
      </c>
      <c r="AB45" s="31">
        <v>4</v>
      </c>
      <c r="AC45" s="31">
        <v>6</v>
      </c>
      <c r="AD45" s="31">
        <v>6</v>
      </c>
      <c r="AE45" s="31"/>
      <c r="AF45" s="31">
        <v>16</v>
      </c>
      <c r="AG45" s="31"/>
      <c r="AH45" s="31"/>
      <c r="AI45" s="31">
        <v>1</v>
      </c>
      <c r="AJ45" s="31"/>
      <c r="AK45" s="31">
        <v>1</v>
      </c>
      <c r="AL45" s="31">
        <v>75</v>
      </c>
    </row>
    <row r="46" spans="1:38" x14ac:dyDescent="0.3">
      <c r="A46" s="28" t="s">
        <v>376</v>
      </c>
      <c r="B46" s="31"/>
      <c r="C46" s="31"/>
      <c r="D46" s="31"/>
      <c r="E46" s="31"/>
      <c r="F46" s="31"/>
      <c r="G46" s="31"/>
      <c r="H46" s="31"/>
      <c r="I46" s="31">
        <v>8</v>
      </c>
      <c r="J46" s="31">
        <v>11</v>
      </c>
      <c r="K46" s="31">
        <v>12</v>
      </c>
      <c r="L46" s="31"/>
      <c r="M46" s="31">
        <v>31</v>
      </c>
      <c r="N46" s="31"/>
      <c r="O46" s="31"/>
      <c r="P46" s="31">
        <v>1</v>
      </c>
      <c r="Q46" s="31"/>
      <c r="R46" s="31">
        <v>1</v>
      </c>
      <c r="S46" s="31"/>
      <c r="T46" s="31"/>
      <c r="U46" s="31"/>
      <c r="V46" s="31"/>
      <c r="W46" s="31">
        <v>6</v>
      </c>
      <c r="X46" s="31">
        <v>5</v>
      </c>
      <c r="Y46" s="31">
        <v>6</v>
      </c>
      <c r="Z46" s="31"/>
      <c r="AA46" s="31">
        <v>17</v>
      </c>
      <c r="AB46" s="31">
        <v>2</v>
      </c>
      <c r="AC46" s="31">
        <v>3</v>
      </c>
      <c r="AD46" s="31">
        <v>4</v>
      </c>
      <c r="AE46" s="31"/>
      <c r="AF46" s="31">
        <v>9</v>
      </c>
      <c r="AG46" s="31">
        <v>1</v>
      </c>
      <c r="AH46" s="31"/>
      <c r="AI46" s="31"/>
      <c r="AJ46" s="31"/>
      <c r="AK46" s="31">
        <v>1</v>
      </c>
      <c r="AL46" s="31">
        <v>59</v>
      </c>
    </row>
    <row r="47" spans="1:38" x14ac:dyDescent="0.3">
      <c r="A47" s="28" t="s">
        <v>377</v>
      </c>
      <c r="B47" s="31"/>
      <c r="C47" s="31"/>
      <c r="D47" s="31"/>
      <c r="E47" s="31"/>
      <c r="F47" s="31"/>
      <c r="G47" s="31">
        <v>1</v>
      </c>
      <c r="H47" s="31">
        <v>1</v>
      </c>
      <c r="I47" s="31">
        <v>9</v>
      </c>
      <c r="J47" s="31">
        <v>11</v>
      </c>
      <c r="K47" s="31">
        <v>7</v>
      </c>
      <c r="L47" s="31">
        <v>6</v>
      </c>
      <c r="M47" s="31">
        <v>33</v>
      </c>
      <c r="N47" s="31">
        <v>2</v>
      </c>
      <c r="O47" s="31">
        <v>1</v>
      </c>
      <c r="P47" s="31">
        <v>3</v>
      </c>
      <c r="Q47" s="31">
        <v>4</v>
      </c>
      <c r="R47" s="31">
        <v>10</v>
      </c>
      <c r="S47" s="31"/>
      <c r="T47" s="31"/>
      <c r="U47" s="31"/>
      <c r="V47" s="31"/>
      <c r="W47" s="31">
        <v>10</v>
      </c>
      <c r="X47" s="31">
        <v>8</v>
      </c>
      <c r="Y47" s="31">
        <v>9</v>
      </c>
      <c r="Z47" s="31">
        <v>8</v>
      </c>
      <c r="AA47" s="31">
        <v>35</v>
      </c>
      <c r="AB47" s="31">
        <v>4</v>
      </c>
      <c r="AC47" s="31">
        <v>3</v>
      </c>
      <c r="AD47" s="31">
        <v>7</v>
      </c>
      <c r="AE47" s="31">
        <v>6</v>
      </c>
      <c r="AF47" s="31">
        <v>20</v>
      </c>
      <c r="AG47" s="31"/>
      <c r="AH47" s="31"/>
      <c r="AI47" s="31"/>
      <c r="AJ47" s="31"/>
      <c r="AK47" s="31"/>
      <c r="AL47" s="31">
        <v>99</v>
      </c>
    </row>
    <row r="48" spans="1:38" x14ac:dyDescent="0.3">
      <c r="A48" s="28" t="s">
        <v>378</v>
      </c>
      <c r="B48" s="31"/>
      <c r="C48" s="31"/>
      <c r="D48" s="31"/>
      <c r="E48" s="31">
        <v>1</v>
      </c>
      <c r="F48" s="31">
        <v>1</v>
      </c>
      <c r="G48" s="31"/>
      <c r="H48" s="31">
        <v>2</v>
      </c>
      <c r="I48" s="31">
        <v>9</v>
      </c>
      <c r="J48" s="31">
        <v>7</v>
      </c>
      <c r="K48" s="31">
        <v>7</v>
      </c>
      <c r="L48" s="31">
        <v>6</v>
      </c>
      <c r="M48" s="31">
        <v>29</v>
      </c>
      <c r="N48" s="31"/>
      <c r="O48" s="31">
        <v>1</v>
      </c>
      <c r="P48" s="31">
        <v>1</v>
      </c>
      <c r="Q48" s="31">
        <v>2</v>
      </c>
      <c r="R48" s="31">
        <v>4</v>
      </c>
      <c r="S48" s="31"/>
      <c r="T48" s="31"/>
      <c r="U48" s="31"/>
      <c r="V48" s="31"/>
      <c r="W48" s="31">
        <v>7</v>
      </c>
      <c r="X48" s="31">
        <v>6</v>
      </c>
      <c r="Y48" s="31">
        <v>11</v>
      </c>
      <c r="Z48" s="31">
        <v>11</v>
      </c>
      <c r="AA48" s="31">
        <v>35</v>
      </c>
      <c r="AB48" s="31">
        <v>4</v>
      </c>
      <c r="AC48" s="31">
        <v>3</v>
      </c>
      <c r="AD48" s="31">
        <v>2</v>
      </c>
      <c r="AE48" s="31">
        <v>3</v>
      </c>
      <c r="AF48" s="31">
        <v>12</v>
      </c>
      <c r="AG48" s="31"/>
      <c r="AH48" s="31"/>
      <c r="AI48" s="31"/>
      <c r="AJ48" s="31"/>
      <c r="AK48" s="31"/>
      <c r="AL48" s="31">
        <v>82</v>
      </c>
    </row>
    <row r="49" spans="1:38" x14ac:dyDescent="0.3">
      <c r="A49" s="28" t="s">
        <v>379</v>
      </c>
      <c r="B49" s="31"/>
      <c r="C49" s="31"/>
      <c r="D49" s="31"/>
      <c r="E49" s="31"/>
      <c r="F49" s="31"/>
      <c r="G49" s="31"/>
      <c r="H49" s="31"/>
      <c r="I49" s="31">
        <v>7</v>
      </c>
      <c r="J49" s="31">
        <v>5</v>
      </c>
      <c r="K49" s="31">
        <v>7</v>
      </c>
      <c r="L49" s="31"/>
      <c r="M49" s="31">
        <v>19</v>
      </c>
      <c r="N49" s="31"/>
      <c r="O49" s="31">
        <v>2</v>
      </c>
      <c r="P49" s="31">
        <v>2</v>
      </c>
      <c r="Q49" s="31"/>
      <c r="R49" s="31">
        <v>4</v>
      </c>
      <c r="S49" s="31"/>
      <c r="T49" s="31"/>
      <c r="U49" s="31"/>
      <c r="V49" s="31"/>
      <c r="W49" s="31">
        <v>7</v>
      </c>
      <c r="X49" s="31">
        <v>4</v>
      </c>
      <c r="Y49" s="31">
        <v>5</v>
      </c>
      <c r="Z49" s="31"/>
      <c r="AA49" s="31">
        <v>16</v>
      </c>
      <c r="AB49" s="31">
        <v>1</v>
      </c>
      <c r="AC49" s="31">
        <v>1</v>
      </c>
      <c r="AD49" s="31">
        <v>2</v>
      </c>
      <c r="AE49" s="31"/>
      <c r="AF49" s="31">
        <v>4</v>
      </c>
      <c r="AG49" s="31"/>
      <c r="AH49" s="31">
        <v>1</v>
      </c>
      <c r="AI49" s="31">
        <v>1</v>
      </c>
      <c r="AJ49" s="31"/>
      <c r="AK49" s="31">
        <v>2</v>
      </c>
      <c r="AL49" s="31">
        <v>45</v>
      </c>
    </row>
    <row r="50" spans="1:38" x14ac:dyDescent="0.3">
      <c r="A50" s="28" t="s">
        <v>380</v>
      </c>
      <c r="B50" s="31"/>
      <c r="C50" s="31"/>
      <c r="D50" s="31"/>
      <c r="E50" s="31"/>
      <c r="F50" s="31"/>
      <c r="G50" s="31"/>
      <c r="H50" s="31"/>
      <c r="I50" s="31">
        <v>8</v>
      </c>
      <c r="J50" s="31">
        <v>4</v>
      </c>
      <c r="K50" s="31">
        <v>10</v>
      </c>
      <c r="L50" s="31"/>
      <c r="M50" s="31">
        <v>22</v>
      </c>
      <c r="N50" s="31"/>
      <c r="O50" s="31"/>
      <c r="P50" s="31"/>
      <c r="Q50" s="31"/>
      <c r="R50" s="31"/>
      <c r="S50" s="31"/>
      <c r="T50" s="31"/>
      <c r="U50" s="31"/>
      <c r="V50" s="31"/>
      <c r="W50" s="31">
        <v>7</v>
      </c>
      <c r="X50" s="31">
        <v>5</v>
      </c>
      <c r="Y50" s="31">
        <v>6</v>
      </c>
      <c r="Z50" s="31"/>
      <c r="AA50" s="31">
        <v>18</v>
      </c>
      <c r="AB50" s="31">
        <v>1</v>
      </c>
      <c r="AC50" s="31">
        <v>2</v>
      </c>
      <c r="AD50" s="31">
        <v>1</v>
      </c>
      <c r="AE50" s="31"/>
      <c r="AF50" s="31">
        <v>4</v>
      </c>
      <c r="AG50" s="31"/>
      <c r="AH50" s="31"/>
      <c r="AI50" s="31"/>
      <c r="AJ50" s="31"/>
      <c r="AK50" s="31"/>
      <c r="AL50" s="31">
        <v>44</v>
      </c>
    </row>
    <row r="51" spans="1:38" x14ac:dyDescent="0.3">
      <c r="A51" s="28" t="s">
        <v>381</v>
      </c>
      <c r="B51" s="31"/>
      <c r="C51" s="31"/>
      <c r="D51" s="31"/>
      <c r="E51" s="31"/>
      <c r="F51" s="31"/>
      <c r="G51" s="31"/>
      <c r="H51" s="31"/>
      <c r="I51" s="31">
        <v>7</v>
      </c>
      <c r="J51" s="31">
        <v>5</v>
      </c>
      <c r="K51" s="31">
        <v>8</v>
      </c>
      <c r="L51" s="31"/>
      <c r="M51" s="31">
        <v>20</v>
      </c>
      <c r="N51" s="31">
        <v>2</v>
      </c>
      <c r="O51" s="31">
        <v>1</v>
      </c>
      <c r="P51" s="31">
        <v>1</v>
      </c>
      <c r="Q51" s="31"/>
      <c r="R51" s="31">
        <v>4</v>
      </c>
      <c r="S51" s="31"/>
      <c r="T51" s="31"/>
      <c r="U51" s="31"/>
      <c r="V51" s="31"/>
      <c r="W51" s="31">
        <v>6</v>
      </c>
      <c r="X51" s="31">
        <v>9</v>
      </c>
      <c r="Y51" s="31">
        <v>8</v>
      </c>
      <c r="Z51" s="31"/>
      <c r="AA51" s="31">
        <v>23</v>
      </c>
      <c r="AB51" s="31">
        <v>2</v>
      </c>
      <c r="AC51" s="31">
        <v>2</v>
      </c>
      <c r="AD51" s="31">
        <v>1</v>
      </c>
      <c r="AE51" s="31"/>
      <c r="AF51" s="31">
        <v>5</v>
      </c>
      <c r="AG51" s="31"/>
      <c r="AH51" s="31"/>
      <c r="AI51" s="31"/>
      <c r="AJ51" s="31"/>
      <c r="AK51" s="31"/>
      <c r="AL51" s="31">
        <v>52</v>
      </c>
    </row>
    <row r="52" spans="1:38" x14ac:dyDescent="0.3">
      <c r="A52" s="28" t="s">
        <v>382</v>
      </c>
      <c r="B52" s="31"/>
      <c r="C52" s="31"/>
      <c r="D52" s="31">
        <v>1</v>
      </c>
      <c r="E52" s="31"/>
      <c r="F52" s="31"/>
      <c r="G52" s="31"/>
      <c r="H52" s="31">
        <v>1</v>
      </c>
      <c r="I52" s="31">
        <v>8</v>
      </c>
      <c r="J52" s="31">
        <v>5</v>
      </c>
      <c r="K52" s="31">
        <v>10</v>
      </c>
      <c r="L52" s="31"/>
      <c r="M52" s="31">
        <v>23</v>
      </c>
      <c r="N52" s="31"/>
      <c r="O52" s="31">
        <v>2</v>
      </c>
      <c r="P52" s="31">
        <v>1</v>
      </c>
      <c r="Q52" s="31"/>
      <c r="R52" s="31">
        <v>3</v>
      </c>
      <c r="S52" s="31"/>
      <c r="T52" s="31"/>
      <c r="U52" s="31"/>
      <c r="V52" s="31"/>
      <c r="W52" s="31">
        <v>4</v>
      </c>
      <c r="X52" s="31">
        <v>3</v>
      </c>
      <c r="Y52" s="31">
        <v>6</v>
      </c>
      <c r="Z52" s="31"/>
      <c r="AA52" s="31">
        <v>13</v>
      </c>
      <c r="AB52" s="31">
        <v>2</v>
      </c>
      <c r="AC52" s="31">
        <v>3</v>
      </c>
      <c r="AD52" s="31">
        <v>4</v>
      </c>
      <c r="AE52" s="31"/>
      <c r="AF52" s="31">
        <v>9</v>
      </c>
      <c r="AG52" s="31"/>
      <c r="AH52" s="31"/>
      <c r="AI52" s="31"/>
      <c r="AJ52" s="31"/>
      <c r="AK52" s="31"/>
      <c r="AL52" s="31">
        <v>49</v>
      </c>
    </row>
    <row r="53" spans="1:38" x14ac:dyDescent="0.3">
      <c r="A53" s="28" t="s">
        <v>348</v>
      </c>
      <c r="B53" s="31"/>
      <c r="C53" s="31"/>
      <c r="D53" s="31"/>
      <c r="E53" s="31"/>
      <c r="F53" s="31"/>
      <c r="G53" s="31"/>
      <c r="H53" s="31"/>
      <c r="I53" s="31">
        <v>12</v>
      </c>
      <c r="J53" s="31">
        <v>12</v>
      </c>
      <c r="K53" s="31">
        <v>11</v>
      </c>
      <c r="L53" s="31"/>
      <c r="M53" s="31">
        <v>35</v>
      </c>
      <c r="N53" s="31"/>
      <c r="O53" s="31"/>
      <c r="P53" s="31"/>
      <c r="Q53" s="31"/>
      <c r="R53" s="31"/>
      <c r="S53" s="31"/>
      <c r="T53" s="31"/>
      <c r="U53" s="31"/>
      <c r="V53" s="31"/>
      <c r="W53" s="31">
        <v>8</v>
      </c>
      <c r="X53" s="31">
        <v>9</v>
      </c>
      <c r="Y53" s="31">
        <v>8</v>
      </c>
      <c r="Z53" s="31"/>
      <c r="AA53" s="31">
        <v>25</v>
      </c>
      <c r="AB53" s="31"/>
      <c r="AC53" s="31">
        <v>2</v>
      </c>
      <c r="AD53" s="31">
        <v>2</v>
      </c>
      <c r="AE53" s="31"/>
      <c r="AF53" s="31">
        <v>4</v>
      </c>
      <c r="AG53" s="31"/>
      <c r="AH53" s="31"/>
      <c r="AI53" s="31"/>
      <c r="AJ53" s="31"/>
      <c r="AK53" s="31"/>
      <c r="AL53" s="31">
        <v>64</v>
      </c>
    </row>
    <row r="54" spans="1:38" x14ac:dyDescent="0.3">
      <c r="A54" s="28" t="s">
        <v>383</v>
      </c>
      <c r="B54" s="31"/>
      <c r="C54" s="31"/>
      <c r="D54" s="31"/>
      <c r="E54" s="31"/>
      <c r="F54" s="31">
        <v>1</v>
      </c>
      <c r="G54" s="31"/>
      <c r="H54" s="31">
        <v>1</v>
      </c>
      <c r="I54" s="31">
        <v>10</v>
      </c>
      <c r="J54" s="31">
        <v>12</v>
      </c>
      <c r="K54" s="31">
        <v>8</v>
      </c>
      <c r="L54" s="31"/>
      <c r="M54" s="31">
        <v>30</v>
      </c>
      <c r="N54" s="31"/>
      <c r="O54" s="31"/>
      <c r="P54" s="31">
        <v>2</v>
      </c>
      <c r="Q54" s="31"/>
      <c r="R54" s="31">
        <v>2</v>
      </c>
      <c r="S54" s="31"/>
      <c r="T54" s="31"/>
      <c r="U54" s="31"/>
      <c r="V54" s="31"/>
      <c r="W54" s="31">
        <v>6</v>
      </c>
      <c r="X54" s="31">
        <v>8</v>
      </c>
      <c r="Y54" s="31">
        <v>11</v>
      </c>
      <c r="Z54" s="31"/>
      <c r="AA54" s="31">
        <v>25</v>
      </c>
      <c r="AB54" s="31">
        <v>2</v>
      </c>
      <c r="AC54" s="31"/>
      <c r="AD54" s="31">
        <v>1</v>
      </c>
      <c r="AE54" s="31"/>
      <c r="AF54" s="31">
        <v>3</v>
      </c>
      <c r="AG54" s="31"/>
      <c r="AH54" s="31"/>
      <c r="AI54" s="31"/>
      <c r="AJ54" s="31"/>
      <c r="AK54" s="31"/>
      <c r="AL54" s="31">
        <v>61</v>
      </c>
    </row>
    <row r="55" spans="1:38" x14ac:dyDescent="0.3">
      <c r="A55" s="28" t="s">
        <v>334</v>
      </c>
      <c r="B55" s="31">
        <v>3</v>
      </c>
      <c r="C55" s="31">
        <v>3</v>
      </c>
      <c r="D55" s="31">
        <v>5</v>
      </c>
      <c r="E55" s="31">
        <v>8</v>
      </c>
      <c r="F55" s="31">
        <v>11</v>
      </c>
      <c r="G55" s="31">
        <v>3</v>
      </c>
      <c r="H55" s="31">
        <v>27</v>
      </c>
      <c r="I55" s="31">
        <v>446</v>
      </c>
      <c r="J55" s="31">
        <v>419</v>
      </c>
      <c r="K55" s="31">
        <v>425</v>
      </c>
      <c r="L55" s="31">
        <v>81</v>
      </c>
      <c r="M55" s="31">
        <v>1371</v>
      </c>
      <c r="N55" s="31">
        <v>31</v>
      </c>
      <c r="O55" s="31">
        <v>51</v>
      </c>
      <c r="P55" s="31">
        <v>69</v>
      </c>
      <c r="Q55" s="31">
        <v>17</v>
      </c>
      <c r="R55" s="31">
        <v>168</v>
      </c>
      <c r="S55" s="31">
        <v>1</v>
      </c>
      <c r="T55" s="31">
        <v>1</v>
      </c>
      <c r="U55" s="31">
        <v>1</v>
      </c>
      <c r="V55" s="31">
        <v>3</v>
      </c>
      <c r="W55" s="31">
        <v>310</v>
      </c>
      <c r="X55" s="31">
        <v>323</v>
      </c>
      <c r="Y55" s="31">
        <v>373</v>
      </c>
      <c r="Z55" s="31">
        <v>126</v>
      </c>
      <c r="AA55" s="31">
        <v>1132</v>
      </c>
      <c r="AB55" s="31">
        <v>85</v>
      </c>
      <c r="AC55" s="31">
        <v>106</v>
      </c>
      <c r="AD55" s="31">
        <v>122</v>
      </c>
      <c r="AE55" s="31">
        <v>44</v>
      </c>
      <c r="AF55" s="31">
        <v>357</v>
      </c>
      <c r="AG55" s="31">
        <v>14</v>
      </c>
      <c r="AH55" s="31">
        <v>12</v>
      </c>
      <c r="AI55" s="31">
        <v>9</v>
      </c>
      <c r="AJ55" s="31">
        <v>1</v>
      </c>
      <c r="AK55" s="31">
        <v>36</v>
      </c>
      <c r="AL55" s="31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F_NP_excluded_Data</vt:lpstr>
      <vt:lpstr>Sheet2</vt:lpstr>
      <vt:lpstr>Total_SPP_by_Count</vt:lpstr>
      <vt:lpstr>Total_SR</vt:lpstr>
      <vt:lpstr>species by count</vt:lpstr>
      <vt:lpstr>Nesting_Guilds_by_Site</vt:lpstr>
      <vt:lpstr>Behavior_Guilds_by_Site</vt:lpstr>
      <vt:lpstr>Diet_Guilds_by_Site</vt:lpstr>
      <vt:lpstr>Habitat_Guilds_by_Site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Wood</dc:creator>
  <cp:lastModifiedBy>Jesse Wood</cp:lastModifiedBy>
  <dcterms:created xsi:type="dcterms:W3CDTF">2018-01-17T16:32:27Z</dcterms:created>
  <dcterms:modified xsi:type="dcterms:W3CDTF">2018-09-11T20:36:45Z</dcterms:modified>
</cp:coreProperties>
</file>