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0C56B5E9-DDB8-458E-924C-717C0FD8ED21}" xr6:coauthVersionLast="47" xr6:coauthVersionMax="47" xr10:uidLastSave="{00000000-0000-0000-0000-000000000000}"/>
  <bookViews>
    <workbookView xWindow="-98" yWindow="-98" windowWidth="22695" windowHeight="13546" activeTab="1" xr2:uid="{00000000-000D-0000-FFFF-FFFF00000000}"/>
  </bookViews>
  <sheets>
    <sheet name="全体図" sheetId="2" r:id="rId1"/>
    <sheet name="taskmanager(ui&amp;be)" sheetId="1" r:id="rId2"/>
    <sheet name="agent" sheetId="3" r:id="rId3"/>
    <sheet name="コスト管理" sheetId="11" r:id="rId4"/>
    <sheet name="agentmanagerからコピー→" sheetId="5" r:id="rId5"/>
    <sheet name="UI→Agentの絵" sheetId="4" r:id="rId6"/>
    <sheet name="スキル" sheetId="6" r:id="rId7"/>
    <sheet name="AgentCore" sheetId="7" r:id="rId8"/>
    <sheet name="API" sheetId="8" r:id="rId9"/>
    <sheet name="非同期化" sheetId="9" r:id="rId10"/>
    <sheet name="ClientMaster"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7" i="11" l="1"/>
  <c r="I37" i="11"/>
  <c r="F37" i="11"/>
  <c r="G37" i="11"/>
  <c r="Q36" i="11"/>
  <c r="F36" i="11"/>
  <c r="G36" i="11"/>
  <c r="I36" i="11" s="1"/>
  <c r="Q35" i="11"/>
  <c r="F35" i="11"/>
  <c r="G35" i="11"/>
  <c r="I35" i="11" s="1"/>
  <c r="Q34" i="11"/>
  <c r="Q33" i="11"/>
  <c r="F34" i="11"/>
  <c r="G34" i="11"/>
  <c r="I34" i="11" s="1"/>
  <c r="F33" i="11"/>
  <c r="G33" i="11"/>
  <c r="I33" i="11" s="1"/>
  <c r="Q32" i="11"/>
  <c r="G32" i="11"/>
  <c r="I32" i="11" s="1"/>
  <c r="F32" i="11"/>
  <c r="G31" i="11"/>
  <c r="I31" i="11" s="1"/>
  <c r="F31" i="11"/>
  <c r="Q29" i="11"/>
  <c r="Q30" i="11"/>
  <c r="G30" i="11"/>
  <c r="I30" i="11" s="1"/>
  <c r="F30" i="11"/>
  <c r="G25" i="11"/>
  <c r="I25" i="11" s="1"/>
  <c r="F25" i="11"/>
  <c r="F24" i="11"/>
  <c r="G24" i="11"/>
  <c r="I24" i="11" s="1"/>
  <c r="G93" i="11"/>
  <c r="I93" i="11" s="1"/>
  <c r="F93" i="11"/>
  <c r="G92" i="11"/>
  <c r="I92" i="11" s="1"/>
  <c r="F92" i="11"/>
  <c r="G90" i="11"/>
  <c r="I90" i="11" s="1"/>
  <c r="F90" i="11"/>
  <c r="G89" i="11"/>
  <c r="I89" i="11" s="1"/>
  <c r="F89" i="11"/>
  <c r="G88" i="11"/>
  <c r="I88" i="11" s="1"/>
  <c r="F8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<sst xmlns="http://schemas.openxmlformats.org/spreadsheetml/2006/main" count="1872" uniqueCount="1362">
  <si>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</si>
  <si>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</si>
  <si>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</si>
  <si>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</si>
  <si>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</si>
  <si>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</si>
  <si>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</si>
  <si>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</si>
  <si>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</si>
  <si>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</si>
  <si>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</si>
  <si>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</si>
  <si>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</si>
  <si>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</si>
  <si>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</si>
  <si>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</si>
  <si>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</si>
  <si>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</si>
  <si>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</si>
  <si>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</si>
  <si>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</si>
  <si>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</si>
  <si>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</si>
  <si>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</si>
  <si>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</si>
  <si>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</si>
  <si>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</si>
  <si>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</si>
  <si>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</si>
  <si>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</si>
  <si>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</si>
  <si>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</si>
  <si>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</si>
  <si>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</si>
  <si>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</si>
  <si>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</si>
  <si>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</si>
  <si>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</si>
  <si>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</si>
  <si>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</si>
  <si>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</si>
  <si>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</si>
  <si>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</si>
  <si>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</si>
  <si>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</si>
  <si>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</si>
  <si>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</si>
  <si>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</si>
  <si>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</si>
  <si>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</si>
  <si>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</si>
  <si>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</si>
  <si>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</si>
  <si>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</si>
  <si>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</si>
  <si>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</si>
  <si>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</si>
  <si>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</si>
  <si>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</si>
  <si>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</si>
  <si>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</si>
  <si>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</si>
  <si>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</si>
  <si>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</si>
  <si>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</si>
  <si>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</si>
  <si>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</si>
  <si>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</si>
  <si>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</si>
  <si>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</si>
  <si>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</si>
  <si>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</si>
  <si>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</si>
  <si>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</si>
  <si>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</si>
  <si>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</si>
  <si>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</si>
  <si>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</si>
  <si>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</si>
  <si>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</si>
  <si>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</si>
  <si>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</si>
  <si>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</si>
  <si>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</si>
  <si>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</si>
  <si>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</si>
  <si>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</si>
  <si>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</si>
  <si>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</si>
  <si>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</si>
  <si>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</si>
  <si>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</si>
  <si>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</si>
  <si>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</si>
  <si>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</si>
  <si>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</si>
  <si>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</si>
  <si>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</si>
  <si>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</si>
  <si>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</si>
  <si>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</si>
  <si>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</si>
  <si>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</si>
  <si>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</si>
  <si>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</si>
  <si>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</si>
  <si>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</si>
  <si>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</si>
  <si>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</si>
  <si>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</si>
  <si>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</si>
  <si>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</si>
  <si>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</si>
  <si>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</si>
  <si>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</si>
  <si>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</si>
  <si>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</si>
  <si>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</si>
  <si>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</si>
  <si>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</si>
  <si>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</si>
  <si>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</si>
  <si>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</si>
  <si>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</si>
  <si>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</si>
  <si>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</si>
  <si>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</si>
  <si>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</si>
  <si>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</si>
  <si>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</si>
  <si>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</si>
  <si>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</si>
  <si>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</si>
  <si>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</si>
  <si>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</si>
  <si>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</si>
  <si>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</si>
  <si>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</si>
  <si>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</si>
  <si>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</si>
  <si>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</si>
  <si>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</si>
  <si>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</si>
  <si>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</si>
  <si>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</si>
  <si>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</si>
  <si>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</si>
  <si>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</si>
  <si>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</si>
  <si>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</si>
  <si>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</si>
  <si>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</si>
  <si>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</si>
  <si>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</si>
  <si>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</si>
  <si>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</si>
  <si>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</si>
  <si>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</si>
  <si>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</si>
  <si>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</si>
  <si>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</si>
  <si>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</si>
  <si>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</si>
  <si>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</si>
  <si>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</si>
  <si>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</si>
  <si>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</si>
  <si>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</si>
  <si>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</si>
  <si>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</si>
  <si>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</si>
  <si>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</si>
  <si>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</si>
  <si>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</si>
  <si>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</si>
  <si>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</si>
  <si>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</si>
  <si>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</si>
  <si>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</si>
  <si>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</si>
  <si>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</si>
  <si>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</si>
  <si>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</si>
  <si>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</si>
  <si>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</si>
  <si>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</si>
  <si>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</si>
  <si>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</si>
  <si>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</si>
  <si>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</si>
  <si>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</si>
  <si>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</si>
  <si>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</si>
  <si>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</si>
  <si>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</si>
  <si>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</si>
  <si>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</si>
  <si>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</si>
  <si>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</si>
  <si>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</si>
  <si>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</si>
  <si>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</si>
  <si>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</si>
  <si>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</si>
  <si>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</si>
  <si>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</si>
  <si>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</si>
  <si>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</si>
  <si>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</si>
  <si>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</si>
  <si>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</si>
  <si>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</si>
  <si>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</si>
  <si>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</si>
  <si>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</si>
  <si>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</si>
  <si>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</si>
  <si>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</si>
  <si>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</si>
  <si>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</si>
  <si>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</si>
  <si>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</si>
  <si>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</si>
  <si>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</si>
  <si>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</si>
  <si>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</si>
  <si>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</si>
  <si>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</si>
  <si>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</si>
  <si>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</si>
  <si>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</si>
  <si>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</si>
  <si>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</si>
  <si>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</si>
  <si>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</si>
  <si>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</si>
  <si>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</si>
  <si>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</si>
  <si>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</si>
  <si>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</si>
  <si>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</si>
  <si>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</si>
  <si>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</si>
  <si>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</si>
  <si>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</si>
  <si>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</si>
  <si>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</si>
  <si>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</si>
  <si>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</si>
  <si>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</si>
  <si>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</si>
  <si>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</si>
  <si>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</si>
  <si>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</si>
  <si>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</si>
  <si>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</si>
  <si>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</si>
  <si>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</si>
  <si>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</si>
  <si>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</si>
  <si>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</si>
  <si>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</si>
  <si>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</si>
  <si>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</si>
  <si>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</si>
  <si>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</si>
  <si>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</si>
  <si>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</si>
  <si>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</si>
  <si>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</si>
  <si>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</si>
  <si>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</si>
  <si>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</si>
  <si>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</si>
  <si>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</si>
  <si>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</si>
  <si>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</si>
  <si>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</si>
  <si>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</si>
  <si>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</si>
  <si>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</si>
  <si>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</si>
  <si>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</si>
  <si>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</si>
  <si>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</si>
  <si>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</si>
  <si>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</si>
  <si>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</si>
  <si>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</si>
  <si>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</si>
  <si>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</si>
  <si>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</si>
  <si>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</si>
  <si>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</si>
  <si>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</si>
  <si>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</si>
  <si>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</si>
  <si>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</si>
  <si>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</si>
  <si>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</si>
  <si>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</si>
  <si>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</si>
  <si>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</si>
  <si>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</si>
  <si>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</si>
  <si>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</si>
  <si>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</si>
  <si>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</si>
  <si>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</si>
  <si>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</si>
  <si>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</si>
  <si>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</si>
  <si>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</si>
  <si>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</si>
  <si>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</si>
  <si>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</si>
  <si>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</si>
  <si>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</si>
  <si>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</si>
  <si>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</si>
  <si>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</si>
  <si>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</si>
  <si>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</si>
  <si>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</si>
  <si>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</si>
  <si>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</si>
  <si>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</si>
  <si>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</si>
  <si>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</si>
  <si>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</si>
  <si>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</si>
  <si>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</si>
  <si>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</si>
  <si>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</si>
  <si>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</si>
  <si>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</si>
  <si>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</si>
  <si>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</si>
  <si>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</si>
  <si>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</si>
  <si>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</si>
  <si>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</si>
  <si>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</si>
  <si>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</si>
  <si>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</si>
  <si>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</si>
  <si>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</si>
  <si>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</si>
  <si>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</si>
  <si>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</si>
  <si>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</si>
  <si>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</si>
  <si>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</si>
  <si>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</si>
  <si>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</si>
  <si>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</si>
  <si>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</si>
  <si>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</si>
  <si>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</si>
  <si>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</si>
  <si>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</si>
  <si>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</si>
  <si>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</si>
  <si>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</si>
  <si>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</si>
  <si>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</si>
  <si>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</si>
  <si>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</si>
  <si>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</si>
  <si>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</si>
  <si>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</si>
  <si>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</si>
  <si>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</si>
  <si>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</si>
  <si>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</si>
  <si>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</si>
  <si>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</si>
  <si>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</si>
  <si>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</si>
  <si>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</si>
  <si>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</si>
  <si>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</si>
  <si>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</si>
  <si>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</si>
  <si>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</si>
  <si>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</si>
  <si>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</si>
  <si>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</si>
  <si>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</si>
  <si>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</si>
  <si>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</si>
  <si>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</si>
  <si>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</si>
  <si>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</si>
  <si>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</si>
  <si>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</si>
  <si>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</si>
  <si>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</si>
  <si>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</si>
  <si>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</si>
  <si>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</si>
  <si>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</si>
  <si>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</si>
  <si>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</si>
  <si>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</si>
  <si>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</si>
  <si>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</si>
  <si>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</si>
  <si>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</si>
  <si>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</si>
  <si>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</si>
  <si>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</si>
  <si>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</si>
  <si>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</si>
  <si>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</si>
  <si>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</si>
  <si>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</si>
  <si>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</si>
  <si>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</si>
  <si>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</si>
  <si>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</si>
  <si>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</si>
  <si>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</si>
  <si>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</si>
  <si>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</si>
  <si>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</si>
  <si>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</si>
  <si>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</si>
  <si>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</si>
  <si>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</si>
  <si>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</si>
  <si>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</si>
  <si>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</si>
  <si>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</si>
  <si>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</si>
  <si>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</si>
  <si>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</si>
  <si>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</si>
  <si>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</si>
  <si>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</si>
  <si>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</si>
  <si>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</si>
  <si>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</si>
  <si>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</si>
  <si>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</si>
  <si>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</si>
  <si>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</si>
  <si>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</si>
  <si>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</si>
  <si>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</si>
  <si>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</si>
  <si>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</si>
  <si>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</si>
  <si>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</si>
  <si>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</si>
  <si>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</si>
  <si>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</si>
  <si>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</si>
  <si>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</si>
  <si>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</si>
  <si>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</si>
  <si>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</si>
  <si>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</si>
  <si>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</si>
  <si>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</si>
  <si>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</si>
  <si>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</si>
  <si>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</si>
  <si>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</si>
  <si>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</si>
  <si>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</si>
  <si>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</si>
  <si>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</si>
  <si>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</si>
  <si>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</si>
  <si>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</si>
  <si>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</si>
  <si>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</si>
  <si>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</si>
  <si>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</si>
  <si>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</si>
  <si>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</si>
  <si>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</si>
  <si>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</si>
  <si>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</si>
  <si>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</si>
  <si>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</si>
  <si>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</si>
  <si>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</si>
  <si>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</si>
  <si>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</si>
  <si>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</si>
  <si>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</si>
  <si>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</si>
  <si>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</si>
  <si>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</si>
  <si>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</si>
  <si>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</si>
  <si>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</si>
  <si>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</si>
  <si>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</si>
  <si>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</si>
  <si>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</si>
  <si>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</si>
  <si>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</si>
  <si>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</si>
  <si>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</si>
  <si>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</si>
  <si>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</si>
  <si>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</si>
  <si>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</si>
  <si>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</si>
  <si>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</si>
  <si>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</si>
  <si>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</si>
  <si>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</si>
  <si>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</si>
  <si>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</si>
  <si>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</si>
  <si>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</si>
  <si>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</si>
  <si>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</si>
  <si>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</si>
  <si>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</si>
  <si>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</si>
  <si>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</si>
  <si>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</si>
  <si>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</si>
  <si>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</si>
  <si>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</si>
  <si>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</si>
  <si>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</si>
  <si>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</si>
  <si>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</si>
  <si>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</si>
  <si>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</si>
  <si>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</si>
  <si>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</si>
  <si>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</si>
  <si>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</si>
  <si>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</si>
  <si>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</si>
  <si>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</si>
  <si>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</si>
  <si>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</si>
  <si>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</si>
  <si>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</si>
  <si>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</si>
  <si>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</si>
  <si>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</si>
  <si>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</si>
  <si>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</si>
  <si>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</si>
  <si>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</si>
  <si>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</si>
  <si>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</si>
  <si>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</si>
  <si>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</si>
  <si>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</si>
  <si>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</si>
  <si>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</si>
  <si>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</si>
  <si>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</si>
  <si>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</si>
  <si>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</si>
  <si>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</si>
  <si>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</si>
  <si>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</si>
  <si>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</si>
  <si>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</si>
  <si>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</si>
  <si>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</si>
  <si>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</si>
  <si>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</si>
  <si>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</si>
  <si>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</si>
  <si>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</si>
  <si>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</si>
  <si>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</si>
  <si>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</si>
  <si>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</si>
  <si>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</si>
  <si>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</si>
  <si>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</si>
  <si>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</si>
  <si>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</si>
  <si>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</si>
  <si>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</si>
  <si>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</si>
  <si>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</si>
  <si>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</si>
  <si>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</si>
  <si>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</si>
  <si>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</si>
  <si>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</si>
  <si>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</si>
  <si>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</si>
  <si>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</si>
  <si>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</si>
  <si>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</si>
  <si>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</si>
  <si>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</si>
  <si>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</si>
  <si>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</si>
  <si>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</si>
  <si>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</si>
  <si>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</si>
  <si>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</si>
  <si>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</si>
  <si>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</si>
  <si>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</si>
  <si>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</si>
  <si>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</si>
  <si>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</si>
  <si>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</si>
  <si>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</si>
  <si>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</si>
  <si>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</si>
  <si>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</si>
  <si>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</si>
  <si>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</si>
  <si>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</si>
  <si>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</si>
  <si>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</si>
  <si>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</si>
  <si>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</si>
  <si>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</si>
  <si>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</si>
  <si>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</si>
  <si>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</si>
  <si>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</si>
  <si>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</si>
  <si>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</si>
  <si>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</si>
  <si>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</si>
  <si>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</si>
  <si>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</si>
  <si>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</si>
  <si>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</si>
  <si>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</si>
  <si>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</si>
  <si>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</si>
  <si>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</si>
  <si>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</si>
  <si>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</si>
  <si>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</si>
  <si>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</si>
  <si>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</si>
  <si>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</si>
  <si>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</si>
  <si>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</si>
  <si>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</si>
  <si>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</si>
  <si>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</si>
  <si>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</si>
  <si>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</si>
  <si>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</si>
  <si>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</si>
  <si>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</si>
  <si>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</si>
  <si>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</si>
  <si>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</si>
  <si>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</si>
  <si>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</si>
  <si>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</si>
  <si>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</si>
  <si>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</si>
  <si>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</si>
  <si>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</si>
  <si>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</si>
  <si>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</si>
  <si>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</si>
  <si>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</si>
  <si>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</si>
  <si>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</si>
  <si>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</si>
  <si>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</si>
  <si>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</si>
  <si>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</si>
  <si>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</si>
  <si>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</si>
  <si>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</si>
  <si>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</si>
  <si>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</si>
  <si>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</si>
  <si>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</si>
  <si>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</si>
  <si>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</si>
  <si>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</si>
  <si>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</si>
  <si>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</si>
  <si>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</si>
  <si>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</si>
  <si>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</si>
  <si>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</si>
  <si>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</si>
  <si>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</si>
  <si>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</si>
  <si>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</si>
  <si>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</si>
  <si>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</si>
  <si>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</si>
  <si>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</si>
  <si>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</si>
  <si>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</si>
  <si>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</si>
  <si>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</si>
  <si>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</si>
  <si>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</si>
  <si>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</si>
  <si>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</si>
  <si>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</si>
  <si>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</si>
  <si>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</si>
  <si>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</si>
  <si>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</si>
  <si>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</si>
  <si>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</si>
  <si>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</si>
  <si>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</si>
  <si>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</si>
  <si>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</si>
  <si>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</si>
  <si>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</si>
  <si>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</si>
  <si>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</si>
  <si>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</si>
  <si>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</si>
  <si>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</si>
  <si>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</si>
  <si>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</si>
  <si>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</si>
  <si>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</si>
  <si>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</si>
  <si>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</si>
  <si>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</si>
  <si>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</si>
  <si>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</si>
  <si>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</si>
  <si>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</si>
  <si>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</si>
  <si>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</si>
  <si>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</si>
  <si>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</si>
  <si>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</si>
  <si>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</si>
  <si>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</si>
  <si>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</si>
  <si>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</si>
  <si>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</si>
  <si>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</si>
  <si>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</si>
  <si>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</si>
  <si>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</si>
  <si>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</si>
  <si>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</si>
  <si>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</si>
  <si>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</si>
  <si>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</si>
  <si>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</si>
  <si>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</si>
  <si>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</si>
  <si>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</si>
  <si>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</si>
  <si>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</si>
  <si>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</si>
  <si>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</si>
  <si>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</si>
  <si>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</si>
  <si>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</si>
  <si>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</si>
  <si>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</si>
  <si>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</si>
  <si>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</si>
  <si>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</si>
  <si>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</si>
  <si>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</si>
  <si>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</si>
  <si>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</si>
  <si>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</si>
  <si>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</si>
  <si>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</si>
  <si>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</si>
  <si>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</si>
  <si>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</si>
  <si>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</si>
  <si>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</si>
  <si>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</si>
  <si>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</si>
  <si>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</si>
  <si>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</si>
  <si>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</si>
  <si>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</si>
  <si>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</si>
  <si>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</si>
  <si>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</si>
  <si>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</si>
  <si>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</si>
  <si>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</si>
  <si>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</si>
  <si>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</si>
  <si>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</si>
  <si>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</si>
  <si>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</si>
  <si>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</si>
  <si>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</si>
  <si>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</si>
  <si>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</si>
  <si>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</si>
  <si>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</si>
  <si>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</si>
  <si>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</si>
  <si>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</si>
  <si>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</si>
  <si>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</si>
  <si>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</si>
  <si>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</si>
  <si>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</si>
  <si>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</si>
  <si>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</si>
  <si>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</si>
  <si>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</si>
  <si>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</si>
  <si>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</si>
  <si>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</si>
  <si>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</si>
  <si>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</si>
  <si>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</si>
  <si>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</si>
  <si>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</si>
  <si>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</si>
  <si>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</si>
  <si>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</si>
  <si>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</si>
  <si>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</si>
  <si>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</si>
  <si>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</si>
  <si>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</si>
  <si>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</si>
  <si>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</si>
  <si>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</si>
  <si>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</si>
  <si>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</si>
  <si>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</si>
  <si>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</si>
  <si>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</si>
  <si>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</si>
  <si>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</si>
  <si>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</si>
  <si>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</si>
  <si>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</si>
  <si>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</si>
  <si>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</si>
  <si>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</si>
  <si>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</si>
  <si>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</si>
  <si>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</si>
  <si>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</si>
  <si>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</si>
  <si>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</si>
  <si>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</si>
  <si>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</si>
  <si>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</si>
  <si>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</si>
  <si>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</si>
  <si>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</si>
  <si>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</si>
  <si>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</si>
  <si>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</si>
  <si>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</si>
  <si>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</si>
  <si>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</si>
  <si>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</si>
  <si>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</si>
  <si>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</si>
  <si>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</si>
  <si>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</si>
  <si>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</si>
  <si>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</si>
  <si>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</si>
  <si>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</si>
  <si>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</si>
  <si>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</si>
  <si>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</si>
  <si>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</si>
  <si>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</si>
  <si>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</si>
  <si>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</si>
  <si>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</si>
  <si>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</si>
  <si>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</si>
  <si>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</si>
  <si>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</si>
  <si>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</si>
  <si>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</si>
  <si>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</si>
  <si>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</si>
  <si>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</si>
  <si>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</si>
  <si>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</si>
  <si>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</si>
  <si>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</si>
  <si>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</si>
  <si>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</si>
  <si>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</si>
  <si>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</si>
  <si>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</si>
  <si>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</si>
  <si>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</si>
  <si>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</si>
  <si>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</si>
  <si>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</si>
  <si>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</si>
  <si>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</si>
  <si>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</si>
  <si>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</si>
  <si>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</si>
  <si>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</si>
  <si>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</si>
  <si>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</si>
  <si>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</si>
  <si>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</si>
  <si>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</si>
  <si>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</si>
  <si>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</si>
  <si>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</si>
  <si>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</si>
  <si>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</si>
  <si>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</si>
  <si>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</si>
  <si>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</si>
  <si>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</si>
  <si>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</si>
  <si>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</si>
  <si>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</si>
  <si>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</si>
  <si>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</si>
  <si>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</si>
  <si>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</si>
  <si>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</si>
  <si>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</si>
  <si>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</si>
  <si>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</si>
  <si>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</si>
  <si>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</si>
  <si>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</si>
  <si>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</si>
  <si>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</si>
  <si>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</si>
  <si>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</si>
  <si>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</si>
  <si>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</si>
  <si>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</si>
  <si>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</si>
  <si>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</si>
  <si>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</si>
  <si>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</si>
  <si>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</si>
  <si>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</si>
  <si>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</si>
  <si>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</si>
  <si>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</si>
  <si>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</si>
  <si>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</si>
  <si>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</si>
  <si>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</si>
  <si>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</si>
  <si>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</si>
  <si>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</si>
  <si>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</si>
  <si>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</si>
  <si>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</si>
  <si>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</si>
  <si>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</si>
  <si>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</si>
  <si>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</si>
  <si>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</si>
  <si>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</si>
  <si>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</si>
  <si>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</si>
  <si>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</si>
  <si>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</si>
  <si>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</si>
  <si>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</si>
  <si>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</si>
  <si>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</si>
  <si>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</si>
  <si>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</si>
  <si>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</si>
  <si>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</si>
  <si>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</si>
  <si>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</si>
  <si>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</si>
  <si>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</si>
  <si>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</si>
  <si>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</si>
  <si>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</si>
  <si>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</si>
  <si>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</si>
  <si>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</si>
  <si>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</si>
  <si>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</si>
  <si>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</si>
  <si>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</si>
  <si>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</si>
  <si>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</si>
  <si>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</si>
  <si>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</si>
  <si>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</si>
  <si>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</si>
  <si>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</si>
  <si>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</si>
  <si>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</si>
  <si>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</si>
  <si>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</si>
  <si>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</si>
  <si>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</si>
  <si>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</si>
  <si>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</si>
  <si>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</si>
  <si>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</si>
  <si>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</si>
  <si>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</si>
  <si>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</si>
  <si>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</si>
  <si>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</si>
  <si>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</si>
  <si>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</si>
  <si>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</si>
  <si>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</si>
  <si>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</si>
  <si>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</si>
  <si>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</si>
  <si>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</si>
  <si>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</si>
  <si>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</si>
  <si>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</si>
  <si>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</si>
  <si>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</si>
  <si>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</si>
  <si>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</si>
  <si>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</si>
  <si>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</si>
  <si>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</si>
  <si>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</si>
  <si>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</si>
  <si>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</si>
  <si>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</si>
  <si>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</si>
  <si>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</si>
  <si>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</si>
  <si>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</si>
  <si>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</si>
  <si>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</si>
  <si>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</si>
  <si>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</si>
  <si>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</si>
  <si>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</si>
  <si>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</si>
  <si>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</si>
  <si>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</si>
  <si>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</si>
  <si>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</si>
  <si>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</si>
  <si>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</si>
  <si>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</si>
  <si>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</si>
  <si>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</si>
  <si>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</si>
  <si>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</si>
  <si>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</si>
  <si>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</si>
  <si>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</si>
  <si>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</si>
  <si>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</si>
  <si>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</si>
  <si>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</si>
  <si>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</si>
  <si>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</si>
  <si>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</si>
  <si>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</si>
  <si>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</si>
  <si>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</si>
  <si>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</si>
  <si>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</si>
  <si>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</si>
  <si>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</si>
  <si>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</si>
  <si>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</si>
  <si>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</si>
  <si>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</si>
  <si>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</si>
  <si>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</si>
  <si>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</si>
  <si>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</si>
  <si>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</si>
  <si>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</si>
  <si>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</si>
  <si>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</si>
  <si>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</si>
  <si>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</si>
  <si>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</si>
  <si>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</si>
  <si>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</si>
  <si>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</si>
  <si>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</si>
  <si>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</si>
  <si>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</si>
  <si>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</si>
  <si>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</si>
  <si>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</si>
  <si>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</si>
  <si>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</si>
  <si>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</si>
  <si>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</si>
  <si>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</si>
  <si>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</si>
  <si>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</si>
  <si>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</si>
  <si>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</si>
  <si>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</si>
  <si>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</si>
  <si>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</si>
  <si>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</si>
  <si>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</si>
  <si>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</si>
  <si>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</si>
  <si>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</si>
  <si>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</si>
  <si>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</si>
  <si>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</si>
  <si>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</si>
  <si>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</si>
  <si>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</si>
  <si>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</si>
  <si>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</si>
  <si>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</si>
  <si>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</si>
  <si>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</si>
  <si>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</si>
  <si>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</si>
  <si>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</si>
  <si>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</si>
  <si>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</si>
  <si>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</si>
  <si>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</si>
  <si>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</si>
  <si>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</si>
  <si>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</si>
  <si>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</si>
  <si>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</si>
  <si>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</si>
  <si>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</si>
  <si>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</si>
  <si>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</si>
  <si>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</si>
  <si>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</si>
  <si>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</si>
  <si>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</si>
  <si>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</si>
  <si>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</si>
  <si>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</si>
  <si>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</si>
  <si>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</si>
  <si>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</si>
  <si>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</si>
  <si>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</si>
  <si>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</si>
  <si>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</si>
  <si>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</si>
  <si>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</si>
  <si>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</si>
  <si>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</si>
  <si>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</si>
  <si>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</si>
  <si>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</si>
  <si>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</si>
  <si>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</si>
  <si>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</si>
  <si>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</si>
  <si>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</si>
  <si>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</si>
  <si>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</si>
  <si>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</si>
  <si>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</si>
  <si>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</si>
  <si>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</si>
  <si>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</si>
  <si>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</si>
  <si>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</si>
  <si>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</si>
  <si>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</si>
  <si>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</si>
  <si>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</si>
  <si>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</si>
  <si>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</si>
  <si>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</si>
  <si>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</si>
  <si>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</si>
  <si>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</si>
  <si>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</si>
  <si>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</si>
  <si>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</si>
  <si>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</si>
  <si>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</si>
  <si>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</si>
  <si>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</si>
  <si>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</si>
  <si>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</si>
  <si>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</si>
  <si>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</si>
  <si>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</si>
  <si>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</si>
  <si>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</si>
  <si>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</si>
  <si>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</si>
  <si>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</si>
  <si>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</si>
  <si>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</si>
  <si>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</si>
  <si>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</si>
  <si>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</si>
  <si>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</si>
  <si>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</si>
  <si>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</si>
  <si>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</si>
  <si>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dynamodb-access-policy-clients.json をclaudeが編集後、以下を実行</t>
    <rPh sb="44" eb="47">
      <t>ヘンシュウゴ</t>
    </rPh>
    <rPh sb="48" eb="50">
      <t>イカ</t>
    </rPh>
    <rPh sb="51" eb="53">
      <t>ジッコウ</t>
    </rPh>
    <phoneticPr fontId="1"/>
  </si>
  <si>
    <t>権限追加時</t>
    <rPh sb="0" eb="2">
      <t>ケンゲン</t>
    </rPh>
    <rPh sb="2" eb="4">
      <t>ツイカ</t>
    </rPh>
    <rPh sb="4" eb="5">
      <t>ジ</t>
    </rPh>
    <phoneticPr fontId="1"/>
  </si>
  <si>
    <t>エージェントの定期実行</t>
    <rPh sb="7" eb="11">
      <t>テイキジッコウ</t>
    </rPh>
    <phoneticPr fontId="1"/>
  </si>
  <si>
    <t>1. ディレクトリ移動</t>
  </si>
  <si>
    <t>3. AWS認証情報の確認</t>
  </si>
  <si>
    <t>対象アカウント・リージョンで実行できることを確認。</t>
  </si>
  <si>
    <t>5. 差分確認</t>
  </si>
  <si>
    <t>6. デプロイ</t>
  </si>
  <si>
    <t>7. デプロイ後の確認</t>
  </si>
  <si>
    <t>2. Python仮想環境の準備（初回のみ）</t>
  </si>
  <si>
    <t>4. CDK Bootstrap（このアカウント/リージョンで初めてCDKを使う場合のみ）</t>
  </si>
  <si>
    <t>⚠️ 今回 function_name と スケジュール name を変更したため、既存の scout-email-summary-trigger Lambdaと scout-email-summary-weekdays スケジュールは**削除→新規作成（置き換え）**される見込みです。diffで Resource replacement の警告が出ることを確認してください。</t>
  </si>
  <si>
    <t>確認プロンプトが出たら y で承認。</t>
  </si>
  <si>
    <t>Lambdaコンソールで taskmanager-scout-email-summary-trigger が存在すること</t>
  </si>
  <si>
    <t>EventBridge Schedulerコンソールで taskmanager-scout-email-summary-weekdays が MON-FRI 9,13,17 JST で登録されていること</t>
  </si>
  <si>
    <t>旧名（scout-email-summary-trigger / scout-email-summary-weekdays）が残っていないこと（置き換えのため自動削除されるはず）</t>
  </si>
  <si>
    <t>python -m venv .venv</t>
    <phoneticPr fontId="1"/>
  </si>
  <si>
    <t>.venv\Scripts\activate</t>
    <phoneticPr fontId="1"/>
  </si>
  <si>
    <t>pip install -r requirements.txt</t>
    <phoneticPr fontId="1"/>
  </si>
  <si>
    <t>aws sts get-caller-identity</t>
    <phoneticPr fontId="1"/>
  </si>
  <si>
    <t>cdk bootstrap aws://155830630328/ap-northeast-1</t>
    <phoneticPr fontId="1"/>
  </si>
  <si>
    <t>cdk diff</t>
    <phoneticPr fontId="1"/>
  </si>
  <si>
    <t>cdk deploy</t>
    <phoneticPr fontId="1"/>
  </si>
  <si>
    <t>8/18 15:00実行</t>
    <rPh sb="10" eb="12">
      <t>ジッコウ</t>
    </rPh>
    <phoneticPr fontId="1"/>
  </si>
  <si>
    <t>エージェントの定期実行は下記を参照</t>
    <rPh sb="7" eb="11">
      <t>テイキジッコウ</t>
    </rPh>
    <rPh sb="12" eb="14">
      <t>カキ</t>
    </rPh>
    <rPh sb="15" eb="17">
      <t>サンショウ</t>
    </rPh>
    <phoneticPr fontId="1"/>
  </si>
  <si>
    <t>woodygaragelabでブラウザ認証&gt;続行＞続行</t>
    <rPh sb="19" eb="21">
      <t>ニンショウ</t>
    </rPh>
    <rPh sb="22" eb="24">
      <t>ゾッコウ</t>
    </rPh>
    <rPh sb="25" eb="27">
      <t>ゾッコウ</t>
    </rPh>
    <phoneticPr fontId="1"/>
  </si>
  <si>
    <t>8/27 10:30実行</t>
    <rPh sb="10" eb="12">
      <t>ジッコウ</t>
    </rPh>
    <phoneticPr fontId="1"/>
  </si>
  <si>
    <t>GoogleDriveアクセス先の変更</t>
    <rPh sb="15" eb="16">
      <t>サキ</t>
    </rPh>
    <rPh sb="17" eb="19">
      <t>ヘンコウ</t>
    </rPh>
    <phoneticPr fontId="1"/>
  </si>
  <si>
    <t>旧</t>
    <rPh sb="0" eb="1">
      <t>キュウ</t>
    </rPh>
    <phoneticPr fontId="1"/>
  </si>
  <si>
    <t>新</t>
    <rPh sb="0" eb="1">
      <t>シン</t>
    </rPh>
    <phoneticPr fontId="1"/>
  </si>
  <si>
    <t>woodygaragelab@gmail.com</t>
    <phoneticPr fontId="1"/>
  </si>
  <si>
    <t>hiroshi-takamura@jakalulu.com</t>
    <phoneticPr fontId="1"/>
  </si>
  <si>
    <t>これで task_agent.py と api_src/google_drive.py が次回呼び出し時からhiroshi.takamura@jakalulu.comのDrive/Gmailにアクセスするようになります(コンテナ再起動でトークンキャッシュがクリアされるので、AgentCoreは次回起動時から反映。既存の稼働中コンテナがあればトークンキャッシュを持っている間は古いままなので、必要なら再デプロイでキャッシュをクリア)。</t>
  </si>
  <si>
    <t>2. 必要なAPIを有効化</t>
  </si>
  <si>
    <t>「APIとサービス」→「ライブラリ」で以下を有効化</t>
  </si>
  <si>
    <t>Google Drive API</t>
  </si>
  <si>
    <t>Gmail API</t>
  </si>
  <si>
    <t>3. OAuth同意画面の設定 + クライアントID作成</t>
  </si>
  <si>
    <t>「OAuth同意画面」で設定(下記の補足参照)</t>
  </si>
  <si>
    <t>発行された client_id / client_secret を控える</t>
  </si>
  <si>
    <t>4. 新しいclient_id/secretでトークン取得 → Secrets Managerに登録</t>
  </si>
  <si>
    <t>補足:jakalulu.comがWorkspaceドメインなら「内部(Internal)」設定が使える</t>
  </si>
  <si>
    <t>Internal に設定すると:</t>
  </si>
  <si>
    <t>Googleの審査プロセス自体が不要(「Googleの確認プロセスを完了していません」エラーが原理的に発生しない)</t>
  </si>
  <si>
    <t>テストユーザー登録も不要</t>
  </si>
  <si>
    <t>1. hiroshi.takamura@jakalulu.com で新しいGCPプロジェクトを作成</t>
  </si>
  <si>
    <t>https://console.cloud.google.com/ に hiroshi.takamura@jakalulu.com でログインし、新規プロジェクトを作成</t>
  </si>
  <si>
    <t>jakalulu.com がGoogle Workspaceドメインであれば、OAuth同意画面の「ユーザータイプ」を 「External」ではなく「Internal」 にできます。</t>
  </si>
  <si>
    <t>ただし jakalulu.comドメイン内のアカウントしか使えない(hiroshi.takamura@jakalulu.com専用運用なら問題なし)</t>
  </si>
  <si>
    <t>これができればExternal+テストユーザー管理より運用がシンプルになるので、hiroshi.takamura@jakalulu.comがそのWorkspaceの管理者、またはOAuth同意画面設定時に「Internal」の選択肢が出るか確認してみることをおすすめします(組織アカウントであれば通常選択可能です)。</t>
  </si>
  <si>
    <t>amorphous-agent</t>
    <phoneticPr fontId="1"/>
  </si>
  <si>
    <t>名前は任意</t>
    <phoneticPr fontId="1"/>
  </si>
  <si>
    <t>「認証情報」→「認証情報を作成」→「OAuthクライアントID」→ </t>
    <phoneticPr fontId="1"/>
  </si>
  <si>
    <r>
      <t>アプリケーションの種類は「</t>
    </r>
    <r>
      <rPr>
        <b/>
        <sz val="11"/>
        <color theme="4"/>
        <rFont val="Yu Gothic"/>
        <family val="3"/>
        <charset val="128"/>
        <scheme val="minor"/>
      </rPr>
      <t>デスクトップアプリ</t>
    </r>
    <r>
      <rPr>
        <sz val="11"/>
        <color theme="1"/>
        <rFont val="Yu Gothic"/>
        <family val="2"/>
        <scheme val="minor"/>
      </rPr>
      <t>」 を選択(get_refresh_token.py の CLIENT_CONFIG が "installed" キー、つまりデスクトップアプリ用フローを想定しているため)</t>
    </r>
    <phoneticPr fontId="1"/>
  </si>
  <si>
    <t>685555119007-vv3hq3gn8kchdtpat4v2tk6jktp6it0r.apps.googleusercontent.com</t>
    <phoneticPr fontId="1"/>
  </si>
  <si>
    <t>$env:GOOGLE_OAUTH_CLIENT_ID="685555119007-vv3hq3gn8kchdtpat4v2tk6jktp6it0r.apps.googleusercontent.com"</t>
    <phoneticPr fontId="1"/>
  </si>
  <si>
    <t>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</t>
    <phoneticPr fontId="1"/>
  </si>
  <si>
    <t>$env:GOOGLE_OAUTH_CLIENT_SECRET="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"</t>
    <phoneticPr fontId="1"/>
  </si>
  <si>
    <t>Secrets Managerのシークレットを更新</t>
    <phoneticPr fontId="1"/>
  </si>
  <si>
    <t>hiroshi.takamura@jakalulu.comでログイン・同意 → 出力されたJSONで</t>
    <phoneticPr fontId="1"/>
  </si>
  <si>
    <t>新規作成ではなく上書き更新します(既にシークレットが存在するため):</t>
    <phoneticPr fontId="1"/>
  </si>
  <si>
    <t>2026.9.1</t>
    <phoneticPr fontId="1"/>
  </si>
  <si>
    <t>コスト　タグ付け見直し 2026.9.3</t>
    <rPh sb="6" eb="7">
      <t>ヅ</t>
    </rPh>
    <rPh sb="8" eb="10">
      <t>ミナオ</t>
    </rPh>
    <phoneticPr fontId="1"/>
  </si>
  <si>
    <t>aws cloudformation deploy --template-file tables.yaml --stack-name task-tables --region ap-northeast-1 --tags Project=taskmanager Component=data</t>
  </si>
  <si>
    <t>変更内容</t>
  </si>
  <si>
    <t>1. samconfig.toml:10 — Project=task-agent(誤解を招く値)→ Project=taskmanager Component=core に修正。</t>
  </si>
  <si>
    <t>2. README.md:66-70 — task-tables(DynamoDB)のデプロイコマンドに --tags Project=taskmanager Component=data を追加。</t>
  </si>
  <si>
    <t>3. scout_schedule_stack.py — スタック全体に Project=taskmanager、scout用Lambda/IAMロールに Component=scout、archivistトリガー用Lambda/IAMロールに Component=archivist-trigger を付与する Tags.of() を追加(EventBridge SchedulerのCfnScheduleはAWS側がタグ非対応のためLambda/IAMロールのみ付与)。</t>
  </si>
  <si>
    <t>4. task_agent.py — task-agent(Bedrock AgentCore)は agentcore CLIがタグ指定に対応していないため、デプロイ後に手動でタグ付けするAWS CLIコマンドをdocstringに追記。</t>
  </si>
  <si>
    <t>デプロイ</t>
    <phoneticPr fontId="1"/>
  </si>
  <si>
    <t>cd scout-schedule/scout-schedule</t>
    <phoneticPr fontId="1"/>
  </si>
  <si>
    <t>cd .\0woodyprojects\taskmanager\</t>
    <phoneticPr fontId="1"/>
  </si>
  <si>
    <t>(aws login)</t>
    <phoneticPr fontId="1"/>
  </si>
  <si>
    <t>なお調査で他に2点わかっています(コード変更は不要、認識共有のみ):</t>
  </si>
  <si>
    <t>修正内容: scout_schedule_stack.py で、scoutトリガーのComponentタグを"scout"→"scout-trigger"に変更し、archivist-trigger/progress-triggerと命名規則を統一しました。あわせて命名規則と注意点をコメントで明記しています。</t>
  </si>
  <si>
    <t>変更は未デプロイです（CDKコードの修正のみ）。反映するにはcdk deployが必要ですが、これはAWS環境への変更なので実行前に確認します。</t>
  </si>
  <si>
    <t>courier/auditorは未実装のためタグ自体が存在しません。実装時に&lt;agent&gt;-trigger規則に合わせれば揃います。</t>
  </si>
  <si>
    <t>分離したい場合はagent_job_src/app.pyのinvoke_agent_runtime呼び出しにエージェント種別を示すタグ/メタデータを追加する対応が必要です。</t>
  </si>
  <si>
    <t>現状のタグでは「トリガーの起動コスト」しか分離できず、LLM呼び出し自体の費用はエージェント別集計不可です。</t>
  </si>
  <si>
    <t>実処理コストはエージェント別に分解できません。scout/archivist/progressのどれから呼ばれても、</t>
    <phoneticPr fontId="1"/>
  </si>
  <si>
    <t>実際にBedrock/Claudeを呼ぶtask-agent側は一律Component=task-agentで計上されるため、</t>
  </si>
  <si>
    <t>リネームのみ(2026/9/6)</t>
    <phoneticPr fontId="1"/>
  </si>
  <si>
    <t>変更内容:</t>
  </si>
  <si>
    <t>これにより、CloudWatch Logs Insightsで例えば以下のクエリでエージェント別の実コストを集計できます:</t>
  </si>
  <si>
    <t>1. scout-schedule/scout-schedule/lambda/handler.py(scout)、lambda_archivist/handler.py、lambda_progress/handler.py、api_src/app.py(Web UIの手動起動): AgentCore呼び出しLambdaへ渡すペイロードにagentIdを追加</t>
  </si>
  <si>
    <t>2. agent_job_src/app.py: 受け取ったagentIdをclientCode/jobIdと一緒に、AgentCore Runtime(task_agent.py)への呼び出しペイロードに転送</t>
  </si>
  <si>
    <t>3. task_agent.py: Claude Agent SDKのResultMessage(実際のLLM呼び出しのtotal_cost_usd/トークン使用量/所要時間など)を捕捉し、agentId付きの構造化ログ{"metric": "agent_invocation_cost", "agentId": ..., "totalCostUsd": ..., ...}として出力</t>
  </si>
  <si>
    <t>AWSリソースタグ(Component)では不可能だった「1回の呼び出し単位・エージェント別」の実コスト内訳が、これで初めて取れるようになります。</t>
  </si>
  <si>
    <t>デプロイ手順(実行してよければ教えてください):</t>
  </si>
  <si>
    <t>task-agent: agentcore launchで再デプロイ(コンテナイメージの再ビルドが必要)</t>
  </si>
  <si>
    <t>agent_job_src(taskmanager-agent-job-processor): SAMの通常デプロイ(sam deploy)</t>
  </si>
  <si>
    <t>3つのEventBridgeトリガーLambda: cdk deploy(scout-scheduleスタック、前回のComponentタグ命名統一と合わせて反映可能)</t>
  </si>
  <si>
    <r>
      <rPr>
        <b/>
        <sz val="11"/>
        <color theme="1"/>
        <rFont val="Yu Gothic"/>
        <family val="3"/>
        <charset val="128"/>
        <scheme val="minor"/>
      </rPr>
      <t>実処理側(task_agent.py)のコスト分離を実装しました。</t>
    </r>
    <r>
      <rPr>
        <sz val="11"/>
        <color theme="1"/>
        <rFont val="Yu Gothic"/>
        <family val="2"/>
        <scheme val="minor"/>
      </rPr>
      <t xml:space="preserve"> これはコード変更のみで、デプロイはまだしていません。</t>
    </r>
    <phoneticPr fontId="1"/>
  </si>
  <si>
    <t>filter metric="agent_invocation_cost" | stats sum(totalCostUsd) by agentId</t>
    <phoneticPr fontId="1"/>
  </si>
  <si>
    <t>SOURCE "arn:aws:logs:ap-northeast-1:155830630328:log-group:/aws/bedrock-agentcore/runtimes/task_agent-lAAoax7UkB-DEFAULT" START=-604800s END=0s |</t>
  </si>
  <si>
    <t>fields @timestamp, @message</t>
  </si>
  <si>
    <t>| filter @message like /"metric": "agent_invocation_cost"/</t>
  </si>
  <si>
    <t>| parse @message '"agentId": "*"' as agentId</t>
  </si>
  <si>
    <t>| parse @message '"clientCode": "*"' as clientCode</t>
  </si>
  <si>
    <t>| parse @message '"totalCostUsd": *,' as totalCostUsd</t>
  </si>
  <si>
    <t>| stats sum(totalCostUsd) as costUsd, count(*) as invocations by agentId</t>
  </si>
  <si>
    <t>| sort costUsd desc</t>
  </si>
  <si>
    <t>CloudWatch&gt;ログ分析&gt;</t>
    <rPh sb="13" eb="15">
      <t>ブンセキ</t>
    </rPh>
    <phoneticPr fontId="1"/>
  </si>
  <si>
    <t>請求書</t>
    <rPh sb="0" eb="3">
      <t>セイキュウショ</t>
    </rPh>
    <phoneticPr fontId="1"/>
  </si>
  <si>
    <t>Eメールで受信</t>
    <rPh sb="5" eb="7">
      <t>ジュシン</t>
    </rPh>
    <phoneticPr fontId="1"/>
  </si>
  <si>
    <t>メールにリンクしかないとDLが手間なので、PDFを送付する</t>
    <rPh sb="15" eb="17">
      <t>テマ</t>
    </rPh>
    <rPh sb="25" eb="27">
      <t>ソウフ</t>
    </rPh>
    <phoneticPr fontId="1"/>
  </si>
  <si>
    <t>TABLE名省略可能にした</t>
    <rPh sb="5" eb="10">
      <t>メイショウリャクカノウ</t>
    </rPh>
    <phoneticPr fontId="1"/>
  </si>
  <si>
    <t>9/11</t>
    <phoneticPr fontId="1"/>
  </si>
  <si>
    <t>CloudWatchログ</t>
    <phoneticPr fontId="1"/>
  </si>
  <si>
    <t>コスト実績取得ログ（Cost Explorer)</t>
    <rPh sb="3" eb="5">
      <t>ジッセキ</t>
    </rPh>
    <rPh sb="5" eb="7">
      <t>シュトク</t>
    </rPh>
    <phoneticPr fontId="1"/>
  </si>
  <si>
    <t>整理係(archivist) 11から</t>
    <rPh sb="0" eb="2">
      <t>セイリ</t>
    </rPh>
    <rPh sb="2" eb="3">
      <t>ガカリ</t>
    </rPh>
    <phoneticPr fontId="1"/>
  </si>
  <si>
    <t>受信係(scout)　11画面から</t>
    <rPh sb="0" eb="2">
      <t>ジュシン</t>
    </rPh>
    <rPh sb="2" eb="3">
      <t>カカリ</t>
    </rPh>
    <rPh sb="13" eb="15">
      <t>ガメン</t>
    </rPh>
    <phoneticPr fontId="1"/>
  </si>
  <si>
    <t>0/5</t>
    <phoneticPr fontId="1"/>
  </si>
  <si>
    <t>\/file</t>
    <phoneticPr fontId="1"/>
  </si>
  <si>
    <t>整理係(archivist) 全クライアント</t>
    <rPh sb="0" eb="2">
      <t>セイリ</t>
    </rPh>
    <rPh sb="2" eb="3">
      <t>ガカリ</t>
    </rPh>
    <rPh sb="15" eb="16">
      <t>ゼン</t>
    </rPh>
    <phoneticPr fontId="1"/>
  </si>
  <si>
    <t>ALL</t>
    <phoneticPr fontId="1"/>
  </si>
  <si>
    <t>9/13</t>
    <phoneticPr fontId="1"/>
  </si>
  <si>
    <t>GoogleDriveの変更 2026.9.13</t>
    <rPh sb="12" eb="14">
      <t>ヘンコウ</t>
    </rPh>
    <phoneticPr fontId="1"/>
  </si>
  <si>
    <t>Jakalulu株式会社\04_プロジェクトBPO\02_税理士法人アモルファス\02_AI_Agent\AmorphousData</t>
    <rPh sb="8" eb="12">
      <t>カブシキカイシャ</t>
    </rPh>
    <rPh sb="29" eb="32">
      <t>ゼイリシ</t>
    </rPh>
    <rPh sb="32" eb="34">
      <t>ホウジン</t>
    </rPh>
    <phoneticPr fontId="1"/>
  </si>
  <si>
    <r>
      <t>https://drive.google.com/drive/folders/</t>
    </r>
    <r>
      <rPr>
        <u/>
        <sz val="11"/>
        <color theme="10"/>
        <rFont val="Yu Gothic"/>
        <family val="3"/>
        <charset val="128"/>
        <scheme val="minor"/>
      </rPr>
      <t>1oxkXAwibL88De6uilztMgjPciZjiPNrX</t>
    </r>
    <phoneticPr fontId="1"/>
  </si>
  <si>
    <t>Jakalulu株式会社\04_プロジェクトBPO\02_税理士法人アモルファス\02_AI_Agent\AmorphousData\templatefolder</t>
    <rPh sb="8" eb="12">
      <t>カブシキカイシャ</t>
    </rPh>
    <rPh sb="29" eb="32">
      <t>ゼイリシ</t>
    </rPh>
    <rPh sb="32" eb="34">
      <t>ホウジン</t>
    </rPh>
    <phoneticPr fontId="1"/>
  </si>
  <si>
    <t>テンプレートフォルダ構成、ファイル作成</t>
    <rPh sb="10" eb="12">
      <t>コウセイ</t>
    </rPh>
    <rPh sb="17" eb="19">
      <t>サクセイ</t>
    </rPh>
    <phoneticPr fontId="1"/>
  </si>
  <si>
    <t>5. デプロイする(README記載の手順どおり)。</t>
  </si>
  <si>
    <t>4. template.yaml:169,173の2つの値を新しいIDに書き換える。</t>
  </si>
  <si>
    <t>CLIENT_DRIVE_PARENT_FOLDER_ID: "1oxkXAwibL88De6uilztMgjPciZjiPNrX"</t>
    <phoneticPr fontId="1"/>
  </si>
  <si>
    <t>https://drive.google.com/drive/folders/1dkmyEg2U5q82HzsBkUXL-eDpI48tzZqd</t>
    <phoneticPr fontId="1"/>
  </si>
  <si>
    <t>CLIENT_FOLDER_TEMPLATE_ID: "1dkmyEg2U5q82HzsBkUXL-eDpI48tzZqd"</t>
    <phoneticPr fontId="1"/>
  </si>
  <si>
    <t>1. 新しい親フォルダを作成する(オーナーは既存の同一Googleアカウント)。</t>
  </si>
  <si>
    <t>3. 新しい親フォルダに、必要なメンバー(担当者など、人間のユーザー)への共有権限を付与する。オーナーは変わらないので、これは「他の利用者がDrive上で新フォルダを見られるようにする」ための共有設定。</t>
  </si>
  <si>
    <t>2. その配下に新しいテンプレートフォルダ(templatefolder相当)を作成し、複製したいサブフォルダ構成(「受領」「整理済」を含む)を用意する</t>
    <phoneticPr fontId="1"/>
  </si>
  <si>
    <t>6. 関与先ごとの再初期化(既存関与先を含む全件)</t>
    <phoneticPr fontId="1"/>
  </si>
  <si>
    <t>GoogleDrive変更に伴うトラブル対応</t>
    <rPh sb="11" eb="13">
      <t>ヘンコウ</t>
    </rPh>
    <rPh sb="14" eb="15">
      <t>トモナ</t>
    </rPh>
    <rPh sb="20" eb="22">
      <t>タイオウ</t>
    </rPh>
    <phoneticPr fontId="1"/>
  </si>
  <si>
    <t>共有アイテム→共有ドライブに変更すると、GoogleDriveAPIにパラメータが変更になるらしい。Claudeで編集済</t>
    <rPh sb="0" eb="2">
      <t>キョウユウ</t>
    </rPh>
    <rPh sb="7" eb="9">
      <t>キョウユウ</t>
    </rPh>
    <rPh sb="14" eb="16">
      <t>ヘンコウ</t>
    </rPh>
    <rPh sb="41" eb="43">
      <t>ヘンコウ</t>
    </rPh>
    <rPh sb="57" eb="59">
      <t>ヘンシュウ</t>
    </rPh>
    <rPh sb="59" eb="60">
      <t>スミ</t>
    </rPh>
    <phoneticPr fontId="1"/>
  </si>
  <si>
    <t>初期化ボタンでtimeout発生し、全フォルダが作られない　→　フォルダ作成タスクを並列処理。Claudeで編集済</t>
    <rPh sb="0" eb="3">
      <t>ショキカ</t>
    </rPh>
    <rPh sb="14" eb="16">
      <t>ハッセイ</t>
    </rPh>
    <rPh sb="18" eb="19">
      <t>ゼン</t>
    </rPh>
    <rPh sb="24" eb="25">
      <t>ツク</t>
    </rPh>
    <rPh sb="36" eb="38">
      <t>サクセイ</t>
    </rPh>
    <rPh sb="42" eb="46">
      <t>ヘイレツショリ</t>
    </rPh>
    <rPh sb="54" eb="56">
      <t>ヘンシュウ</t>
    </rPh>
    <rPh sb="56" eb="57">
      <t>スミ</t>
    </rPh>
    <phoneticPr fontId="1"/>
  </si>
  <si>
    <t>9/14</t>
    <phoneticPr fontId="1"/>
  </si>
  <si>
    <t>(windows powershell)</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</si>
</sst>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9">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xf numFmtId="56" fontId="0" fillId="0" borderId="0" xfId="0" applyNumberFormat="1"/>
    <xf numFmtId="56" fontId="0" fillId="0" borderId="0" xfId="0" quotePrefix="1" applyNumberForma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 Id="rId4" Type="http://schemas.openxmlformats.org/officeDocument/2006/relationships/image" Target="../media/image12.png"/></Relationships>
</file>

<file path=xl/drawings/_rels/drawing4.xml.rels><?xml version="1.0" encoding="UTF-8" standalone="yes"?>
<Relationships xmlns="http://schemas.openxmlformats.org/package/2006/relationships"><Relationship Id="rId8" Type="http://schemas.openxmlformats.org/officeDocument/2006/relationships/image" Target="../media/image20.png"/><Relationship Id="rId3" Type="http://schemas.openxmlformats.org/officeDocument/2006/relationships/image" Target="../media/image15.png"/><Relationship Id="rId7" Type="http://schemas.openxmlformats.org/officeDocument/2006/relationships/image" Target="../media/image19.png"/><Relationship Id="rId12" Type="http://schemas.openxmlformats.org/officeDocument/2006/relationships/image" Target="../media/image24.png"/><Relationship Id="rId2" Type="http://schemas.openxmlformats.org/officeDocument/2006/relationships/image" Target="../media/image14.png"/><Relationship Id="rId1" Type="http://schemas.openxmlformats.org/officeDocument/2006/relationships/image" Target="../media/image13.png"/><Relationship Id="rId6" Type="http://schemas.openxmlformats.org/officeDocument/2006/relationships/image" Target="../media/image18.png"/><Relationship Id="rId11" Type="http://schemas.openxmlformats.org/officeDocument/2006/relationships/image" Target="../media/image23.png"/><Relationship Id="rId5" Type="http://schemas.openxmlformats.org/officeDocument/2006/relationships/image" Target="../media/image17.png"/><Relationship Id="rId10" Type="http://schemas.openxmlformats.org/officeDocument/2006/relationships/image" Target="../media/image22.png"/><Relationship Id="rId4" Type="http://schemas.openxmlformats.org/officeDocument/2006/relationships/image" Target="../media/image16.png"/><Relationship Id="rId9" Type="http://schemas.openxmlformats.org/officeDocument/2006/relationships/image" Target="../media/image21.png"/></Relationships>
</file>

<file path=xl/drawings/_rels/drawing5.xml.rels><?xml version="1.0" encoding="UTF-8" standalone="yes"?>
<Relationships xmlns="http://schemas.openxmlformats.org/package/2006/relationships"><Relationship Id="rId8" Type="http://schemas.openxmlformats.org/officeDocument/2006/relationships/image" Target="../media/image32.png"/><Relationship Id="rId13" Type="http://schemas.openxmlformats.org/officeDocument/2006/relationships/image" Target="../media/image36.png"/><Relationship Id="rId18" Type="http://schemas.openxmlformats.org/officeDocument/2006/relationships/image" Target="../media/image41.png"/><Relationship Id="rId3" Type="http://schemas.openxmlformats.org/officeDocument/2006/relationships/image" Target="../media/image27.png"/><Relationship Id="rId21" Type="http://schemas.openxmlformats.org/officeDocument/2006/relationships/image" Target="../media/image44.png"/><Relationship Id="rId7" Type="http://schemas.openxmlformats.org/officeDocument/2006/relationships/image" Target="../media/image31.png"/><Relationship Id="rId12" Type="http://schemas.openxmlformats.org/officeDocument/2006/relationships/image" Target="../media/image35.png"/><Relationship Id="rId17" Type="http://schemas.openxmlformats.org/officeDocument/2006/relationships/image" Target="../media/image40.png"/><Relationship Id="rId25" Type="http://schemas.openxmlformats.org/officeDocument/2006/relationships/image" Target="../media/image11.png"/><Relationship Id="rId2" Type="http://schemas.openxmlformats.org/officeDocument/2006/relationships/image" Target="../media/image26.png"/><Relationship Id="rId16" Type="http://schemas.openxmlformats.org/officeDocument/2006/relationships/image" Target="../media/image39.png"/><Relationship Id="rId20" Type="http://schemas.openxmlformats.org/officeDocument/2006/relationships/image" Target="../media/image43.png"/><Relationship Id="rId1" Type="http://schemas.openxmlformats.org/officeDocument/2006/relationships/image" Target="../media/image25.png"/><Relationship Id="rId6" Type="http://schemas.openxmlformats.org/officeDocument/2006/relationships/image" Target="../media/image30.png"/><Relationship Id="rId11" Type="http://schemas.openxmlformats.org/officeDocument/2006/relationships/image" Target="../media/image34.png"/><Relationship Id="rId24" Type="http://schemas.openxmlformats.org/officeDocument/2006/relationships/image" Target="../media/image10.png"/><Relationship Id="rId5" Type="http://schemas.openxmlformats.org/officeDocument/2006/relationships/image" Target="../media/image29.png"/><Relationship Id="rId15" Type="http://schemas.openxmlformats.org/officeDocument/2006/relationships/image" Target="../media/image38.png"/><Relationship Id="rId23" Type="http://schemas.openxmlformats.org/officeDocument/2006/relationships/image" Target="../media/image46.png"/><Relationship Id="rId10" Type="http://schemas.openxmlformats.org/officeDocument/2006/relationships/image" Target="../media/image33.png"/><Relationship Id="rId19" Type="http://schemas.openxmlformats.org/officeDocument/2006/relationships/image" Target="../media/image42.png"/><Relationship Id="rId4" Type="http://schemas.openxmlformats.org/officeDocument/2006/relationships/image" Target="../media/image28.png"/><Relationship Id="rId9" Type="http://schemas.openxmlformats.org/officeDocument/2006/relationships/image" Target="../media/image9.png"/><Relationship Id="rId14" Type="http://schemas.openxmlformats.org/officeDocument/2006/relationships/image" Target="../media/image37.png"/><Relationship Id="rId22" Type="http://schemas.openxmlformats.org/officeDocument/2006/relationships/image" Target="../media/image45.png"/></Relationships>
</file>

<file path=xl/drawings/_rels/drawing6.xml.rels><?xml version="1.0" encoding="UTF-8" standalone="yes"?>
<Relationships xmlns="http://schemas.openxmlformats.org/package/2006/relationships"><Relationship Id="rId3" Type="http://schemas.openxmlformats.org/officeDocument/2006/relationships/image" Target="../media/image49.png"/><Relationship Id="rId2" Type="http://schemas.openxmlformats.org/officeDocument/2006/relationships/image" Target="../media/image48.png"/><Relationship Id="rId1" Type="http://schemas.openxmlformats.org/officeDocument/2006/relationships/image" Target="../media/image47.png"/></Relationships>
</file>

<file path=xl/drawings/_rels/drawing7.xml.rels><?xml version="1.0" encoding="UTF-8" standalone="yes"?>
<Relationships xmlns="http://schemas.openxmlformats.org/package/2006/relationships"><Relationship Id="rId2" Type="http://schemas.openxmlformats.org/officeDocument/2006/relationships/image" Target="../media/image51.png"/><Relationship Id="rId1" Type="http://schemas.openxmlformats.org/officeDocument/2006/relationships/image" Target="../media/image50.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118</xdr:row>
      <xdr:rowOff>200026</xdr:rowOff>
    </xdr:from>
    <xdr:to>
      <xdr:col>29</xdr:col>
      <xdr:colOff>257240</xdr:colOff>
      <xdr:row>124</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157</xdr:row>
      <xdr:rowOff>33338</xdr:rowOff>
    </xdr:from>
    <xdr:to>
      <xdr:col>16</xdr:col>
      <xdr:colOff>257175</xdr:colOff>
      <xdr:row>160</xdr:row>
      <xdr:rowOff>223230</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157</xdr:row>
      <xdr:rowOff>52389</xdr:rowOff>
    </xdr:from>
    <xdr:to>
      <xdr:col>29</xdr:col>
      <xdr:colOff>647779</xdr:colOff>
      <xdr:row>160</xdr:row>
      <xdr:rowOff>190353</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173</xdr:row>
      <xdr:rowOff>61913</xdr:rowOff>
    </xdr:from>
    <xdr:to>
      <xdr:col>13</xdr:col>
      <xdr:colOff>323849</xdr:colOff>
      <xdr:row>179</xdr:row>
      <xdr:rowOff>56050</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26</xdr:row>
      <xdr:rowOff>219523</xdr:rowOff>
    </xdr:from>
    <xdr:to>
      <xdr:col>14</xdr:col>
      <xdr:colOff>28609</xdr:colOff>
      <xdr:row>29</xdr:row>
      <xdr:rowOff>10538</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26</xdr:row>
      <xdr:rowOff>4763</xdr:rowOff>
    </xdr:from>
    <xdr:to>
      <xdr:col>42</xdr:col>
      <xdr:colOff>219129</xdr:colOff>
      <xdr:row>27</xdr:row>
      <xdr:rowOff>133349</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26</xdr:row>
      <xdr:rowOff>52388</xdr:rowOff>
    </xdr:from>
    <xdr:to>
      <xdr:col>33</xdr:col>
      <xdr:colOff>323589</xdr:colOff>
      <xdr:row>27</xdr:row>
      <xdr:rowOff>152400</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oneCellAnchor>
    <xdr:from>
      <xdr:col>33</xdr:col>
      <xdr:colOff>391327</xdr:colOff>
      <xdr:row>91</xdr:row>
      <xdr:rowOff>0</xdr:rowOff>
    </xdr:from>
    <xdr:ext cx="6000002" cy="352424"/>
    <xdr:pic>
      <xdr:nvPicPr>
        <xdr:cNvPr id="10" name="図 9">
          <a:extLst>
            <a:ext uri="{FF2B5EF4-FFF2-40B4-BE49-F238E27FC236}">
              <a16:creationId xmlns:a16="http://schemas.microsoft.com/office/drawing/2014/main" id="{BD55B1FF-A61B-473F-A4F4-781F6149F241}"/>
            </a:ext>
          </a:extLst>
        </xdr:cNvPr>
        <xdr:cNvPicPr>
          <a:picLocks noChangeAspect="1"/>
        </xdr:cNvPicPr>
      </xdr:nvPicPr>
      <xdr:blipFill>
        <a:blip xmlns:r="http://schemas.openxmlformats.org/officeDocument/2006/relationships" r:embed="rId6"/>
        <a:stretch>
          <a:fillRect/>
        </a:stretch>
      </xdr:blipFill>
      <xdr:spPr>
        <a:xfrm>
          <a:off x="21551115" y="5376863"/>
          <a:ext cx="6000002" cy="352424"/>
        </a:xfrm>
        <a:prstGeom prst="rect">
          <a:avLst/>
        </a:prstGeom>
      </xdr:spPr>
    </xdr:pic>
    <xdr:clientData/>
  </xdr:oneCellAnchor>
  <xdr:oneCellAnchor>
    <xdr:from>
      <xdr:col>18</xdr:col>
      <xdr:colOff>42863</xdr:colOff>
      <xdr:row>91</xdr:row>
      <xdr:rowOff>0</xdr:rowOff>
    </xdr:from>
    <xdr:ext cx="10567726" cy="323850"/>
    <xdr:pic>
      <xdr:nvPicPr>
        <xdr:cNvPr id="11" name="図 10">
          <a:extLst>
            <a:ext uri="{FF2B5EF4-FFF2-40B4-BE49-F238E27FC236}">
              <a16:creationId xmlns:a16="http://schemas.microsoft.com/office/drawing/2014/main" id="{26050A7D-612F-41A7-AE15-AE0D65EA93B5}"/>
            </a:ext>
          </a:extLst>
        </xdr:cNvPr>
        <xdr:cNvPicPr>
          <a:picLocks noChangeAspect="1"/>
        </xdr:cNvPicPr>
      </xdr:nvPicPr>
      <xdr:blipFill>
        <a:blip xmlns:r="http://schemas.openxmlformats.org/officeDocument/2006/relationships" r:embed="rId7"/>
        <a:stretch>
          <a:fillRect/>
        </a:stretch>
      </xdr:blipFill>
      <xdr:spPr>
        <a:xfrm>
          <a:off x="10915651" y="5424488"/>
          <a:ext cx="10567726" cy="323850"/>
        </a:xfrm>
        <a:prstGeom prst="rect">
          <a:avLst/>
        </a:prstGeom>
      </xdr:spPr>
    </xdr:pic>
    <xdr:clientData/>
  </xdr:oneCellAnchor>
  <xdr:oneCellAnchor>
    <xdr:from>
      <xdr:col>10</xdr:col>
      <xdr:colOff>52387</xdr:colOff>
      <xdr:row>57</xdr:row>
      <xdr:rowOff>0</xdr:rowOff>
    </xdr:from>
    <xdr:ext cx="2719422" cy="462528"/>
    <xdr:pic>
      <xdr:nvPicPr>
        <xdr:cNvPr id="12" name="図 11">
          <a:extLst>
            <a:ext uri="{FF2B5EF4-FFF2-40B4-BE49-F238E27FC236}">
              <a16:creationId xmlns:a16="http://schemas.microsoft.com/office/drawing/2014/main" id="{A027AA02-124F-4054-9666-F85935B1DFFF}"/>
            </a:ext>
          </a:extLst>
        </xdr:cNvPr>
        <xdr:cNvPicPr>
          <a:picLocks noChangeAspect="1"/>
        </xdr:cNvPicPr>
      </xdr:nvPicPr>
      <xdr:blipFill>
        <a:blip xmlns:r="http://schemas.openxmlformats.org/officeDocument/2006/relationships" r:embed="rId5"/>
        <a:stretch>
          <a:fillRect/>
        </a:stretch>
      </xdr:blipFill>
      <xdr:spPr>
        <a:xfrm>
          <a:off x="5438775" y="6715125"/>
          <a:ext cx="2719422" cy="462528"/>
        </a:xfrm>
        <a:prstGeom prst="rect">
          <a:avLst/>
        </a:prstGeom>
      </xdr:spPr>
    </xdr:pic>
    <xdr:clientData/>
  </xdr:oneCellAnchor>
  <xdr:oneCellAnchor>
    <xdr:from>
      <xdr:col>33</xdr:col>
      <xdr:colOff>391327</xdr:colOff>
      <xdr:row>57</xdr:row>
      <xdr:rowOff>0</xdr:rowOff>
    </xdr:from>
    <xdr:ext cx="6000002" cy="352424"/>
    <xdr:pic>
      <xdr:nvPicPr>
        <xdr:cNvPr id="13" name="図 12">
          <a:extLst>
            <a:ext uri="{FF2B5EF4-FFF2-40B4-BE49-F238E27FC236}">
              <a16:creationId xmlns:a16="http://schemas.microsoft.com/office/drawing/2014/main" id="{FC85965B-16C7-450A-A420-D33F2899695E}"/>
            </a:ext>
          </a:extLst>
        </xdr:cNvPr>
        <xdr:cNvPicPr>
          <a:picLocks noChangeAspect="1"/>
        </xdr:cNvPicPr>
      </xdr:nvPicPr>
      <xdr:blipFill>
        <a:blip xmlns:r="http://schemas.openxmlformats.org/officeDocument/2006/relationships" r:embed="rId6"/>
        <a:stretch>
          <a:fillRect/>
        </a:stretch>
      </xdr:blipFill>
      <xdr:spPr>
        <a:xfrm>
          <a:off x="21551115" y="6715125"/>
          <a:ext cx="6000002" cy="352424"/>
        </a:xfrm>
        <a:prstGeom prst="rect">
          <a:avLst/>
        </a:prstGeom>
      </xdr:spPr>
    </xdr:pic>
    <xdr:clientData/>
  </xdr:oneCellAnchor>
  <xdr:oneCellAnchor>
    <xdr:from>
      <xdr:col>18</xdr:col>
      <xdr:colOff>42863</xdr:colOff>
      <xdr:row>57</xdr:row>
      <xdr:rowOff>0</xdr:rowOff>
    </xdr:from>
    <xdr:ext cx="10567726" cy="323850"/>
    <xdr:pic>
      <xdr:nvPicPr>
        <xdr:cNvPr id="14" name="図 13">
          <a:extLst>
            <a:ext uri="{FF2B5EF4-FFF2-40B4-BE49-F238E27FC236}">
              <a16:creationId xmlns:a16="http://schemas.microsoft.com/office/drawing/2014/main" id="{948FDE31-7349-4940-857E-799534D44767}"/>
            </a:ext>
          </a:extLst>
        </xdr:cNvPr>
        <xdr:cNvPicPr>
          <a:picLocks noChangeAspect="1"/>
        </xdr:cNvPicPr>
      </xdr:nvPicPr>
      <xdr:blipFill>
        <a:blip xmlns:r="http://schemas.openxmlformats.org/officeDocument/2006/relationships" r:embed="rId7"/>
        <a:stretch>
          <a:fillRect/>
        </a:stretch>
      </xdr:blipFill>
      <xdr:spPr>
        <a:xfrm>
          <a:off x="10915651" y="6715125"/>
          <a:ext cx="10567726" cy="323850"/>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43</xdr:row>
      <xdr:rowOff>0</xdr:rowOff>
    </xdr:from>
    <xdr:to>
      <xdr:col>26</xdr:col>
      <xdr:colOff>428694</xdr:colOff>
      <xdr:row>56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62</xdr:row>
      <xdr:rowOff>76200</xdr:rowOff>
    </xdr:from>
    <xdr:to>
      <xdr:col>12</xdr:col>
      <xdr:colOff>866833</xdr:colOff>
      <xdr:row>67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70</xdr:row>
      <xdr:rowOff>0</xdr:rowOff>
    </xdr:from>
    <xdr:to>
      <xdr:col>6</xdr:col>
      <xdr:colOff>633413</xdr:colOff>
      <xdr:row>84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twoCellAnchor editAs="oneCell">
    <xdr:from>
      <xdr:col>6</xdr:col>
      <xdr:colOff>90487</xdr:colOff>
      <xdr:row>215</xdr:row>
      <xdr:rowOff>33337</xdr:rowOff>
    </xdr:from>
    <xdr:to>
      <xdr:col>10</xdr:col>
      <xdr:colOff>119099</xdr:colOff>
      <xdr:row>218</xdr:row>
      <xdr:rowOff>171803</xdr:rowOff>
    </xdr:to>
    <xdr:pic>
      <xdr:nvPicPr>
        <xdr:cNvPr id="2" name="図 1">
          <a:extLst>
            <a:ext uri="{FF2B5EF4-FFF2-40B4-BE49-F238E27FC236}">
              <a16:creationId xmlns:a16="http://schemas.microsoft.com/office/drawing/2014/main" id="{70083064-EDDB-7D73-76C9-1EFA3B46A081}"/>
            </a:ext>
          </a:extLst>
        </xdr:cNvPr>
        <xdr:cNvPicPr>
          <a:picLocks noChangeAspect="1"/>
        </xdr:cNvPicPr>
      </xdr:nvPicPr>
      <xdr:blipFill>
        <a:blip xmlns:r="http://schemas.openxmlformats.org/officeDocument/2006/relationships" r:embed="rId4"/>
        <a:stretch>
          <a:fillRect/>
        </a:stretch>
      </xdr:blipFill>
      <xdr:spPr>
        <a:xfrm>
          <a:off x="5557837" y="45934312"/>
          <a:ext cx="2771812" cy="80997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hiroshi.takamura@jakalulu.com&#12391;&#12525;&#12464;&#12452;&#12531;&#12539;&#21516;&#24847;%20&#8594;%20&#20986;&#21147;&#12373;&#12428;&#12383;JSON&#12391;" TargetMode="External"/><Relationship Id="rId7" Type="http://schemas.openxmlformats.org/officeDocument/2006/relationships/drawing" Target="../drawings/drawing2.xml"/><Relationship Id="rId2" Type="http://schemas.openxmlformats.org/officeDocument/2006/relationships/hyperlink" Target="mailto:hiroshi-takamura@jakalulu.com" TargetMode="External"/><Relationship Id="rId1" Type="http://schemas.openxmlformats.org/officeDocument/2006/relationships/hyperlink" Target="mailto:woodygaragelab@gmail.com" TargetMode="External"/><Relationship Id="rId6" Type="http://schemas.openxmlformats.org/officeDocument/2006/relationships/printerSettings" Target="../printerSettings/printerSettings1.bin"/><Relationship Id="rId5" Type="http://schemas.openxmlformats.org/officeDocument/2006/relationships/hyperlink" Target="https://drive.google.com/drive/folders/1dkmyEg2U5q82HzsBkUXL-eDpI48tzZqd" TargetMode="External"/><Relationship Id="rId4" Type="http://schemas.openxmlformats.org/officeDocument/2006/relationships/hyperlink" Target="https://drive.google.com/drive/folders/1oxkXAwibL88De6uilztMgjPciZjiPNrX"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tabSelected="1" topLeftCell="A4" workbookViewId="0">
      <selection activeCell="B24" sqref="B24"/>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280"/>
  <sheetViews>
    <sheetView workbookViewId="0">
      <selection activeCell="A11" sqref="A11"/>
    </sheetView>
  </sheetViews>
  <sheetFormatPr defaultRowHeight="17.649999999999999"/>
  <cols>
    <col min="1" max="3" width="2.5625" customWidth="1"/>
  </cols>
  <sheetData>
    <row r="1" spans="1:7">
      <c r="A1" t="s">
        <v>157</v>
      </c>
    </row>
    <row r="2" spans="1:7" s="15" customFormat="1">
      <c r="A2" s="10"/>
      <c r="B2" s="15" t="s">
        <v>265</v>
      </c>
      <c r="F2" s="15" t="s">
        <v>295</v>
      </c>
    </row>
    <row r="3" spans="1:7">
      <c r="D3" t="s">
        <v>1361</v>
      </c>
    </row>
    <row r="4" spans="1:7">
      <c r="D4" t="s">
        <v>1297</v>
      </c>
    </row>
    <row r="5" spans="1:7">
      <c r="D5" t="s">
        <v>266</v>
      </c>
    </row>
    <row r="6" spans="1:7">
      <c r="B6" s="2" t="s">
        <v>302</v>
      </c>
    </row>
    <row r="7" spans="1:7">
      <c r="A7" s="10" t="s">
        <v>264</v>
      </c>
      <c r="D7" t="s">
        <v>194</v>
      </c>
    </row>
    <row r="9" spans="1:7">
      <c r="B9" s="2" t="s">
        <v>299</v>
      </c>
      <c r="E9" t="s">
        <v>300</v>
      </c>
    </row>
    <row r="10" spans="1:7">
      <c r="D10" t="s">
        <v>52</v>
      </c>
    </row>
    <row r="11" spans="1:7">
      <c r="A11" s="15"/>
      <c r="D11" t="s">
        <v>195</v>
      </c>
    </row>
    <row r="12" spans="1:7">
      <c r="E12" t="s">
        <v>267</v>
      </c>
    </row>
    <row r="13" spans="1:7">
      <c r="D13" s="7"/>
      <c r="E13" t="s">
        <v>304</v>
      </c>
    </row>
    <row r="14" spans="1:7">
      <c r="A14" s="15"/>
      <c r="D14" t="s">
        <v>268</v>
      </c>
    </row>
    <row r="15" spans="1:7">
      <c r="A15" s="10" t="s">
        <v>264</v>
      </c>
      <c r="D15" t="s">
        <v>598</v>
      </c>
      <c r="G15" t="s">
        <v>1332</v>
      </c>
    </row>
    <row r="16" spans="1:7" s="9" customFormat="1">
      <c r="A16" s="10"/>
      <c r="B16" s="11" t="s">
        <v>301</v>
      </c>
    </row>
    <row r="17" spans="1:19">
      <c r="B17" t="s">
        <v>1252</v>
      </c>
      <c r="F17" t="s">
        <v>1249</v>
      </c>
    </row>
    <row r="18" spans="1:19">
      <c r="D18" t="s">
        <v>290</v>
      </c>
    </row>
    <row r="19" spans="1:19">
      <c r="D19" t="s">
        <v>266</v>
      </c>
    </row>
    <row r="20" spans="1:19">
      <c r="B20" s="10" t="s">
        <v>264</v>
      </c>
      <c r="D20" t="s">
        <v>293</v>
      </c>
      <c r="O20" t="s">
        <v>292</v>
      </c>
    </row>
    <row r="21" spans="1:19">
      <c r="B21" s="10" t="s">
        <v>264</v>
      </c>
      <c r="D21" t="s">
        <v>294</v>
      </c>
      <c r="O21" t="s">
        <v>291</v>
      </c>
    </row>
    <row r="22" spans="1:19">
      <c r="B22" s="10" t="s">
        <v>264</v>
      </c>
      <c r="D22" t="s">
        <v>232</v>
      </c>
      <c r="S22" t="s">
        <v>281</v>
      </c>
    </row>
    <row r="23" spans="1:19">
      <c r="E23" t="s">
        <v>1251</v>
      </c>
    </row>
    <row r="24" spans="1:19">
      <c r="D24" t="s">
        <v>230</v>
      </c>
      <c r="S24" t="s">
        <v>283</v>
      </c>
    </row>
    <row r="25" spans="1:19">
      <c r="S25" t="s">
        <v>282</v>
      </c>
    </row>
    <row r="26" spans="1:19">
      <c r="C26" s="16" t="s">
        <v>303</v>
      </c>
      <c r="D26" t="s">
        <v>284</v>
      </c>
    </row>
    <row r="28" spans="1:19">
      <c r="B28" s="10" t="s">
        <v>264</v>
      </c>
      <c r="D28" t="s">
        <v>285</v>
      </c>
    </row>
    <row r="29" spans="1:19">
      <c r="D29" t="s">
        <v>52</v>
      </c>
    </row>
    <row r="30" spans="1:19">
      <c r="B30" s="10" t="s">
        <v>264</v>
      </c>
      <c r="C30" t="s">
        <v>286</v>
      </c>
      <c r="D30" t="s">
        <v>231</v>
      </c>
    </row>
    <row r="32" spans="1:19" s="9" customFormat="1">
      <c r="A32" s="11" t="s">
        <v>1253</v>
      </c>
      <c r="G32" s="9" t="s">
        <v>1287</v>
      </c>
    </row>
    <row r="33" spans="1:7">
      <c r="C33" t="s">
        <v>1254</v>
      </c>
      <c r="D33" s="8" t="s">
        <v>1256</v>
      </c>
    </row>
    <row r="34" spans="1:7">
      <c r="C34" t="s">
        <v>1255</v>
      </c>
      <c r="D34" s="8" t="s">
        <v>1257</v>
      </c>
    </row>
    <row r="35" spans="1:7">
      <c r="A35" s="12"/>
      <c r="B35" t="s">
        <v>1271</v>
      </c>
    </row>
    <row r="36" spans="1:7">
      <c r="C36" t="s">
        <v>1272</v>
      </c>
    </row>
    <row r="37" spans="1:7">
      <c r="D37" s="7" t="s">
        <v>502</v>
      </c>
    </row>
    <row r="38" spans="1:7">
      <c r="A38" s="12"/>
      <c r="B38" t="s">
        <v>1259</v>
      </c>
    </row>
    <row r="39" spans="1:7">
      <c r="C39" t="s">
        <v>1260</v>
      </c>
    </row>
    <row r="40" spans="1:7">
      <c r="D40" t="s">
        <v>1261</v>
      </c>
    </row>
    <row r="41" spans="1:7">
      <c r="D41" t="s">
        <v>1262</v>
      </c>
    </row>
    <row r="42" spans="1:7">
      <c r="A42" s="12"/>
      <c r="B42" t="s">
        <v>1263</v>
      </c>
    </row>
    <row r="43" spans="1:7">
      <c r="C43" t="s">
        <v>1264</v>
      </c>
    </row>
    <row r="44" spans="1:7">
      <c r="C44" t="s">
        <v>1278</v>
      </c>
    </row>
    <row r="45" spans="1:7">
      <c r="C45" t="s">
        <v>1279</v>
      </c>
    </row>
    <row r="46" spans="1:7">
      <c r="C46" s="5" t="s">
        <v>1277</v>
      </c>
      <c r="G46" s="7" t="s">
        <v>1276</v>
      </c>
    </row>
    <row r="47" spans="1:7">
      <c r="C47" t="s">
        <v>1265</v>
      </c>
    </row>
    <row r="48" spans="1:7">
      <c r="E48" t="s">
        <v>277</v>
      </c>
      <c r="G48" t="s">
        <v>1280</v>
      </c>
    </row>
    <row r="49" spans="1:19">
      <c r="E49" t="s">
        <v>279</v>
      </c>
      <c r="G49" t="s">
        <v>1282</v>
      </c>
    </row>
    <row r="50" spans="1:19">
      <c r="B50" t="s">
        <v>1266</v>
      </c>
    </row>
    <row r="51" spans="1:19">
      <c r="D51" t="s">
        <v>266</v>
      </c>
    </row>
    <row r="52" spans="1:19">
      <c r="A52" s="12"/>
      <c r="B52" s="10" t="s">
        <v>264</v>
      </c>
      <c r="D52" t="s">
        <v>1281</v>
      </c>
      <c r="P52" t="s">
        <v>292</v>
      </c>
    </row>
    <row r="53" spans="1:19">
      <c r="A53" s="12"/>
      <c r="B53" s="10" t="s">
        <v>264</v>
      </c>
      <c r="D53" t="s">
        <v>1283</v>
      </c>
      <c r="P53" t="s">
        <v>291</v>
      </c>
    </row>
    <row r="54" spans="1:19">
      <c r="A54" s="12"/>
      <c r="B54" s="10" t="s">
        <v>264</v>
      </c>
      <c r="D54" t="s">
        <v>232</v>
      </c>
      <c r="S54" t="s">
        <v>281</v>
      </c>
    </row>
    <row r="55" spans="1:19">
      <c r="E55" s="8" t="s">
        <v>1285</v>
      </c>
    </row>
    <row r="56" spans="1:19">
      <c r="F56" t="s">
        <v>1284</v>
      </c>
    </row>
    <row r="57" spans="1:19">
      <c r="F57" t="s">
        <v>1286</v>
      </c>
    </row>
    <row r="58" spans="1:19">
      <c r="A58" s="12"/>
      <c r="B58" s="10" t="s">
        <v>264</v>
      </c>
      <c r="D58" t="s">
        <v>285</v>
      </c>
    </row>
    <row r="59" spans="1:19">
      <c r="D59" t="s">
        <v>52</v>
      </c>
    </row>
    <row r="60" spans="1:19">
      <c r="A60" s="12"/>
      <c r="B60" s="10" t="s">
        <v>264</v>
      </c>
      <c r="D60" t="s">
        <v>231</v>
      </c>
    </row>
    <row r="61" spans="1:19">
      <c r="C61" t="s">
        <v>1258</v>
      </c>
    </row>
    <row r="63" spans="1:19">
      <c r="B63" t="s">
        <v>1267</v>
      </c>
    </row>
    <row r="64" spans="1:19">
      <c r="C64" t="s">
        <v>1273</v>
      </c>
    </row>
    <row r="65" spans="1:5">
      <c r="C65" t="s">
        <v>1268</v>
      </c>
    </row>
    <row r="66" spans="1:5">
      <c r="D66" t="s">
        <v>1269</v>
      </c>
    </row>
    <row r="67" spans="1:5">
      <c r="D67" t="s">
        <v>1270</v>
      </c>
    </row>
    <row r="68" spans="1:5">
      <c r="D68" t="s">
        <v>1274</v>
      </c>
    </row>
    <row r="69" spans="1:5">
      <c r="C69" t="s">
        <v>1275</v>
      </c>
    </row>
    <row r="70" spans="1:5" s="9" customFormat="1">
      <c r="A70" s="10"/>
      <c r="B70" s="9" t="s">
        <v>1343</v>
      </c>
    </row>
    <row r="71" spans="1:5">
      <c r="B71" t="s">
        <v>1353</v>
      </c>
    </row>
    <row r="72" spans="1:5">
      <c r="E72" t="s">
        <v>1344</v>
      </c>
    </row>
    <row r="73" spans="1:5">
      <c r="E73" s="8" t="s">
        <v>1345</v>
      </c>
    </row>
    <row r="74" spans="1:5">
      <c r="B74" t="s">
        <v>1355</v>
      </c>
    </row>
    <row r="75" spans="1:5">
      <c r="E75" t="s">
        <v>1346</v>
      </c>
    </row>
    <row r="76" spans="1:5">
      <c r="E76" s="8" t="s">
        <v>1351</v>
      </c>
    </row>
    <row r="77" spans="1:5">
      <c r="E77" t="s">
        <v>1347</v>
      </c>
    </row>
    <row r="78" spans="1:5">
      <c r="B78" t="s">
        <v>1354</v>
      </c>
    </row>
    <row r="80" spans="1:5">
      <c r="B80" t="s">
        <v>1349</v>
      </c>
    </row>
    <row r="81" spans="1:4">
      <c r="D81" t="s">
        <v>1350</v>
      </c>
    </row>
    <row r="82" spans="1:4">
      <c r="D82" t="s">
        <v>1352</v>
      </c>
    </row>
    <row r="83" spans="1:4">
      <c r="B83" t="s">
        <v>1348</v>
      </c>
    </row>
    <row r="84" spans="1:4">
      <c r="D84" s="2" t="s">
        <v>131</v>
      </c>
    </row>
    <row r="85" spans="1:4">
      <c r="D85" s="2" t="s">
        <v>134</v>
      </c>
    </row>
    <row r="86" spans="1:4">
      <c r="B86" s="3" t="s">
        <v>1356</v>
      </c>
      <c r="D86" s="2"/>
    </row>
    <row r="87" spans="1:4" s="9" customFormat="1">
      <c r="B87" s="9" t="s">
        <v>1357</v>
      </c>
      <c r="D87" s="11"/>
    </row>
    <row r="88" spans="1:4">
      <c r="B88" s="3" t="s">
        <v>1358</v>
      </c>
      <c r="D88" s="2"/>
    </row>
    <row r="89" spans="1:4">
      <c r="B89" s="3" t="s">
        <v>1359</v>
      </c>
      <c r="D89" s="2"/>
    </row>
    <row r="90" spans="1:4">
      <c r="D90" s="2"/>
    </row>
    <row r="91" spans="1:4">
      <c r="D91" s="2"/>
    </row>
    <row r="92" spans="1:4" ht="18" customHeight="1"/>
    <row r="93" spans="1:4" s="9" customFormat="1">
      <c r="A93" s="10"/>
      <c r="B93" s="11" t="s">
        <v>1227</v>
      </c>
    </row>
    <row r="94" spans="1:4">
      <c r="B94" t="s">
        <v>1226</v>
      </c>
    </row>
    <row r="95" spans="1:4">
      <c r="D95" t="s">
        <v>164</v>
      </c>
    </row>
    <row r="96" spans="1:4">
      <c r="D96" t="s">
        <v>237</v>
      </c>
    </row>
    <row r="97" spans="1:4">
      <c r="D97" t="s">
        <v>239</v>
      </c>
    </row>
    <row r="98" spans="1:4">
      <c r="D98" t="s">
        <v>1225</v>
      </c>
    </row>
    <row r="99" spans="1:4" s="9" customFormat="1">
      <c r="A99" s="10"/>
      <c r="B99" s="11" t="s">
        <v>1250</v>
      </c>
    </row>
    <row r="100" spans="1:4" s="9" customFormat="1" ht="18" customHeight="1">
      <c r="A100" s="12"/>
      <c r="B100" s="9" t="s">
        <v>275</v>
      </c>
    </row>
    <row r="101" spans="1:4">
      <c r="B101" t="s">
        <v>158</v>
      </c>
    </row>
    <row r="102" spans="1:4">
      <c r="A102" t="s">
        <v>191</v>
      </c>
    </row>
    <row r="103" spans="1:4">
      <c r="D103" t="s">
        <v>192</v>
      </c>
    </row>
    <row r="104" spans="1:4">
      <c r="D104" t="s">
        <v>193</v>
      </c>
    </row>
    <row r="106" spans="1:4">
      <c r="A106" t="s">
        <v>160</v>
      </c>
    </row>
    <row r="107" spans="1:4">
      <c r="D107" t="s">
        <v>159</v>
      </c>
    </row>
    <row r="108" spans="1:4">
      <c r="A108" s="12"/>
      <c r="D108" t="s">
        <v>194</v>
      </c>
    </row>
    <row r="110" spans="1:4">
      <c r="A110" t="s">
        <v>161</v>
      </c>
    </row>
    <row r="111" spans="1:4">
      <c r="D111" t="s">
        <v>159</v>
      </c>
    </row>
    <row r="112" spans="1:4">
      <c r="A112" s="12"/>
      <c r="D112" t="s">
        <v>195</v>
      </c>
    </row>
    <row r="113" spans="1:20">
      <c r="A113" s="12"/>
      <c r="D113" t="s">
        <v>162</v>
      </c>
    </row>
    <row r="114" spans="1:20">
      <c r="E114" t="s">
        <v>198</v>
      </c>
      <c r="G114" t="s">
        <v>197</v>
      </c>
    </row>
    <row r="115" spans="1:20">
      <c r="E115" t="s">
        <v>196</v>
      </c>
      <c r="G115" t="s">
        <v>212</v>
      </c>
    </row>
    <row r="116" spans="1:20">
      <c r="E116" t="s">
        <v>200</v>
      </c>
      <c r="G116" t="s">
        <v>199</v>
      </c>
    </row>
    <row r="118" spans="1:20">
      <c r="A118" t="s">
        <v>163</v>
      </c>
    </row>
    <row r="119" spans="1:20">
      <c r="A119" s="12"/>
      <c r="D119" t="s">
        <v>202</v>
      </c>
    </row>
    <row r="120" spans="1:20">
      <c r="T120" t="s">
        <v>201</v>
      </c>
    </row>
    <row r="124" spans="1:20">
      <c r="A124" s="12"/>
      <c r="D124" t="s">
        <v>164</v>
      </c>
    </row>
    <row r="125" spans="1:20">
      <c r="D125" t="s">
        <v>203</v>
      </c>
    </row>
    <row r="126" spans="1:20">
      <c r="D126" t="s">
        <v>165</v>
      </c>
    </row>
    <row r="127" spans="1:20">
      <c r="D127" t="s">
        <v>166</v>
      </c>
    </row>
    <row r="129" spans="1:4">
      <c r="A129" t="s">
        <v>167</v>
      </c>
    </row>
    <row r="131" spans="1:4">
      <c r="D131" t="s">
        <v>174</v>
      </c>
    </row>
    <row r="132" spans="1:4">
      <c r="D132" t="s">
        <v>168</v>
      </c>
    </row>
    <row r="133" spans="1:4">
      <c r="D133" t="s">
        <v>169</v>
      </c>
    </row>
    <row r="134" spans="1:4">
      <c r="D134" t="s">
        <v>170</v>
      </c>
    </row>
    <row r="135" spans="1:4">
      <c r="D135" t="s">
        <v>171</v>
      </c>
    </row>
    <row r="136" spans="1:4">
      <c r="D136" t="s">
        <v>172</v>
      </c>
    </row>
    <row r="137" spans="1:4">
      <c r="D137" t="s">
        <v>173</v>
      </c>
    </row>
    <row r="139" spans="1:4">
      <c r="D139" s="13" t="s">
        <v>206</v>
      </c>
    </row>
    <row r="140" spans="1:4">
      <c r="A140" s="12"/>
      <c r="D140" s="7" t="s">
        <v>204</v>
      </c>
    </row>
    <row r="141" spans="1:4">
      <c r="D141" s="13" t="s">
        <v>205</v>
      </c>
    </row>
    <row r="142" spans="1:4">
      <c r="D142" s="13" t="s">
        <v>207</v>
      </c>
    </row>
    <row r="143" spans="1:4">
      <c r="D143" s="13" t="s">
        <v>208</v>
      </c>
    </row>
    <row r="144" spans="1:4">
      <c r="D144" s="7"/>
    </row>
    <row r="145" spans="1:19">
      <c r="A145" t="s">
        <v>175</v>
      </c>
    </row>
    <row r="147" spans="1:19">
      <c r="D147" t="s">
        <v>176</v>
      </c>
    </row>
    <row r="148" spans="1:19">
      <c r="A148" s="12"/>
      <c r="D148" t="s">
        <v>209</v>
      </c>
    </row>
    <row r="149" spans="1:19">
      <c r="A149" s="12"/>
      <c r="D149" t="s">
        <v>210</v>
      </c>
    </row>
    <row r="150" spans="1:19">
      <c r="D150" t="s">
        <v>228</v>
      </c>
    </row>
    <row r="152" spans="1:19">
      <c r="D152" t="s">
        <v>232</v>
      </c>
    </row>
    <row r="153" spans="1:19">
      <c r="D153" t="s">
        <v>230</v>
      </c>
    </row>
    <row r="155" spans="1:19">
      <c r="B155" s="12"/>
      <c r="D155" t="s">
        <v>231</v>
      </c>
    </row>
    <row r="156" spans="1:19">
      <c r="B156" s="12"/>
      <c r="D156" t="s">
        <v>229</v>
      </c>
    </row>
    <row r="157" spans="1:19">
      <c r="E157" t="s">
        <v>234</v>
      </c>
      <c r="R157" t="s">
        <v>233</v>
      </c>
      <c r="S157" t="s">
        <v>235</v>
      </c>
    </row>
    <row r="163" spans="4:7">
      <c r="D163" t="s">
        <v>276</v>
      </c>
    </row>
    <row r="164" spans="4:7">
      <c r="E164" t="s">
        <v>290</v>
      </c>
    </row>
    <row r="165" spans="4:7">
      <c r="E165" t="s">
        <v>287</v>
      </c>
    </row>
    <row r="166" spans="4:7">
      <c r="E166" t="s">
        <v>291</v>
      </c>
    </row>
    <row r="167" spans="4:7">
      <c r="E167" t="s">
        <v>288</v>
      </c>
    </row>
    <row r="171" spans="4:7">
      <c r="E171" t="s">
        <v>289</v>
      </c>
    </row>
    <row r="172" spans="4:7">
      <c r="E172" t="s">
        <v>277</v>
      </c>
      <c r="G172" t="s">
        <v>278</v>
      </c>
    </row>
    <row r="173" spans="4:7">
      <c r="E173" t="s">
        <v>279</v>
      </c>
      <c r="G173" t="s">
        <v>280</v>
      </c>
    </row>
    <row r="181" spans="1:4">
      <c r="A181" s="12"/>
      <c r="D181" t="s">
        <v>211</v>
      </c>
    </row>
    <row r="183" spans="1:4">
      <c r="A183" t="s">
        <v>177</v>
      </c>
    </row>
    <row r="185" spans="1:4">
      <c r="A185" s="12"/>
      <c r="D185" t="s">
        <v>213</v>
      </c>
    </row>
    <row r="186" spans="1:4">
      <c r="D186" t="s">
        <v>214</v>
      </c>
    </row>
    <row r="188" spans="1:4">
      <c r="A188" s="12"/>
      <c r="D188" t="s">
        <v>178</v>
      </c>
    </row>
    <row r="189" spans="1:4">
      <c r="D189" t="s">
        <v>179</v>
      </c>
    </row>
    <row r="190" spans="1:4">
      <c r="D190" t="s">
        <v>215</v>
      </c>
    </row>
    <row r="191" spans="1:4">
      <c r="D191" t="s">
        <v>216</v>
      </c>
    </row>
    <row r="192" spans="1:4">
      <c r="D192" t="s">
        <v>217</v>
      </c>
    </row>
    <row r="193" spans="1:5">
      <c r="D193" t="s">
        <v>180</v>
      </c>
    </row>
    <row r="195" spans="1:5">
      <c r="A195" s="12"/>
      <c r="D195" t="s">
        <v>218</v>
      </c>
    </row>
    <row r="197" spans="1:5">
      <c r="A197" t="s">
        <v>181</v>
      </c>
    </row>
    <row r="199" spans="1:5">
      <c r="D199" t="s">
        <v>185</v>
      </c>
    </row>
    <row r="200" spans="1:5">
      <c r="E200" t="s">
        <v>222</v>
      </c>
    </row>
    <row r="201" spans="1:5">
      <c r="E201" t="s">
        <v>223</v>
      </c>
    </row>
    <row r="202" spans="1:5">
      <c r="E202" t="s">
        <v>224</v>
      </c>
    </row>
    <row r="203" spans="1:5">
      <c r="E203" t="s">
        <v>225</v>
      </c>
    </row>
    <row r="204" spans="1:5">
      <c r="E204" t="s">
        <v>219</v>
      </c>
    </row>
    <row r="205" spans="1:5">
      <c r="E205" t="s">
        <v>220</v>
      </c>
    </row>
    <row r="206" spans="1:5">
      <c r="E206" t="s">
        <v>221</v>
      </c>
    </row>
    <row r="208" spans="1:5">
      <c r="D208" t="s">
        <v>182</v>
      </c>
    </row>
    <row r="209" spans="1:4">
      <c r="A209" s="12"/>
      <c r="D209" t="s">
        <v>226</v>
      </c>
    </row>
    <row r="210" spans="1:4">
      <c r="A210" s="12"/>
      <c r="D210" t="s">
        <v>227</v>
      </c>
    </row>
    <row r="211" spans="1:4">
      <c r="D211" t="s">
        <v>186</v>
      </c>
    </row>
    <row r="213" spans="1:4">
      <c r="A213" t="s">
        <v>183</v>
      </c>
    </row>
    <row r="215" spans="1:4">
      <c r="A215" s="12"/>
      <c r="D215" t="s">
        <v>187</v>
      </c>
    </row>
    <row r="217" spans="1:4">
      <c r="A217" t="s">
        <v>184</v>
      </c>
    </row>
    <row r="219" spans="1:4">
      <c r="A219" s="14"/>
      <c r="D219" t="s">
        <v>188</v>
      </c>
    </row>
    <row r="220" spans="1:4">
      <c r="A220" s="14"/>
      <c r="D220" t="s">
        <v>189</v>
      </c>
    </row>
    <row r="221" spans="1:4">
      <c r="A221" s="14"/>
      <c r="D221" t="s">
        <v>190</v>
      </c>
    </row>
    <row r="223" spans="1:4" s="9" customFormat="1"/>
    <row r="224" spans="1:4">
      <c r="A224" t="s">
        <v>236</v>
      </c>
    </row>
    <row r="226" spans="4:4">
      <c r="D226" t="s">
        <v>164</v>
      </c>
    </row>
    <row r="227" spans="4:4">
      <c r="D227" t="s">
        <v>237</v>
      </c>
    </row>
    <row r="228" spans="4:4">
      <c r="D228" t="s">
        <v>239</v>
      </c>
    </row>
    <row r="229" spans="4:4">
      <c r="D229" t="s">
        <v>238</v>
      </c>
    </row>
    <row r="231" spans="4:4">
      <c r="D231" t="s">
        <v>240</v>
      </c>
    </row>
    <row r="232" spans="4:4">
      <c r="D232" t="s">
        <v>241</v>
      </c>
    </row>
    <row r="234" spans="4:4">
      <c r="D234" t="s">
        <v>242</v>
      </c>
    </row>
    <row r="235" spans="4:4">
      <c r="D235" t="s">
        <v>243</v>
      </c>
    </row>
    <row r="236" spans="4:4">
      <c r="D236" t="s">
        <v>244</v>
      </c>
    </row>
    <row r="237" spans="4:4">
      <c r="D237" t="s">
        <v>245</v>
      </c>
    </row>
    <row r="238" spans="4:4">
      <c r="D238" t="s">
        <v>246</v>
      </c>
    </row>
    <row r="239" spans="4:4">
      <c r="D239" t="s">
        <v>247</v>
      </c>
    </row>
    <row r="240" spans="4:4">
      <c r="D240" t="s">
        <v>248</v>
      </c>
    </row>
    <row r="241" spans="2:4">
      <c r="B241" t="s">
        <v>250</v>
      </c>
    </row>
    <row r="242" spans="2:4">
      <c r="C242" t="s">
        <v>249</v>
      </c>
    </row>
    <row r="243" spans="2:4">
      <c r="D243" t="s">
        <v>261</v>
      </c>
    </row>
    <row r="244" spans="2:4">
      <c r="D244" t="s">
        <v>262</v>
      </c>
    </row>
    <row r="245" spans="2:4">
      <c r="D245" t="s">
        <v>263</v>
      </c>
    </row>
    <row r="246" spans="2:4">
      <c r="D246" t="s">
        <v>251</v>
      </c>
    </row>
    <row r="247" spans="2:4">
      <c r="D247" t="s">
        <v>252</v>
      </c>
    </row>
    <row r="248" spans="2:4">
      <c r="D248" t="s">
        <v>253</v>
      </c>
    </row>
    <row r="249" spans="2:4">
      <c r="D249" t="s">
        <v>254</v>
      </c>
    </row>
    <row r="250" spans="2:4">
      <c r="D250" t="s">
        <v>255</v>
      </c>
    </row>
    <row r="251" spans="2:4">
      <c r="D251" t="s">
        <v>256</v>
      </c>
    </row>
    <row r="252" spans="2:4">
      <c r="D252" t="s">
        <v>257</v>
      </c>
    </row>
    <row r="253" spans="2:4">
      <c r="D253" t="s">
        <v>258</v>
      </c>
    </row>
    <row r="254" spans="2:4">
      <c r="D254" t="s">
        <v>259</v>
      </c>
    </row>
    <row r="255" spans="2:4">
      <c r="D255" t="s">
        <v>260</v>
      </c>
    </row>
    <row r="257" spans="1:4" s="9" customFormat="1">
      <c r="A257" s="9" t="s">
        <v>1228</v>
      </c>
    </row>
    <row r="258" spans="1:4">
      <c r="A258" s="12"/>
      <c r="B258" s="10" t="s">
        <v>264</v>
      </c>
      <c r="C258" t="s">
        <v>1229</v>
      </c>
    </row>
    <row r="259" spans="1:4">
      <c r="D259" t="s">
        <v>1297</v>
      </c>
    </row>
    <row r="260" spans="1:4">
      <c r="D260" t="s">
        <v>1296</v>
      </c>
    </row>
    <row r="261" spans="1:4">
      <c r="A261" s="12"/>
      <c r="B261" s="10" t="s">
        <v>264</v>
      </c>
      <c r="C261" t="s">
        <v>1235</v>
      </c>
    </row>
    <row r="262" spans="1:4">
      <c r="D262" t="s">
        <v>1242</v>
      </c>
    </row>
    <row r="263" spans="1:4">
      <c r="D263" t="s">
        <v>1243</v>
      </c>
    </row>
    <row r="264" spans="1:4">
      <c r="D264" t="s">
        <v>1244</v>
      </c>
    </row>
    <row r="265" spans="1:4">
      <c r="A265" s="12"/>
      <c r="B265" s="10" t="s">
        <v>264</v>
      </c>
      <c r="C265" t="s">
        <v>1230</v>
      </c>
    </row>
    <row r="266" spans="1:4">
      <c r="D266" t="s">
        <v>1298</v>
      </c>
    </row>
    <row r="267" spans="1:4">
      <c r="D267" t="s">
        <v>1245</v>
      </c>
    </row>
    <row r="268" spans="1:4">
      <c r="D268" t="s">
        <v>1231</v>
      </c>
    </row>
    <row r="269" spans="1:4">
      <c r="A269" s="12"/>
      <c r="C269" t="s">
        <v>1236</v>
      </c>
    </row>
    <row r="270" spans="1:4">
      <c r="D270" t="s">
        <v>1246</v>
      </c>
    </row>
    <row r="271" spans="1:4">
      <c r="A271" s="12"/>
      <c r="B271" s="10" t="s">
        <v>264</v>
      </c>
      <c r="C271" t="s">
        <v>1232</v>
      </c>
    </row>
    <row r="272" spans="1:4">
      <c r="D272" t="s">
        <v>1247</v>
      </c>
    </row>
    <row r="273" spans="1:4">
      <c r="D273" t="s">
        <v>1237</v>
      </c>
    </row>
    <row r="274" spans="1:4">
      <c r="A274" s="12"/>
      <c r="B274" s="10" t="s">
        <v>264</v>
      </c>
      <c r="C274" t="s">
        <v>1233</v>
      </c>
    </row>
    <row r="275" spans="1:4">
      <c r="D275" t="s">
        <v>1248</v>
      </c>
    </row>
    <row r="276" spans="1:4">
      <c r="D276" t="s">
        <v>1238</v>
      </c>
    </row>
    <row r="277" spans="1:4">
      <c r="C277" t="s">
        <v>1234</v>
      </c>
    </row>
    <row r="278" spans="1:4">
      <c r="C278" s="12"/>
      <c r="D278" t="s">
        <v>1239</v>
      </c>
    </row>
    <row r="279" spans="1:4">
      <c r="C279" s="12"/>
      <c r="D279" t="s">
        <v>1240</v>
      </c>
    </row>
    <row r="280" spans="1:4">
      <c r="D280" t="s">
        <v>1241</v>
      </c>
    </row>
  </sheetData>
  <phoneticPr fontId="1"/>
  <hyperlinks>
    <hyperlink ref="D33" r:id="rId1" xr:uid="{4525BE1C-0FF2-40AE-A6FA-9EAB6FAB9A9D}"/>
    <hyperlink ref="D34" r:id="rId2" xr:uid="{4F86B4FA-DF43-41DC-AE5E-6F801147B7A8}"/>
    <hyperlink ref="E55" r:id="rId3" xr:uid="{19377D1F-03FE-4439-89A3-4A49D3C697E7}"/>
    <hyperlink ref="E73" r:id="rId4" xr:uid="{BB63936C-8656-4F5E-BF3A-D8294D6810EB}"/>
    <hyperlink ref="E76" r:id="rId5" xr:uid="{C3FEEBC7-2E89-42FC-9370-EE6F9157B959}"/>
  </hyperlinks>
  <pageMargins left="0.7" right="0.7" top="0.75" bottom="0.75" header="0.3" footer="0.3"/>
  <pageSetup paperSize="9" orientation="portrait" horizontalDpi="0" verticalDpi="0" r:id="rId6"/>
  <drawing r:id="rId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217"/>
  <sheetViews>
    <sheetView topLeftCell="F22" workbookViewId="0">
      <selection activeCell="Q37" sqref="Q37"/>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1335</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26" spans="1:19" s="65" customFormat="1">
      <c r="A26" s="64" t="s">
        <v>1334</v>
      </c>
      <c r="Q26" s="65" t="s">
        <v>1339</v>
      </c>
    </row>
    <row r="27" spans="1:19">
      <c r="B27" s="78" t="s">
        <v>1333</v>
      </c>
      <c r="D27" t="s">
        <v>1337</v>
      </c>
      <c r="J27">
        <v>0</v>
      </c>
      <c r="K27">
        <v>11</v>
      </c>
      <c r="L27">
        <v>0.18</v>
      </c>
    </row>
    <row r="28" spans="1:19">
      <c r="D28" t="s">
        <v>1336</v>
      </c>
      <c r="J28" t="s">
        <v>1338</v>
      </c>
      <c r="K28">
        <v>11</v>
      </c>
      <c r="L28">
        <v>0.16</v>
      </c>
    </row>
    <row r="29" spans="1:19">
      <c r="D29" t="s">
        <v>1336</v>
      </c>
      <c r="J29">
        <v>5</v>
      </c>
      <c r="K29">
        <v>11</v>
      </c>
      <c r="L29">
        <v>0.84</v>
      </c>
      <c r="Q29">
        <f>L29*160/J29</f>
        <v>26.880000000000003</v>
      </c>
    </row>
    <row r="30" spans="1:19">
      <c r="D30" t="s">
        <v>1336</v>
      </c>
      <c r="E30" s="63">
        <v>46276.698611111111</v>
      </c>
      <c r="F30" s="63">
        <f t="shared" ref="F30:F37" si="0">E30-TIME(9,0,0)</f>
        <v>46276.323611111111</v>
      </c>
      <c r="G30" s="67" t="str">
        <f t="shared" ref="G30:G37" si="1">TEXT(E30,"hh:mm")</f>
        <v>16:46</v>
      </c>
      <c r="H30" s="68">
        <v>0.70138888888888884</v>
      </c>
      <c r="I30" s="68">
        <f t="shared" ref="I30:I37" si="2">H30-G30</f>
        <v>2.7777777777777679E-3</v>
      </c>
      <c r="J30">
        <v>20</v>
      </c>
      <c r="K30">
        <v>11</v>
      </c>
      <c r="L30">
        <v>1.08</v>
      </c>
      <c r="Q30">
        <f>L30*160/J30</f>
        <v>8.64</v>
      </c>
    </row>
    <row r="31" spans="1:19">
      <c r="D31" t="s">
        <v>1340</v>
      </c>
      <c r="E31" s="63">
        <v>46276.70416666667</v>
      </c>
      <c r="F31" s="63">
        <f t="shared" si="0"/>
        <v>46276.32916666667</v>
      </c>
      <c r="G31" s="67" t="str">
        <f t="shared" si="1"/>
        <v>16:54</v>
      </c>
      <c r="H31" s="68">
        <v>0.70486111111111116</v>
      </c>
      <c r="I31" s="68">
        <f t="shared" si="2"/>
        <v>6.9444444444444198E-4</v>
      </c>
      <c r="J31">
        <v>0</v>
      </c>
      <c r="K31" t="s">
        <v>1341</v>
      </c>
      <c r="L31">
        <v>0.26</v>
      </c>
    </row>
    <row r="32" spans="1:19">
      <c r="B32" s="78" t="s">
        <v>1342</v>
      </c>
      <c r="D32" t="s">
        <v>1340</v>
      </c>
      <c r="E32" s="63">
        <v>46278.39166666667</v>
      </c>
      <c r="F32" s="63">
        <f t="shared" si="0"/>
        <v>46278.01666666667</v>
      </c>
      <c r="G32" s="67" t="str">
        <f t="shared" si="1"/>
        <v>09:24</v>
      </c>
      <c r="H32" s="68">
        <v>0.39583333333333331</v>
      </c>
      <c r="I32" s="68">
        <f t="shared" si="2"/>
        <v>4.1666666666666519E-3</v>
      </c>
      <c r="J32">
        <v>25</v>
      </c>
      <c r="K32">
        <v>11</v>
      </c>
      <c r="L32">
        <v>1.42</v>
      </c>
      <c r="Q32">
        <f t="shared" ref="Q32:Q37" si="3">L32*160/J32</f>
        <v>9.0879999999999992</v>
      </c>
    </row>
    <row r="33" spans="1:17">
      <c r="B33" s="78" t="s">
        <v>1360</v>
      </c>
      <c r="D33" t="s">
        <v>1336</v>
      </c>
      <c r="E33" s="63">
        <v>46279.386805555558</v>
      </c>
      <c r="F33" s="63">
        <f t="shared" si="0"/>
        <v>46279.011805555558</v>
      </c>
      <c r="G33" s="67" t="str">
        <f t="shared" si="1"/>
        <v>09:17</v>
      </c>
      <c r="H33" s="68">
        <v>0.3888888888888889</v>
      </c>
      <c r="I33" s="68">
        <f t="shared" si="2"/>
        <v>2.0833333333333259E-3</v>
      </c>
      <c r="J33">
        <v>10</v>
      </c>
      <c r="K33">
        <v>11</v>
      </c>
      <c r="L33">
        <v>0.61</v>
      </c>
      <c r="Q33">
        <f t="shared" si="3"/>
        <v>9.76</v>
      </c>
    </row>
    <row r="34" spans="1:17">
      <c r="B34" s="78" t="s">
        <v>1360</v>
      </c>
      <c r="D34" t="s">
        <v>1336</v>
      </c>
      <c r="E34" s="63">
        <v>46279.402083333334</v>
      </c>
      <c r="F34" s="63">
        <f t="shared" si="0"/>
        <v>46279.027083333334</v>
      </c>
      <c r="G34" s="67" t="str">
        <f t="shared" si="1"/>
        <v>09:39</v>
      </c>
      <c r="H34" s="68">
        <v>0.40486111111111112</v>
      </c>
      <c r="I34" s="68">
        <f t="shared" si="2"/>
        <v>2.7777777777777679E-3</v>
      </c>
      <c r="J34">
        <v>20</v>
      </c>
      <c r="K34">
        <v>11</v>
      </c>
      <c r="L34">
        <v>0.78</v>
      </c>
      <c r="Q34">
        <f t="shared" si="3"/>
        <v>6.24</v>
      </c>
    </row>
    <row r="35" spans="1:17">
      <c r="B35" s="78" t="s">
        <v>1360</v>
      </c>
      <c r="D35" t="s">
        <v>1336</v>
      </c>
      <c r="E35" s="63">
        <v>46279.413194444445</v>
      </c>
      <c r="F35" s="63">
        <f t="shared" si="0"/>
        <v>46279.038194444445</v>
      </c>
      <c r="G35" s="67" t="str">
        <f t="shared" si="1"/>
        <v>09:55</v>
      </c>
      <c r="H35" s="68">
        <v>0.41805555555555557</v>
      </c>
      <c r="I35" s="68">
        <f t="shared" si="2"/>
        <v>4.8611111111111494E-3</v>
      </c>
      <c r="J35">
        <v>40</v>
      </c>
      <c r="K35">
        <v>11</v>
      </c>
      <c r="L35">
        <v>1.89</v>
      </c>
      <c r="Q35">
        <f t="shared" si="3"/>
        <v>7.56</v>
      </c>
    </row>
    <row r="36" spans="1:17">
      <c r="B36" s="78" t="s">
        <v>1360</v>
      </c>
      <c r="D36" t="s">
        <v>1336</v>
      </c>
      <c r="E36" s="63">
        <v>46279.429166666669</v>
      </c>
      <c r="F36" s="63">
        <f t="shared" si="0"/>
        <v>46279.054166666669</v>
      </c>
      <c r="G36" s="67" t="str">
        <f t="shared" si="1"/>
        <v>10:18</v>
      </c>
      <c r="H36" s="68">
        <v>0.43819444444444444</v>
      </c>
      <c r="I36" s="68">
        <f t="shared" si="2"/>
        <v>9.0277777777778012E-3</v>
      </c>
      <c r="J36">
        <v>100</v>
      </c>
      <c r="K36">
        <v>11</v>
      </c>
      <c r="L36">
        <v>3.69</v>
      </c>
      <c r="Q36">
        <f t="shared" si="3"/>
        <v>5.9039999999999999</v>
      </c>
    </row>
    <row r="37" spans="1:17">
      <c r="B37" s="78" t="s">
        <v>1360</v>
      </c>
      <c r="D37" t="s">
        <v>1336</v>
      </c>
      <c r="E37" s="63">
        <v>46279.445833333331</v>
      </c>
      <c r="F37" s="63">
        <f t="shared" si="0"/>
        <v>46279.070833333331</v>
      </c>
      <c r="G37" s="67" t="str">
        <f t="shared" si="1"/>
        <v>10:42</v>
      </c>
      <c r="H37" s="68">
        <v>0.4465277777777778</v>
      </c>
      <c r="I37" s="68">
        <f t="shared" si="2"/>
        <v>6.9444444444444198E-4</v>
      </c>
      <c r="J37">
        <v>0</v>
      </c>
      <c r="K37">
        <v>11</v>
      </c>
      <c r="L37">
        <v>0.21</v>
      </c>
      <c r="Q37" t="e">
        <f t="shared" si="3"/>
        <v>#DIV/0!</v>
      </c>
    </row>
    <row r="38" spans="1:17">
      <c r="B38" s="78"/>
      <c r="E38" s="63"/>
      <c r="F38" s="63"/>
      <c r="G38" s="67"/>
      <c r="H38" s="68"/>
      <c r="I38" s="68"/>
    </row>
    <row r="39" spans="1:17">
      <c r="B39" s="78"/>
      <c r="E39" s="63"/>
      <c r="F39" s="63"/>
      <c r="G39" s="67"/>
      <c r="H39" s="68"/>
      <c r="I39" s="68"/>
    </row>
    <row r="40" spans="1:17">
      <c r="B40" s="78"/>
      <c r="E40" s="63"/>
      <c r="F40" s="63"/>
      <c r="G40" s="67"/>
      <c r="H40" s="68"/>
      <c r="I40" s="68"/>
    </row>
    <row r="41" spans="1:17">
      <c r="B41" s="78"/>
      <c r="E41" s="63"/>
      <c r="F41" s="63"/>
      <c r="G41" s="67"/>
      <c r="H41" s="68"/>
      <c r="I41" s="68"/>
    </row>
    <row r="42" spans="1:17">
      <c r="B42" s="78"/>
      <c r="E42" s="63"/>
      <c r="F42" s="63"/>
      <c r="G42" s="67"/>
      <c r="H42" s="68"/>
      <c r="I42" s="68"/>
    </row>
    <row r="44" spans="1:17" s="9" customFormat="1">
      <c r="A44" s="9" t="s">
        <v>1201</v>
      </c>
    </row>
    <row r="45" spans="1:17">
      <c r="A45" t="s">
        <v>842</v>
      </c>
    </row>
    <row r="46" spans="1:17">
      <c r="B46" t="s">
        <v>843</v>
      </c>
      <c r="F46" t="s">
        <v>844</v>
      </c>
    </row>
    <row r="48" spans="1:17">
      <c r="B48" t="s">
        <v>845</v>
      </c>
    </row>
    <row r="49" spans="2:5">
      <c r="B49" t="s">
        <v>846</v>
      </c>
    </row>
    <row r="50" spans="2:5">
      <c r="B50" t="s">
        <v>847</v>
      </c>
    </row>
    <row r="51" spans="2:5">
      <c r="B51" t="s">
        <v>848</v>
      </c>
    </row>
    <row r="53" spans="2:5">
      <c r="B53" t="s">
        <v>849</v>
      </c>
    </row>
    <row r="54" spans="2:5">
      <c r="D54" t="s">
        <v>850</v>
      </c>
    </row>
    <row r="55" spans="2:5">
      <c r="B55" t="s">
        <v>851</v>
      </c>
      <c r="E55" s="63">
        <v>46224.701388888891</v>
      </c>
    </row>
    <row r="56" spans="2:5">
      <c r="B56" t="s">
        <v>852</v>
      </c>
    </row>
    <row r="57" spans="2:5">
      <c r="B57" t="s">
        <v>853</v>
      </c>
    </row>
    <row r="58" spans="2:5">
      <c r="B58" t="s">
        <v>854</v>
      </c>
    </row>
    <row r="60" spans="2:5">
      <c r="B60" t="s">
        <v>855</v>
      </c>
    </row>
    <row r="61" spans="2:5">
      <c r="B61" t="s">
        <v>856</v>
      </c>
    </row>
    <row r="62" spans="2:5">
      <c r="C62" t="s">
        <v>857</v>
      </c>
    </row>
    <row r="63" spans="2:5">
      <c r="B63" t="s">
        <v>858</v>
      </c>
    </row>
    <row r="65" spans="2:6">
      <c r="B65" t="s">
        <v>859</v>
      </c>
    </row>
    <row r="66" spans="2:6">
      <c r="B66" t="s">
        <v>664</v>
      </c>
    </row>
    <row r="68" spans="2:6">
      <c r="B68" t="s">
        <v>860</v>
      </c>
    </row>
    <row r="70" spans="2:6">
      <c r="B70" t="s">
        <v>861</v>
      </c>
      <c r="F70" s="63">
        <v>46226.333333333336</v>
      </c>
    </row>
    <row r="86" spans="1:19" s="65" customFormat="1">
      <c r="A86" s="64" t="s">
        <v>862</v>
      </c>
    </row>
    <row r="87" spans="1:19">
      <c r="A87" s="2"/>
      <c r="E87" t="s">
        <v>863</v>
      </c>
      <c r="F87" t="s">
        <v>864</v>
      </c>
      <c r="G87" t="s">
        <v>865</v>
      </c>
      <c r="H87" t="s">
        <v>866</v>
      </c>
      <c r="I87" t="s">
        <v>867</v>
      </c>
      <c r="J87" t="s">
        <v>868</v>
      </c>
      <c r="K87" t="s">
        <v>869</v>
      </c>
      <c r="L87" t="s">
        <v>870</v>
      </c>
      <c r="M87" t="s">
        <v>871</v>
      </c>
      <c r="N87" s="66" t="s">
        <v>872</v>
      </c>
      <c r="O87" s="66">
        <v>46223</v>
      </c>
      <c r="P87" s="66">
        <v>46224</v>
      </c>
      <c r="Q87" s="66">
        <v>46225</v>
      </c>
      <c r="R87" s="66">
        <v>46226</v>
      </c>
      <c r="S87" s="66">
        <v>46227</v>
      </c>
    </row>
    <row r="88" spans="1:19">
      <c r="B88" t="s">
        <v>873</v>
      </c>
      <c r="D88" t="s">
        <v>874</v>
      </c>
      <c r="E88" s="63">
        <v>46225.374305555553</v>
      </c>
      <c r="F88" s="63">
        <f>E88-TIME(9,0,0)</f>
        <v>46224.999305555553</v>
      </c>
      <c r="G88" s="67" t="str">
        <f>TEXT(E88,"hh:mm")</f>
        <v>08:59</v>
      </c>
      <c r="H88" s="68">
        <v>0.37569444444444444</v>
      </c>
      <c r="I88" s="68">
        <f>H88-G88</f>
        <v>1.388888888888884E-3</v>
      </c>
      <c r="J88">
        <v>2</v>
      </c>
      <c r="K88" t="s">
        <v>875</v>
      </c>
      <c r="L88" s="69">
        <v>1.1000000000000001</v>
      </c>
      <c r="M88" s="63">
        <v>46225.375</v>
      </c>
      <c r="N88" s="70">
        <v>14.73</v>
      </c>
      <c r="O88" s="70">
        <v>1.78</v>
      </c>
      <c r="P88" s="70">
        <v>0.83</v>
      </c>
      <c r="Q88" s="70"/>
      <c r="R88" s="70"/>
      <c r="S88" s="70"/>
    </row>
    <row r="89" spans="1:19">
      <c r="B89" t="s">
        <v>876</v>
      </c>
      <c r="D89" t="s">
        <v>874</v>
      </c>
      <c r="E89" s="63">
        <v>46225.413194444445</v>
      </c>
      <c r="F89" s="63">
        <f>E89-TIME(9,0,0)</f>
        <v>46225.038194444445</v>
      </c>
      <c r="G89" s="67" t="str">
        <f>TEXT(E89,"hh:mm")</f>
        <v>09:55</v>
      </c>
      <c r="H89" s="68">
        <v>0.41666666666666669</v>
      </c>
      <c r="I89" s="68">
        <f>H89-G89</f>
        <v>3.4722222222222654E-3</v>
      </c>
      <c r="J89">
        <v>10</v>
      </c>
      <c r="K89" t="s">
        <v>875</v>
      </c>
      <c r="L89" s="69">
        <v>1.97</v>
      </c>
      <c r="N89" s="70"/>
      <c r="O89" s="70"/>
      <c r="P89" s="70"/>
      <c r="Q89" s="70"/>
      <c r="R89" s="70"/>
      <c r="S89" s="70"/>
    </row>
    <row r="90" spans="1:19">
      <c r="B90" t="s">
        <v>877</v>
      </c>
      <c r="D90" t="s">
        <v>878</v>
      </c>
      <c r="E90" s="63">
        <v>46226.569444444445</v>
      </c>
      <c r="F90" s="63">
        <f>E90-TIME(9,0,0)</f>
        <v>46226.194444444445</v>
      </c>
      <c r="G90" s="67" t="str">
        <f>TEXT(E90,"hh:mm")</f>
        <v>13:40</v>
      </c>
      <c r="H90" s="68">
        <v>0.57013888888888886</v>
      </c>
      <c r="I90" s="68">
        <f>H90-G90</f>
        <v>6.9444444444444198E-4</v>
      </c>
      <c r="J90" t="s">
        <v>879</v>
      </c>
      <c r="K90" t="s">
        <v>875</v>
      </c>
      <c r="L90" s="69">
        <v>0.57999999999999996</v>
      </c>
      <c r="M90" s="63">
        <v>46226.333333333336</v>
      </c>
      <c r="N90" s="70"/>
      <c r="O90" s="70"/>
      <c r="P90" s="70">
        <v>1.1000000000000001</v>
      </c>
      <c r="Q90" s="70">
        <v>1.97</v>
      </c>
      <c r="R90" s="70"/>
      <c r="S90" s="70"/>
    </row>
    <row r="91" spans="1:19">
      <c r="H91" s="71"/>
      <c r="L91" s="69"/>
      <c r="M91" s="63">
        <v>46227.291666666664</v>
      </c>
      <c r="N91" s="70">
        <v>15.08</v>
      </c>
      <c r="O91" s="70">
        <v>1.95</v>
      </c>
      <c r="P91" s="70">
        <v>1.22</v>
      </c>
      <c r="Q91" s="70">
        <v>2.0699999999999998</v>
      </c>
      <c r="R91" s="70">
        <v>0.57999999999999996</v>
      </c>
      <c r="S91" s="70"/>
    </row>
    <row r="92" spans="1:19">
      <c r="B92" t="s">
        <v>880</v>
      </c>
      <c r="D92" t="s">
        <v>881</v>
      </c>
      <c r="E92" s="63">
        <v>46227.577777777777</v>
      </c>
      <c r="F92" s="63">
        <f>E92-TIME(9,0,0)</f>
        <v>46227.202777777777</v>
      </c>
      <c r="G92" s="67" t="str">
        <f>TEXT(E92,"hh:mm")</f>
        <v>13:52</v>
      </c>
      <c r="H92" s="68">
        <v>0.57916666666666672</v>
      </c>
      <c r="I92" s="68">
        <f>H92-G92</f>
        <v>1.388888888888995E-3</v>
      </c>
      <c r="J92" t="s">
        <v>882</v>
      </c>
      <c r="K92" t="s">
        <v>875</v>
      </c>
      <c r="L92" s="69">
        <v>0.73</v>
      </c>
    </row>
    <row r="93" spans="1:19">
      <c r="B93" t="s">
        <v>880</v>
      </c>
      <c r="D93" t="s">
        <v>878</v>
      </c>
      <c r="E93" s="63">
        <v>46227.65902777778</v>
      </c>
      <c r="F93" s="63">
        <f>E93-TIME(9,0,0)</f>
        <v>46227.28402777778</v>
      </c>
      <c r="G93" s="67" t="str">
        <f>TEXT(E93,"hh:mm")</f>
        <v>15:49</v>
      </c>
      <c r="H93" s="68">
        <v>0.65972222222222221</v>
      </c>
      <c r="I93" s="68">
        <f>H93-G93</f>
        <v>6.9444444444444198E-4</v>
      </c>
      <c r="J93" t="s">
        <v>883</v>
      </c>
      <c r="K93" t="s">
        <v>875</v>
      </c>
      <c r="M93" s="63">
        <v>46228.375</v>
      </c>
      <c r="N93" s="70">
        <v>14.73</v>
      </c>
      <c r="O93">
        <v>1.78</v>
      </c>
      <c r="P93" s="70">
        <v>1.1000000000000001</v>
      </c>
      <c r="Q93">
        <v>1.97</v>
      </c>
      <c r="R93">
        <v>0.51</v>
      </c>
      <c r="S93">
        <v>0.73</v>
      </c>
    </row>
    <row r="95" spans="1:19">
      <c r="A95" t="s">
        <v>884</v>
      </c>
    </row>
    <row r="96" spans="1:19">
      <c r="B96" t="s">
        <v>885</v>
      </c>
    </row>
    <row r="97" spans="1:6">
      <c r="B97" t="s">
        <v>886</v>
      </c>
    </row>
    <row r="98" spans="1:6">
      <c r="B98" t="s">
        <v>887</v>
      </c>
    </row>
    <row r="99" spans="1:6">
      <c r="B99" t="s">
        <v>888</v>
      </c>
    </row>
    <row r="100" spans="1:6">
      <c r="B100" t="s">
        <v>889</v>
      </c>
    </row>
    <row r="103" spans="1:6">
      <c r="A103" t="s">
        <v>890</v>
      </c>
    </row>
    <row r="104" spans="1:6">
      <c r="B104" t="s">
        <v>891</v>
      </c>
    </row>
    <row r="105" spans="1:6">
      <c r="B105" t="s">
        <v>892</v>
      </c>
    </row>
    <row r="106" spans="1:6">
      <c r="B106" t="s">
        <v>893</v>
      </c>
    </row>
    <row r="108" spans="1:6">
      <c r="B108" t="s">
        <v>894</v>
      </c>
    </row>
    <row r="109" spans="1:6">
      <c r="B109" t="s">
        <v>895</v>
      </c>
    </row>
    <row r="110" spans="1:6">
      <c r="B110" t="s">
        <v>896</v>
      </c>
      <c r="F110" t="s">
        <v>897</v>
      </c>
    </row>
    <row r="111" spans="1:6">
      <c r="B111" t="s">
        <v>898</v>
      </c>
      <c r="F111" t="s">
        <v>899</v>
      </c>
    </row>
    <row r="112" spans="1:6">
      <c r="B112" t="s">
        <v>900</v>
      </c>
      <c r="F112" t="s">
        <v>901</v>
      </c>
    </row>
    <row r="113" spans="1:6">
      <c r="B113" t="s">
        <v>902</v>
      </c>
      <c r="F113" t="s">
        <v>903</v>
      </c>
    </row>
    <row r="114" spans="1:6">
      <c r="B114" t="s">
        <v>904</v>
      </c>
    </row>
    <row r="116" spans="1:6">
      <c r="B116" t="s">
        <v>905</v>
      </c>
    </row>
    <row r="117" spans="1:6">
      <c r="B117" t="s">
        <v>906</v>
      </c>
    </row>
    <row r="119" spans="1:6">
      <c r="B119" t="s">
        <v>907</v>
      </c>
    </row>
    <row r="120" spans="1:6">
      <c r="B120" t="s">
        <v>908</v>
      </c>
    </row>
    <row r="121" spans="1:6">
      <c r="B121" t="s">
        <v>909</v>
      </c>
    </row>
    <row r="123" spans="1:6">
      <c r="A123" t="s">
        <v>910</v>
      </c>
    </row>
    <row r="124" spans="1:6">
      <c r="B124" t="s">
        <v>911</v>
      </c>
    </row>
    <row r="125" spans="1:6">
      <c r="B125" t="s">
        <v>912</v>
      </c>
    </row>
    <row r="126" spans="1:6">
      <c r="B126" s="2" t="s">
        <v>913</v>
      </c>
    </row>
    <row r="127" spans="1:6">
      <c r="B127" t="s">
        <v>914</v>
      </c>
    </row>
    <row r="128" spans="1:6">
      <c r="B128" t="s">
        <v>915</v>
      </c>
    </row>
    <row r="129" spans="2:2">
      <c r="B129" s="72" t="s">
        <v>534</v>
      </c>
    </row>
    <row r="130" spans="2:2">
      <c r="B130" s="72" t="s">
        <v>916</v>
      </c>
    </row>
    <row r="131" spans="2:2">
      <c r="B131" s="72" t="s">
        <v>917</v>
      </c>
    </row>
    <row r="132" spans="2:2">
      <c r="B132" s="72" t="s">
        <v>918</v>
      </c>
    </row>
    <row r="133" spans="2:2">
      <c r="B133" s="72" t="s">
        <v>919</v>
      </c>
    </row>
    <row r="134" spans="2:2">
      <c r="B134" s="72" t="s">
        <v>920</v>
      </c>
    </row>
    <row r="135" spans="2:2">
      <c r="B135" s="72" t="s">
        <v>921</v>
      </c>
    </row>
    <row r="136" spans="2:2">
      <c r="B136" s="72" t="s">
        <v>922</v>
      </c>
    </row>
    <row r="137" spans="2:2">
      <c r="B137" s="72" t="s">
        <v>923</v>
      </c>
    </row>
    <row r="138" spans="2:2">
      <c r="B138" s="72" t="s">
        <v>597</v>
      </c>
    </row>
    <row r="139" spans="2:2">
      <c r="B139" t="s">
        <v>924</v>
      </c>
    </row>
    <row r="140" spans="2:2">
      <c r="B140" s="72" t="s">
        <v>534</v>
      </c>
    </row>
    <row r="141" spans="2:2">
      <c r="B141" s="72" t="s">
        <v>916</v>
      </c>
    </row>
    <row r="142" spans="2:2">
      <c r="B142" s="72" t="s">
        <v>917</v>
      </c>
    </row>
    <row r="143" spans="2:2">
      <c r="B143" s="72" t="s">
        <v>925</v>
      </c>
    </row>
    <row r="144" spans="2:2">
      <c r="B144" s="72" t="s">
        <v>926</v>
      </c>
    </row>
    <row r="145" spans="2:2">
      <c r="B145" s="72" t="s">
        <v>923</v>
      </c>
    </row>
    <row r="146" spans="2:2">
      <c r="B146" s="72" t="s">
        <v>597</v>
      </c>
    </row>
    <row r="147" spans="2:2">
      <c r="B147" t="s">
        <v>927</v>
      </c>
    </row>
    <row r="149" spans="2:2">
      <c r="B149" s="2" t="s">
        <v>928</v>
      </c>
    </row>
    <row r="150" spans="2:2">
      <c r="B150" t="s">
        <v>929</v>
      </c>
    </row>
    <row r="152" spans="2:2">
      <c r="B152" s="2" t="s">
        <v>930</v>
      </c>
    </row>
    <row r="153" spans="2:2">
      <c r="B153" t="s">
        <v>931</v>
      </c>
    </row>
    <row r="154" spans="2:2">
      <c r="B154" s="72" t="s">
        <v>932</v>
      </c>
    </row>
    <row r="155" spans="2:2">
      <c r="B155" s="72" t="s">
        <v>933</v>
      </c>
    </row>
    <row r="156" spans="2:2">
      <c r="B156" s="72" t="s">
        <v>934</v>
      </c>
    </row>
    <row r="157" spans="2:2">
      <c r="B157" s="72" t="s">
        <v>935</v>
      </c>
    </row>
    <row r="158" spans="2:2">
      <c r="B158" s="72" t="s">
        <v>936</v>
      </c>
    </row>
    <row r="159" spans="2:2">
      <c r="B159" s="72" t="s">
        <v>937</v>
      </c>
    </row>
    <row r="160" spans="2:2">
      <c r="B160" t="s">
        <v>938</v>
      </c>
    </row>
    <row r="162" spans="1:4">
      <c r="B162" s="2" t="s">
        <v>939</v>
      </c>
    </row>
    <row r="163" spans="1:4">
      <c r="B163" t="s">
        <v>940</v>
      </c>
    </row>
    <row r="164" spans="1:4">
      <c r="B164" t="s">
        <v>941</v>
      </c>
    </row>
    <row r="166" spans="1:4" s="9" customFormat="1">
      <c r="A166" s="9" t="s">
        <v>1288</v>
      </c>
    </row>
    <row r="167" spans="1:4">
      <c r="B167" t="s">
        <v>1290</v>
      </c>
    </row>
    <row r="168" spans="1:4">
      <c r="B168" t="s">
        <v>1291</v>
      </c>
    </row>
    <row r="169" spans="1:4">
      <c r="B169" t="s">
        <v>1292</v>
      </c>
    </row>
    <row r="170" spans="1:4">
      <c r="B170" t="s">
        <v>1293</v>
      </c>
    </row>
    <row r="171" spans="1:4">
      <c r="B171" t="s">
        <v>1294</v>
      </c>
    </row>
    <row r="173" spans="1:4">
      <c r="B173" t="s">
        <v>1295</v>
      </c>
    </row>
    <row r="174" spans="1:4">
      <c r="D174" s="2" t="s">
        <v>131</v>
      </c>
    </row>
    <row r="175" spans="1:4">
      <c r="D175" t="s">
        <v>52</v>
      </c>
    </row>
    <row r="176" spans="1:4">
      <c r="D176" s="2" t="s">
        <v>134</v>
      </c>
    </row>
    <row r="178" spans="2:5">
      <c r="D178" t="s">
        <v>1289</v>
      </c>
    </row>
    <row r="179" spans="2:5" ht="18.75" customHeight="1"/>
    <row r="180" spans="2:5">
      <c r="B180" s="77"/>
      <c r="D180" t="s">
        <v>1307</v>
      </c>
    </row>
    <row r="181" spans="2:5">
      <c r="B181" t="s">
        <v>1300</v>
      </c>
    </row>
    <row r="182" spans="2:5">
      <c r="B182" t="s">
        <v>1301</v>
      </c>
    </row>
    <row r="183" spans="2:5">
      <c r="B183" t="s">
        <v>1299</v>
      </c>
    </row>
    <row r="185" spans="2:5">
      <c r="B185" t="s">
        <v>1302</v>
      </c>
    </row>
    <row r="186" spans="2:5">
      <c r="B186" s="3" t="s">
        <v>1305</v>
      </c>
      <c r="C186" s="3"/>
      <c r="D186" s="3"/>
      <c r="E186" s="3"/>
    </row>
    <row r="187" spans="2:5">
      <c r="B187" t="s">
        <v>1306</v>
      </c>
    </row>
    <row r="188" spans="2:5">
      <c r="B188" t="s">
        <v>1304</v>
      </c>
    </row>
    <row r="189" spans="2:5">
      <c r="B189" t="s">
        <v>1303</v>
      </c>
    </row>
    <row r="190" spans="2:5">
      <c r="D190" s="2"/>
    </row>
    <row r="191" spans="2:5">
      <c r="B191" s="3" t="s">
        <v>1318</v>
      </c>
    </row>
    <row r="192" spans="2:5">
      <c r="B192" t="s">
        <v>1308</v>
      </c>
    </row>
    <row r="193" spans="2:4">
      <c r="B193" t="s">
        <v>1310</v>
      </c>
    </row>
    <row r="194" spans="2:4">
      <c r="B194" t="s">
        <v>1311</v>
      </c>
    </row>
    <row r="195" spans="2:4">
      <c r="B195" t="s">
        <v>1312</v>
      </c>
    </row>
    <row r="197" spans="2:4">
      <c r="B197" t="s">
        <v>1309</v>
      </c>
    </row>
    <row r="198" spans="2:4">
      <c r="D198" s="3" t="s">
        <v>1319</v>
      </c>
    </row>
    <row r="199" spans="2:4">
      <c r="B199" t="s">
        <v>1313</v>
      </c>
    </row>
    <row r="200" spans="2:4">
      <c r="B200" t="s">
        <v>1314</v>
      </c>
    </row>
    <row r="201" spans="2:4">
      <c r="C201" t="s">
        <v>1315</v>
      </c>
    </row>
    <row r="202" spans="2:4">
      <c r="C202" t="s">
        <v>1316</v>
      </c>
    </row>
    <row r="203" spans="2:4">
      <c r="B203" t="s">
        <v>1317</v>
      </c>
    </row>
    <row r="205" spans="2:4">
      <c r="B205" t="s">
        <v>1328</v>
      </c>
    </row>
    <row r="206" spans="2:4">
      <c r="D206" t="s">
        <v>1320</v>
      </c>
    </row>
    <row r="207" spans="2:4">
      <c r="D207" t="s">
        <v>1321</v>
      </c>
    </row>
    <row r="208" spans="2:4">
      <c r="D208" t="s">
        <v>1322</v>
      </c>
    </row>
    <row r="209" spans="1:4">
      <c r="D209" t="s">
        <v>1323</v>
      </c>
    </row>
    <row r="210" spans="1:4">
      <c r="D210" t="s">
        <v>1324</v>
      </c>
    </row>
    <row r="211" spans="1:4">
      <c r="D211" t="s">
        <v>1325</v>
      </c>
    </row>
    <row r="212" spans="1:4">
      <c r="D212" t="s">
        <v>1326</v>
      </c>
    </row>
    <row r="213" spans="1:4">
      <c r="D213" t="s">
        <v>1327</v>
      </c>
    </row>
    <row r="215" spans="1:4" s="9" customFormat="1">
      <c r="A215" s="9" t="s">
        <v>1329</v>
      </c>
    </row>
    <row r="216" spans="1:4">
      <c r="A216" t="s">
        <v>1330</v>
      </c>
    </row>
    <row r="217" spans="1:4">
      <c r="B217" t="s">
        <v>1331</v>
      </c>
    </row>
  </sheetData>
  <phoneticPr fontId="1"/>
  <pageMargins left="0.7" right="0.7" top="0.75" bottom="0.75" header="0.3" footer="0.3"/>
  <pageSetup paperSize="9" orientation="portrait"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topLeftCell="A6"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182" workbookViewId="0">
      <selection activeCell="A164" sqref="A164:XFD173"/>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全体図</vt:lpstr>
      <vt:lpstr>taskmanager(ui&amp;be)</vt:lpstr>
      <vt:lpstr>agent</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2026-10-13T01:51:41Z</dcterms:modified>
</cp:coreProperties>
</file>