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woojinheo/Desktop/github/travel_optimizer/data/"/>
    </mc:Choice>
  </mc:AlternateContent>
  <xr:revisionPtr revIDLastSave="0" documentId="13_ncr:1_{F9068230-0B28-6243-8747-BFAC49D41279}" xr6:coauthVersionLast="47" xr6:coauthVersionMax="47" xr10:uidLastSave="{00000000-0000-0000-0000-000000000000}"/>
  <bookViews>
    <workbookView xWindow="4380" yWindow="680" windowWidth="24420" windowHeight="16480" xr2:uid="{4793D832-98B4-9B4B-B319-BFD6E3C3A9EB}"/>
  </bookViews>
  <sheets>
    <sheet name="Tours+Attractions+Restaurants" sheetId="1" r:id="rId1"/>
  </sheets>
  <definedNames>
    <definedName name="_xlnm._FilterDatabase" localSheetId="0" hidden="1">'Tours+Attractions+Restaurants'!$A$1:$L$139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H136" i="1"/>
  <c r="H134" i="1"/>
  <c r="H131" i="1"/>
  <c r="H124" i="1"/>
  <c r="H117" i="1"/>
  <c r="H114" i="1"/>
  <c r="H113" i="1"/>
  <c r="H112" i="1"/>
  <c r="H111" i="1"/>
  <c r="H110" i="1"/>
  <c r="H101" i="1"/>
  <c r="H100" i="1"/>
  <c r="H96" i="1"/>
  <c r="H95" i="1"/>
  <c r="H93" i="1"/>
  <c r="H92" i="1"/>
  <c r="H90" i="1"/>
  <c r="H89" i="1"/>
  <c r="H83" i="1"/>
  <c r="H78" i="1"/>
  <c r="H77" i="1"/>
  <c r="H73" i="1"/>
  <c r="H71" i="1"/>
  <c r="H69" i="1"/>
  <c r="H65" i="1"/>
  <c r="H64" i="1"/>
  <c r="H56" i="1"/>
  <c r="H55" i="1"/>
  <c r="H49" i="1"/>
  <c r="H47" i="1"/>
  <c r="H42" i="1"/>
  <c r="H41" i="1"/>
  <c r="H37" i="1"/>
  <c r="H35" i="1"/>
  <c r="H34" i="1"/>
  <c r="I5" i="1"/>
  <c r="I4" i="1"/>
  <c r="I3" i="1"/>
  <c r="I2" i="1"/>
  <c r="I6" i="1"/>
</calcChain>
</file>

<file path=xl/sharedStrings.xml><?xml version="1.0" encoding="utf-8"?>
<sst xmlns="http://schemas.openxmlformats.org/spreadsheetml/2006/main" count="459" uniqueCount="216">
  <si>
    <t>Place_name</t>
  </si>
  <si>
    <t>Name</t>
  </si>
  <si>
    <t>Address</t>
  </si>
  <si>
    <t>type</t>
  </si>
  <si>
    <t>DP</t>
  </si>
  <si>
    <t>Price</t>
  </si>
  <si>
    <t>Rating</t>
  </si>
  <si>
    <t>Duration</t>
  </si>
  <si>
    <t>Start</t>
  </si>
  <si>
    <t>End</t>
  </si>
  <si>
    <t>latitude</t>
  </si>
  <si>
    <t>longitude</t>
  </si>
  <si>
    <t>Little India</t>
  </si>
  <si>
    <t>60 Bukit Timah Rd, B1-02, Singapore 229900</t>
  </si>
  <si>
    <t>tours</t>
  </si>
  <si>
    <t>Tiong Bahru</t>
  </si>
  <si>
    <t>300 Tiong Bahru Rd, Singapore 168731</t>
  </si>
  <si>
    <t>Kampong Glam</t>
  </si>
  <si>
    <t>26 Bussorah St, Singapore 199444</t>
  </si>
  <si>
    <t>Bugis Street</t>
  </si>
  <si>
    <t>261 Victoria St, Singapore 189876</t>
  </si>
  <si>
    <t>Southern Ridges</t>
  </si>
  <si>
    <t>10, Telok Blangah Green, 109178</t>
  </si>
  <si>
    <t>Gardens by the Bay</t>
  </si>
  <si>
    <t>attractions</t>
  </si>
  <si>
    <t>18 Marina Gardens Dr, Singapore 018953</t>
  </si>
  <si>
    <t>Wings of Time</t>
  </si>
  <si>
    <t>Beach View, Sentosa, Singapore</t>
  </si>
  <si>
    <t>Night Safari Singapore</t>
  </si>
  <si>
    <t>80 Mandai Lake Rd, Singapore 729826</t>
  </si>
  <si>
    <t>Marina Bay Sands Skypark Observation Deck</t>
  </si>
  <si>
    <t>10 Bayfront Ave, Singapore 018956</t>
  </si>
  <si>
    <t>Singapore Cable Car</t>
  </si>
  <si>
    <t>109 Mount Faber Rd, Singapore 099203</t>
  </si>
  <si>
    <t>Jewel Changi Airport</t>
  </si>
  <si>
    <t>78 Airport Blvd, Singapore 819666</t>
  </si>
  <si>
    <t>S.E.A Aquarium</t>
  </si>
  <si>
    <t>8 Sentosa Gateway, Singapore 098269</t>
  </si>
  <si>
    <t>Singapore Zoo</t>
  </si>
  <si>
    <t>Singapore River Cruise</t>
  </si>
  <si>
    <t>Clarke Quay, Singapore</t>
  </si>
  <si>
    <t>ArtScience Museum at Marina Bay Sands</t>
  </si>
  <si>
    <t>6 Bayfront Ave, Singapore 018974</t>
  </si>
  <si>
    <t>Singapore Flyer + Time Capsule</t>
  </si>
  <si>
    <t>30 Raffles Ave, Singapore 039803</t>
  </si>
  <si>
    <t>Skyline Luge</t>
  </si>
  <si>
    <t>1 Imbiah Rd, 099692</t>
  </si>
  <si>
    <t>45 Siloso Beach Walk, Singapore 099003</t>
  </si>
  <si>
    <t>Madame Tussauds</t>
  </si>
  <si>
    <t>40 Imbiah Rd, Sentosa, 099700</t>
  </si>
  <si>
    <t>40 Imbiah Rd, Sentosa, Singapore 099700</t>
  </si>
  <si>
    <t>Adventure Cove Waterpark</t>
  </si>
  <si>
    <t>National Gallery Singapore</t>
  </si>
  <si>
    <t>1 St Andrew's Rd, Singapore 178957</t>
  </si>
  <si>
    <t>River Wonders</t>
  </si>
  <si>
    <t>National Museum of Singapore</t>
  </si>
  <si>
    <t>93 Stamford Rd, Singapore 178897</t>
  </si>
  <si>
    <t>Science Centre Singapore</t>
  </si>
  <si>
    <t>15 Science Centre Rd, Singapore 609081</t>
  </si>
  <si>
    <t>National Orchid Garden</t>
  </si>
  <si>
    <t>1 Cluny Rd, Singapore 259569</t>
  </si>
  <si>
    <t>Asian Civilisations Museum</t>
  </si>
  <si>
    <t>1 Empress Pl, Singapore 179555</t>
  </si>
  <si>
    <t>Trick Eye Museum</t>
  </si>
  <si>
    <t>80 Siloso Road, Southside, Blk B, #01-04, 098969</t>
  </si>
  <si>
    <t>26 Sentosa Gateway, Singapore 098138</t>
  </si>
  <si>
    <t>SkyHelix Sentosa</t>
  </si>
  <si>
    <t>41 Imbiah Rd, Sentosa, Singapore 099707</t>
  </si>
  <si>
    <t>Snow City</t>
  </si>
  <si>
    <t>21 Jurong Town Hall Rd, Singapore 609433</t>
  </si>
  <si>
    <t>Museum of Ice Cream</t>
  </si>
  <si>
    <t>100 Loewen Rd, Singapore 248837</t>
  </si>
  <si>
    <t>Singapore Bird Paradise</t>
  </si>
  <si>
    <t>Fat Cow - Japanese Wagyu @ Camden Medical Centre</t>
  </si>
  <si>
    <t>Fl</t>
  </si>
  <si>
    <t>Colony</t>
  </si>
  <si>
    <t>7 Raffles Ave., Singapore 039799</t>
  </si>
  <si>
    <t>Monti At 1-Pavilion Italian Restaurant</t>
  </si>
  <si>
    <t>Fd</t>
  </si>
  <si>
    <t>Burnt Ends</t>
  </si>
  <si>
    <t>7 Dempsey Rd, #01-02, Singapore 249671</t>
  </si>
  <si>
    <t>Blu Kouzina Dempsey</t>
  </si>
  <si>
    <t>Scaled by Ah Hua Kelong</t>
  </si>
  <si>
    <t>Hopscotch (Gillman Barracks)</t>
  </si>
  <si>
    <t>Open Farm Community</t>
  </si>
  <si>
    <t>JUMBO Seafood - Dempsey Hill</t>
  </si>
  <si>
    <t>BAKALAKI Greek Taverna</t>
  </si>
  <si>
    <t>Odette</t>
  </si>
  <si>
    <t>1 St Andrew's Rd, #01-04 National Gallery, Singapore 178957</t>
  </si>
  <si>
    <t>The Halia at Singapore Botanic Gardens</t>
  </si>
  <si>
    <t>Fb</t>
  </si>
  <si>
    <t>Garibaldi Italian Restaurant &amp; Bar</t>
  </si>
  <si>
    <t>SBCD Korean Tofu House</t>
  </si>
  <si>
    <t>7 Wallich St, B1 - 01 / 02 Guoco Tower, Singapore 078884</t>
  </si>
  <si>
    <t>Claudine Restaurant</t>
  </si>
  <si>
    <t>39C Harding Rd, Singapore 249541</t>
  </si>
  <si>
    <t>iO Italian Osteria</t>
  </si>
  <si>
    <t>Summer Pavilion</t>
  </si>
  <si>
    <t>Esquina</t>
  </si>
  <si>
    <t>16 Jiak Chuan Rd, Singapore 089267</t>
  </si>
  <si>
    <t>Lolla</t>
  </si>
  <si>
    <t>Chatterbox</t>
  </si>
  <si>
    <t>333 Orchard Rd, #05-03 Hilton, Singapore 238867</t>
  </si>
  <si>
    <t>TungLok Peking Duck (Orchard Central)</t>
  </si>
  <si>
    <t>Buona Terra</t>
  </si>
  <si>
    <t>29 Scotts Rd, Singapore 228224</t>
  </si>
  <si>
    <t>PS.Cafe Harding Road</t>
  </si>
  <si>
    <t>Shukuu Japanese Izakaya and Bar</t>
  </si>
  <si>
    <t>Shisen Hanten by Chen Kentaro</t>
  </si>
  <si>
    <t>Pura Brasa Singapore</t>
  </si>
  <si>
    <t>Basilico</t>
  </si>
  <si>
    <t>1 Cuscaden Rd, Level 2, Singapore 249715</t>
  </si>
  <si>
    <t>Meatsmith Telok Ayer</t>
  </si>
  <si>
    <t>Wah Lok Cantonese Restaurant</t>
  </si>
  <si>
    <t>Kinki Restaurant + Bar - Japanese Fusion @ Customs House</t>
  </si>
  <si>
    <t>The Line Restaurant</t>
  </si>
  <si>
    <t>22 Orange Grove Rd, Lower Lobby, Tower Wing, Singapore 258350</t>
  </si>
  <si>
    <t>Dancing Crab (Orchard Central)</t>
  </si>
  <si>
    <t>Wolfgang's Steakhouse Singapore</t>
  </si>
  <si>
    <t>Margarita's Dempsey Hill</t>
  </si>
  <si>
    <t>Sofra Turkish Cafe &amp; Restaurant</t>
  </si>
  <si>
    <t>Birds of a Feather</t>
  </si>
  <si>
    <t>115 Amoy St, #01-01, Singapore 069935</t>
  </si>
  <si>
    <t>The Coconut Club</t>
  </si>
  <si>
    <t>269 Beach Rd, Singapore 199546</t>
  </si>
  <si>
    <t>Godmama at Funan - Modern Peranakan Restaurant Singapore</t>
  </si>
  <si>
    <t>Song Fa Bak Kut Teh 11 New Bridge Road</t>
  </si>
  <si>
    <t>Fook Kin</t>
  </si>
  <si>
    <t>Food R Us</t>
  </si>
  <si>
    <t>J.B. Ah Meng Restaurant</t>
  </si>
  <si>
    <t>Crossroads Cafe</t>
  </si>
  <si>
    <t>320 Orchard Rd, Singapore 238865</t>
  </si>
  <si>
    <t>Tiong Bahru Yong Tao Hu 中峇魯釀豆腐</t>
  </si>
  <si>
    <t>Guzman y Gomez - Star Vista</t>
  </si>
  <si>
    <t>d.o.c</t>
  </si>
  <si>
    <t>26 Beach Rd, B1-22 South Beach Avenue, Singapore 189768</t>
  </si>
  <si>
    <t>Black Tap Craft Burgers &amp; Beers</t>
  </si>
  <si>
    <t>Greenwood Fish Market @Bukit Timah</t>
  </si>
  <si>
    <t>Long Beach UDMC</t>
  </si>
  <si>
    <t>Min Jiang at Dempsey</t>
  </si>
  <si>
    <t>Yì By Jereme Leung</t>
  </si>
  <si>
    <t>Super Loco Customs House</t>
  </si>
  <si>
    <t>Mei Ling Market &amp; Food Centre</t>
  </si>
  <si>
    <t>Kim Heng HK Roasted Delights</t>
  </si>
  <si>
    <t>Fei Fei Roasted Noodle</t>
  </si>
  <si>
    <t>Hup Seng Duck Rice</t>
  </si>
  <si>
    <t>Chuan Kee Boneless Braised Duck 全记</t>
  </si>
  <si>
    <t>Lian He Ben Ji Claypot Rice</t>
  </si>
  <si>
    <t>Eng Seng First Grade Seafood Restaurant</t>
  </si>
  <si>
    <t>Allauddin's Briyani Pte Ltd</t>
  </si>
  <si>
    <t>Tian Tian Hainanese Chicken Rice</t>
  </si>
  <si>
    <t>Chin Chin Restaurant</t>
  </si>
  <si>
    <t>19 Purvis St, Singapore 188598</t>
  </si>
  <si>
    <t>Singapore Zam Zam Restaurant</t>
  </si>
  <si>
    <t>Liao Fan Hawker Chan (Chinatown)</t>
  </si>
  <si>
    <t>Hill Street Fried Kway Teow</t>
  </si>
  <si>
    <t>No. 18 Zion Road Fried Kway Teow</t>
  </si>
  <si>
    <t>Outram Park Fried Kway Teow Mee (#02-17)</t>
  </si>
  <si>
    <t>545 Whampoa Prawn Noodles</t>
  </si>
  <si>
    <t>Zhong Guo La Mian Xiao Long Bao 中国拉面小笼包</t>
  </si>
  <si>
    <t>Hill Street Tai Hwa Pork Noodle, Crawford Lane</t>
  </si>
  <si>
    <t>Famous Sungei Road Trishaw Laksa</t>
  </si>
  <si>
    <t>Man Man Japanese Unagi Restaurant</t>
  </si>
  <si>
    <t>Haig Road Putu Piring</t>
  </si>
  <si>
    <t>Tong Ah Eating House</t>
  </si>
  <si>
    <t>Ya Kun Kaya Toast</t>
  </si>
  <si>
    <t>190 Middle Rd, #01-09, Singapore 188979</t>
  </si>
  <si>
    <t>Roland Restaurant | The Best Chilli Crab &amp; Popular Chinese Seafood Restaurant (Katong-East Coast)</t>
  </si>
  <si>
    <t>89 Marine Parade Central, #06-750, Singapore 440089</t>
  </si>
  <si>
    <t>Keng Eng Kee Seafood @ Alexandra Village</t>
  </si>
  <si>
    <t>Chin Huat Live Seafood</t>
  </si>
  <si>
    <t>No Signboard Seafood At Geylang</t>
  </si>
  <si>
    <t>Char</t>
  </si>
  <si>
    <t>25 Pandan Cres, B1-01 to 07 Kitchen 17, Singapore 128477</t>
  </si>
  <si>
    <t>Por Kee Eating House 1996</t>
  </si>
  <si>
    <t>Wee Nam Kee Hainanese Chicken Rice Restaurant</t>
  </si>
  <si>
    <t>Ponggol Nasi Lemak @ Jalan Besar</t>
  </si>
  <si>
    <t>Bedok 85 Market</t>
  </si>
  <si>
    <t>Siam Square Mookata - Holland V</t>
  </si>
  <si>
    <t>Sanpoutei Ramen</t>
  </si>
  <si>
    <t>350 Orchard Rd, #B1-04/05, Singapore 238868</t>
  </si>
  <si>
    <t>O.BBa Jjajang</t>
  </si>
  <si>
    <t>SUN with MOON Japanese Dining &amp; Cafe</t>
  </si>
  <si>
    <t>Tatsuya@Goodwood</t>
  </si>
  <si>
    <t>Bistro Du Vin</t>
  </si>
  <si>
    <t>Nanjing Impressions</t>
  </si>
  <si>
    <t>Dumpling Darlings</t>
  </si>
  <si>
    <t>Jing Hua Xiao Chi Singapore</t>
  </si>
  <si>
    <t>A-Roy Thai Restaurant</t>
  </si>
  <si>
    <t>Bee's Knees at The Garage</t>
  </si>
  <si>
    <t>Herbivore</t>
  </si>
  <si>
    <t>190 Middle Rd, #01-13/14 Fortune Centre, Singapore 188979</t>
  </si>
  <si>
    <t>Sufood</t>
  </si>
  <si>
    <t xml:space="preserve">Joie | Meatless Casual Dining | Vegetarian Friendly | Rooftop Dining </t>
  </si>
  <si>
    <t>181 Orchard Rd, #12 - 01, Singapore 238896</t>
  </si>
  <si>
    <t>Restaurant PeraMakan @ Owen Road</t>
  </si>
  <si>
    <t>119 Owen Rd, Singapore 218924</t>
  </si>
  <si>
    <t>Canton Paradise 樂天小香港 at The Star Vista</t>
  </si>
  <si>
    <t>1 Vista Exchange Green, #B1-45 The Star Vista, Singapore 138617</t>
  </si>
  <si>
    <t>Sin Kee Famous Chicken Rice</t>
  </si>
  <si>
    <t>6 Holland Cl, #01-36 Block 6, Singapore 271006</t>
  </si>
  <si>
    <t>Si Chuan Dou Hua Restaurant</t>
  </si>
  <si>
    <t>Tim Ho Wan</t>
  </si>
  <si>
    <t>01-01/02/03, Lavender Aperia, 12 Kallang Ave, 339511</t>
  </si>
  <si>
    <t>Lai Kee Pau &amp; Dim Sum - Clementi</t>
  </si>
  <si>
    <t>Crystal Jade La Mian Xiao Long Bao</t>
  </si>
  <si>
    <t>200 Victoria St, B1 04A, Singapore 188021</t>
  </si>
  <si>
    <t>University Town</t>
  </si>
  <si>
    <t>36 College Ave E, North Tower, Singapore 138600</t>
  </si>
  <si>
    <t>start_end</t>
  </si>
  <si>
    <t>Marina Bay Sands</t>
  </si>
  <si>
    <t>Changi Airport</t>
  </si>
  <si>
    <t>65 Airport Blvd., Level 2 Terminal 3, Singapore 819663</t>
  </si>
  <si>
    <t>utown</t>
  </si>
  <si>
    <t>marinabay</t>
  </si>
  <si>
    <t>airport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</si>
</sst>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1"/>
      <name val="Calibri"/>
      <family val="2"/>
    </font>
    <font>
      <b/>
      <sz val="12"/>
      <color theme="1"/>
      <name val="Aptos Narrow"/>
      <family val="2"/>
      <scheme val="minor"/>
    </font>
    <font>
      <sz val="12"/>
      <color rgb="FF000000"/>
      <name val="Aptos Narrow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2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top"/>
    </xf>
    <xf numFmtId="9" fontId="4" fillId="0" borderId="0" xfId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8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54BE0-51CB-054A-AE26-20B17AD1637A}">
  <dimension ref="A1:L142"/>
  <sheetViews>
    <sheetView tabSelected="1" workbookViewId="0"/>
  </sheetViews>
  <sheetFormatPr baseColWidth="10" defaultColWidth="11" defaultRowHeight="15.75" customHeight="1" x14ac:dyDescent="0.2"/>
  <cols>
    <col min="1" max="1" width="34" customWidth="1"/>
    <col min="2" max="2" width="30.33203125" customWidth="1"/>
    <col min="3" max="4" width="13.33203125" customWidth="1"/>
    <col min="10" max="10" width="11" bestFit="1" customWidth="1"/>
  </cols>
  <sheetData>
    <row r="1" spans="1:12" s="5" customFormat="1" ht="16" x14ac:dyDescent="0.2">
      <c r="A1" s="10" t="s">
        <v>0</v>
      </c>
      <c r="B1" s="4" t="s">
        <v>1</v>
      </c>
      <c r="C1" s="4" t="s">
        <v>3</v>
      </c>
      <c r="D1" s="4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2</v>
      </c>
      <c r="K1" s="3" t="s">
        <v>10</v>
      </c>
      <c r="L1" s="3" t="s">
        <v>11</v>
      </c>
    </row>
    <row r="2" spans="1:12" ht="17" x14ac:dyDescent="0.2">
      <c r="A2" s="6" t="s">
        <v>12</v>
      </c>
      <c r="B2" t="s">
        <v>13</v>
      </c>
      <c r="C2" s="2" t="s">
        <v>14</v>
      </c>
      <c r="D2" s="2"/>
      <c r="E2">
        <v>54</v>
      </c>
      <c r="F2">
        <v>4.7</v>
      </c>
      <c r="G2">
        <v>180</v>
      </c>
      <c r="H2" s="1">
        <v>540</v>
      </c>
      <c r="I2" s="1">
        <f>60*20</f>
        <v>1200</v>
      </c>
      <c r="J2" t="s">
        <v>13</v>
      </c>
    </row>
    <row r="3" spans="1:12" ht="17" x14ac:dyDescent="0.2">
      <c r="A3" s="6" t="s">
        <v>15</v>
      </c>
      <c r="B3" t="s">
        <v>16</v>
      </c>
      <c r="C3" s="2" t="s">
        <v>14</v>
      </c>
      <c r="D3" s="2"/>
      <c r="E3">
        <v>80</v>
      </c>
      <c r="F3">
        <v>4.8</v>
      </c>
      <c r="G3">
        <v>180</v>
      </c>
      <c r="H3" s="1">
        <v>540</v>
      </c>
      <c r="I3" s="1">
        <f>60*20</f>
        <v>1200</v>
      </c>
      <c r="J3" t="s">
        <v>16</v>
      </c>
    </row>
    <row r="4" spans="1:12" ht="17" x14ac:dyDescent="0.2">
      <c r="A4" s="6" t="s">
        <v>17</v>
      </c>
      <c r="B4" t="s">
        <v>18</v>
      </c>
      <c r="C4" s="2" t="s">
        <v>14</v>
      </c>
      <c r="D4" s="2"/>
      <c r="E4">
        <v>59</v>
      </c>
      <c r="F4">
        <v>4.5999999999999996</v>
      </c>
      <c r="G4">
        <v>120</v>
      </c>
      <c r="H4" s="1">
        <v>540</v>
      </c>
      <c r="I4" s="1">
        <f>60*20</f>
        <v>1200</v>
      </c>
      <c r="J4" t="s">
        <v>18</v>
      </c>
    </row>
    <row r="5" spans="1:12" ht="17" x14ac:dyDescent="0.2">
      <c r="A5" s="6" t="s">
        <v>19</v>
      </c>
      <c r="B5" t="s">
        <v>20</v>
      </c>
      <c r="C5" s="2" t="s">
        <v>14</v>
      </c>
      <c r="D5" s="2"/>
      <c r="E5">
        <v>47</v>
      </c>
      <c r="F5">
        <v>4.5</v>
      </c>
      <c r="G5">
        <v>180</v>
      </c>
      <c r="H5" s="1">
        <v>540</v>
      </c>
      <c r="I5" s="1">
        <f>60*20</f>
        <v>1200</v>
      </c>
      <c r="J5" t="s">
        <v>20</v>
      </c>
    </row>
    <row r="6" spans="1:12" ht="17" x14ac:dyDescent="0.2">
      <c r="A6" s="6" t="s">
        <v>21</v>
      </c>
      <c r="B6" t="s">
        <v>22</v>
      </c>
      <c r="C6" s="2" t="s">
        <v>14</v>
      </c>
      <c r="D6" s="2"/>
      <c r="E6">
        <v>69</v>
      </c>
      <c r="F6">
        <v>4.8</v>
      </c>
      <c r="G6">
        <v>210</v>
      </c>
      <c r="H6" s="1">
        <v>540</v>
      </c>
      <c r="I6" s="1">
        <f>60*14</f>
        <v>840</v>
      </c>
      <c r="J6" t="s">
        <v>22</v>
      </c>
    </row>
    <row r="7" spans="1:12" ht="16" x14ac:dyDescent="0.2">
      <c r="A7" s="1" t="s">
        <v>23</v>
      </c>
      <c r="B7" s="1" t="s">
        <v>23</v>
      </c>
      <c r="C7" s="1" t="s">
        <v>24</v>
      </c>
      <c r="D7" s="1"/>
      <c r="E7" s="1">
        <v>8</v>
      </c>
      <c r="F7" s="1">
        <v>4.5999999999999996</v>
      </c>
      <c r="G7" s="1">
        <v>120</v>
      </c>
      <c r="H7" s="1">
        <v>540</v>
      </c>
      <c r="I7" s="1">
        <v>1260</v>
      </c>
      <c r="J7" s="1" t="s">
        <v>25</v>
      </c>
    </row>
    <row r="8" spans="1:12" ht="16" x14ac:dyDescent="0.2">
      <c r="A8" s="1" t="s">
        <v>26</v>
      </c>
      <c r="B8" s="1" t="s">
        <v>26</v>
      </c>
      <c r="C8" s="1" t="s">
        <v>24</v>
      </c>
      <c r="D8" s="1"/>
      <c r="E8" s="1">
        <v>11</v>
      </c>
      <c r="F8" s="1">
        <v>4.5999999999999996</v>
      </c>
      <c r="G8" s="1">
        <v>60</v>
      </c>
      <c r="H8" s="1">
        <f>19*60</f>
        <v>1140</v>
      </c>
      <c r="I8" s="1">
        <v>1230</v>
      </c>
      <c r="J8" s="1" t="s">
        <v>27</v>
      </c>
    </row>
    <row r="9" spans="1:12" ht="16" x14ac:dyDescent="0.2">
      <c r="A9" s="1" t="s">
        <v>28</v>
      </c>
      <c r="B9" s="1" t="s">
        <v>28</v>
      </c>
      <c r="C9" s="1" t="s">
        <v>24</v>
      </c>
      <c r="D9" s="1"/>
      <c r="E9" s="1">
        <v>43</v>
      </c>
      <c r="F9" s="1">
        <v>4.3</v>
      </c>
      <c r="G9" s="1">
        <v>180</v>
      </c>
      <c r="H9" s="1">
        <v>1140</v>
      </c>
      <c r="I9" s="1">
        <v>1440</v>
      </c>
      <c r="J9" s="1" t="s">
        <v>29</v>
      </c>
    </row>
    <row r="10" spans="1:12" ht="16" x14ac:dyDescent="0.2">
      <c r="A10" s="1" t="s">
        <v>30</v>
      </c>
      <c r="B10" s="1" t="s">
        <v>30</v>
      </c>
      <c r="C10" s="1" t="s">
        <v>24</v>
      </c>
      <c r="D10" s="1"/>
      <c r="E10" s="1">
        <v>15</v>
      </c>
      <c r="F10" s="1">
        <v>4.7</v>
      </c>
      <c r="G10" s="1">
        <v>120</v>
      </c>
      <c r="H10" s="1">
        <v>660</v>
      </c>
      <c r="I10" s="1">
        <v>1260</v>
      </c>
      <c r="J10" s="1" t="s">
        <v>31</v>
      </c>
    </row>
    <row r="11" spans="1:12" ht="16" x14ac:dyDescent="0.2">
      <c r="A11" s="1" t="s">
        <v>32</v>
      </c>
      <c r="B11" s="1" t="s">
        <v>32</v>
      </c>
      <c r="C11" s="1" t="s">
        <v>24</v>
      </c>
      <c r="D11" s="1"/>
      <c r="E11" s="1">
        <v>21</v>
      </c>
      <c r="F11" s="1">
        <v>4.7</v>
      </c>
      <c r="G11" s="1">
        <v>120</v>
      </c>
      <c r="H11" s="1">
        <v>540</v>
      </c>
      <c r="I11" s="1">
        <v>1320</v>
      </c>
      <c r="J11" s="1" t="s">
        <v>33</v>
      </c>
    </row>
    <row r="12" spans="1:12" ht="16" x14ac:dyDescent="0.2">
      <c r="A12" s="1" t="s">
        <v>34</v>
      </c>
      <c r="B12" s="1" t="s">
        <v>34</v>
      </c>
      <c r="C12" s="1" t="s">
        <v>24</v>
      </c>
      <c r="D12" s="1"/>
      <c r="E12" s="1">
        <v>6</v>
      </c>
      <c r="F12" s="1">
        <v>4.7</v>
      </c>
      <c r="G12" s="1">
        <v>90</v>
      </c>
      <c r="H12" s="1">
        <v>600</v>
      </c>
      <c r="I12" s="1">
        <v>1320</v>
      </c>
      <c r="J12" s="1" t="s">
        <v>35</v>
      </c>
    </row>
    <row r="13" spans="1:12" ht="16" x14ac:dyDescent="0.2">
      <c r="A13" s="1" t="s">
        <v>36</v>
      </c>
      <c r="B13" s="1" t="s">
        <v>36</v>
      </c>
      <c r="C13" s="1" t="s">
        <v>24</v>
      </c>
      <c r="D13" s="1"/>
      <c r="E13" s="1">
        <v>41</v>
      </c>
      <c r="F13" s="1">
        <v>4.5999999999999996</v>
      </c>
      <c r="G13" s="1">
        <v>150</v>
      </c>
      <c r="H13" s="1">
        <v>600</v>
      </c>
      <c r="I13" s="1">
        <v>1020</v>
      </c>
      <c r="J13" s="1" t="s">
        <v>37</v>
      </c>
    </row>
    <row r="14" spans="1:12" ht="16" x14ac:dyDescent="0.2">
      <c r="A14" s="1" t="s">
        <v>38</v>
      </c>
      <c r="B14" s="1" t="s">
        <v>38</v>
      </c>
      <c r="C14" s="1" t="s">
        <v>24</v>
      </c>
      <c r="D14" s="1"/>
      <c r="E14" s="1">
        <v>39</v>
      </c>
      <c r="F14" s="1">
        <v>4.5999999999999996</v>
      </c>
      <c r="G14" s="1">
        <v>180</v>
      </c>
      <c r="H14" s="1">
        <v>510</v>
      </c>
      <c r="I14" s="1">
        <v>1080</v>
      </c>
      <c r="J14" s="1" t="s">
        <v>29</v>
      </c>
    </row>
    <row r="15" spans="1:12" ht="16" x14ac:dyDescent="0.2">
      <c r="A15" s="1" t="s">
        <v>39</v>
      </c>
      <c r="B15" s="1" t="s">
        <v>39</v>
      </c>
      <c r="C15" s="1" t="s">
        <v>24</v>
      </c>
      <c r="D15" s="1"/>
      <c r="E15" s="1">
        <v>24</v>
      </c>
      <c r="F15" s="1">
        <v>4.7</v>
      </c>
      <c r="G15" s="1">
        <v>60</v>
      </c>
      <c r="H15" s="1">
        <v>540</v>
      </c>
      <c r="I15" s="1">
        <v>1350</v>
      </c>
      <c r="J15" s="1" t="s">
        <v>40</v>
      </c>
    </row>
    <row r="16" spans="1:12" ht="16" x14ac:dyDescent="0.2">
      <c r="A16" s="1" t="s">
        <v>41</v>
      </c>
      <c r="B16" s="1" t="s">
        <v>41</v>
      </c>
      <c r="C16" s="1" t="s">
        <v>24</v>
      </c>
      <c r="D16" s="1"/>
      <c r="E16" s="1">
        <v>21</v>
      </c>
      <c r="F16" s="1">
        <v>4.5999999999999996</v>
      </c>
      <c r="G16" s="1">
        <v>90</v>
      </c>
      <c r="H16" s="1">
        <v>600</v>
      </c>
      <c r="I16" s="1">
        <v>1140</v>
      </c>
      <c r="J16" s="1" t="s">
        <v>42</v>
      </c>
    </row>
    <row r="17" spans="1:12" ht="16" x14ac:dyDescent="0.2">
      <c r="A17" s="1" t="s">
        <v>43</v>
      </c>
      <c r="B17" s="1" t="s">
        <v>43</v>
      </c>
      <c r="C17" s="1" t="s">
        <v>24</v>
      </c>
      <c r="D17" s="1"/>
      <c r="E17" s="1">
        <v>38</v>
      </c>
      <c r="F17" s="1">
        <v>4.5999999999999996</v>
      </c>
      <c r="G17" s="1">
        <v>60</v>
      </c>
      <c r="H17" s="1">
        <v>840</v>
      </c>
      <c r="I17" s="1">
        <v>1320</v>
      </c>
      <c r="J17" s="1" t="s">
        <v>44</v>
      </c>
    </row>
    <row r="18" spans="1:12" ht="16" x14ac:dyDescent="0.2">
      <c r="A18" s="1" t="s">
        <v>45</v>
      </c>
      <c r="B18" s="8" t="s">
        <v>46</v>
      </c>
      <c r="C18" s="1" t="s">
        <v>24</v>
      </c>
      <c r="D18" s="1"/>
      <c r="E18" s="1">
        <v>30</v>
      </c>
      <c r="F18" s="1">
        <v>4.7</v>
      </c>
      <c r="G18" s="1">
        <v>60</v>
      </c>
      <c r="H18" s="1">
        <v>660</v>
      </c>
      <c r="I18" s="1">
        <v>1170</v>
      </c>
      <c r="J18" s="1" t="s">
        <v>47</v>
      </c>
    </row>
    <row r="19" spans="1:12" ht="16" x14ac:dyDescent="0.2">
      <c r="A19" s="1" t="s">
        <v>48</v>
      </c>
      <c r="B19" s="8" t="s">
        <v>49</v>
      </c>
      <c r="C19" s="1" t="s">
        <v>24</v>
      </c>
      <c r="D19" s="1"/>
      <c r="E19" s="1">
        <v>24</v>
      </c>
      <c r="F19" s="1">
        <v>4.5</v>
      </c>
      <c r="G19" s="1">
        <v>90</v>
      </c>
      <c r="H19" s="1">
        <v>600</v>
      </c>
      <c r="I19" s="1">
        <v>1080</v>
      </c>
      <c r="J19" s="1" t="s">
        <v>50</v>
      </c>
    </row>
    <row r="20" spans="1:12" ht="17" customHeight="1" x14ac:dyDescent="0.2">
      <c r="A20" s="1" t="s">
        <v>51</v>
      </c>
      <c r="B20" s="1" t="s">
        <v>51</v>
      </c>
      <c r="C20" s="1" t="s">
        <v>24</v>
      </c>
      <c r="D20" s="1"/>
      <c r="E20" s="1">
        <v>29</v>
      </c>
      <c r="F20" s="1">
        <v>4.5999999999999996</v>
      </c>
      <c r="G20" s="1">
        <v>150</v>
      </c>
      <c r="H20" s="1">
        <v>600</v>
      </c>
      <c r="I20" s="1">
        <v>1080</v>
      </c>
      <c r="J20" s="1" t="s">
        <v>37</v>
      </c>
    </row>
    <row r="21" spans="1:12" ht="16" x14ac:dyDescent="0.2">
      <c r="A21" s="1" t="s">
        <v>52</v>
      </c>
      <c r="B21" s="1" t="s">
        <v>52</v>
      </c>
      <c r="C21" s="1" t="s">
        <v>24</v>
      </c>
      <c r="D21" s="1"/>
      <c r="E21" s="1">
        <v>11</v>
      </c>
      <c r="F21" s="1">
        <v>4.8</v>
      </c>
      <c r="G21" s="1">
        <v>120</v>
      </c>
      <c r="H21" s="1">
        <v>600</v>
      </c>
      <c r="I21" s="1">
        <v>1140</v>
      </c>
      <c r="J21" s="1" t="s">
        <v>53</v>
      </c>
    </row>
    <row r="22" spans="1:12" ht="16" x14ac:dyDescent="0.2">
      <c r="A22" s="1" t="s">
        <v>54</v>
      </c>
      <c r="B22" s="1" t="s">
        <v>54</v>
      </c>
      <c r="C22" s="1" t="s">
        <v>24</v>
      </c>
      <c r="D22" s="1"/>
      <c r="E22" s="1">
        <v>6</v>
      </c>
      <c r="F22" s="1">
        <v>4.7</v>
      </c>
      <c r="G22" s="1">
        <v>150</v>
      </c>
      <c r="H22" s="1">
        <v>600</v>
      </c>
      <c r="I22" s="1">
        <v>1140</v>
      </c>
      <c r="J22" s="1" t="s">
        <v>29</v>
      </c>
    </row>
    <row r="23" spans="1:12" ht="16" x14ac:dyDescent="0.2">
      <c r="A23" s="1" t="s">
        <v>55</v>
      </c>
      <c r="B23" s="1" t="s">
        <v>55</v>
      </c>
      <c r="C23" s="1" t="s">
        <v>24</v>
      </c>
      <c r="D23" s="1"/>
      <c r="E23" s="1">
        <v>7</v>
      </c>
      <c r="F23" s="1">
        <v>4.7</v>
      </c>
      <c r="G23" s="1">
        <v>120</v>
      </c>
      <c r="H23" s="1">
        <v>600</v>
      </c>
      <c r="I23" s="1">
        <v>1140</v>
      </c>
      <c r="J23" s="1" t="s">
        <v>56</v>
      </c>
    </row>
    <row r="24" spans="1:12" ht="16" x14ac:dyDescent="0.2">
      <c r="A24" s="1" t="s">
        <v>57</v>
      </c>
      <c r="B24" s="1" t="s">
        <v>57</v>
      </c>
      <c r="C24" s="1" t="s">
        <v>24</v>
      </c>
      <c r="D24" s="1"/>
      <c r="E24" s="1">
        <v>9</v>
      </c>
      <c r="F24" s="1">
        <v>4.5999999999999996</v>
      </c>
      <c r="G24" s="1">
        <v>120</v>
      </c>
      <c r="H24" s="1">
        <v>600</v>
      </c>
      <c r="I24" s="1">
        <v>1020</v>
      </c>
      <c r="J24" s="1" t="s">
        <v>58</v>
      </c>
    </row>
    <row r="25" spans="1:12" ht="16" x14ac:dyDescent="0.2">
      <c r="A25" s="1" t="s">
        <v>59</v>
      </c>
      <c r="B25" s="1" t="s">
        <v>59</v>
      </c>
      <c r="C25" s="1" t="s">
        <v>24</v>
      </c>
      <c r="D25" s="1"/>
      <c r="E25" s="1">
        <v>8</v>
      </c>
      <c r="F25" s="1">
        <v>4.8</v>
      </c>
      <c r="G25" s="1">
        <v>90</v>
      </c>
      <c r="H25" s="1">
        <v>510</v>
      </c>
      <c r="I25" s="1">
        <v>1140</v>
      </c>
      <c r="J25" s="1" t="s">
        <v>60</v>
      </c>
    </row>
    <row r="26" spans="1:12" ht="16" x14ac:dyDescent="0.2">
      <c r="A26" s="1" t="s">
        <v>61</v>
      </c>
      <c r="B26" s="1" t="s">
        <v>61</v>
      </c>
      <c r="C26" s="1" t="s">
        <v>24</v>
      </c>
      <c r="D26" s="1"/>
      <c r="E26" s="1">
        <v>13</v>
      </c>
      <c r="F26" s="1">
        <v>4.5999999999999996</v>
      </c>
      <c r="G26" s="1">
        <v>90</v>
      </c>
      <c r="H26" s="1">
        <v>600</v>
      </c>
      <c r="I26" s="1">
        <v>1140</v>
      </c>
      <c r="J26" s="1" t="s">
        <v>62</v>
      </c>
    </row>
    <row r="27" spans="1:12" ht="16" x14ac:dyDescent="0.2">
      <c r="A27" s="1" t="s">
        <v>63</v>
      </c>
      <c r="B27" s="8" t="s">
        <v>64</v>
      </c>
      <c r="C27" s="1" t="s">
        <v>24</v>
      </c>
      <c r="D27" s="1"/>
      <c r="E27" s="1">
        <v>16</v>
      </c>
      <c r="F27" s="1">
        <v>4.4000000000000004</v>
      </c>
      <c r="G27" s="1">
        <v>90</v>
      </c>
      <c r="H27" s="1">
        <v>600</v>
      </c>
      <c r="I27" s="1">
        <v>1260</v>
      </c>
      <c r="J27" s="1" t="s">
        <v>65</v>
      </c>
    </row>
    <row r="28" spans="1:12" ht="16" x14ac:dyDescent="0.2">
      <c r="A28" s="1" t="s">
        <v>66</v>
      </c>
      <c r="B28" s="1" t="s">
        <v>66</v>
      </c>
      <c r="C28" s="1" t="s">
        <v>24</v>
      </c>
      <c r="D28" s="1"/>
      <c r="E28" s="1">
        <v>13</v>
      </c>
      <c r="F28" s="1">
        <v>4.5999999999999996</v>
      </c>
      <c r="G28" s="1">
        <v>30</v>
      </c>
      <c r="H28" s="1">
        <v>600</v>
      </c>
      <c r="I28" s="1">
        <v>1260</v>
      </c>
      <c r="J28" s="1" t="s">
        <v>67</v>
      </c>
    </row>
    <row r="29" spans="1:12" ht="16" x14ac:dyDescent="0.2">
      <c r="A29" s="1" t="s">
        <v>68</v>
      </c>
      <c r="B29" s="8" t="s">
        <v>69</v>
      </c>
      <c r="C29" s="1" t="s">
        <v>24</v>
      </c>
      <c r="D29" s="1"/>
      <c r="E29" s="1">
        <v>15</v>
      </c>
      <c r="F29" s="1">
        <v>4.3</v>
      </c>
      <c r="G29" s="1">
        <v>60</v>
      </c>
      <c r="H29" s="1">
        <v>600</v>
      </c>
      <c r="I29" s="1">
        <v>1080</v>
      </c>
      <c r="J29" s="1" t="s">
        <v>69</v>
      </c>
    </row>
    <row r="30" spans="1:12" ht="16" x14ac:dyDescent="0.2">
      <c r="A30" s="1" t="s">
        <v>70</v>
      </c>
      <c r="B30" s="8" t="s">
        <v>71</v>
      </c>
      <c r="C30" s="1" t="s">
        <v>24</v>
      </c>
      <c r="D30" s="1"/>
      <c r="E30" s="1">
        <v>42</v>
      </c>
      <c r="F30" s="1">
        <v>4.5</v>
      </c>
      <c r="G30" s="1">
        <v>120</v>
      </c>
      <c r="H30" s="1">
        <v>600</v>
      </c>
      <c r="I30" s="1">
        <v>1320</v>
      </c>
      <c r="J30" s="1" t="s">
        <v>71</v>
      </c>
    </row>
    <row r="31" spans="1:12" ht="16" x14ac:dyDescent="0.2">
      <c r="A31" s="1" t="s">
        <v>72</v>
      </c>
      <c r="B31" s="1" t="s">
        <v>72</v>
      </c>
      <c r="C31" s="1" t="s">
        <v>24</v>
      </c>
      <c r="D31" s="1"/>
      <c r="E31" s="1">
        <v>42</v>
      </c>
      <c r="F31" s="1">
        <v>4.7</v>
      </c>
      <c r="G31" s="1">
        <v>180</v>
      </c>
      <c r="H31" s="1">
        <v>540</v>
      </c>
      <c r="I31" s="1">
        <v>1080</v>
      </c>
      <c r="J31" s="1" t="s">
        <v>29</v>
      </c>
    </row>
    <row r="32" spans="1:12" ht="16" x14ac:dyDescent="0.2">
      <c r="A32" s="6" t="s">
        <v>73</v>
      </c>
      <c r="B32" s="6" t="s">
        <v>73</v>
      </c>
      <c r="C32" s="1" t="s">
        <v>74</v>
      </c>
      <c r="D32" s="1"/>
      <c r="E32" s="6">
        <v>150</v>
      </c>
      <c r="F32" s="6">
        <v>4.5</v>
      </c>
      <c r="G32" s="6">
        <v>60</v>
      </c>
      <c r="H32" s="7">
        <v>720</v>
      </c>
      <c r="I32" s="7">
        <v>840</v>
      </c>
      <c r="J32" s="6"/>
      <c r="K32" s="6">
        <v>1.3033039</v>
      </c>
      <c r="L32" s="6">
        <v>103.823922</v>
      </c>
    </row>
    <row r="33" spans="1:12" ht="16" x14ac:dyDescent="0.2">
      <c r="A33" s="6" t="s">
        <v>75</v>
      </c>
      <c r="B33" s="8" t="s">
        <v>76</v>
      </c>
      <c r="C33" s="1" t="s">
        <v>74</v>
      </c>
      <c r="D33" s="1"/>
      <c r="E33" s="6">
        <v>150</v>
      </c>
      <c r="F33" s="6">
        <v>4.5999999999999996</v>
      </c>
      <c r="G33" s="6">
        <v>60</v>
      </c>
      <c r="H33" s="7">
        <v>720</v>
      </c>
      <c r="I33" s="7">
        <v>840</v>
      </c>
      <c r="J33" s="6"/>
      <c r="K33" s="6">
        <v>1.2908195</v>
      </c>
      <c r="L33" s="6">
        <v>103.86009</v>
      </c>
    </row>
    <row r="34" spans="1:12" ht="16" x14ac:dyDescent="0.2">
      <c r="A34" s="6" t="s">
        <v>77</v>
      </c>
      <c r="B34" s="6" t="s">
        <v>77</v>
      </c>
      <c r="C34" s="1" t="s">
        <v>78</v>
      </c>
      <c r="D34" s="1"/>
      <c r="E34" s="6">
        <v>70</v>
      </c>
      <c r="F34" s="6">
        <v>4.3</v>
      </c>
      <c r="G34" s="6">
        <v>120</v>
      </c>
      <c r="H34" s="7">
        <f>(5+12)*60</f>
        <v>1020</v>
      </c>
      <c r="I34" s="7">
        <v>1200</v>
      </c>
      <c r="J34" s="6"/>
      <c r="K34" s="6">
        <v>1.2846419</v>
      </c>
      <c r="L34" s="6">
        <v>103.854041</v>
      </c>
    </row>
    <row r="35" spans="1:12" ht="16" x14ac:dyDescent="0.2">
      <c r="A35" s="6" t="s">
        <v>79</v>
      </c>
      <c r="B35" s="8" t="s">
        <v>80</v>
      </c>
      <c r="C35" s="1" t="s">
        <v>78</v>
      </c>
      <c r="D35" s="1"/>
      <c r="E35" s="6">
        <v>70</v>
      </c>
      <c r="F35" s="6">
        <v>4.5</v>
      </c>
      <c r="G35" s="6">
        <v>120</v>
      </c>
      <c r="H35" s="7">
        <f>(5+12)*60</f>
        <v>1020</v>
      </c>
      <c r="I35" s="7">
        <v>1200</v>
      </c>
      <c r="J35" s="6"/>
      <c r="K35" s="6">
        <v>1.3046059999999999</v>
      </c>
      <c r="L35" s="6">
        <v>103.808993</v>
      </c>
    </row>
    <row r="36" spans="1:12" ht="16" x14ac:dyDescent="0.2">
      <c r="A36" s="6" t="s">
        <v>81</v>
      </c>
      <c r="B36" s="6" t="s">
        <v>81</v>
      </c>
      <c r="C36" s="1" t="s">
        <v>74</v>
      </c>
      <c r="D36" s="1"/>
      <c r="E36" s="6">
        <v>70</v>
      </c>
      <c r="F36" s="6">
        <v>4.4000000000000004</v>
      </c>
      <c r="G36" s="6">
        <v>60</v>
      </c>
      <c r="H36" s="7">
        <v>720</v>
      </c>
      <c r="I36" s="7">
        <v>840</v>
      </c>
      <c r="J36" s="6"/>
      <c r="K36" s="6">
        <v>1.3034695999999999</v>
      </c>
      <c r="L36" s="6">
        <v>103.81043</v>
      </c>
    </row>
    <row r="37" spans="1:12" ht="16" x14ac:dyDescent="0.2">
      <c r="A37" s="6" t="s">
        <v>82</v>
      </c>
      <c r="B37" s="6" t="s">
        <v>82</v>
      </c>
      <c r="C37" s="1" t="s">
        <v>78</v>
      </c>
      <c r="D37" s="1"/>
      <c r="E37" s="6">
        <v>20</v>
      </c>
      <c r="F37" s="6">
        <v>4.5999999999999996</v>
      </c>
      <c r="G37" s="6">
        <v>120</v>
      </c>
      <c r="H37" s="7">
        <f>(5+12)*60</f>
        <v>1020</v>
      </c>
      <c r="I37" s="7">
        <v>1200</v>
      </c>
      <c r="J37" s="6"/>
      <c r="K37" s="6">
        <v>1.3111044000000001</v>
      </c>
      <c r="L37" s="6">
        <v>103.860764</v>
      </c>
    </row>
    <row r="38" spans="1:12" ht="16" x14ac:dyDescent="0.2">
      <c r="A38" s="6" t="s">
        <v>83</v>
      </c>
      <c r="B38" s="6" t="s">
        <v>83</v>
      </c>
      <c r="C38" s="1" t="s">
        <v>74</v>
      </c>
      <c r="D38" s="1"/>
      <c r="E38" s="6">
        <v>20</v>
      </c>
      <c r="F38" s="6">
        <v>4.5999999999999996</v>
      </c>
      <c r="G38" s="6">
        <v>60</v>
      </c>
      <c r="H38" s="7">
        <v>720</v>
      </c>
      <c r="I38" s="7">
        <v>840</v>
      </c>
      <c r="J38" s="6"/>
      <c r="K38" s="6">
        <v>1.274624</v>
      </c>
      <c r="L38" s="6">
        <v>103.80394</v>
      </c>
    </row>
    <row r="39" spans="1:12" ht="16" x14ac:dyDescent="0.2">
      <c r="A39" s="6" t="s">
        <v>84</v>
      </c>
      <c r="B39" s="6" t="s">
        <v>84</v>
      </c>
      <c r="C39" s="1" t="s">
        <v>74</v>
      </c>
      <c r="D39" s="1"/>
      <c r="E39" s="6">
        <v>70</v>
      </c>
      <c r="F39" s="6">
        <v>4.2</v>
      </c>
      <c r="G39" s="6">
        <v>60</v>
      </c>
      <c r="H39" s="7">
        <v>720</v>
      </c>
      <c r="I39" s="7">
        <v>840</v>
      </c>
      <c r="J39" s="6"/>
      <c r="K39" s="6">
        <v>1.3058297999999999</v>
      </c>
      <c r="L39" s="6">
        <v>103.815591</v>
      </c>
    </row>
    <row r="40" spans="1:12" ht="16" x14ac:dyDescent="0.2">
      <c r="A40" s="6" t="s">
        <v>85</v>
      </c>
      <c r="B40" s="6" t="s">
        <v>85</v>
      </c>
      <c r="C40" s="1" t="s">
        <v>74</v>
      </c>
      <c r="D40" s="1"/>
      <c r="E40" s="6">
        <v>70</v>
      </c>
      <c r="F40" s="6">
        <v>4.4000000000000004</v>
      </c>
      <c r="G40" s="6">
        <v>60</v>
      </c>
      <c r="H40" s="7">
        <v>720</v>
      </c>
      <c r="I40" s="7">
        <v>840</v>
      </c>
      <c r="J40" s="6"/>
      <c r="K40" s="6">
        <v>1.3043336999999999</v>
      </c>
      <c r="L40" s="6">
        <v>103.80994</v>
      </c>
    </row>
    <row r="41" spans="1:12" ht="16" x14ac:dyDescent="0.2">
      <c r="A41" s="6" t="s">
        <v>86</v>
      </c>
      <c r="B41" s="6" t="s">
        <v>86</v>
      </c>
      <c r="C41" s="1" t="s">
        <v>78</v>
      </c>
      <c r="D41" s="1"/>
      <c r="E41" s="6">
        <v>70</v>
      </c>
      <c r="F41" s="6">
        <v>4.5</v>
      </c>
      <c r="G41" s="6">
        <v>120</v>
      </c>
      <c r="H41" s="7">
        <f t="shared" ref="H41:H42" si="0">(5+12)*60</f>
        <v>1020</v>
      </c>
      <c r="I41" s="7">
        <v>1200</v>
      </c>
      <c r="J41" s="6"/>
      <c r="K41" s="6">
        <v>1.2921214000000001</v>
      </c>
      <c r="L41" s="6">
        <v>103.838004</v>
      </c>
    </row>
    <row r="42" spans="1:12" ht="16" x14ac:dyDescent="0.2">
      <c r="A42" s="6" t="s">
        <v>87</v>
      </c>
      <c r="B42" s="8" t="s">
        <v>88</v>
      </c>
      <c r="C42" s="1" t="s">
        <v>78</v>
      </c>
      <c r="D42" s="1"/>
      <c r="E42" s="6">
        <v>150</v>
      </c>
      <c r="F42" s="6">
        <v>4.7</v>
      </c>
      <c r="G42" s="6">
        <v>120</v>
      </c>
      <c r="H42" s="7">
        <f t="shared" si="0"/>
        <v>1020</v>
      </c>
      <c r="I42" s="7">
        <v>1200</v>
      </c>
      <c r="J42" s="6"/>
      <c r="K42" s="6">
        <v>1.2897067</v>
      </c>
      <c r="L42" s="6">
        <v>103.851443</v>
      </c>
    </row>
    <row r="43" spans="1:12" ht="16" x14ac:dyDescent="0.2">
      <c r="A43" s="6" t="s">
        <v>89</v>
      </c>
      <c r="B43" s="6" t="s">
        <v>89</v>
      </c>
      <c r="C43" s="1" t="s">
        <v>90</v>
      </c>
      <c r="D43" s="1"/>
      <c r="E43" s="6">
        <v>70</v>
      </c>
      <c r="F43" s="6">
        <v>4.2</v>
      </c>
      <c r="G43" s="6">
        <v>60</v>
      </c>
      <c r="H43" s="7">
        <v>540</v>
      </c>
      <c r="I43" s="7">
        <v>660</v>
      </c>
      <c r="J43" s="6"/>
      <c r="K43" s="6">
        <v>1.3113471999999999</v>
      </c>
      <c r="L43" s="6">
        <v>103.81498000000001</v>
      </c>
    </row>
    <row r="44" spans="1:12" ht="16" x14ac:dyDescent="0.2">
      <c r="A44" s="6" t="s">
        <v>91</v>
      </c>
      <c r="B44" s="6" t="s">
        <v>91</v>
      </c>
      <c r="C44" s="1" t="s">
        <v>74</v>
      </c>
      <c r="D44" s="1"/>
      <c r="E44" s="6">
        <v>150</v>
      </c>
      <c r="F44" s="6">
        <v>4.5</v>
      </c>
      <c r="G44" s="6">
        <v>60</v>
      </c>
      <c r="H44" s="7">
        <v>720</v>
      </c>
      <c r="I44" s="7">
        <v>840</v>
      </c>
      <c r="J44" s="6"/>
      <c r="K44" s="6">
        <v>1.2964499</v>
      </c>
      <c r="L44" s="6">
        <v>103.85491399999999</v>
      </c>
    </row>
    <row r="45" spans="1:12" ht="16" x14ac:dyDescent="0.2">
      <c r="A45" s="6" t="s">
        <v>92</v>
      </c>
      <c r="B45" s="8" t="s">
        <v>93</v>
      </c>
      <c r="C45" s="1" t="s">
        <v>74</v>
      </c>
      <c r="D45" s="1"/>
      <c r="E45" s="6">
        <v>20</v>
      </c>
      <c r="F45" s="6">
        <v>4.0999999999999996</v>
      </c>
      <c r="G45" s="6">
        <v>60</v>
      </c>
      <c r="H45" s="7">
        <v>720</v>
      </c>
      <c r="I45" s="7">
        <v>840</v>
      </c>
      <c r="J45" s="6"/>
      <c r="K45" s="6">
        <v>1.2770512000000001</v>
      </c>
      <c r="L45" s="6">
        <v>103.84554799999999</v>
      </c>
    </row>
    <row r="46" spans="1:12" ht="16" x14ac:dyDescent="0.2">
      <c r="A46" s="6" t="s">
        <v>94</v>
      </c>
      <c r="B46" s="8" t="s">
        <v>95</v>
      </c>
      <c r="C46" s="1" t="s">
        <v>74</v>
      </c>
      <c r="D46" s="1"/>
      <c r="E46" s="6">
        <v>150</v>
      </c>
      <c r="F46" s="6">
        <v>4.5</v>
      </c>
      <c r="G46" s="6">
        <v>60</v>
      </c>
      <c r="H46" s="7">
        <v>720</v>
      </c>
      <c r="I46" s="7">
        <v>840</v>
      </c>
      <c r="J46" s="6"/>
      <c r="K46" s="6">
        <v>1.3048732999999999</v>
      </c>
      <c r="L46" s="6">
        <v>103.81352099999999</v>
      </c>
    </row>
    <row r="47" spans="1:12" ht="16" x14ac:dyDescent="0.2">
      <c r="A47" s="6" t="s">
        <v>96</v>
      </c>
      <c r="B47" s="6" t="s">
        <v>96</v>
      </c>
      <c r="C47" s="1" t="s">
        <v>78</v>
      </c>
      <c r="D47" s="1"/>
      <c r="E47" s="6">
        <v>20</v>
      </c>
      <c r="F47" s="6">
        <v>4.5</v>
      </c>
      <c r="G47" s="6">
        <v>120</v>
      </c>
      <c r="H47" s="7">
        <f>(5+12)*60</f>
        <v>1020</v>
      </c>
      <c r="I47" s="7">
        <v>1200</v>
      </c>
      <c r="J47" s="6"/>
      <c r="K47" s="6">
        <v>1.3629770999999999</v>
      </c>
      <c r="L47" s="6">
        <v>103.764503</v>
      </c>
    </row>
    <row r="48" spans="1:12" ht="16" x14ac:dyDescent="0.2">
      <c r="A48" s="6" t="s">
        <v>97</v>
      </c>
      <c r="B48" s="6" t="s">
        <v>97</v>
      </c>
      <c r="C48" s="1" t="s">
        <v>74</v>
      </c>
      <c r="D48" s="1"/>
      <c r="E48" s="6">
        <v>150</v>
      </c>
      <c r="F48" s="6">
        <v>4.5999999999999996</v>
      </c>
      <c r="G48" s="6">
        <v>60</v>
      </c>
      <c r="H48" s="7">
        <v>720</v>
      </c>
      <c r="I48" s="7">
        <v>840</v>
      </c>
      <c r="J48" s="6"/>
      <c r="K48" s="6">
        <v>1.2906013000000001</v>
      </c>
      <c r="L48" s="6">
        <v>103.860303</v>
      </c>
    </row>
    <row r="49" spans="1:12" ht="16" x14ac:dyDescent="0.2">
      <c r="A49" s="6" t="s">
        <v>98</v>
      </c>
      <c r="B49" s="8" t="s">
        <v>99</v>
      </c>
      <c r="C49" s="1" t="s">
        <v>78</v>
      </c>
      <c r="D49" s="1"/>
      <c r="E49" s="6">
        <v>70</v>
      </c>
      <c r="F49" s="6">
        <v>4.4000000000000004</v>
      </c>
      <c r="G49" s="6">
        <v>120</v>
      </c>
      <c r="H49" s="7">
        <f>(5+12)*60</f>
        <v>1020</v>
      </c>
      <c r="I49" s="7">
        <v>1200</v>
      </c>
      <c r="J49" s="6"/>
      <c r="K49" s="6">
        <v>1.2798594999999999</v>
      </c>
      <c r="L49" s="6">
        <v>103.842071</v>
      </c>
    </row>
    <row r="50" spans="1:12" ht="16" x14ac:dyDescent="0.2">
      <c r="A50" s="6" t="s">
        <v>100</v>
      </c>
      <c r="B50" s="6" t="s">
        <v>100</v>
      </c>
      <c r="C50" s="1" t="s">
        <v>74</v>
      </c>
      <c r="D50" s="1"/>
      <c r="E50" s="6">
        <v>70</v>
      </c>
      <c r="F50" s="6">
        <v>4.4000000000000004</v>
      </c>
      <c r="G50" s="6">
        <v>60</v>
      </c>
      <c r="H50" s="7">
        <v>720</v>
      </c>
      <c r="I50" s="7">
        <v>840</v>
      </c>
      <c r="J50" s="6"/>
      <c r="K50" s="6">
        <v>1.2809785</v>
      </c>
      <c r="L50" s="6">
        <v>103.845602</v>
      </c>
    </row>
    <row r="51" spans="1:12" ht="16" x14ac:dyDescent="0.2">
      <c r="A51" s="6" t="s">
        <v>101</v>
      </c>
      <c r="B51" s="8" t="s">
        <v>102</v>
      </c>
      <c r="C51" s="1" t="s">
        <v>74</v>
      </c>
      <c r="D51" s="1"/>
      <c r="E51" s="6">
        <v>70</v>
      </c>
      <c r="F51" s="6">
        <v>4.0999999999999996</v>
      </c>
      <c r="G51" s="6">
        <v>60</v>
      </c>
      <c r="H51" s="7">
        <v>720</v>
      </c>
      <c r="I51" s="7">
        <v>840</v>
      </c>
      <c r="J51" s="6"/>
      <c r="K51" s="6">
        <v>1.3018202000000001</v>
      </c>
      <c r="L51" s="6">
        <v>103.836725</v>
      </c>
    </row>
    <row r="52" spans="1:12" ht="16" x14ac:dyDescent="0.2">
      <c r="A52" s="6" t="s">
        <v>103</v>
      </c>
      <c r="B52" s="6" t="s">
        <v>103</v>
      </c>
      <c r="C52" s="1" t="s">
        <v>74</v>
      </c>
      <c r="D52" s="1"/>
      <c r="E52" s="6">
        <v>70</v>
      </c>
      <c r="F52" s="6">
        <v>4.5999999999999996</v>
      </c>
      <c r="G52" s="6">
        <v>60</v>
      </c>
      <c r="H52" s="7">
        <v>720</v>
      </c>
      <c r="I52" s="7">
        <v>840</v>
      </c>
      <c r="J52" s="6"/>
      <c r="K52" s="6">
        <v>1.3007667000000001</v>
      </c>
      <c r="L52" s="6">
        <v>103.840013</v>
      </c>
    </row>
    <row r="53" spans="1:12" ht="16" x14ac:dyDescent="0.2">
      <c r="A53" s="6" t="s">
        <v>104</v>
      </c>
      <c r="B53" s="8" t="s">
        <v>105</v>
      </c>
      <c r="C53" s="1" t="s">
        <v>74</v>
      </c>
      <c r="D53" s="1"/>
      <c r="E53" s="6">
        <v>150</v>
      </c>
      <c r="F53" s="6">
        <v>4.5</v>
      </c>
      <c r="G53" s="6">
        <v>60</v>
      </c>
      <c r="H53" s="7">
        <v>720</v>
      </c>
      <c r="I53" s="7">
        <v>840</v>
      </c>
      <c r="J53" s="6"/>
      <c r="K53" s="6">
        <v>1.3107169999999999</v>
      </c>
      <c r="L53" s="6">
        <v>103.834701</v>
      </c>
    </row>
    <row r="54" spans="1:12" ht="16" x14ac:dyDescent="0.2">
      <c r="A54" s="6" t="s">
        <v>106</v>
      </c>
      <c r="B54" s="6" t="s">
        <v>106</v>
      </c>
      <c r="C54" s="1" t="s">
        <v>90</v>
      </c>
      <c r="D54" s="1"/>
      <c r="E54" s="6">
        <v>70</v>
      </c>
      <c r="F54" s="6">
        <v>4.3</v>
      </c>
      <c r="G54" s="6">
        <v>60</v>
      </c>
      <c r="H54" s="7">
        <v>480</v>
      </c>
      <c r="I54" s="7">
        <v>660</v>
      </c>
      <c r="J54" s="6"/>
      <c r="K54" s="6">
        <v>1.3047584999999999</v>
      </c>
      <c r="L54" s="6">
        <v>103.811007</v>
      </c>
    </row>
    <row r="55" spans="1:12" ht="16" x14ac:dyDescent="0.2">
      <c r="A55" s="6" t="s">
        <v>107</v>
      </c>
      <c r="B55" s="6" t="s">
        <v>107</v>
      </c>
      <c r="C55" s="1" t="s">
        <v>78</v>
      </c>
      <c r="D55" s="1"/>
      <c r="E55" s="6">
        <v>20</v>
      </c>
      <c r="F55" s="6">
        <v>4.5</v>
      </c>
      <c r="G55" s="6">
        <v>120</v>
      </c>
      <c r="H55" s="7">
        <f t="shared" ref="H55:H56" si="1">(5+12)*60</f>
        <v>1020</v>
      </c>
      <c r="I55" s="7">
        <v>1200</v>
      </c>
      <c r="J55" s="6"/>
      <c r="K55" s="6">
        <v>1.2801389999999999</v>
      </c>
      <c r="L55" s="6">
        <v>103.84778799999999</v>
      </c>
    </row>
    <row r="56" spans="1:12" ht="16" x14ac:dyDescent="0.2">
      <c r="A56" s="6" t="s">
        <v>108</v>
      </c>
      <c r="B56" s="6" t="s">
        <v>108</v>
      </c>
      <c r="C56" s="1" t="s">
        <v>78</v>
      </c>
      <c r="D56" s="1"/>
      <c r="E56" s="6">
        <v>70</v>
      </c>
      <c r="F56" s="6">
        <v>4.7</v>
      </c>
      <c r="G56" s="6">
        <v>120</v>
      </c>
      <c r="H56" s="7">
        <f t="shared" si="1"/>
        <v>1020</v>
      </c>
      <c r="I56" s="7">
        <v>1200</v>
      </c>
      <c r="J56" s="6"/>
      <c r="K56" s="6">
        <v>1.3018688</v>
      </c>
      <c r="L56" s="6">
        <v>103.835899</v>
      </c>
    </row>
    <row r="57" spans="1:12" ht="16" x14ac:dyDescent="0.2">
      <c r="A57" s="6" t="s">
        <v>109</v>
      </c>
      <c r="B57" s="6" t="s">
        <v>109</v>
      </c>
      <c r="C57" s="1" t="s">
        <v>74</v>
      </c>
      <c r="D57" s="1"/>
      <c r="E57" s="6">
        <v>20</v>
      </c>
      <c r="F57" s="6">
        <v>4.3</v>
      </c>
      <c r="G57" s="6">
        <v>60</v>
      </c>
      <c r="H57" s="7">
        <v>720</v>
      </c>
      <c r="I57" s="7">
        <v>840</v>
      </c>
      <c r="J57" s="6"/>
      <c r="K57" s="6">
        <v>1.2766694999999999</v>
      </c>
      <c r="L57" s="6">
        <v>103.84627500000001</v>
      </c>
    </row>
    <row r="58" spans="1:12" ht="16" x14ac:dyDescent="0.2">
      <c r="A58" s="6" t="s">
        <v>110</v>
      </c>
      <c r="B58" s="8" t="s">
        <v>111</v>
      </c>
      <c r="C58" s="1" t="s">
        <v>74</v>
      </c>
      <c r="D58" s="1"/>
      <c r="E58" s="6">
        <v>70</v>
      </c>
      <c r="F58" s="6">
        <v>4.4000000000000004</v>
      </c>
      <c r="G58" s="6">
        <v>60</v>
      </c>
      <c r="H58" s="7">
        <v>720</v>
      </c>
      <c r="I58" s="7">
        <v>840</v>
      </c>
      <c r="J58" s="6"/>
      <c r="K58" s="6">
        <v>1.3046567</v>
      </c>
      <c r="L58" s="6">
        <v>103.824944</v>
      </c>
    </row>
    <row r="59" spans="1:12" ht="16" x14ac:dyDescent="0.2">
      <c r="A59" s="6" t="s">
        <v>112</v>
      </c>
      <c r="B59" s="6" t="s">
        <v>112</v>
      </c>
      <c r="C59" s="1" t="s">
        <v>74</v>
      </c>
      <c r="D59" s="1"/>
      <c r="E59" s="6">
        <v>70</v>
      </c>
      <c r="F59" s="6">
        <v>4.2</v>
      </c>
      <c r="G59" s="6">
        <v>60</v>
      </c>
      <c r="H59" s="7">
        <v>720</v>
      </c>
      <c r="I59" s="7">
        <v>840</v>
      </c>
      <c r="J59" s="6"/>
      <c r="K59" s="6">
        <v>1.2801857000000001</v>
      </c>
      <c r="L59" s="6">
        <v>103.847463</v>
      </c>
    </row>
    <row r="60" spans="1:12" ht="16" x14ac:dyDescent="0.2">
      <c r="A60" s="6" t="s">
        <v>113</v>
      </c>
      <c r="B60" s="6" t="s">
        <v>113</v>
      </c>
      <c r="C60" s="1" t="s">
        <v>74</v>
      </c>
      <c r="D60" s="1"/>
      <c r="E60" s="6">
        <v>70</v>
      </c>
      <c r="F60" s="6">
        <v>4.3</v>
      </c>
      <c r="G60" s="6">
        <v>60</v>
      </c>
      <c r="H60" s="7">
        <v>720</v>
      </c>
      <c r="I60" s="7">
        <v>840</v>
      </c>
      <c r="J60" s="6"/>
      <c r="K60" s="6">
        <v>1.2959685000000001</v>
      </c>
      <c r="L60" s="6">
        <v>103.852255</v>
      </c>
    </row>
    <row r="61" spans="1:12" ht="16" x14ac:dyDescent="0.2">
      <c r="A61" s="6" t="s">
        <v>114</v>
      </c>
      <c r="B61" s="6" t="s">
        <v>114</v>
      </c>
      <c r="C61" s="1" t="s">
        <v>74</v>
      </c>
      <c r="D61" s="1"/>
      <c r="E61" s="6">
        <v>70</v>
      </c>
      <c r="F61" s="6">
        <v>4.5</v>
      </c>
      <c r="G61" s="6">
        <v>60</v>
      </c>
      <c r="H61" s="7">
        <v>720</v>
      </c>
      <c r="I61" s="7">
        <v>840</v>
      </c>
      <c r="J61" s="6"/>
      <c r="K61" s="6">
        <v>1.2824913</v>
      </c>
      <c r="L61" s="6">
        <v>103.853475</v>
      </c>
    </row>
    <row r="62" spans="1:12" ht="16" x14ac:dyDescent="0.2">
      <c r="A62" s="6" t="s">
        <v>115</v>
      </c>
      <c r="B62" s="8" t="s">
        <v>116</v>
      </c>
      <c r="C62" s="1" t="s">
        <v>74</v>
      </c>
      <c r="D62" s="1"/>
      <c r="E62" s="6">
        <v>70</v>
      </c>
      <c r="F62" s="6">
        <v>4</v>
      </c>
      <c r="G62" s="6">
        <v>60</v>
      </c>
      <c r="H62" s="7">
        <v>720</v>
      </c>
      <c r="I62" s="7">
        <v>840</v>
      </c>
      <c r="J62" s="6"/>
      <c r="K62" s="6">
        <v>1.3111934000000001</v>
      </c>
      <c r="L62" s="6">
        <v>103.82678799999999</v>
      </c>
    </row>
    <row r="63" spans="1:12" ht="16" x14ac:dyDescent="0.2">
      <c r="A63" s="6" t="s">
        <v>117</v>
      </c>
      <c r="B63" s="6" t="s">
        <v>117</v>
      </c>
      <c r="C63" s="1" t="s">
        <v>74</v>
      </c>
      <c r="D63" s="1"/>
      <c r="E63" s="6">
        <v>70</v>
      </c>
      <c r="F63" s="6">
        <v>4.2</v>
      </c>
      <c r="G63" s="6">
        <v>60</v>
      </c>
      <c r="H63" s="7">
        <v>720</v>
      </c>
      <c r="I63" s="7">
        <v>840</v>
      </c>
      <c r="J63" s="6"/>
      <c r="K63" s="6">
        <v>1.3007976999999999</v>
      </c>
      <c r="L63" s="6">
        <v>103.83922</v>
      </c>
    </row>
    <row r="64" spans="1:12" ht="16" x14ac:dyDescent="0.2">
      <c r="A64" s="6" t="s">
        <v>118</v>
      </c>
      <c r="B64" s="6" t="s">
        <v>118</v>
      </c>
      <c r="C64" s="1" t="s">
        <v>78</v>
      </c>
      <c r="D64" s="1"/>
      <c r="E64" s="6">
        <v>150</v>
      </c>
      <c r="F64" s="6">
        <v>4.4000000000000004</v>
      </c>
      <c r="G64" s="6">
        <v>120</v>
      </c>
      <c r="H64" s="7">
        <f t="shared" ref="H64:H65" si="2">(5+12)*60</f>
        <v>1020</v>
      </c>
      <c r="I64" s="7">
        <v>1200</v>
      </c>
      <c r="J64" s="6"/>
      <c r="K64" s="6">
        <v>1.2898797</v>
      </c>
      <c r="L64" s="6">
        <v>103.838534</v>
      </c>
    </row>
    <row r="65" spans="1:12" ht="16" x14ac:dyDescent="0.2">
      <c r="A65" s="6" t="s">
        <v>119</v>
      </c>
      <c r="B65" s="6" t="s">
        <v>119</v>
      </c>
      <c r="C65" s="1" t="s">
        <v>78</v>
      </c>
      <c r="D65" s="1"/>
      <c r="E65" s="6">
        <v>70</v>
      </c>
      <c r="F65" s="6">
        <v>4.3</v>
      </c>
      <c r="G65" s="6">
        <v>120</v>
      </c>
      <c r="H65" s="7">
        <f t="shared" si="2"/>
        <v>1020</v>
      </c>
      <c r="I65" s="7">
        <v>1200</v>
      </c>
      <c r="J65" s="6"/>
      <c r="K65" s="6">
        <v>1.3038835</v>
      </c>
      <c r="L65" s="6">
        <v>103.810147</v>
      </c>
    </row>
    <row r="66" spans="1:12" ht="16" x14ac:dyDescent="0.2">
      <c r="A66" s="6" t="s">
        <v>120</v>
      </c>
      <c r="B66" s="6" t="s">
        <v>120</v>
      </c>
      <c r="C66" s="1" t="s">
        <v>74</v>
      </c>
      <c r="D66" s="1"/>
      <c r="E66" s="6">
        <v>20</v>
      </c>
      <c r="F66" s="6">
        <v>4.5</v>
      </c>
      <c r="G66" s="6">
        <v>60</v>
      </c>
      <c r="H66" s="7">
        <v>720</v>
      </c>
      <c r="I66" s="7">
        <v>840</v>
      </c>
      <c r="J66" s="6"/>
      <c r="K66" s="6">
        <v>1.2912060999999999</v>
      </c>
      <c r="L66" s="6">
        <v>103.857677</v>
      </c>
    </row>
    <row r="67" spans="1:12" ht="16" x14ac:dyDescent="0.2">
      <c r="A67" s="6" t="s">
        <v>121</v>
      </c>
      <c r="B67" s="8" t="s">
        <v>122</v>
      </c>
      <c r="C67" s="1" t="s">
        <v>74</v>
      </c>
      <c r="D67" s="1"/>
      <c r="E67" s="6">
        <v>20</v>
      </c>
      <c r="F67" s="6">
        <v>4.4000000000000004</v>
      </c>
      <c r="G67" s="6">
        <v>60</v>
      </c>
      <c r="H67" s="7">
        <v>720</v>
      </c>
      <c r="I67" s="7">
        <v>840</v>
      </c>
      <c r="J67" s="6"/>
      <c r="K67" s="6">
        <v>1.282205</v>
      </c>
      <c r="L67" s="6">
        <v>103.847576</v>
      </c>
    </row>
    <row r="68" spans="1:12" ht="16" x14ac:dyDescent="0.2">
      <c r="A68" s="6" t="s">
        <v>123</v>
      </c>
      <c r="B68" s="8" t="s">
        <v>124</v>
      </c>
      <c r="C68" s="1" t="s">
        <v>78</v>
      </c>
      <c r="D68" s="1"/>
      <c r="E68" s="6">
        <v>20</v>
      </c>
      <c r="F68" s="6">
        <v>4.2</v>
      </c>
      <c r="G68" s="6">
        <v>120</v>
      </c>
      <c r="H68" s="7">
        <v>1005</v>
      </c>
      <c r="I68" s="7">
        <v>1200</v>
      </c>
      <c r="J68" s="6"/>
      <c r="K68" s="6">
        <v>1.3006367999999999</v>
      </c>
      <c r="L68" s="6">
        <v>103.860179</v>
      </c>
    </row>
    <row r="69" spans="1:12" ht="16" x14ac:dyDescent="0.2">
      <c r="A69" s="6" t="s">
        <v>125</v>
      </c>
      <c r="B69" s="6" t="s">
        <v>125</v>
      </c>
      <c r="C69" s="1" t="s">
        <v>78</v>
      </c>
      <c r="D69" s="1"/>
      <c r="E69" s="6">
        <v>20</v>
      </c>
      <c r="F69" s="6">
        <v>4.2</v>
      </c>
      <c r="G69" s="6">
        <v>120</v>
      </c>
      <c r="H69" s="7">
        <f t="shared" ref="H69" si="3">(5+12)*60</f>
        <v>1020</v>
      </c>
      <c r="I69" s="7">
        <v>1200</v>
      </c>
      <c r="J69" s="6"/>
      <c r="K69" s="6">
        <v>1.2912496</v>
      </c>
      <c r="L69" s="6">
        <v>103.850086</v>
      </c>
    </row>
    <row r="70" spans="1:12" ht="16" x14ac:dyDescent="0.2">
      <c r="A70" s="6" t="s">
        <v>126</v>
      </c>
      <c r="B70" s="6" t="s">
        <v>126</v>
      </c>
      <c r="C70" s="1" t="s">
        <v>74</v>
      </c>
      <c r="D70" s="1"/>
      <c r="E70" s="6">
        <v>20</v>
      </c>
      <c r="F70" s="6">
        <v>4.4000000000000004</v>
      </c>
      <c r="G70" s="6">
        <v>60</v>
      </c>
      <c r="H70" s="7">
        <v>720</v>
      </c>
      <c r="I70" s="7">
        <v>840</v>
      </c>
      <c r="J70" s="6"/>
      <c r="K70" s="6">
        <v>1.2890098999999999</v>
      </c>
      <c r="L70" s="6">
        <v>103.84769799999999</v>
      </c>
    </row>
    <row r="71" spans="1:12" ht="16" x14ac:dyDescent="0.2">
      <c r="A71" s="6" t="s">
        <v>127</v>
      </c>
      <c r="B71" s="6" t="s">
        <v>127</v>
      </c>
      <c r="C71" s="1" t="s">
        <v>78</v>
      </c>
      <c r="D71" s="1"/>
      <c r="E71" s="6">
        <v>20</v>
      </c>
      <c r="F71" s="6">
        <v>4.3</v>
      </c>
      <c r="G71" s="6">
        <v>120</v>
      </c>
      <c r="H71" s="7">
        <f>(5+12)*60</f>
        <v>1020</v>
      </c>
      <c r="I71" s="7">
        <v>1200</v>
      </c>
      <c r="J71" s="6"/>
      <c r="K71" s="6">
        <v>1.2980446999999999</v>
      </c>
      <c r="L71" s="6">
        <v>103.83873699999999</v>
      </c>
    </row>
    <row r="72" spans="1:12" ht="16" x14ac:dyDescent="0.2">
      <c r="A72" s="6" t="s">
        <v>128</v>
      </c>
      <c r="B72" s="6" t="s">
        <v>128</v>
      </c>
      <c r="C72" s="1" t="s">
        <v>74</v>
      </c>
      <c r="D72" s="1"/>
      <c r="E72" s="6">
        <v>20</v>
      </c>
      <c r="F72" s="6">
        <v>4.2</v>
      </c>
      <c r="G72" s="6">
        <v>60</v>
      </c>
      <c r="H72" s="7">
        <v>720</v>
      </c>
      <c r="I72" s="7">
        <v>840</v>
      </c>
      <c r="J72" s="6"/>
      <c r="K72" s="6">
        <v>1.318195</v>
      </c>
      <c r="L72" s="6">
        <v>103.807721</v>
      </c>
    </row>
    <row r="73" spans="1:12" ht="16" x14ac:dyDescent="0.2">
      <c r="A73" s="6" t="s">
        <v>129</v>
      </c>
      <c r="B73" s="6" t="s">
        <v>129</v>
      </c>
      <c r="C73" s="1" t="s">
        <v>78</v>
      </c>
      <c r="D73" s="1"/>
      <c r="E73" s="6">
        <v>20</v>
      </c>
      <c r="F73" s="6">
        <v>4.2</v>
      </c>
      <c r="G73" s="6">
        <v>120</v>
      </c>
      <c r="H73" s="7">
        <f>(5+12)*60</f>
        <v>1020</v>
      </c>
      <c r="I73" s="7">
        <v>1200</v>
      </c>
      <c r="J73" s="6"/>
      <c r="K73" s="6">
        <v>1.3137378</v>
      </c>
      <c r="L73" s="6">
        <v>103.88619300000001</v>
      </c>
    </row>
    <row r="74" spans="1:12" ht="16" x14ac:dyDescent="0.2">
      <c r="A74" s="6" t="s">
        <v>130</v>
      </c>
      <c r="B74" s="8" t="s">
        <v>131</v>
      </c>
      <c r="C74" s="1" t="s">
        <v>74</v>
      </c>
      <c r="D74" s="1"/>
      <c r="E74" s="6">
        <v>70</v>
      </c>
      <c r="F74" s="6">
        <v>3.8</v>
      </c>
      <c r="G74" s="6">
        <v>60</v>
      </c>
      <c r="H74" s="7">
        <v>720</v>
      </c>
      <c r="I74" s="7">
        <v>840</v>
      </c>
      <c r="J74" s="6"/>
      <c r="K74" s="6">
        <v>1.3053683</v>
      </c>
      <c r="L74" s="6">
        <v>103.832537</v>
      </c>
    </row>
    <row r="75" spans="1:12" ht="16" x14ac:dyDescent="0.2">
      <c r="A75" s="6" t="s">
        <v>132</v>
      </c>
      <c r="B75" s="6" t="s">
        <v>132</v>
      </c>
      <c r="C75" s="1" t="s">
        <v>90</v>
      </c>
      <c r="D75" s="1"/>
      <c r="E75" s="6">
        <v>10</v>
      </c>
      <c r="F75" s="6">
        <v>3.9</v>
      </c>
      <c r="G75" s="6">
        <v>60</v>
      </c>
      <c r="H75" s="7">
        <v>420</v>
      </c>
      <c r="I75" s="7">
        <v>660</v>
      </c>
      <c r="J75" s="6"/>
      <c r="K75" s="6">
        <v>1.2839149000000001</v>
      </c>
      <c r="L75" s="6">
        <v>103.834112</v>
      </c>
    </row>
    <row r="76" spans="1:12" ht="16" x14ac:dyDescent="0.2">
      <c r="A76" s="6" t="s">
        <v>133</v>
      </c>
      <c r="B76" s="6" t="s">
        <v>133</v>
      </c>
      <c r="C76" s="1" t="s">
        <v>90</v>
      </c>
      <c r="D76" s="1"/>
      <c r="E76" s="6">
        <v>20</v>
      </c>
      <c r="F76" s="6">
        <v>4.7</v>
      </c>
      <c r="G76" s="6">
        <v>60</v>
      </c>
      <c r="H76" s="7">
        <v>480</v>
      </c>
      <c r="I76" s="7">
        <v>660</v>
      </c>
      <c r="J76" s="6"/>
      <c r="K76" s="6">
        <v>1.3064229999999999</v>
      </c>
      <c r="L76" s="6">
        <v>103.78850300000001</v>
      </c>
    </row>
    <row r="77" spans="1:12" ht="16" x14ac:dyDescent="0.2">
      <c r="A77" s="6" t="s">
        <v>134</v>
      </c>
      <c r="B77" s="8" t="s">
        <v>135</v>
      </c>
      <c r="C77" s="1" t="s">
        <v>78</v>
      </c>
      <c r="D77" s="1"/>
      <c r="E77" s="6">
        <v>20</v>
      </c>
      <c r="F77" s="6">
        <v>4.7</v>
      </c>
      <c r="G77" s="6">
        <v>120</v>
      </c>
      <c r="H77" s="7">
        <f t="shared" ref="H77:H78" si="4">(5+12)*60</f>
        <v>1020</v>
      </c>
      <c r="I77" s="7">
        <v>1200</v>
      </c>
      <c r="J77" s="6"/>
      <c r="K77" s="6">
        <v>1.2946804000000001</v>
      </c>
      <c r="L77" s="6">
        <v>103.856033</v>
      </c>
    </row>
    <row r="78" spans="1:12" ht="16" x14ac:dyDescent="0.2">
      <c r="A78" s="6" t="s">
        <v>136</v>
      </c>
      <c r="B78" s="6" t="s">
        <v>136</v>
      </c>
      <c r="C78" s="1" t="s">
        <v>78</v>
      </c>
      <c r="D78" s="1"/>
      <c r="E78" s="6">
        <v>70</v>
      </c>
      <c r="F78" s="6">
        <v>4.2</v>
      </c>
      <c r="G78" s="6">
        <v>120</v>
      </c>
      <c r="H78" s="7">
        <f t="shared" si="4"/>
        <v>1020</v>
      </c>
      <c r="I78" s="7">
        <v>1200</v>
      </c>
      <c r="J78" s="6"/>
      <c r="K78" s="6">
        <v>1.2822316</v>
      </c>
      <c r="L78" s="6">
        <v>103.857525</v>
      </c>
    </row>
    <row r="79" spans="1:12" ht="16" x14ac:dyDescent="0.2">
      <c r="A79" s="6" t="s">
        <v>137</v>
      </c>
      <c r="B79" s="6" t="s">
        <v>137</v>
      </c>
      <c r="C79" s="1" t="s">
        <v>74</v>
      </c>
      <c r="D79" s="1"/>
      <c r="E79" s="6">
        <v>70</v>
      </c>
      <c r="F79" s="6">
        <v>4.4000000000000004</v>
      </c>
      <c r="G79" s="6">
        <v>60</v>
      </c>
      <c r="H79" s="7">
        <v>720</v>
      </c>
      <c r="I79" s="7">
        <v>840</v>
      </c>
      <c r="J79" s="6"/>
      <c r="K79" s="6">
        <v>1.3317747</v>
      </c>
      <c r="L79" s="6">
        <v>103.806434</v>
      </c>
    </row>
    <row r="80" spans="1:12" ht="16" x14ac:dyDescent="0.2">
      <c r="A80" s="6" t="s">
        <v>138</v>
      </c>
      <c r="B80" s="6" t="s">
        <v>138</v>
      </c>
      <c r="C80" s="1" t="s">
        <v>74</v>
      </c>
      <c r="D80" s="1"/>
      <c r="E80" s="6">
        <v>70</v>
      </c>
      <c r="F80" s="6">
        <v>4.2</v>
      </c>
      <c r="G80" s="6">
        <v>60</v>
      </c>
      <c r="H80" s="7">
        <v>720</v>
      </c>
      <c r="I80" s="7">
        <v>840</v>
      </c>
      <c r="J80" s="6"/>
      <c r="K80" s="6">
        <v>1.3050630000000001</v>
      </c>
      <c r="L80" s="6">
        <v>103.930018</v>
      </c>
    </row>
    <row r="81" spans="1:12" ht="16" x14ac:dyDescent="0.2">
      <c r="A81" s="6" t="s">
        <v>139</v>
      </c>
      <c r="B81" s="6" t="s">
        <v>139</v>
      </c>
      <c r="C81" s="1" t="s">
        <v>74</v>
      </c>
      <c r="D81" s="1"/>
      <c r="E81" s="6">
        <v>70</v>
      </c>
      <c r="F81" s="6">
        <v>4.2</v>
      </c>
      <c r="G81" s="6">
        <v>60</v>
      </c>
      <c r="H81" s="7">
        <v>720</v>
      </c>
      <c r="I81" s="7">
        <v>840</v>
      </c>
      <c r="J81" s="6"/>
      <c r="K81" s="6">
        <v>1.3046255</v>
      </c>
      <c r="L81" s="6">
        <v>103.808144</v>
      </c>
    </row>
    <row r="82" spans="1:12" ht="16" x14ac:dyDescent="0.2">
      <c r="A82" s="6" t="s">
        <v>140</v>
      </c>
      <c r="B82" s="6" t="s">
        <v>140</v>
      </c>
      <c r="C82" s="1" t="s">
        <v>74</v>
      </c>
      <c r="D82" s="1"/>
      <c r="E82" s="6">
        <v>150</v>
      </c>
      <c r="F82" s="6">
        <v>4.3</v>
      </c>
      <c r="G82" s="6">
        <v>60</v>
      </c>
      <c r="H82" s="7">
        <v>720</v>
      </c>
      <c r="I82" s="7">
        <v>840</v>
      </c>
      <c r="J82" s="6"/>
      <c r="K82" s="6">
        <v>1.2955861</v>
      </c>
      <c r="L82" s="6">
        <v>103.854017</v>
      </c>
    </row>
    <row r="83" spans="1:12" ht="16" x14ac:dyDescent="0.2">
      <c r="A83" s="6" t="s">
        <v>141</v>
      </c>
      <c r="B83" s="6" t="s">
        <v>141</v>
      </c>
      <c r="C83" s="1" t="s">
        <v>78</v>
      </c>
      <c r="D83" s="1"/>
      <c r="E83" s="6">
        <v>20</v>
      </c>
      <c r="F83" s="6">
        <v>4.3</v>
      </c>
      <c r="G83" s="6">
        <v>120</v>
      </c>
      <c r="H83" s="7">
        <f>(5+12)*60</f>
        <v>1020</v>
      </c>
      <c r="I83" s="7">
        <v>1200</v>
      </c>
      <c r="J83" s="6"/>
      <c r="K83" s="6">
        <v>1.2824428000000001</v>
      </c>
      <c r="L83" s="6">
        <v>103.85368699999999</v>
      </c>
    </row>
    <row r="84" spans="1:12" ht="16" x14ac:dyDescent="0.2">
      <c r="A84" s="6" t="s">
        <v>142</v>
      </c>
      <c r="B84" s="6" t="s">
        <v>142</v>
      </c>
      <c r="C84" s="1" t="s">
        <v>90</v>
      </c>
      <c r="D84" s="1"/>
      <c r="E84" s="6">
        <v>10</v>
      </c>
      <c r="F84" s="6">
        <v>4</v>
      </c>
      <c r="G84" s="6">
        <v>60</v>
      </c>
      <c r="H84" s="7">
        <v>360</v>
      </c>
      <c r="I84" s="7">
        <v>660</v>
      </c>
      <c r="J84" s="6"/>
      <c r="K84" s="6">
        <v>1.2932672000000001</v>
      </c>
      <c r="L84" s="6">
        <v>103.80288299999999</v>
      </c>
    </row>
    <row r="85" spans="1:12" ht="16" x14ac:dyDescent="0.2">
      <c r="A85" s="6" t="s">
        <v>143</v>
      </c>
      <c r="B85" s="6" t="s">
        <v>143</v>
      </c>
      <c r="C85" s="1" t="s">
        <v>90</v>
      </c>
      <c r="D85" s="1"/>
      <c r="E85" s="6">
        <v>10</v>
      </c>
      <c r="F85" s="6">
        <v>4.0999999999999996</v>
      </c>
      <c r="G85" s="6">
        <v>60</v>
      </c>
      <c r="H85" s="7">
        <v>540</v>
      </c>
      <c r="I85" s="7">
        <v>660</v>
      </c>
      <c r="J85" s="6"/>
      <c r="K85" s="6">
        <v>1.3569933999999999</v>
      </c>
      <c r="L85" s="6">
        <v>103.873549</v>
      </c>
    </row>
    <row r="86" spans="1:12" ht="16" x14ac:dyDescent="0.2">
      <c r="A86" s="6" t="s">
        <v>144</v>
      </c>
      <c r="B86" s="6" t="s">
        <v>144</v>
      </c>
      <c r="C86" s="1" t="s">
        <v>90</v>
      </c>
      <c r="D86" s="1"/>
      <c r="E86" s="6">
        <v>10</v>
      </c>
      <c r="F86" s="6">
        <v>4.3</v>
      </c>
      <c r="G86" s="6">
        <v>60</v>
      </c>
      <c r="H86" s="7">
        <v>510</v>
      </c>
      <c r="I86" s="7">
        <v>660</v>
      </c>
      <c r="J86" s="6"/>
      <c r="K86" s="6">
        <v>1.3436991</v>
      </c>
      <c r="L86" s="6">
        <v>103.737683</v>
      </c>
    </row>
    <row r="87" spans="1:12" ht="16" x14ac:dyDescent="0.2">
      <c r="A87" s="6" t="s">
        <v>145</v>
      </c>
      <c r="B87" s="6" t="s">
        <v>145</v>
      </c>
      <c r="C87" s="1" t="s">
        <v>90</v>
      </c>
      <c r="D87" s="1"/>
      <c r="E87" s="6">
        <v>10</v>
      </c>
      <c r="F87" s="6">
        <v>4.2</v>
      </c>
      <c r="G87" s="6">
        <v>60</v>
      </c>
      <c r="H87" s="7">
        <v>510</v>
      </c>
      <c r="I87" s="7">
        <v>660</v>
      </c>
      <c r="J87" s="6"/>
      <c r="K87" s="6">
        <v>1.3589055000000001</v>
      </c>
      <c r="L87" s="6">
        <v>103.83704899999999</v>
      </c>
    </row>
    <row r="88" spans="1:12" ht="16" x14ac:dyDescent="0.2">
      <c r="A88" s="6" t="s">
        <v>146</v>
      </c>
      <c r="B88" s="6" t="s">
        <v>146</v>
      </c>
      <c r="C88" s="1" t="s">
        <v>90</v>
      </c>
      <c r="D88" s="1"/>
      <c r="E88" s="6">
        <v>10</v>
      </c>
      <c r="F88" s="6">
        <v>4.4000000000000004</v>
      </c>
      <c r="G88" s="6">
        <v>60</v>
      </c>
      <c r="H88" s="7">
        <v>570</v>
      </c>
      <c r="I88" s="7">
        <v>660</v>
      </c>
      <c r="J88" s="6"/>
      <c r="K88" s="6">
        <v>1.3111425000000001</v>
      </c>
      <c r="L88" s="6">
        <v>103.788095</v>
      </c>
    </row>
    <row r="89" spans="1:12" ht="16" x14ac:dyDescent="0.2">
      <c r="A89" s="6" t="s">
        <v>147</v>
      </c>
      <c r="B89" s="6" t="s">
        <v>147</v>
      </c>
      <c r="C89" s="1" t="s">
        <v>78</v>
      </c>
      <c r="D89" s="1"/>
      <c r="E89" s="6">
        <v>10</v>
      </c>
      <c r="F89" s="6">
        <v>4.3</v>
      </c>
      <c r="G89" s="6">
        <v>120</v>
      </c>
      <c r="H89" s="7">
        <f t="shared" ref="H89:H90" si="5">(5+12)*60</f>
        <v>1020</v>
      </c>
      <c r="I89" s="7">
        <v>1200</v>
      </c>
      <c r="J89" s="6"/>
      <c r="K89" s="6">
        <v>1.2825553999999999</v>
      </c>
      <c r="L89" s="6">
        <v>103.842933</v>
      </c>
    </row>
    <row r="90" spans="1:12" ht="16" x14ac:dyDescent="0.2">
      <c r="A90" s="6" t="s">
        <v>148</v>
      </c>
      <c r="B90" s="6" t="s">
        <v>148</v>
      </c>
      <c r="C90" s="1" t="s">
        <v>78</v>
      </c>
      <c r="D90" s="1"/>
      <c r="E90" s="6">
        <v>20</v>
      </c>
      <c r="F90" s="6">
        <v>4.2</v>
      </c>
      <c r="G90" s="6">
        <v>120</v>
      </c>
      <c r="H90" s="7">
        <f t="shared" si="5"/>
        <v>1020</v>
      </c>
      <c r="I90" s="7">
        <v>1200</v>
      </c>
      <c r="J90" s="6"/>
      <c r="K90" s="6">
        <v>1.3142427000000001</v>
      </c>
      <c r="L90" s="6">
        <v>103.90593800000001</v>
      </c>
    </row>
    <row r="91" spans="1:12" ht="16" x14ac:dyDescent="0.2">
      <c r="A91" s="6" t="s">
        <v>149</v>
      </c>
      <c r="B91" s="6" t="s">
        <v>149</v>
      </c>
      <c r="C91" s="1" t="s">
        <v>90</v>
      </c>
      <c r="D91" s="1"/>
      <c r="E91" s="6">
        <v>10</v>
      </c>
      <c r="F91" s="6">
        <v>3.7</v>
      </c>
      <c r="G91" s="6">
        <v>60</v>
      </c>
      <c r="H91" s="7">
        <v>480</v>
      </c>
      <c r="I91" s="7">
        <v>660</v>
      </c>
      <c r="J91" s="6"/>
      <c r="K91" s="6">
        <v>1.3061881</v>
      </c>
      <c r="L91" s="6">
        <v>103.85153200000001</v>
      </c>
    </row>
    <row r="92" spans="1:12" ht="16" x14ac:dyDescent="0.2">
      <c r="A92" s="6" t="s">
        <v>150</v>
      </c>
      <c r="B92" s="6" t="s">
        <v>150</v>
      </c>
      <c r="C92" s="1" t="s">
        <v>78</v>
      </c>
      <c r="D92" s="1"/>
      <c r="E92" s="6">
        <v>10</v>
      </c>
      <c r="F92" s="6">
        <v>4</v>
      </c>
      <c r="G92" s="6">
        <v>120</v>
      </c>
      <c r="H92" s="7">
        <f t="shared" ref="H92:H93" si="6">(5+12)*60</f>
        <v>1020</v>
      </c>
      <c r="I92" s="7">
        <v>1200</v>
      </c>
      <c r="J92" s="6"/>
      <c r="K92" s="6">
        <v>1.2804527999999999</v>
      </c>
      <c r="L92" s="6">
        <v>103.84479899999999</v>
      </c>
    </row>
    <row r="93" spans="1:12" ht="16" x14ac:dyDescent="0.2">
      <c r="A93" s="6" t="s">
        <v>151</v>
      </c>
      <c r="B93" s="8" t="s">
        <v>152</v>
      </c>
      <c r="C93" s="1" t="s">
        <v>78</v>
      </c>
      <c r="D93" s="1"/>
      <c r="E93" s="6">
        <v>10</v>
      </c>
      <c r="F93" s="6">
        <v>4.0999999999999996</v>
      </c>
      <c r="G93" s="6">
        <v>120</v>
      </c>
      <c r="H93" s="7">
        <f t="shared" si="6"/>
        <v>1020</v>
      </c>
      <c r="I93" s="7">
        <v>1200</v>
      </c>
      <c r="J93" s="6"/>
      <c r="K93" s="6">
        <v>1.2962507999999999</v>
      </c>
      <c r="L93" s="6">
        <v>103.855575</v>
      </c>
    </row>
    <row r="94" spans="1:12" ht="16" x14ac:dyDescent="0.2">
      <c r="A94" s="6" t="s">
        <v>153</v>
      </c>
      <c r="B94" s="6" t="s">
        <v>153</v>
      </c>
      <c r="C94" s="1" t="s">
        <v>90</v>
      </c>
      <c r="D94" s="1"/>
      <c r="E94" s="6">
        <v>10</v>
      </c>
      <c r="F94" s="6">
        <v>4.2</v>
      </c>
      <c r="G94" s="6">
        <v>60</v>
      </c>
      <c r="H94" s="7">
        <v>420</v>
      </c>
      <c r="I94" s="7">
        <v>660</v>
      </c>
      <c r="J94" s="6"/>
      <c r="K94" s="6">
        <v>1.3022533999999999</v>
      </c>
      <c r="L94" s="6">
        <v>103.85844</v>
      </c>
    </row>
    <row r="95" spans="1:12" ht="16" x14ac:dyDescent="0.2">
      <c r="A95" s="6" t="s">
        <v>154</v>
      </c>
      <c r="B95" s="6" t="s">
        <v>154</v>
      </c>
      <c r="C95" s="1" t="s">
        <v>78</v>
      </c>
      <c r="D95" s="1"/>
      <c r="E95" s="6">
        <v>10</v>
      </c>
      <c r="F95" s="6">
        <v>3.8</v>
      </c>
      <c r="G95" s="6">
        <v>120</v>
      </c>
      <c r="H95" s="7">
        <f t="shared" ref="H95:H96" si="7">(5+12)*60</f>
        <v>1020</v>
      </c>
      <c r="I95" s="7">
        <v>1200</v>
      </c>
      <c r="J95" s="6"/>
      <c r="K95" s="6">
        <v>1.2831077</v>
      </c>
      <c r="L95" s="6">
        <v>103.842963</v>
      </c>
    </row>
    <row r="96" spans="1:12" ht="16" x14ac:dyDescent="0.2">
      <c r="A96" s="6" t="s">
        <v>155</v>
      </c>
      <c r="B96" s="6" t="s">
        <v>155</v>
      </c>
      <c r="C96" s="1" t="s">
        <v>78</v>
      </c>
      <c r="D96" s="1"/>
      <c r="E96" s="6">
        <v>10</v>
      </c>
      <c r="F96" s="6">
        <v>4</v>
      </c>
      <c r="G96" s="6">
        <v>120</v>
      </c>
      <c r="H96" s="7">
        <f t="shared" si="7"/>
        <v>1020</v>
      </c>
      <c r="I96" s="7">
        <v>1200</v>
      </c>
      <c r="J96" s="6"/>
      <c r="K96" s="6">
        <v>1.3204391</v>
      </c>
      <c r="L96" s="6">
        <v>103.93537000000001</v>
      </c>
    </row>
    <row r="97" spans="1:12" ht="16" x14ac:dyDescent="0.2">
      <c r="A97" s="6" t="s">
        <v>156</v>
      </c>
      <c r="B97" s="6" t="s">
        <v>156</v>
      </c>
      <c r="C97" s="1" t="s">
        <v>74</v>
      </c>
      <c r="D97" s="1"/>
      <c r="E97" s="6">
        <v>10</v>
      </c>
      <c r="F97" s="6">
        <v>3.9</v>
      </c>
      <c r="G97" s="6">
        <v>60</v>
      </c>
      <c r="H97" s="7">
        <v>720</v>
      </c>
      <c r="I97" s="7">
        <v>840</v>
      </c>
      <c r="J97" s="6"/>
      <c r="K97" s="6">
        <v>1.2925956000000001</v>
      </c>
      <c r="L97" s="6">
        <v>103.831267</v>
      </c>
    </row>
    <row r="98" spans="1:12" ht="16" x14ac:dyDescent="0.2">
      <c r="A98" s="6" t="s">
        <v>157</v>
      </c>
      <c r="B98" s="6" t="s">
        <v>157</v>
      </c>
      <c r="C98" s="1" t="s">
        <v>90</v>
      </c>
      <c r="D98" s="1"/>
      <c r="E98" s="6">
        <v>10</v>
      </c>
      <c r="F98" s="6">
        <v>4.2</v>
      </c>
      <c r="G98" s="6">
        <v>60</v>
      </c>
      <c r="H98" s="7">
        <v>360</v>
      </c>
      <c r="I98" s="7">
        <v>660</v>
      </c>
      <c r="J98" s="6"/>
      <c r="K98" s="6">
        <v>1.2854064999999999</v>
      </c>
      <c r="L98" s="6">
        <v>103.845918</v>
      </c>
    </row>
    <row r="99" spans="1:12" ht="16" x14ac:dyDescent="0.2">
      <c r="A99" s="6" t="s">
        <v>158</v>
      </c>
      <c r="B99" s="6" t="s">
        <v>158</v>
      </c>
      <c r="C99" s="1" t="s">
        <v>90</v>
      </c>
      <c r="D99" s="1"/>
      <c r="E99" s="6">
        <v>10</v>
      </c>
      <c r="F99" s="6">
        <v>4.3</v>
      </c>
      <c r="G99" s="6">
        <v>60</v>
      </c>
      <c r="H99" s="7">
        <v>420</v>
      </c>
      <c r="I99" s="7">
        <v>660</v>
      </c>
      <c r="J99" s="6"/>
      <c r="K99" s="6">
        <v>1.3058126000000001</v>
      </c>
      <c r="L99" s="6">
        <v>103.85043</v>
      </c>
    </row>
    <row r="100" spans="1:12" ht="16" x14ac:dyDescent="0.2">
      <c r="A100" s="6" t="s">
        <v>159</v>
      </c>
      <c r="B100" s="6" t="s">
        <v>159</v>
      </c>
      <c r="C100" s="1" t="s">
        <v>78</v>
      </c>
      <c r="D100" s="1"/>
      <c r="E100" s="6">
        <v>10</v>
      </c>
      <c r="F100" s="6">
        <v>4.5999999999999996</v>
      </c>
      <c r="G100" s="6">
        <v>120</v>
      </c>
      <c r="H100" s="7">
        <f t="shared" ref="H100:H101" si="8">(5+12)*60</f>
        <v>1020</v>
      </c>
      <c r="I100" s="7">
        <v>1200</v>
      </c>
      <c r="J100" s="6"/>
      <c r="K100" s="6">
        <v>1.2827143000000001</v>
      </c>
      <c r="L100" s="6">
        <v>103.842952</v>
      </c>
    </row>
    <row r="101" spans="1:12" ht="16" x14ac:dyDescent="0.2">
      <c r="A101" s="6" t="s">
        <v>160</v>
      </c>
      <c r="B101" s="6" t="s">
        <v>160</v>
      </c>
      <c r="C101" s="1" t="s">
        <v>78</v>
      </c>
      <c r="D101" s="1"/>
      <c r="E101" s="6">
        <v>10</v>
      </c>
      <c r="F101" s="6">
        <v>3.9</v>
      </c>
      <c r="G101" s="6">
        <v>120</v>
      </c>
      <c r="H101" s="7">
        <f t="shared" si="8"/>
        <v>1020</v>
      </c>
      <c r="I101" s="7">
        <v>1200</v>
      </c>
      <c r="J101" s="6"/>
      <c r="K101" s="6">
        <v>1.3051265000000001</v>
      </c>
      <c r="L101" s="6">
        <v>103.86253600000001</v>
      </c>
    </row>
    <row r="102" spans="1:12" ht="16" x14ac:dyDescent="0.2">
      <c r="A102" s="6" t="s">
        <v>161</v>
      </c>
      <c r="B102" s="6" t="s">
        <v>161</v>
      </c>
      <c r="C102" s="1" t="s">
        <v>90</v>
      </c>
      <c r="D102" s="1"/>
      <c r="E102" s="6">
        <v>10</v>
      </c>
      <c r="F102" s="6">
        <v>4.0999999999999996</v>
      </c>
      <c r="G102" s="6">
        <v>60</v>
      </c>
      <c r="H102" s="7">
        <v>540</v>
      </c>
      <c r="I102" s="7">
        <v>660</v>
      </c>
      <c r="J102" s="6"/>
      <c r="K102" s="6">
        <v>1.2852825000000001</v>
      </c>
      <c r="L102" s="6">
        <v>103.84574000000001</v>
      </c>
    </row>
    <row r="103" spans="1:12" ht="16" x14ac:dyDescent="0.2">
      <c r="A103" s="6" t="s">
        <v>162</v>
      </c>
      <c r="B103" s="6" t="s">
        <v>162</v>
      </c>
      <c r="C103" s="1" t="s">
        <v>74</v>
      </c>
      <c r="D103" s="1"/>
      <c r="E103" s="6">
        <v>20</v>
      </c>
      <c r="F103" s="6">
        <v>4.4000000000000004</v>
      </c>
      <c r="G103" s="6">
        <v>60</v>
      </c>
      <c r="H103" s="7">
        <v>720</v>
      </c>
      <c r="I103" s="7">
        <v>840</v>
      </c>
      <c r="J103" s="6"/>
      <c r="K103" s="6">
        <v>1.2788714000000001</v>
      </c>
      <c r="L103" s="6">
        <v>103.84134400000001</v>
      </c>
    </row>
    <row r="104" spans="1:12" ht="16" x14ac:dyDescent="0.2">
      <c r="A104" s="6" t="s">
        <v>163</v>
      </c>
      <c r="B104" s="6" t="s">
        <v>163</v>
      </c>
      <c r="C104" s="1" t="s">
        <v>90</v>
      </c>
      <c r="D104" s="1"/>
      <c r="E104" s="6">
        <v>10</v>
      </c>
      <c r="F104" s="6">
        <v>4.5</v>
      </c>
      <c r="G104" s="6">
        <v>60</v>
      </c>
      <c r="H104" s="7">
        <v>510</v>
      </c>
      <c r="I104" s="7">
        <v>660</v>
      </c>
      <c r="J104" s="6"/>
      <c r="K104" s="6">
        <v>1.3158053999999999</v>
      </c>
      <c r="L104" s="6">
        <v>103.89715200000001</v>
      </c>
    </row>
    <row r="105" spans="1:12" ht="16" x14ac:dyDescent="0.2">
      <c r="A105" s="6" t="s">
        <v>164</v>
      </c>
      <c r="B105" s="6" t="s">
        <v>164</v>
      </c>
      <c r="C105" s="1" t="s">
        <v>90</v>
      </c>
      <c r="D105" s="1"/>
      <c r="E105" s="6">
        <v>10</v>
      </c>
      <c r="F105" s="6">
        <v>3.8</v>
      </c>
      <c r="G105" s="6">
        <v>60</v>
      </c>
      <c r="H105" s="7">
        <v>480</v>
      </c>
      <c r="I105" s="7">
        <v>660</v>
      </c>
      <c r="J105" s="6"/>
      <c r="K105" s="6">
        <v>1.2801449</v>
      </c>
      <c r="L105" s="6">
        <v>103.84142900000001</v>
      </c>
    </row>
    <row r="106" spans="1:12" ht="16" x14ac:dyDescent="0.2">
      <c r="A106" s="6" t="s">
        <v>165</v>
      </c>
      <c r="B106" s="8" t="s">
        <v>166</v>
      </c>
      <c r="C106" s="1" t="s">
        <v>90</v>
      </c>
      <c r="D106" s="1"/>
      <c r="E106" s="6">
        <v>10</v>
      </c>
      <c r="F106" s="6">
        <v>3.6</v>
      </c>
      <c r="G106" s="6">
        <v>60</v>
      </c>
      <c r="H106" s="7">
        <v>450</v>
      </c>
      <c r="I106" s="7">
        <v>660</v>
      </c>
      <c r="J106" s="6"/>
      <c r="K106" s="6">
        <v>1.2993041999999999</v>
      </c>
      <c r="L106" s="6">
        <v>103.787676</v>
      </c>
    </row>
    <row r="107" spans="1:12" ht="16" x14ac:dyDescent="0.2">
      <c r="A107" s="6" t="s">
        <v>167</v>
      </c>
      <c r="B107" s="8" t="s">
        <v>168</v>
      </c>
      <c r="C107" s="1" t="s">
        <v>74</v>
      </c>
      <c r="D107" s="1"/>
      <c r="E107" s="6">
        <v>20</v>
      </c>
      <c r="F107" s="6">
        <v>4.0999999999999996</v>
      </c>
      <c r="G107" s="6">
        <v>60</v>
      </c>
      <c r="H107" s="7">
        <v>720</v>
      </c>
      <c r="I107" s="7">
        <v>840</v>
      </c>
      <c r="J107" s="6"/>
      <c r="K107" s="6">
        <v>1.3011283</v>
      </c>
      <c r="L107" s="6">
        <v>103.906594</v>
      </c>
    </row>
    <row r="108" spans="1:12" ht="16" x14ac:dyDescent="0.2">
      <c r="A108" s="6" t="s">
        <v>169</v>
      </c>
      <c r="B108" s="6" t="s">
        <v>169</v>
      </c>
      <c r="C108" s="1" t="s">
        <v>74</v>
      </c>
      <c r="D108" s="1"/>
      <c r="E108" s="6">
        <v>20</v>
      </c>
      <c r="F108" s="6">
        <v>4.3</v>
      </c>
      <c r="G108" s="6">
        <v>60</v>
      </c>
      <c r="H108" s="7">
        <v>720</v>
      </c>
      <c r="I108" s="7">
        <v>840</v>
      </c>
      <c r="J108" s="6"/>
      <c r="K108" s="6">
        <v>1.2857843</v>
      </c>
      <c r="L108" s="6">
        <v>103.803704</v>
      </c>
    </row>
    <row r="109" spans="1:12" ht="16" x14ac:dyDescent="0.2">
      <c r="A109" s="6" t="s">
        <v>170</v>
      </c>
      <c r="B109" s="6" t="s">
        <v>170</v>
      </c>
      <c r="C109" s="1" t="s">
        <v>74</v>
      </c>
      <c r="D109" s="1"/>
      <c r="E109" s="6">
        <v>20</v>
      </c>
      <c r="F109" s="6">
        <v>4.3</v>
      </c>
      <c r="G109" s="6">
        <v>60</v>
      </c>
      <c r="H109" s="7">
        <v>720</v>
      </c>
      <c r="I109" s="7">
        <v>840</v>
      </c>
      <c r="J109" s="6"/>
      <c r="K109" s="6">
        <v>1.3222771</v>
      </c>
      <c r="L109" s="6">
        <v>103.769598</v>
      </c>
    </row>
    <row r="110" spans="1:12" ht="16" x14ac:dyDescent="0.2">
      <c r="A110" s="6" t="s">
        <v>171</v>
      </c>
      <c r="B110" s="6" t="s">
        <v>171</v>
      </c>
      <c r="C110" s="1" t="s">
        <v>78</v>
      </c>
      <c r="D110" s="1"/>
      <c r="E110" s="6">
        <v>70</v>
      </c>
      <c r="F110" s="6">
        <v>4.2</v>
      </c>
      <c r="G110" s="6">
        <v>120</v>
      </c>
      <c r="H110" s="7">
        <f t="shared" ref="H110:H114" si="9">(5+12)*60</f>
        <v>1020</v>
      </c>
      <c r="I110" s="7">
        <v>1200</v>
      </c>
      <c r="J110" s="6"/>
      <c r="K110" s="6">
        <v>1.3128968999999999</v>
      </c>
      <c r="L110" s="6">
        <v>103.88272600000001</v>
      </c>
    </row>
    <row r="111" spans="1:12" ht="16" x14ac:dyDescent="0.2">
      <c r="A111" s="6" t="s">
        <v>172</v>
      </c>
      <c r="B111" s="8" t="s">
        <v>173</v>
      </c>
      <c r="C111" s="1" t="s">
        <v>78</v>
      </c>
      <c r="D111" s="1"/>
      <c r="E111" s="6">
        <v>20</v>
      </c>
      <c r="F111" s="6">
        <v>4.2</v>
      </c>
      <c r="G111" s="6">
        <v>120</v>
      </c>
      <c r="H111" s="7">
        <f t="shared" si="9"/>
        <v>1020</v>
      </c>
      <c r="I111" s="7">
        <v>1200</v>
      </c>
      <c r="J111" s="6"/>
      <c r="K111" s="6">
        <v>1.3072727</v>
      </c>
      <c r="L111" s="6">
        <v>103.757338</v>
      </c>
    </row>
    <row r="112" spans="1:12" ht="16" x14ac:dyDescent="0.2">
      <c r="A112" s="6" t="s">
        <v>174</v>
      </c>
      <c r="B112" s="6" t="s">
        <v>174</v>
      </c>
      <c r="C112" s="1" t="s">
        <v>78</v>
      </c>
      <c r="D112" s="1"/>
      <c r="E112" s="6">
        <v>20</v>
      </c>
      <c r="F112" s="6">
        <v>4.2</v>
      </c>
      <c r="G112" s="6">
        <v>120</v>
      </c>
      <c r="H112" s="7">
        <f t="shared" si="9"/>
        <v>1020</v>
      </c>
      <c r="I112" s="7">
        <v>1200</v>
      </c>
      <c r="J112" s="6"/>
      <c r="K112" s="6">
        <v>1.2841853000000001</v>
      </c>
      <c r="L112" s="6">
        <v>103.832823</v>
      </c>
    </row>
    <row r="113" spans="1:12" ht="16" x14ac:dyDescent="0.2">
      <c r="A113" s="6" t="s">
        <v>175</v>
      </c>
      <c r="B113" s="6" t="s">
        <v>175</v>
      </c>
      <c r="C113" s="1" t="s">
        <v>78</v>
      </c>
      <c r="D113" s="1"/>
      <c r="E113" s="6">
        <v>20</v>
      </c>
      <c r="F113" s="6">
        <v>4.0999999999999996</v>
      </c>
      <c r="G113" s="6">
        <v>120</v>
      </c>
      <c r="H113" s="7">
        <f t="shared" si="9"/>
        <v>1020</v>
      </c>
      <c r="I113" s="7">
        <v>1200</v>
      </c>
      <c r="J113" s="6"/>
      <c r="K113" s="6">
        <v>1.3170307000000001</v>
      </c>
      <c r="L113" s="6">
        <v>103.843873</v>
      </c>
    </row>
    <row r="114" spans="1:12" ht="16" x14ac:dyDescent="0.2">
      <c r="A114" s="6" t="s">
        <v>176</v>
      </c>
      <c r="B114" s="6" t="s">
        <v>176</v>
      </c>
      <c r="C114" s="1" t="s">
        <v>78</v>
      </c>
      <c r="D114" s="1"/>
      <c r="E114" s="6">
        <v>10</v>
      </c>
      <c r="F114" s="6">
        <v>4.0999999999999996</v>
      </c>
      <c r="G114" s="6">
        <v>120</v>
      </c>
      <c r="H114" s="7">
        <f t="shared" si="9"/>
        <v>1020</v>
      </c>
      <c r="I114" s="7">
        <v>1200</v>
      </c>
      <c r="J114" s="6"/>
      <c r="K114" s="6">
        <v>1.3128409999999999</v>
      </c>
      <c r="L114" s="6">
        <v>103.859613</v>
      </c>
    </row>
    <row r="115" spans="1:12" ht="16" x14ac:dyDescent="0.2">
      <c r="A115" s="6" t="s">
        <v>177</v>
      </c>
      <c r="B115" s="6" t="s">
        <v>177</v>
      </c>
      <c r="C115" s="1" t="s">
        <v>90</v>
      </c>
      <c r="D115" s="1"/>
      <c r="E115" s="6">
        <v>10</v>
      </c>
      <c r="F115" s="6">
        <v>4.3</v>
      </c>
      <c r="G115" s="6">
        <v>60</v>
      </c>
      <c r="H115" s="7">
        <v>420</v>
      </c>
      <c r="I115" s="7">
        <v>660</v>
      </c>
      <c r="J115" s="6"/>
      <c r="K115" s="6">
        <v>1.3320046999999999</v>
      </c>
      <c r="L115" s="6">
        <v>103.93873600000001</v>
      </c>
    </row>
    <row r="116" spans="1:12" ht="16" x14ac:dyDescent="0.2">
      <c r="A116" s="6" t="s">
        <v>178</v>
      </c>
      <c r="B116" s="6" t="s">
        <v>178</v>
      </c>
      <c r="C116" s="1" t="s">
        <v>74</v>
      </c>
      <c r="D116" s="1"/>
      <c r="E116" s="6">
        <v>20</v>
      </c>
      <c r="F116" s="6">
        <v>3.9</v>
      </c>
      <c r="G116" s="6">
        <v>60</v>
      </c>
      <c r="H116" s="7">
        <v>720</v>
      </c>
      <c r="I116" s="7">
        <v>840</v>
      </c>
      <c r="J116" s="6"/>
      <c r="K116" s="6">
        <v>1.3103457000000001</v>
      </c>
      <c r="L116" s="6">
        <v>103.79507700000001</v>
      </c>
    </row>
    <row r="117" spans="1:12" ht="16" x14ac:dyDescent="0.2">
      <c r="A117" s="6" t="s">
        <v>179</v>
      </c>
      <c r="B117" s="8" t="s">
        <v>180</v>
      </c>
      <c r="C117" s="1" t="s">
        <v>78</v>
      </c>
      <c r="D117" s="1"/>
      <c r="E117" s="6">
        <v>20</v>
      </c>
      <c r="F117" s="6">
        <v>4.3</v>
      </c>
      <c r="G117" s="6">
        <v>120</v>
      </c>
      <c r="H117" s="7">
        <f>(5+12)*60</f>
        <v>1020</v>
      </c>
      <c r="I117" s="7">
        <v>1200</v>
      </c>
      <c r="J117" s="6"/>
      <c r="K117" s="6">
        <v>1.3113307999999999</v>
      </c>
      <c r="L117" s="6">
        <v>103.79566699999999</v>
      </c>
    </row>
    <row r="118" spans="1:12" ht="16" x14ac:dyDescent="0.2">
      <c r="A118" s="6" t="s">
        <v>181</v>
      </c>
      <c r="B118" s="6" t="s">
        <v>181</v>
      </c>
      <c r="C118" s="1" t="s">
        <v>74</v>
      </c>
      <c r="D118" s="1"/>
      <c r="E118" s="6">
        <v>20</v>
      </c>
      <c r="F118" s="6">
        <v>4.5</v>
      </c>
      <c r="G118" s="6">
        <v>60</v>
      </c>
      <c r="H118" s="7">
        <v>720</v>
      </c>
      <c r="I118" s="7">
        <v>840</v>
      </c>
      <c r="J118" s="6"/>
      <c r="K118" s="6">
        <v>1.2779419999999999</v>
      </c>
      <c r="L118" s="6">
        <v>103.84381</v>
      </c>
    </row>
    <row r="119" spans="1:12" ht="16" x14ac:dyDescent="0.2">
      <c r="A119" s="6" t="s">
        <v>182</v>
      </c>
      <c r="B119" s="6" t="s">
        <v>182</v>
      </c>
      <c r="C119" s="1" t="s">
        <v>74</v>
      </c>
      <c r="D119" s="1"/>
      <c r="E119" s="6">
        <v>20</v>
      </c>
      <c r="F119" s="6">
        <v>4.2</v>
      </c>
      <c r="G119" s="6">
        <v>60</v>
      </c>
      <c r="H119" s="7">
        <v>720</v>
      </c>
      <c r="I119" s="7">
        <v>840</v>
      </c>
      <c r="J119" s="6"/>
      <c r="K119" s="6">
        <v>1.3047411</v>
      </c>
      <c r="L119" s="6">
        <v>103.83059299999999</v>
      </c>
    </row>
    <row r="120" spans="1:12" ht="16" x14ac:dyDescent="0.2">
      <c r="A120" s="6" t="s">
        <v>183</v>
      </c>
      <c r="B120" s="6" t="s">
        <v>183</v>
      </c>
      <c r="C120" s="1" t="s">
        <v>74</v>
      </c>
      <c r="D120" s="1"/>
      <c r="E120" s="6">
        <v>150</v>
      </c>
      <c r="F120" s="6">
        <v>4.5999999999999996</v>
      </c>
      <c r="G120" s="6">
        <v>60</v>
      </c>
      <c r="H120" s="7">
        <v>720</v>
      </c>
      <c r="I120" s="7">
        <v>840</v>
      </c>
      <c r="J120" s="6"/>
      <c r="K120" s="6">
        <v>1.3084606000000001</v>
      </c>
      <c r="L120" s="6">
        <v>103.83395899999999</v>
      </c>
    </row>
    <row r="121" spans="1:12" ht="16" x14ac:dyDescent="0.2">
      <c r="A121" s="6" t="s">
        <v>184</v>
      </c>
      <c r="B121" s="6" t="s">
        <v>184</v>
      </c>
      <c r="C121" s="1" t="s">
        <v>74</v>
      </c>
      <c r="D121" s="1"/>
      <c r="E121" s="6">
        <v>70</v>
      </c>
      <c r="F121" s="6">
        <v>4.4000000000000004</v>
      </c>
      <c r="G121" s="6">
        <v>60</v>
      </c>
      <c r="H121" s="7">
        <v>720</v>
      </c>
      <c r="I121" s="7">
        <v>840</v>
      </c>
      <c r="J121" s="6"/>
      <c r="K121" s="6">
        <v>1.3065249999999999</v>
      </c>
      <c r="L121" s="6">
        <v>103.83159000000001</v>
      </c>
    </row>
    <row r="122" spans="1:12" ht="16" x14ac:dyDescent="0.2">
      <c r="A122" s="6" t="s">
        <v>185</v>
      </c>
      <c r="B122" s="6" t="s">
        <v>185</v>
      </c>
      <c r="C122" s="1" t="s">
        <v>74</v>
      </c>
      <c r="D122" s="1"/>
      <c r="E122" s="6">
        <v>20</v>
      </c>
      <c r="F122" s="6">
        <v>4</v>
      </c>
      <c r="G122" s="6">
        <v>60</v>
      </c>
      <c r="H122" s="7">
        <v>720</v>
      </c>
      <c r="I122" s="7">
        <v>840</v>
      </c>
      <c r="J122" s="6"/>
      <c r="K122" s="6">
        <v>1.2997985000000001</v>
      </c>
      <c r="L122" s="6">
        <v>103.84583499999999</v>
      </c>
    </row>
    <row r="123" spans="1:12" ht="16" x14ac:dyDescent="0.2">
      <c r="A123" s="6" t="s">
        <v>186</v>
      </c>
      <c r="B123" s="6" t="s">
        <v>186</v>
      </c>
      <c r="C123" s="1" t="s">
        <v>74</v>
      </c>
      <c r="D123" s="1"/>
      <c r="E123" s="6">
        <v>20</v>
      </c>
      <c r="F123" s="6">
        <v>4.5</v>
      </c>
      <c r="G123" s="6">
        <v>60</v>
      </c>
      <c r="H123" s="7">
        <v>720</v>
      </c>
      <c r="I123" s="7">
        <v>840</v>
      </c>
      <c r="J123" s="6"/>
      <c r="K123" s="6">
        <v>1.2874665000000001</v>
      </c>
      <c r="L123" s="6">
        <v>103.848812</v>
      </c>
    </row>
    <row r="124" spans="1:12" ht="16" x14ac:dyDescent="0.2">
      <c r="A124" s="6" t="s">
        <v>187</v>
      </c>
      <c r="B124" s="6" t="s">
        <v>187</v>
      </c>
      <c r="C124" s="1" t="s">
        <v>78</v>
      </c>
      <c r="D124" s="1"/>
      <c r="E124" s="6">
        <v>10</v>
      </c>
      <c r="F124" s="6">
        <v>4</v>
      </c>
      <c r="G124" s="6">
        <v>120</v>
      </c>
      <c r="H124" s="7">
        <f>(5+12)*60</f>
        <v>1020</v>
      </c>
      <c r="I124" s="7">
        <v>1200</v>
      </c>
      <c r="J124" s="6"/>
      <c r="K124" s="6">
        <v>1.2800355000000001</v>
      </c>
      <c r="L124" s="6">
        <v>103.843345</v>
      </c>
    </row>
    <row r="125" spans="1:12" ht="16" x14ac:dyDescent="0.2">
      <c r="A125" s="6" t="s">
        <v>188</v>
      </c>
      <c r="B125" s="6" t="s">
        <v>188</v>
      </c>
      <c r="C125" s="1" t="s">
        <v>74</v>
      </c>
      <c r="D125" s="1"/>
      <c r="E125" s="6">
        <v>20</v>
      </c>
      <c r="F125" s="6">
        <v>4.0999999999999996</v>
      </c>
      <c r="G125" s="6">
        <v>60</v>
      </c>
      <c r="H125" s="7">
        <v>720</v>
      </c>
      <c r="I125" s="7">
        <v>840</v>
      </c>
      <c r="J125" s="6"/>
      <c r="K125" s="6">
        <v>1.3199571999999999</v>
      </c>
      <c r="L125" s="6">
        <v>103.843908</v>
      </c>
    </row>
    <row r="126" spans="1:12" ht="16" x14ac:dyDescent="0.2">
      <c r="A126" s="6" t="s">
        <v>189</v>
      </c>
      <c r="B126" s="6" t="s">
        <v>189</v>
      </c>
      <c r="C126" s="1" t="s">
        <v>90</v>
      </c>
      <c r="D126" s="1"/>
      <c r="E126" s="6">
        <v>20</v>
      </c>
      <c r="F126" s="6">
        <v>4</v>
      </c>
      <c r="G126" s="6">
        <v>60</v>
      </c>
      <c r="H126" s="7">
        <v>480</v>
      </c>
      <c r="I126" s="7">
        <v>660</v>
      </c>
      <c r="J126" s="6"/>
      <c r="K126" s="6">
        <v>1.3189740000000001</v>
      </c>
      <c r="L126" s="6">
        <v>103.815589</v>
      </c>
    </row>
    <row r="127" spans="1:12" ht="16" x14ac:dyDescent="0.2">
      <c r="A127" s="6" t="s">
        <v>190</v>
      </c>
      <c r="B127" s="8" t="s">
        <v>191</v>
      </c>
      <c r="C127" s="1" t="s">
        <v>74</v>
      </c>
      <c r="D127" s="1"/>
      <c r="E127" s="6">
        <v>70</v>
      </c>
      <c r="F127" s="6">
        <v>4.5</v>
      </c>
      <c r="G127" s="6">
        <v>60</v>
      </c>
      <c r="H127" s="7">
        <v>720</v>
      </c>
      <c r="I127" s="7">
        <v>840</v>
      </c>
      <c r="J127" s="6"/>
      <c r="K127" s="6">
        <v>1.3007314000000001</v>
      </c>
      <c r="L127" s="6">
        <v>103.851983</v>
      </c>
    </row>
    <row r="128" spans="1:12" ht="16" x14ac:dyDescent="0.2">
      <c r="A128" s="6" t="s">
        <v>192</v>
      </c>
      <c r="B128" s="6" t="s">
        <v>192</v>
      </c>
      <c r="C128" s="1" t="s">
        <v>74</v>
      </c>
      <c r="D128" s="1"/>
      <c r="E128" s="6">
        <v>20</v>
      </c>
      <c r="F128" s="6">
        <v>4.5999999999999996</v>
      </c>
      <c r="G128" s="6">
        <v>60</v>
      </c>
      <c r="H128" s="7">
        <v>720</v>
      </c>
      <c r="I128" s="7">
        <v>840</v>
      </c>
      <c r="J128" s="6"/>
      <c r="K128" s="6">
        <v>1.2944675000000001</v>
      </c>
      <c r="L128" s="6">
        <v>103.853157</v>
      </c>
    </row>
    <row r="129" spans="1:12" ht="16" x14ac:dyDescent="0.2">
      <c r="A129" s="6" t="s">
        <v>193</v>
      </c>
      <c r="B129" s="8" t="s">
        <v>194</v>
      </c>
      <c r="C129" s="1" t="s">
        <v>74</v>
      </c>
      <c r="D129" s="1"/>
      <c r="E129" s="6">
        <v>70</v>
      </c>
      <c r="F129" s="6">
        <v>4.5999999999999996</v>
      </c>
      <c r="G129" s="6">
        <v>60</v>
      </c>
      <c r="H129" s="7">
        <v>720</v>
      </c>
      <c r="I129" s="7">
        <v>840</v>
      </c>
      <c r="J129" s="6"/>
      <c r="K129" s="6">
        <v>1.3007850999999999</v>
      </c>
      <c r="L129" s="6">
        <v>103.839403</v>
      </c>
    </row>
    <row r="130" spans="1:12" ht="16" x14ac:dyDescent="0.2">
      <c r="A130" s="6" t="s">
        <v>195</v>
      </c>
      <c r="B130" s="8" t="s">
        <v>196</v>
      </c>
      <c r="C130" s="1" t="s">
        <v>74</v>
      </c>
      <c r="D130" s="1"/>
      <c r="E130" s="6">
        <v>20</v>
      </c>
      <c r="F130" s="6">
        <v>4.4000000000000004</v>
      </c>
      <c r="G130" s="6">
        <v>60</v>
      </c>
      <c r="H130" s="7">
        <v>720</v>
      </c>
      <c r="I130" s="7">
        <v>840</v>
      </c>
      <c r="J130" s="6"/>
      <c r="K130" s="6">
        <v>1.3138552999999999</v>
      </c>
      <c r="L130" s="6">
        <v>103.852746</v>
      </c>
    </row>
    <row r="131" spans="1:12" ht="16" x14ac:dyDescent="0.2">
      <c r="A131" s="6" t="s">
        <v>197</v>
      </c>
      <c r="B131" s="8" t="s">
        <v>198</v>
      </c>
      <c r="C131" s="1" t="s">
        <v>78</v>
      </c>
      <c r="D131" s="1"/>
      <c r="E131" s="6">
        <v>20</v>
      </c>
      <c r="F131" s="6">
        <v>4.2</v>
      </c>
      <c r="G131" s="6">
        <v>120</v>
      </c>
      <c r="H131" s="7">
        <f>(5+12)*60</f>
        <v>1020</v>
      </c>
      <c r="I131" s="7">
        <v>1200</v>
      </c>
      <c r="J131" s="6"/>
      <c r="K131" s="6">
        <v>1.3067344000000001</v>
      </c>
      <c r="L131" s="6">
        <v>103.788545</v>
      </c>
    </row>
    <row r="132" spans="1:12" ht="16" x14ac:dyDescent="0.2">
      <c r="A132" s="6" t="s">
        <v>199</v>
      </c>
      <c r="B132" s="8" t="s">
        <v>200</v>
      </c>
      <c r="C132" s="1" t="s">
        <v>90</v>
      </c>
      <c r="D132" s="1"/>
      <c r="E132" s="6">
        <v>10</v>
      </c>
      <c r="F132" s="6">
        <v>3.7</v>
      </c>
      <c r="G132" s="6">
        <v>60</v>
      </c>
      <c r="H132" s="7">
        <v>540</v>
      </c>
      <c r="I132" s="7">
        <v>660</v>
      </c>
      <c r="J132" s="6"/>
      <c r="K132" s="6">
        <v>1.3071145</v>
      </c>
      <c r="L132" s="6">
        <v>103.79532500000001</v>
      </c>
    </row>
    <row r="133" spans="1:12" ht="16" x14ac:dyDescent="0.2">
      <c r="A133" s="6" t="s">
        <v>201</v>
      </c>
      <c r="B133" s="6" t="s">
        <v>201</v>
      </c>
      <c r="C133" s="1" t="s">
        <v>74</v>
      </c>
      <c r="D133" s="1"/>
      <c r="E133" s="6">
        <v>70</v>
      </c>
      <c r="F133" s="6">
        <v>4.0999999999999996</v>
      </c>
      <c r="G133" s="6">
        <v>60</v>
      </c>
      <c r="H133" s="7">
        <v>720</v>
      </c>
      <c r="I133" s="7">
        <v>840</v>
      </c>
      <c r="J133" s="6"/>
      <c r="K133" s="6">
        <v>1.2852812</v>
      </c>
      <c r="L133" s="6">
        <v>103.850363</v>
      </c>
    </row>
    <row r="134" spans="1:12" ht="16" x14ac:dyDescent="0.2">
      <c r="A134" s="6" t="s">
        <v>202</v>
      </c>
      <c r="B134" s="8" t="s">
        <v>203</v>
      </c>
      <c r="C134" s="1" t="s">
        <v>78</v>
      </c>
      <c r="D134" s="1"/>
      <c r="E134" s="6">
        <v>20</v>
      </c>
      <c r="F134" s="6">
        <v>3.9</v>
      </c>
      <c r="G134" s="6">
        <v>120</v>
      </c>
      <c r="H134" s="7">
        <f>(5+12)*60</f>
        <v>1020</v>
      </c>
      <c r="I134" s="7">
        <v>1200</v>
      </c>
      <c r="J134" s="6"/>
      <c r="K134" s="6">
        <v>1.2929339</v>
      </c>
      <c r="L134" s="6">
        <v>103.83205</v>
      </c>
    </row>
    <row r="135" spans="1:12" ht="16" x14ac:dyDescent="0.2">
      <c r="A135" s="6" t="s">
        <v>204</v>
      </c>
      <c r="B135" s="6" t="s">
        <v>204</v>
      </c>
      <c r="C135" s="1" t="s">
        <v>90</v>
      </c>
      <c r="D135" s="1"/>
      <c r="E135" s="6">
        <v>20</v>
      </c>
      <c r="F135" s="6">
        <v>3.7</v>
      </c>
      <c r="G135" s="6">
        <v>60</v>
      </c>
      <c r="H135" s="7">
        <v>390</v>
      </c>
      <c r="I135" s="7">
        <v>660</v>
      </c>
      <c r="J135" s="6"/>
      <c r="K135" s="6">
        <v>1.3222590000000001</v>
      </c>
      <c r="L135" s="6">
        <v>103.76997799999999</v>
      </c>
    </row>
    <row r="136" spans="1:12" ht="16" x14ac:dyDescent="0.2">
      <c r="A136" s="6" t="s">
        <v>205</v>
      </c>
      <c r="B136" s="8" t="s">
        <v>206</v>
      </c>
      <c r="C136" s="1" t="s">
        <v>78</v>
      </c>
      <c r="D136" s="1"/>
      <c r="E136" s="6">
        <v>20</v>
      </c>
      <c r="F136" s="6">
        <v>3.9</v>
      </c>
      <c r="G136" s="6">
        <v>120</v>
      </c>
      <c r="H136" s="7">
        <f>(5+12)*60</f>
        <v>1020</v>
      </c>
      <c r="I136" s="7">
        <v>1200</v>
      </c>
      <c r="J136" s="6"/>
      <c r="K136" s="6">
        <v>1.3109762</v>
      </c>
      <c r="L136" s="6">
        <v>103.79569499999999</v>
      </c>
    </row>
    <row r="137" spans="1:12" ht="16" x14ac:dyDescent="0.2">
      <c r="A137" t="s">
        <v>207</v>
      </c>
      <c r="B137" t="s">
        <v>208</v>
      </c>
      <c r="C137" s="1" t="s">
        <v>209</v>
      </c>
      <c r="D137" s="1" t="s">
        <v>213</v>
      </c>
    </row>
    <row r="138" spans="1:12" ht="16" x14ac:dyDescent="0.2">
      <c r="A138" s="6" t="s">
        <v>210</v>
      </c>
      <c r="B138" s="9" t="s">
        <v>31</v>
      </c>
      <c r="C138" s="1" t="s">
        <v>209</v>
      </c>
      <c r="D138" s="1" t="s">
        <v>214</v>
      </c>
    </row>
    <row r="139" spans="1:12" ht="16" x14ac:dyDescent="0.2">
      <c r="A139" t="s">
        <v>211</v>
      </c>
      <c r="B139" t="s">
        <v>212</v>
      </c>
      <c r="C139" s="1" t="s">
        <v>209</v>
      </c>
      <c r="D139" s="1" t="s">
        <v>215</v>
      </c>
    </row>
    <row r="142" spans="1:12" ht="15.75" customHeight="1" x14ac:dyDescent="0.2">
      <c r="A142" s="6"/>
    </row>
  </sheetData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D4B758ACC871419CF65DE46A3A38BC" ma:contentTypeVersion="4" ma:contentTypeDescription="Create a new document." ma:contentTypeScope="" ma:versionID="075622c798a86ab908646ce84f3f30ec">
  <xsd:schema xmlns:xsd="http://www.w3.org/2001/XMLSchema" xmlns:xs="http://www.w3.org/2001/XMLSchema" xmlns:p="http://schemas.microsoft.com/office/2006/metadata/properties" xmlns:ns2="c042650c-9777-4afc-aead-5c5d142824aa" targetNamespace="http://schemas.microsoft.com/office/2006/metadata/properties" ma:root="true" ma:fieldsID="6d8639a9cac460bd248d55068b576420" ns2:_="">
    <xsd:import namespace="c042650c-9777-4afc-aead-5c5d142824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42650c-9777-4afc-aead-5c5d142824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9BD86A2-1942-4324-BA0A-BE49ACF60F0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D97004F-0DE4-438B-9FA6-DD1D3E09DA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42650c-9777-4afc-aead-5c5d142824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C9CFA72-95BD-4926-9E80-F115E5439C2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Tours+Attractions+Restaurants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 </dc:creator>
  <cp:keywords/>
  <dc:description/>
  <cp:lastModifiedBy>Woojin Heo</cp:lastModifiedBy>
  <cp:revision/>
  <dcterms:created xsi:type="dcterms:W3CDTF">2024-11-06T11:21:08Z</dcterms:created>
  <dcterms:modified xsi:type="dcterms:W3CDTF">2024-11-18T15:36:45Z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0x0101007ED4B758ACC871419CF65DE46A3A38BC</vt:lpwstr>
  </property>
</Properties>
</file>