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<sst xmlns="http://schemas.openxmlformats.org/spreadsheetml/2006/main" count="311" uniqueCount="96">
  <si>
    <t>Min, Max, or Target Options</t>
  </si>
  <si>
    <t>Relationship Between Requirements Options</t>
  </si>
  <si>
    <t>Correlation Options</t>
  </si>
  <si>
    <t>▼</t>
  </si>
  <si>
    <t>Θ</t>
  </si>
  <si>
    <t>┼┼</t>
  </si>
  <si>
    <t>▲</t>
  </si>
  <si>
    <t>Ο</t>
  </si>
  <si>
    <t>┼</t>
  </si>
  <si>
    <t>x</t>
  </si>
  <si>
    <t>▬</t>
  </si>
  <si>
    <t>Title:</t>
  </si>
  <si>
    <t xml:space="preserve">Asset Tracking System </t>
  </si>
  <si>
    <t>Legend</t>
  </si>
  <si>
    <t>Author:</t>
  </si>
  <si>
    <t>Strong Relationship</t>
  </si>
  <si>
    <t>Date:</t>
  </si>
  <si>
    <t>Moderate Relationship</t>
  </si>
  <si>
    <t>Notes:</t>
  </si>
  <si>
    <t>Weak Relationship</t>
  </si>
  <si>
    <t>Strong Positive Correlation</t>
  </si>
  <si>
    <t>Positive Correlation</t>
  </si>
  <si>
    <t>Negative Correlation</t>
  </si>
  <si>
    <t>Strong Negative Correlation</t>
  </si>
  <si>
    <t>Objective Is To Minimize</t>
  </si>
  <si>
    <t>Objective Is To Maximize</t>
  </si>
  <si>
    <t>Objective Is To Hit Target</t>
  </si>
  <si>
    <t>Column #</t>
  </si>
  <si>
    <r>
      <t xml:space="preserve">Direction of Improvement:
</t>
    </r>
    <r>
      <rPr>
        <rFont val="Arial"/>
        <sz val="8.0"/>
      </rPr>
      <t>Minimize (▼), Maximize (▲), or Target (x)</t>
    </r>
  </si>
  <si>
    <r>
      <t>Competitive Analysis</t>
    </r>
    <r>
      <rPr>
        <rFont val="Arial"/>
        <sz val="8.0"/>
      </rPr>
      <t xml:space="preserve">
(0=Worst, 5=Best)</t>
    </r>
  </si>
  <si>
    <t>Row #</t>
  </si>
  <si>
    <t>Max Relationship Value in Row</t>
  </si>
  <si>
    <t>Relative Weight</t>
  </si>
  <si>
    <t>Weight / Importance</t>
  </si>
  <si>
    <r>
      <t xml:space="preserve">Quality Characteristics
</t>
    </r>
    <r>
      <rPr>
        <rFont val="Arial"/>
        <sz val="8.0"/>
      </rPr>
      <t>(a.k.a. "Functional Requirements" or "Hows")</t>
    </r>
  </si>
  <si>
    <t>Portable Tracking Devices</t>
  </si>
  <si>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</si>
  <si>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</si>
  <si>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</si>
  <si>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</si>
  <si>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</si>
  <si>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</si>
  <si>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</si>
  <si>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</si>
  <si>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r>
      <t xml:space="preserve">Direction of Improvement:
</t>
    </r>
    <r>
      <rPr>
        <rFont val="Arial"/>
        <sz val="8.0"/>
      </rPr>
      <t>Minimize (▼), Maximize (▲), or Target (x)</t>
    </r>
  </si>
  <si>
    <t>Our Company</t>
  </si>
  <si>
    <t>Competitor 1</t>
  </si>
  <si>
    <t>Competitor 2</t>
  </si>
  <si>
    <t>Competitor 3</t>
  </si>
  <si>
    <t>Competitor 4</t>
  </si>
  <si>
    <t>Competitor 5</t>
  </si>
  <si>
    <t>Chart Axis Values</t>
  </si>
  <si>
    <r>
      <t xml:space="preserve">Demanded Quality 
</t>
    </r>
    <r>
      <rPr>
        <rFont val="Arial"/>
        <sz val="8.0"/>
      </rPr>
      <t>(a.k.a. "Customer Requirements" or "Whats")</t>
    </r>
  </si>
  <si>
    <t>Personnel Tracking</t>
  </si>
  <si>
    <r>
      <t xml:space="preserve">Quality Characteristics 
</t>
    </r>
    <r>
      <rPr>
        <rFont val="Arial"/>
        <sz val="8.0"/>
      </rPr>
      <t>(a.k.a. "Hows")</t>
    </r>
  </si>
  <si>
    <r>
      <t xml:space="preserve">Demanded Quality 
</t>
    </r>
    <r>
      <rPr>
        <rFont val="Arial"/>
        <sz val="8.0"/>
      </rPr>
      <t>(a.k.a. "Whats")</t>
    </r>
  </si>
  <si>
    <t>Equipment Tracking</t>
  </si>
  <si>
    <t xml:space="preserve">Asset Location Analysis </t>
  </si>
  <si>
    <t>Emergency Notification</t>
  </si>
  <si>
    <t>Fatigue Monitoring</t>
  </si>
  <si>
    <t>Seawater Detection</t>
  </si>
  <si>
    <t>Target or Limit Value</t>
  </si>
  <si>
    <t xml:space="preserve">Wearable </t>
  </si>
  <si>
    <t>No Latency</t>
  </si>
  <si>
    <r>
      <t xml:space="preserve">Difficulty
</t>
    </r>
    <r>
      <rPr>
        <rFont val="Arial"/>
        <sz val="8.0"/>
      </rPr>
      <t>(0=Easy to Accomplish, 10=Extremely Difficult)</t>
    </r>
  </si>
  <si>
    <t>Max Relationship Value in Column</t>
  </si>
  <si>
    <t xml:space="preserve">  Weight / Importance</t>
  </si>
  <si>
    <r>
      <t xml:space="preserve">Difficulty
</t>
    </r>
    <r>
      <rPr>
        <rFont val="Arial"/>
        <sz val="8.0"/>
      </rPr>
      <t>(0=Easy to Accomplish, 10=Extremely Difficult)</t>
    </r>
  </si>
  <si>
    <t xml:space="preserve">     Relative Weight</t>
  </si>
  <si>
    <r>
      <t>Powered by QFD Online (</t>
    </r>
    <r>
      <rPr>
        <rFont val="Arial"/>
        <color rgb="FF0000FF"/>
        <sz val="7.0"/>
        <u/>
      </rPr>
      <t>http://www.QFDOnline.com</t>
    </r>
    <r>
      <rPr>
        <rFont val="Arial"/>
        <sz val="7.0"/>
      </rPr>
      <t>)</t>
    </r>
  </si>
  <si>
    <t>Numeric Values for Relationship Matrix Calculations</t>
  </si>
  <si>
    <r>
      <t>Powered by QFD Online (</t>
    </r>
    <r>
      <rPr>
        <rFont val="Arial"/>
        <color rgb="FF0000FF"/>
        <sz val="7.0"/>
        <u/>
      </rPr>
      <t>http://www.QFDOnline.com</t>
    </r>
    <r>
      <rPr>
        <rFont val="Arial"/>
        <sz val="7.0"/>
      </rPr>
      <t>)</t>
    </r>
  </si>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</sst>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border>
    <border>
      <left style="thin">
        <color rgb="FF000000"/>
      </left>
      <right style="thin">
        <color rgb="FF000000"/>
      </right>
      <bottom style="thin">
        <color rgb="FF000000"/>
      </bottom>
    </border>
    <border>
      <left/>
      <right/>
      <top style="thin">
        <color rgb="FF000000"/>
      </top>
      <bottom/>
    </border>
    <border>
      <right style="thin">
        <color rgb="FF000000"/>
      </right>
    </border>
    <border>
      <right style="thin">
        <color rgb="FF000000"/>
      </right>
      <top/>
    </border>
    <border>
      <right style="thin">
        <color rgb="FF000000"/>
      </right>
      <bottom/>
    </border>
    <border>
      <left style="thin">
        <color rgb="FF000000"/>
      </left>
      <top/>
      <bottom style="thin">
        <color rgb="FF000000"/>
      </bottom>
    </border>
    <border>
      <right style="thin">
        <color rgb="FF000000"/>
      </right>
      <top/>
      <bottom style="thin">
        <color rgb="FF000000"/>
      </bottom>
    </border>
    <border>
      <top/>
      <bottom style="thin">
        <color rgb="FF000000"/>
      </bottom>
    </border>
    <border>
      <left/>
      <top/>
      <bottom/>
    </border>
    <border>
      <top/>
      <bottom/>
    </border>
    <border>
      <right/>
      <top/>
      <bottom/>
    </border>
    <border>
      <left/>
      <right style="thin">
        <color rgb="FF000000"/>
      </right>
      <top style="thin">
        <color rgb="FF000000"/>
      </top>
      <bottom style="thin">
        <color rgb="FF000000"/>
      </bottom>
    </border>
    <border>
      <left style="thin">
        <color rgb="FF000000"/>
      </left>
      <top/>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9" numFmtId="0" xfId="0" applyAlignment="1" applyBorder="1" applyFont="1">
      <alignment vertical="center"/>
    </xf>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9"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4" fillId="3" fontId="1" numFmtId="0" xfId="0" applyAlignment="1" applyBorder="1" applyFont="1">
      <alignment vertical="center"/>
    </xf>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4" fillId="3" fontId="2" numFmtId="0" xfId="0" applyBorder="1" applyFont="1"/>
    <xf borderId="21" fillId="3" fontId="9" numFmtId="0" xfId="0" applyAlignment="1" applyBorder="1" applyFont="1">
      <alignment horizontal="center" vertical="center"/>
    </xf>
    <xf borderId="19" fillId="3" fontId="7" numFmtId="0" xfId="0" applyAlignment="1" applyBorder="1" applyFont="1">
      <alignment horizontal="center" vertical="center"/>
    </xf>
    <xf borderId="4" fillId="3" fontId="12" numFmtId="0" xfId="0" applyAlignment="1" applyBorder="1" applyFont="1">
      <alignment vertical="center"/>
    </xf>
    <xf borderId="4" fillId="4" fontId="7" numFmtId="0" xfId="0" applyAlignment="1" applyBorder="1" applyFont="1">
      <alignment vertical="center"/>
    </xf>
    <xf borderId="21" fillId="3" fontId="3" numFmtId="0" xfId="0" applyAlignment="1" applyBorder="1" applyFont="1">
      <alignment horizontal="center" vertical="center"/>
    </xf>
    <xf borderId="18" fillId="3" fontId="3" numFmtId="0" xfId="0" applyAlignment="1" applyBorder="1" applyFont="1">
      <alignment vertical="center"/>
    </xf>
    <xf borderId="4" fillId="3" fontId="7" numFmtId="165" xfId="0" applyAlignment="1" applyBorder="1" applyFont="1" applyNumberFormat="1">
      <alignment vertical="center"/>
    </xf>
    <xf borderId="25" fillId="3" fontId="7" numFmtId="0" xfId="0" applyAlignment="1" applyBorder="1" applyFont="1">
      <alignment vertical="center"/>
    </xf>
    <xf borderId="26" fillId="3" fontId="7" numFmtId="0" xfId="0" applyAlignment="1" applyBorder="1" applyFont="1">
      <alignment vertical="center"/>
    </xf>
    <xf borderId="27" fillId="3" fontId="7" numFmtId="0" xfId="0" applyAlignment="1" applyBorder="1" applyFont="1">
      <alignment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4" fillId="3" fontId="7" numFmtId="165"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28" fillId="5" fontId="1" numFmtId="0" xfId="0" applyAlignment="1" applyBorder="1" applyFont="1">
      <alignment horizontal="center" vertical="center"/>
    </xf>
    <xf borderId="30" fillId="0" fontId="8" numFmtId="0" xfId="0" applyBorder="1" applyFont="1"/>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28" fillId="5" fontId="1" numFmtId="0" xfId="0" applyAlignment="1" applyBorder="1" applyFont="1">
      <alignment horizontal="center" shrinkToFit="0" vertical="center" wrapText="1"/>
    </xf>
    <xf borderId="2" fillId="4" fontId="3" numFmtId="0" xfId="0" applyAlignment="1" applyBorder="1" applyFont="1">
      <alignment horizontal="center" vertical="center"/>
    </xf>
    <xf borderId="31" fillId="5" fontId="1" numFmtId="164" xfId="0" applyAlignment="1" applyBorder="1" applyFont="1" applyNumberFormat="1">
      <alignment horizontal="center" shrinkToFit="0" textRotation="90" wrapText="1"/>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horizontal="right" shrinkToFit="0" vertical="center" wrapText="1"/>
    </xf>
    <xf borderId="8" fillId="0" fontId="7" numFmtId="0" xfId="0" applyAlignment="1" applyBorder="1" applyFont="1">
      <alignment horizontal="center" shrinkToFit="0" textRotation="90" wrapText="1"/>
    </xf>
    <xf borderId="34" fillId="0" fontId="7" numFmtId="0" xfId="0" applyAlignment="1" applyBorder="1" applyFont="1">
      <alignment horizontal="center" textRotation="90"/>
    </xf>
    <xf borderId="18" fillId="5" fontId="7" numFmtId="0" xfId="0" applyBorder="1" applyFont="1"/>
    <xf borderId="4" fillId="5" fontId="7" numFmtId="0" xfId="0" applyBorder="1" applyFont="1"/>
    <xf borderId="19" fillId="5" fontId="7" numFmtId="0" xfId="0" applyBorder="1" applyFont="1"/>
    <xf borderId="31" fillId="4" fontId="7" numFmtId="0" xfId="0" applyAlignment="1" applyBorder="1" applyFont="1">
      <alignment horizontal="center" shrinkToFit="0" textRotation="90" wrapText="1"/>
    </xf>
    <xf borderId="35" fillId="0" fontId="8" numFmtId="0" xfId="0" applyBorder="1" applyFont="1"/>
    <xf borderId="25" fillId="5" fontId="1" numFmtId="0" xfId="0" applyAlignment="1" applyBorder="1" applyFont="1">
      <alignment horizontal="center" shrinkToFit="0" wrapText="1"/>
    </xf>
    <xf borderId="27" fillId="5" fontId="1" numFmtId="0" xfId="0" applyAlignment="1" applyBorder="1" applyFont="1">
      <alignment shrinkToFit="0" wrapText="1"/>
    </xf>
    <xf borderId="36" fillId="5" fontId="1" numFmtId="0" xfId="0" applyAlignment="1" applyBorder="1" applyFont="1">
      <alignment shrinkToFit="0" wrapText="1"/>
    </xf>
    <xf borderId="19" fillId="5" fontId="1" numFmtId="0" xfId="0" applyAlignment="1" applyBorder="1" applyFont="1">
      <alignment horizontal="right" shrinkToFit="0" wrapText="1"/>
    </xf>
    <xf borderId="18" fillId="5" fontId="1" numFmtId="0" xfId="0" applyAlignment="1" applyBorder="1" applyFont="1">
      <alignment horizontal="center"/>
    </xf>
    <xf borderId="4" fillId="5" fontId="1" numFmtId="0" xfId="0" applyAlignment="1" applyBorder="1" applyFont="1">
      <alignment horizontal="center"/>
    </xf>
    <xf borderId="19" fillId="5" fontId="1" numFmtId="0" xfId="0" applyAlignment="1" applyBorder="1" applyFont="1">
      <alignment horizontal="center"/>
    </xf>
    <xf borderId="1" fillId="5" fontId="1" numFmtId="164" xfId="0" applyAlignment="1" applyBorder="1" applyFont="1" applyNumberFormat="1">
      <alignment horizontal="center" vertical="center"/>
    </xf>
    <xf borderId="1" fillId="2" fontId="7" numFmtId="164" xfId="0" applyAlignment="1" applyBorder="1" applyFont="1" applyNumberFormat="1">
      <alignment horizontal="center" vertical="center"/>
    </xf>
    <xf borderId="1" fillId="2" fontId="7" numFmtId="165" xfId="0" applyAlignment="1" applyBorder="1" applyFont="1" applyNumberFormat="1">
      <alignment horizontal="center" vertical="center"/>
    </xf>
    <xf borderId="1" fillId="0" fontId="7" numFmtId="165" xfId="0" applyAlignment="1" applyBorder="1" applyFont="1" applyNumberFormat="1">
      <alignment horizontal="center" vertical="center"/>
    </xf>
    <xf borderId="28" fillId="0" fontId="7" numFmtId="0" xfId="0" applyAlignment="1" applyBorder="1" applyFont="1">
      <alignment horizontal="left" shrinkToFit="0" vertical="center" wrapText="1"/>
    </xf>
    <xf borderId="34" fillId="0" fontId="8" numFmtId="0" xfId="0" applyBorder="1" applyFont="1"/>
    <xf borderId="18" fillId="5" fontId="1" numFmtId="0" xfId="0" applyAlignment="1" applyBorder="1" applyFont="1">
      <alignment shrinkToFit="0" wrapText="1"/>
    </xf>
    <xf borderId="28" fillId="0" fontId="11" numFmtId="0" xfId="0" applyAlignment="1" applyBorder="1" applyFont="1">
      <alignment horizontal="center" vertical="center"/>
    </xf>
    <xf borderId="4" fillId="5" fontId="1" numFmtId="0" xfId="0" applyAlignment="1" applyBorder="1" applyFont="1">
      <alignment shrinkToFit="0" wrapText="1"/>
    </xf>
    <xf borderId="3" fillId="0" fontId="8" numFmtId="0" xfId="0" applyBorder="1" applyFont="1"/>
    <xf borderId="37" fillId="0" fontId="8" numFmtId="0" xfId="0" applyBorder="1" applyFont="1"/>
    <xf borderId="5" fillId="5" fontId="1" numFmtId="0" xfId="0" applyAlignment="1" applyBorder="1" applyFont="1">
      <alignment horizontal="right" shrinkToFit="0" vertical="center" wrapText="1"/>
    </xf>
    <xf borderId="38" fillId="0" fontId="8" numFmtId="0" xfId="0" applyBorder="1" applyFont="1"/>
    <xf borderId="39" fillId="0" fontId="8" numFmtId="0" xfId="0" applyBorder="1" applyFont="1"/>
    <xf borderId="5" fillId="5" fontId="1" numFmtId="0" xfId="0" applyAlignment="1" applyBorder="1" applyFont="1">
      <alignment horizontal="center" shrinkToFit="0" wrapText="1"/>
    </xf>
    <xf borderId="26" fillId="5" fontId="1" numFmtId="0" xfId="0" applyAlignment="1" applyBorder="1" applyFont="1">
      <alignment horizontal="center" shrinkToFit="0" wrapText="1"/>
    </xf>
    <xf borderId="1" fillId="0" fontId="7" numFmtId="1" xfId="0" applyAlignment="1" applyBorder="1" applyFont="1" applyNumberFormat="1">
      <alignment horizontal="center" vertical="center"/>
    </xf>
    <xf borderId="32" fillId="3" fontId="7" numFmtId="0" xfId="0" applyAlignment="1" applyBorder="1" applyFont="1">
      <alignment vertical="center"/>
    </xf>
    <xf borderId="36" fillId="3" fontId="7" numFmtId="0" xfId="0" applyAlignment="1" applyBorder="1" applyFont="1">
      <alignment vertical="center"/>
    </xf>
    <xf borderId="33" fillId="3" fontId="7" numFmtId="0" xfId="0" applyAlignment="1" applyBorder="1" applyFont="1">
      <alignment vertical="center"/>
    </xf>
    <xf borderId="1" fillId="4" fontId="7" numFmtId="0" xfId="0" applyAlignment="1" applyBorder="1" applyFont="1">
      <alignment horizontal="center"/>
    </xf>
    <xf borderId="2" fillId="2" fontId="7" numFmtId="165" xfId="0" applyAlignment="1" applyBorder="1" applyFont="1" applyNumberFormat="1">
      <alignment horizontal="center" shrinkToFit="0" vertical="center" wrapText="1"/>
    </xf>
    <xf borderId="28" fillId="2" fontId="7" numFmtId="0" xfId="0" applyAlignment="1" applyBorder="1" applyFont="1">
      <alignment horizontal="left" shrinkToFit="0" vertical="center" wrapText="1"/>
    </xf>
    <xf borderId="40" fillId="5" fontId="1" numFmtId="0" xfId="0" applyAlignment="1" applyBorder="1" applyFont="1">
      <alignment horizontal="center" shrinkToFit="0" vertical="center" wrapText="1"/>
    </xf>
    <xf borderId="41" fillId="0" fontId="8" numFmtId="0" xfId="0" applyBorder="1" applyFont="1"/>
    <xf borderId="16" fillId="0" fontId="7" numFmtId="0" xfId="0" applyAlignment="1" applyBorder="1" applyFont="1">
      <alignment horizontal="center" shrinkToFit="0" textRotation="90" vertical="center" wrapText="1"/>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4" fillId="4" fontId="7" numFmtId="1" xfId="0" applyAlignment="1" applyBorder="1" applyFont="1" applyNumberFormat="1">
      <alignment horizontal="center" vertical="center"/>
    </xf>
    <xf borderId="28" fillId="2" fontId="7" numFmtId="164" xfId="0" applyAlignment="1" applyBorder="1" applyFont="1" applyNumberFormat="1">
      <alignment horizontal="center" vertical="center"/>
    </xf>
    <xf borderId="4" fillId="4" fontId="7" numFmtId="164" xfId="0" applyAlignment="1" applyBorder="1" applyFont="1" applyNumberFormat="1">
      <alignment horizontal="center" vertical="center"/>
    </xf>
    <xf borderId="28" fillId="2" fontId="7" numFmtId="166" xfId="0" applyAlignment="1" applyBorder="1" applyFont="1" applyNumberFormat="1">
      <alignment horizontal="center" vertical="center"/>
    </xf>
    <xf borderId="42" fillId="0" fontId="8" numFmtId="0" xfId="0" applyBorder="1" applyFont="1"/>
    <xf borderId="4" fillId="4" fontId="7" numFmtId="0" xfId="0" applyAlignment="1" applyBorder="1" applyFont="1">
      <alignment horizontal="center" vertical="center"/>
    </xf>
    <xf borderId="28" fillId="2" fontId="7" numFmtId="165" xfId="0" applyAlignment="1" applyBorder="1" applyFont="1" applyNumberFormat="1">
      <alignment horizontal="center" vertical="center"/>
    </xf>
    <xf borderId="43" fillId="3" fontId="13" numFmtId="0" xfId="0" applyAlignment="1" applyBorder="1" applyFont="1">
      <alignment horizontal="right" vertical="center"/>
    </xf>
    <xf borderId="44" fillId="0" fontId="8" numFmtId="0" xfId="0" applyBorder="1" applyFont="1"/>
    <xf borderId="45" fillId="0" fontId="8" numFmtId="0" xfId="0" applyBorder="1" applyFont="1"/>
    <xf borderId="4" fillId="4" fontId="7" numFmtId="9" xfId="0" applyAlignment="1" applyBorder="1" applyFont="1" applyNumberFormat="1">
      <alignment horizontal="center" vertical="center"/>
    </xf>
    <xf borderId="43"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3"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6" fillId="4" fontId="2" numFmtId="0" xfId="0" applyAlignment="1" applyBorder="1" applyFont="1">
      <alignment horizontal="center" vertical="center"/>
    </xf>
    <xf borderId="47" fillId="3" fontId="13" numFmtId="0" xfId="0" applyAlignment="1" applyBorder="1" applyFont="1">
      <alignment horizontal="right" vertical="center"/>
    </xf>
    <xf borderId="4" fillId="3" fontId="13" numFmtId="0" xfId="0" applyAlignment="1" applyBorder="1" applyFont="1">
      <alignment vertical="center"/>
    </xf>
    <xf borderId="4" fillId="4" fontId="13" numFmtId="0" xfId="0" applyAlignment="1" applyBorder="1" applyFont="1">
      <alignment vertical="center"/>
    </xf>
    <xf borderId="1" fillId="4" fontId="7" numFmtId="0" xfId="0" applyAlignment="1" applyBorder="1" applyFont="1">
      <alignment vertical="center"/>
    </xf>
    <xf borderId="2" fillId="4" fontId="7" numFmtId="0" xfId="0" applyAlignment="1" applyBorder="1" applyFont="1">
      <alignment vertical="center"/>
    </xf>
    <xf borderId="46"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7" fillId="3" fontId="2" numFmtId="0" xfId="0" applyAlignment="1" applyBorder="1" applyFont="1">
      <alignment horizontal="left"/>
    </xf>
    <xf borderId="43"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3"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3"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3"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281390927"/>
        <c:axId val="136656345"/>
      </c:scatterChart>
      <c:valAx>
        <c:axId val="281390927"/>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136656345"/>
      </c:valAx>
      <c:valAx>
        <c:axId val="136656345"/>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281390927"/>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103</xdr:col>
      <xdr:colOff>28575</xdr:colOff>
      <xdr:row>47</xdr:row>
      <xdr:rowOff>0</xdr:rowOff>
    </xdr:from>
    <xdr:to>
      <xdr:col>109</xdr:col>
      <xdr:colOff>28575</xdr:colOff>
      <xdr:row>60</xdr:row>
      <xdr:rowOff>123825</xdr:rowOff>
    </xdr:to>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0</xdr:colOff>
      <xdr:row>1</xdr:row>
      <xdr:rowOff>0</xdr:rowOff>
    </xdr:from>
    <xdr:to>
      <xdr:col>52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xdr:row>
      <xdr:rowOff>0</xdr:rowOff>
    </xdr:from>
    <xdr:to>
      <xdr:col>55</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52</xdr:col>
      <xdr:colOff>0</xdr:colOff>
      <xdr:row>1</xdr:row>
      <xdr:rowOff>0</xdr:rowOff>
    </xdr:from>
    <xdr:to>
      <xdr:col>97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3" name="Shape 33"/>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7</xdr:row>
      <xdr:rowOff>0</xdr:rowOff>
    </xdr:from>
    <xdr:to>
      <xdr:col>58</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34" name="Shape 34"/>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4</xdr:row>
      <xdr:rowOff>0</xdr:rowOff>
    </xdr:from>
    <xdr:to>
      <xdr:col>91</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35" name="Shape 35"/>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46</xdr:col>
      <xdr:colOff>0</xdr:colOff>
      <xdr:row>7</xdr:row>
      <xdr:rowOff>0</xdr:rowOff>
    </xdr:from>
    <xdr:to>
      <xdr:col>85</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10</xdr:row>
      <xdr:rowOff>0</xdr:rowOff>
    </xdr:from>
    <xdr:to>
      <xdr:col>79</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36" name="Shape 36"/>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10</xdr:row>
      <xdr:rowOff>0</xdr:rowOff>
    </xdr:from>
    <xdr:to>
      <xdr:col>61</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13</xdr:row>
      <xdr:rowOff>0</xdr:rowOff>
    </xdr:from>
    <xdr:to>
      <xdr:col>64</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37" name="Shape 3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19</xdr:row>
      <xdr:rowOff>0</xdr:rowOff>
    </xdr:from>
    <xdr:to>
      <xdr:col>70</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40</xdr:col>
      <xdr:colOff>0</xdr:colOff>
      <xdr:row>13</xdr:row>
      <xdr:rowOff>0</xdr:rowOff>
    </xdr:from>
    <xdr:to>
      <xdr:col>73</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8" name="Shape 38"/>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34</xdr:col>
      <xdr:colOff>0</xdr:colOff>
      <xdr:row>19</xdr:row>
      <xdr:rowOff>0</xdr:rowOff>
    </xdr:from>
    <xdr:to>
      <xdr:col>61</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22</xdr:row>
      <xdr:rowOff>0</xdr:rowOff>
    </xdr:from>
    <xdr:to>
      <xdr:col>73</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22</xdr:row>
      <xdr:rowOff>0</xdr:rowOff>
    </xdr:from>
    <xdr:to>
      <xdr:col>55</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9" name="Shape 39"/>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55</xdr:col>
      <xdr:colOff>0</xdr:colOff>
      <xdr:row>25</xdr:row>
      <xdr:rowOff>0</xdr:rowOff>
    </xdr:from>
    <xdr:to>
      <xdr:col>76</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40" name="Shape 4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61</xdr:col>
      <xdr:colOff>0</xdr:colOff>
      <xdr:row>28</xdr:row>
      <xdr:rowOff>0</xdr:rowOff>
    </xdr:from>
    <xdr:to>
      <xdr:col>79</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67</xdr:col>
      <xdr:colOff>0</xdr:colOff>
      <xdr:row>31</xdr:row>
      <xdr:rowOff>0</xdr:rowOff>
    </xdr:from>
    <xdr:to>
      <xdr:col>82</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1" name="Shape 41"/>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28</xdr:col>
      <xdr:colOff>0</xdr:colOff>
      <xdr:row>25</xdr:row>
      <xdr:rowOff>0</xdr:rowOff>
    </xdr:from>
    <xdr:to>
      <xdr:col>49</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2" name="Shape 42"/>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28</xdr:row>
      <xdr:rowOff>0</xdr:rowOff>
    </xdr:from>
    <xdr:to>
      <xdr:col>43</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3" name="Shape 43"/>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22</xdr:col>
      <xdr:colOff>0</xdr:colOff>
      <xdr:row>31</xdr:row>
      <xdr:rowOff>0</xdr:rowOff>
    </xdr:from>
    <xdr:to>
      <xdr:col>37</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34</xdr:row>
      <xdr:rowOff>0</xdr:rowOff>
    </xdr:from>
    <xdr:to>
      <xdr:col>31</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16</xdr:col>
      <xdr:colOff>0</xdr:colOff>
      <xdr:row>37</xdr:row>
      <xdr:rowOff>0</xdr:rowOff>
    </xdr:from>
    <xdr:to>
      <xdr:col>25</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40</xdr:row>
      <xdr:rowOff>0</xdr:rowOff>
    </xdr:from>
    <xdr:to>
      <xdr:col>19</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10</xdr:col>
      <xdr:colOff>0</xdr:colOff>
      <xdr:row>43</xdr:row>
      <xdr:rowOff>0</xdr:rowOff>
    </xdr:from>
    <xdr:to>
      <xdr:col>13</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73</xdr:col>
      <xdr:colOff>0</xdr:colOff>
      <xdr:row>34</xdr:row>
      <xdr:rowOff>0</xdr:rowOff>
    </xdr:from>
    <xdr:to>
      <xdr:col>85</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79</xdr:col>
      <xdr:colOff>0</xdr:colOff>
      <xdr:row>37</xdr:row>
      <xdr:rowOff>0</xdr:rowOff>
    </xdr:from>
    <xdr:to>
      <xdr:col>88</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85</xdr:col>
      <xdr:colOff>0</xdr:colOff>
      <xdr:row>40</xdr:row>
      <xdr:rowOff>0</xdr:rowOff>
    </xdr:from>
    <xdr:to>
      <xdr:col>91</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91</xdr:col>
      <xdr:colOff>0</xdr:colOff>
      <xdr:row>43</xdr:row>
      <xdr:rowOff>0</xdr:rowOff>
    </xdr:from>
    <xdr:to>
      <xdr:col>94</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2</xdr:col>
      <xdr:colOff>9525</xdr:colOff>
      <xdr:row>2</xdr:row>
      <xdr:rowOff>19050</xdr:rowOff>
    </xdr:from>
    <xdr:to>
      <xdr:col>13</xdr:col>
      <xdr:colOff>28575</xdr:colOff>
      <xdr:row>5</xdr:row>
      <xdr:rowOff>19050</xdr:rowOff>
    </xdr:to>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twoCellAnchor>
  <xdr:twoCellAnchor>
    <xdr:from>
      <xdr:col>5</xdr:col>
      <xdr:colOff>238125</xdr:colOff>
      <xdr:row>2</xdr:row>
      <xdr:rowOff>66675</xdr:rowOff>
    </xdr:from>
    <xdr:to>
      <xdr:col>5</xdr:col>
      <xdr:colOff>361950</xdr:colOff>
      <xdr:row>2</xdr:row>
      <xdr:rowOff>114300</xdr:rowOff>
    </xdr:to>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twoCellAnchor>
  <xdr:twoCellAnchor>
    <xdr:from>
      <xdr:col>14</xdr:col>
      <xdr:colOff>76200</xdr:colOff>
      <xdr:row>3</xdr:row>
      <xdr:rowOff>114300</xdr:rowOff>
    </xdr:from>
    <xdr:to>
      <xdr:col>14</xdr:col>
      <xdr:colOff>1390650</xdr:colOff>
      <xdr:row>8</xdr:row>
      <xdr:rowOff>76200</xdr:rowOff>
    </xdr:to>
    <xdr:pic>
      <xdr:nvPicPr>
        <xdr:cNvPr descr="AAA Logoi" id="0" name="image1.jpg"/>
        <xdr:cNvPicPr preferRelativeResize="0"/>
      </xdr:nvPicPr>
      <xdr:blipFill>
        <a:blip cstate="print" r:embed="rId1"/>
        <a:stretch>
          <a:fillRect/>
        </a:stretch>
      </xdr:blipFill>
      <xdr:spPr>
        <a:xfrm>
          <a:ext cx="1314450" cy="914400"/>
        </a:xfrm>
        <a:prstGeom prst="rect">
          <a:avLst/>
        </a:prstGeom>
        <a:noFill/>
      </xdr:spPr>
    </xdr:pic>
    <xdr:clientData fLocksWithSheet="0"/>
  </xdr:twoCellAnchor>
  <xdr:twoCellAnchor>
    <xdr:from>
      <xdr:col>14</xdr:col>
      <xdr:colOff>85725</xdr:colOff>
      <xdr:row>9</xdr:row>
      <xdr:rowOff>76200</xdr:rowOff>
    </xdr:from>
    <xdr:to>
      <xdr:col>14</xdr:col>
      <xdr:colOff>1390650</xdr:colOff>
      <xdr:row>13</xdr:row>
      <xdr:rowOff>228600</xdr:rowOff>
    </xdr:to>
    <xdr:pic>
      <xdr:nvPicPr>
        <xdr:cNvPr descr="sspglogotmjsrev2lrg" id="0" name="image2.jpg"/>
        <xdr:cNvPicPr preferRelativeResize="0"/>
      </xdr:nvPicPr>
      <xdr:blipFill>
        <a:blip cstate="print" r:embed="rId2"/>
        <a:stretch>
          <a:fillRect/>
        </a:stretch>
      </xdr:blipFill>
      <xdr:spPr>
        <a:xfrm>
          <a:ext cx="1304925" cy="1000125"/>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12</v>
      </c>
      <c r="E2" s="25"/>
      <c r="F2" s="25"/>
      <c r="G2" s="23"/>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1"/>
      <c r="CU2" s="21"/>
      <c r="CV2" s="21"/>
      <c r="CW2" s="21"/>
      <c r="CX2" s="21"/>
      <c r="CY2" s="27" t="s">
        <v>13</v>
      </c>
      <c r="CZ2" s="28"/>
      <c r="DA2" s="28"/>
      <c r="DB2" s="28"/>
      <c r="DC2" s="28"/>
      <c r="DD2" s="28"/>
      <c r="DE2" s="29"/>
      <c r="DF2" s="21"/>
      <c r="DG2" s="30"/>
    </row>
    <row r="3" ht="6.0" customHeight="1">
      <c r="A3" s="21"/>
      <c r="B3" s="31"/>
      <c r="C3" s="32"/>
      <c r="D3" s="33"/>
      <c r="E3" s="34"/>
      <c r="F3" s="34"/>
      <c r="G3" s="35"/>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1"/>
      <c r="CU3" s="21"/>
      <c r="CV3" s="21"/>
      <c r="CW3" s="21"/>
      <c r="CX3" s="21"/>
      <c r="CY3" s="36"/>
      <c r="CZ3" s="34"/>
      <c r="DA3" s="34"/>
      <c r="DB3" s="34"/>
      <c r="DC3" s="34"/>
      <c r="DD3" s="34"/>
      <c r="DE3" s="37"/>
      <c r="DF3" s="21"/>
      <c r="DG3" s="30"/>
    </row>
    <row r="4" ht="6.0" customHeight="1">
      <c r="A4" s="21"/>
      <c r="B4" s="38"/>
      <c r="C4" s="39"/>
      <c r="D4" s="40"/>
      <c r="E4" s="41"/>
      <c r="F4" s="41"/>
      <c r="G4" s="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43"/>
      <c r="AZ4" s="25"/>
      <c r="BA4" s="25"/>
      <c r="BB4" s="23"/>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1"/>
      <c r="CU4" s="21"/>
      <c r="CV4" s="21"/>
      <c r="CW4" s="21"/>
      <c r="CX4" s="21"/>
      <c r="CY4" s="44"/>
      <c r="CZ4" s="21"/>
      <c r="DA4" s="21"/>
      <c r="DB4" s="21"/>
      <c r="DC4" s="21"/>
      <c r="DD4" s="21"/>
      <c r="DE4" s="45"/>
      <c r="DF4" s="21"/>
      <c r="DG4" s="30"/>
    </row>
    <row r="5" ht="6.0" customHeight="1">
      <c r="A5" s="21"/>
      <c r="B5" s="22" t="s">
        <v>14</v>
      </c>
      <c r="C5" s="23"/>
      <c r="D5" s="24"/>
      <c r="E5" s="25"/>
      <c r="F5" s="25"/>
      <c r="G5" s="23"/>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31"/>
      <c r="AZ5" s="46"/>
      <c r="BA5" s="46"/>
      <c r="BB5" s="32"/>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1"/>
      <c r="CU5" s="21"/>
      <c r="CV5" s="21"/>
      <c r="CW5" s="21"/>
      <c r="CX5" s="47"/>
      <c r="CY5" s="48" t="s">
        <v>4</v>
      </c>
      <c r="CZ5" s="49" t="s">
        <v>15</v>
      </c>
      <c r="DA5" s="25"/>
      <c r="DB5" s="25"/>
      <c r="DC5" s="25"/>
      <c r="DD5" s="23"/>
      <c r="DE5" s="50">
        <v>9.0</v>
      </c>
      <c r="DF5" s="47"/>
      <c r="DG5" s="30"/>
    </row>
    <row r="6" ht="6.0" customHeight="1">
      <c r="A6" s="21"/>
      <c r="B6" s="31"/>
      <c r="C6" s="32"/>
      <c r="D6" s="33"/>
      <c r="E6" s="34"/>
      <c r="F6" s="34"/>
      <c r="G6" s="35"/>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1"/>
      <c r="CU6" s="21"/>
      <c r="CV6" s="21"/>
      <c r="CW6" s="21"/>
      <c r="CX6" s="47"/>
      <c r="CY6" s="51"/>
      <c r="CZ6" s="31"/>
      <c r="DA6" s="46"/>
      <c r="DB6" s="46"/>
      <c r="DC6" s="46"/>
      <c r="DD6" s="32"/>
      <c r="DE6" s="52"/>
      <c r="DF6" s="47"/>
      <c r="DG6" s="30"/>
    </row>
    <row r="7" ht="6.0" customHeight="1">
      <c r="A7" s="21"/>
      <c r="B7" s="38"/>
      <c r="C7" s="39"/>
      <c r="D7" s="40"/>
      <c r="E7" s="41"/>
      <c r="F7" s="41"/>
      <c r="G7" s="42"/>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43"/>
      <c r="AW7" s="25"/>
      <c r="AX7" s="25"/>
      <c r="AY7" s="23"/>
      <c r="AZ7" s="26"/>
      <c r="BA7" s="26"/>
      <c r="BB7" s="43"/>
      <c r="BC7" s="25"/>
      <c r="BD7" s="25"/>
      <c r="BE7" s="23"/>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1"/>
      <c r="CU7" s="21"/>
      <c r="CV7" s="21"/>
      <c r="CW7" s="21"/>
      <c r="CX7" s="21"/>
      <c r="CY7" s="53"/>
      <c r="CZ7" s="21"/>
      <c r="DA7" s="21"/>
      <c r="DB7" s="21"/>
      <c r="DC7" s="21"/>
      <c r="DD7" s="21"/>
      <c r="DE7" s="45"/>
      <c r="DF7" s="21"/>
      <c r="DG7" s="30"/>
    </row>
    <row r="8" ht="6.0" customHeight="1">
      <c r="A8" s="21"/>
      <c r="B8" s="22" t="s">
        <v>16</v>
      </c>
      <c r="C8" s="23"/>
      <c r="D8" s="54"/>
      <c r="E8" s="25"/>
      <c r="F8" s="25"/>
      <c r="G8" s="23"/>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31"/>
      <c r="AW8" s="46"/>
      <c r="AX8" s="46"/>
      <c r="AY8" s="32"/>
      <c r="AZ8" s="26"/>
      <c r="BA8" s="26"/>
      <c r="BB8" s="31"/>
      <c r="BC8" s="46"/>
      <c r="BD8" s="46"/>
      <c r="BE8" s="32"/>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1"/>
      <c r="CU8" s="21"/>
      <c r="CV8" s="21"/>
      <c r="CW8" s="21"/>
      <c r="CX8" s="21"/>
      <c r="CY8" s="48" t="s">
        <v>7</v>
      </c>
      <c r="CZ8" s="49" t="s">
        <v>17</v>
      </c>
      <c r="DA8" s="25"/>
      <c r="DB8" s="25"/>
      <c r="DC8" s="25"/>
      <c r="DD8" s="23"/>
      <c r="DE8" s="50">
        <v>3.0</v>
      </c>
      <c r="DF8" s="21"/>
      <c r="DG8" s="30"/>
    </row>
    <row r="9" ht="6.0" customHeight="1">
      <c r="A9" s="21"/>
      <c r="B9" s="31"/>
      <c r="C9" s="32"/>
      <c r="D9" s="33"/>
      <c r="E9" s="34"/>
      <c r="F9" s="34"/>
      <c r="G9" s="35"/>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1"/>
      <c r="CU9" s="21"/>
      <c r="CV9" s="21"/>
      <c r="CW9" s="21"/>
      <c r="CX9" s="21"/>
      <c r="CY9" s="51"/>
      <c r="CZ9" s="31"/>
      <c r="DA9" s="46"/>
      <c r="DB9" s="46"/>
      <c r="DC9" s="46"/>
      <c r="DD9" s="32"/>
      <c r="DE9" s="52"/>
      <c r="DF9" s="21"/>
      <c r="DG9" s="30"/>
    </row>
    <row r="10" ht="6.0" customHeight="1">
      <c r="A10" s="21"/>
      <c r="B10" s="38"/>
      <c r="C10" s="39"/>
      <c r="D10" s="40"/>
      <c r="E10" s="41"/>
      <c r="F10" s="41"/>
      <c r="G10" s="42"/>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43"/>
      <c r="AT10" s="25"/>
      <c r="AU10" s="25"/>
      <c r="AV10" s="23"/>
      <c r="AW10" s="26"/>
      <c r="AX10" s="26"/>
      <c r="AY10" s="43"/>
      <c r="AZ10" s="25"/>
      <c r="BA10" s="25"/>
      <c r="BB10" s="23"/>
      <c r="BC10" s="26"/>
      <c r="BD10" s="26"/>
      <c r="BE10" s="43"/>
      <c r="BF10" s="25"/>
      <c r="BG10" s="25"/>
      <c r="BH10" s="23"/>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1"/>
      <c r="CU10" s="21"/>
      <c r="CV10" s="21"/>
      <c r="CW10" s="21"/>
      <c r="CX10" s="21"/>
      <c r="CY10" s="53"/>
      <c r="CZ10" s="21"/>
      <c r="DA10" s="21"/>
      <c r="DB10" s="21"/>
      <c r="DC10" s="21"/>
      <c r="DD10" s="21"/>
      <c r="DE10" s="45"/>
      <c r="DF10" s="21"/>
      <c r="DG10" s="30"/>
    </row>
    <row r="11" ht="6.0" customHeight="1">
      <c r="A11" s="21"/>
      <c r="B11" s="22" t="s">
        <v>18</v>
      </c>
      <c r="C11" s="23"/>
      <c r="D11" s="24"/>
      <c r="E11" s="25"/>
      <c r="F11" s="25"/>
      <c r="G11" s="23"/>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31"/>
      <c r="AT11" s="46"/>
      <c r="AU11" s="46"/>
      <c r="AV11" s="32"/>
      <c r="AW11" s="26"/>
      <c r="AX11" s="26"/>
      <c r="AY11" s="31"/>
      <c r="AZ11" s="46"/>
      <c r="BA11" s="46"/>
      <c r="BB11" s="32"/>
      <c r="BC11" s="26"/>
      <c r="BD11" s="26"/>
      <c r="BE11" s="31"/>
      <c r="BF11" s="46"/>
      <c r="BG11" s="46"/>
      <c r="BH11" s="32"/>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1"/>
      <c r="CU11" s="21"/>
      <c r="CV11" s="21"/>
      <c r="CW11" s="21"/>
      <c r="CX11" s="21"/>
      <c r="CY11" s="48" t="s">
        <v>6</v>
      </c>
      <c r="CZ11" s="49" t="s">
        <v>19</v>
      </c>
      <c r="DA11" s="25"/>
      <c r="DB11" s="25"/>
      <c r="DC11" s="25"/>
      <c r="DD11" s="23"/>
      <c r="DE11" s="50">
        <v>1.0</v>
      </c>
      <c r="DF11" s="21"/>
      <c r="DG11" s="30"/>
    </row>
    <row r="12" ht="6.0" customHeight="1">
      <c r="A12" s="21"/>
      <c r="B12" s="31"/>
      <c r="C12" s="32"/>
      <c r="D12" s="33"/>
      <c r="E12" s="34"/>
      <c r="F12" s="34"/>
      <c r="G12" s="35"/>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1"/>
      <c r="CU12" s="21"/>
      <c r="CV12" s="21"/>
      <c r="CW12" s="21"/>
      <c r="CX12" s="21"/>
      <c r="CY12" s="51"/>
      <c r="CZ12" s="31"/>
      <c r="DA12" s="46"/>
      <c r="DB12" s="46"/>
      <c r="DC12" s="46"/>
      <c r="DD12" s="32"/>
      <c r="DE12" s="52"/>
      <c r="DF12" s="21"/>
      <c r="DG12" s="30"/>
    </row>
    <row r="13" ht="6.0" customHeight="1">
      <c r="A13" s="21"/>
      <c r="B13" s="55"/>
      <c r="C13" s="56"/>
      <c r="D13" s="41"/>
      <c r="E13" s="41"/>
      <c r="F13" s="41"/>
      <c r="G13" s="41"/>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43"/>
      <c r="AQ13" s="25"/>
      <c r="AR13" s="25"/>
      <c r="AS13" s="23"/>
      <c r="AT13" s="26"/>
      <c r="AU13" s="26"/>
      <c r="AV13" s="43"/>
      <c r="AW13" s="25"/>
      <c r="AX13" s="25"/>
      <c r="AY13" s="23"/>
      <c r="AZ13" s="26"/>
      <c r="BA13" s="26"/>
      <c r="BB13" s="43"/>
      <c r="BC13" s="25"/>
      <c r="BD13" s="25"/>
      <c r="BE13" s="23"/>
      <c r="BF13" s="26"/>
      <c r="BG13" s="26"/>
      <c r="BH13" s="43"/>
      <c r="BI13" s="25"/>
      <c r="BJ13" s="25"/>
      <c r="BK13" s="23"/>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1"/>
      <c r="CU13" s="21"/>
      <c r="CV13" s="21"/>
      <c r="CW13" s="21"/>
      <c r="CX13" s="21"/>
      <c r="CY13" s="57"/>
      <c r="CZ13" s="21"/>
      <c r="DA13" s="21"/>
      <c r="DB13" s="21"/>
      <c r="DC13" s="21"/>
      <c r="DD13" s="21"/>
      <c r="DE13" s="45"/>
      <c r="DF13" s="21"/>
      <c r="DG13" s="30"/>
    </row>
    <row r="14" ht="6.0" customHeight="1">
      <c r="A14" s="21"/>
      <c r="B14" s="58"/>
      <c r="C14" s="58"/>
      <c r="D14" s="24"/>
      <c r="E14" s="25"/>
      <c r="F14" s="25"/>
      <c r="G14" s="23"/>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31"/>
      <c r="AQ14" s="46"/>
      <c r="AR14" s="46"/>
      <c r="AS14" s="32"/>
      <c r="AT14" s="26"/>
      <c r="AU14" s="26"/>
      <c r="AV14" s="31"/>
      <c r="AW14" s="46"/>
      <c r="AX14" s="46"/>
      <c r="AY14" s="32"/>
      <c r="AZ14" s="26"/>
      <c r="BA14" s="26"/>
      <c r="BB14" s="31"/>
      <c r="BC14" s="46"/>
      <c r="BD14" s="46"/>
      <c r="BE14" s="32"/>
      <c r="BF14" s="26"/>
      <c r="BG14" s="26"/>
      <c r="BH14" s="31"/>
      <c r="BI14" s="46"/>
      <c r="BJ14" s="46"/>
      <c r="BK14" s="32"/>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1"/>
      <c r="CU14" s="21"/>
      <c r="CV14" s="21"/>
      <c r="CW14" s="21"/>
      <c r="CX14" s="21"/>
      <c r="CY14" s="59" t="s">
        <v>5</v>
      </c>
      <c r="CZ14" s="49" t="s">
        <v>20</v>
      </c>
      <c r="DA14" s="25"/>
      <c r="DB14" s="25"/>
      <c r="DC14" s="25"/>
      <c r="DD14" s="23"/>
      <c r="DE14" s="60"/>
      <c r="DF14" s="21"/>
      <c r="DG14" s="30"/>
    </row>
    <row r="15" ht="6.0" customHeight="1">
      <c r="A15" s="21"/>
      <c r="B15" s="58"/>
      <c r="C15" s="58"/>
      <c r="D15" s="33"/>
      <c r="E15" s="34"/>
      <c r="F15" s="34"/>
      <c r="G15" s="35"/>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1"/>
      <c r="CU15" s="21"/>
      <c r="CV15" s="21"/>
      <c r="CW15" s="21"/>
      <c r="CX15" s="21"/>
      <c r="CY15" s="51"/>
      <c r="CZ15" s="31"/>
      <c r="DA15" s="46"/>
      <c r="DB15" s="46"/>
      <c r="DC15" s="46"/>
      <c r="DD15" s="32"/>
      <c r="DE15" s="60"/>
      <c r="DF15" s="21"/>
      <c r="DG15" s="30"/>
    </row>
    <row r="16" ht="6.0" customHeight="1">
      <c r="A16" s="21"/>
      <c r="B16" s="58"/>
      <c r="C16" s="58"/>
      <c r="D16" s="41"/>
      <c r="E16" s="41"/>
      <c r="F16" s="41"/>
      <c r="G16" s="41"/>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43"/>
      <c r="AN16" s="25"/>
      <c r="AO16" s="25"/>
      <c r="AP16" s="23"/>
      <c r="AQ16" s="26"/>
      <c r="AR16" s="26"/>
      <c r="AS16" s="43"/>
      <c r="AT16" s="25"/>
      <c r="AU16" s="25"/>
      <c r="AV16" s="23"/>
      <c r="AW16" s="26"/>
      <c r="AX16" s="26"/>
      <c r="AY16" s="43"/>
      <c r="AZ16" s="25"/>
      <c r="BA16" s="25"/>
      <c r="BB16" s="23"/>
      <c r="BC16" s="26"/>
      <c r="BD16" s="26"/>
      <c r="BE16" s="43"/>
      <c r="BF16" s="25"/>
      <c r="BG16" s="25"/>
      <c r="BH16" s="23"/>
      <c r="BI16" s="26"/>
      <c r="BJ16" s="26"/>
      <c r="BK16" s="43"/>
      <c r="BL16" s="25"/>
      <c r="BM16" s="25"/>
      <c r="BN16" s="23"/>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1"/>
      <c r="CU16" s="21"/>
      <c r="CV16" s="21"/>
      <c r="CW16" s="21"/>
      <c r="CX16" s="61"/>
      <c r="CY16" s="57"/>
      <c r="CZ16" s="21"/>
      <c r="DA16" s="21"/>
      <c r="DB16" s="21"/>
      <c r="DC16" s="21"/>
      <c r="DD16" s="21"/>
      <c r="DE16" s="45"/>
      <c r="DF16" s="21"/>
      <c r="DG16" s="30"/>
    </row>
    <row r="17" ht="6.0" customHeight="1">
      <c r="A17" s="21"/>
      <c r="B17" s="58"/>
      <c r="C17" s="58"/>
      <c r="D17" s="24"/>
      <c r="E17" s="25"/>
      <c r="F17" s="25"/>
      <c r="G17" s="23"/>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31"/>
      <c r="AN17" s="46"/>
      <c r="AO17" s="46"/>
      <c r="AP17" s="32"/>
      <c r="AQ17" s="26"/>
      <c r="AR17" s="26"/>
      <c r="AS17" s="31"/>
      <c r="AT17" s="46"/>
      <c r="AU17" s="46"/>
      <c r="AV17" s="32"/>
      <c r="AW17" s="26"/>
      <c r="AX17" s="26"/>
      <c r="AY17" s="31"/>
      <c r="AZ17" s="46"/>
      <c r="BA17" s="46"/>
      <c r="BB17" s="32"/>
      <c r="BC17" s="26"/>
      <c r="BD17" s="26"/>
      <c r="BE17" s="31"/>
      <c r="BF17" s="46"/>
      <c r="BG17" s="46"/>
      <c r="BH17" s="32"/>
      <c r="BI17" s="26"/>
      <c r="BJ17" s="26"/>
      <c r="BK17" s="31"/>
      <c r="BL17" s="46"/>
      <c r="BM17" s="46"/>
      <c r="BN17" s="32"/>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1"/>
      <c r="CU17" s="21"/>
      <c r="CV17" s="21"/>
      <c r="CW17" s="21"/>
      <c r="CX17" s="21"/>
      <c r="CY17" s="59" t="s">
        <v>8</v>
      </c>
      <c r="CZ17" s="49" t="s">
        <v>21</v>
      </c>
      <c r="DA17" s="25"/>
      <c r="DB17" s="25"/>
      <c r="DC17" s="25"/>
      <c r="DD17" s="23"/>
      <c r="DE17" s="60"/>
      <c r="DF17" s="21"/>
      <c r="DG17" s="30"/>
    </row>
    <row r="18" ht="6.0" customHeight="1">
      <c r="A18" s="21"/>
      <c r="B18" s="58"/>
      <c r="C18" s="58"/>
      <c r="D18" s="33"/>
      <c r="E18" s="34"/>
      <c r="F18" s="34"/>
      <c r="G18" s="35"/>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1"/>
      <c r="CU18" s="21"/>
      <c r="CV18" s="21"/>
      <c r="CW18" s="21"/>
      <c r="CX18" s="21"/>
      <c r="CY18" s="51"/>
      <c r="CZ18" s="31"/>
      <c r="DA18" s="46"/>
      <c r="DB18" s="46"/>
      <c r="DC18" s="46"/>
      <c r="DD18" s="32"/>
      <c r="DE18" s="60"/>
      <c r="DF18" s="21"/>
      <c r="DG18" s="30"/>
    </row>
    <row r="19" ht="6.0" customHeight="1">
      <c r="A19" s="21"/>
      <c r="B19" s="58"/>
      <c r="C19" s="58"/>
      <c r="D19" s="41"/>
      <c r="E19" s="41"/>
      <c r="F19" s="41"/>
      <c r="G19" s="41"/>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43"/>
      <c r="AK19" s="25"/>
      <c r="AL19" s="25"/>
      <c r="AM19" s="23"/>
      <c r="AN19" s="26"/>
      <c r="AO19" s="26"/>
      <c r="AP19" s="43"/>
      <c r="AQ19" s="25"/>
      <c r="AR19" s="25"/>
      <c r="AS19" s="23"/>
      <c r="AT19" s="26"/>
      <c r="AU19" s="26"/>
      <c r="AV19" s="43"/>
      <c r="AW19" s="25"/>
      <c r="AX19" s="25"/>
      <c r="AY19" s="23"/>
      <c r="AZ19" s="26"/>
      <c r="BA19" s="26"/>
      <c r="BB19" s="43"/>
      <c r="BC19" s="25"/>
      <c r="BD19" s="25"/>
      <c r="BE19" s="23"/>
      <c r="BF19" s="26"/>
      <c r="BG19" s="26"/>
      <c r="BH19" s="43"/>
      <c r="BI19" s="25"/>
      <c r="BJ19" s="25"/>
      <c r="BK19" s="23"/>
      <c r="BL19" s="26"/>
      <c r="BM19" s="26"/>
      <c r="BN19" s="43"/>
      <c r="BO19" s="25"/>
      <c r="BP19" s="25"/>
      <c r="BQ19" s="23"/>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1"/>
      <c r="CU19" s="21"/>
      <c r="CV19" s="21"/>
      <c r="CW19" s="21"/>
      <c r="CX19" s="21"/>
      <c r="CY19" s="57"/>
      <c r="CZ19" s="21"/>
      <c r="DA19" s="21"/>
      <c r="DB19" s="21"/>
      <c r="DC19" s="21"/>
      <c r="DD19" s="21"/>
      <c r="DE19" s="45"/>
      <c r="DF19" s="21"/>
      <c r="DG19" s="30"/>
    </row>
    <row r="20" ht="6.0" customHeight="1">
      <c r="A20" s="21"/>
      <c r="B20" s="58"/>
      <c r="C20" s="58"/>
      <c r="D20" s="24"/>
      <c r="E20" s="25"/>
      <c r="F20" s="25"/>
      <c r="G20" s="23"/>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31"/>
      <c r="AK20" s="46"/>
      <c r="AL20" s="46"/>
      <c r="AM20" s="32"/>
      <c r="AN20" s="26"/>
      <c r="AO20" s="26"/>
      <c r="AP20" s="31"/>
      <c r="AQ20" s="46"/>
      <c r="AR20" s="46"/>
      <c r="AS20" s="32"/>
      <c r="AT20" s="26"/>
      <c r="AU20" s="26"/>
      <c r="AV20" s="31"/>
      <c r="AW20" s="46"/>
      <c r="AX20" s="46"/>
      <c r="AY20" s="32"/>
      <c r="AZ20" s="26"/>
      <c r="BA20" s="26"/>
      <c r="BB20" s="31"/>
      <c r="BC20" s="46"/>
      <c r="BD20" s="46"/>
      <c r="BE20" s="32"/>
      <c r="BF20" s="26"/>
      <c r="BG20" s="26"/>
      <c r="BH20" s="31"/>
      <c r="BI20" s="46"/>
      <c r="BJ20" s="46"/>
      <c r="BK20" s="32"/>
      <c r="BL20" s="26"/>
      <c r="BM20" s="26"/>
      <c r="BN20" s="31"/>
      <c r="BO20" s="46"/>
      <c r="BP20" s="46"/>
      <c r="BQ20" s="32"/>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1"/>
      <c r="CU20" s="21"/>
      <c r="CV20" s="21"/>
      <c r="CW20" s="21"/>
      <c r="CX20" s="21"/>
      <c r="CY20" s="59" t="s">
        <v>10</v>
      </c>
      <c r="CZ20" s="49" t="s">
        <v>22</v>
      </c>
      <c r="DA20" s="25"/>
      <c r="DB20" s="25"/>
      <c r="DC20" s="25"/>
      <c r="DD20" s="23"/>
      <c r="DE20" s="60"/>
      <c r="DF20" s="21"/>
      <c r="DG20" s="30"/>
    </row>
    <row r="21" ht="6.0" customHeight="1">
      <c r="A21" s="21"/>
      <c r="B21" s="58"/>
      <c r="C21" s="58"/>
      <c r="D21" s="33"/>
      <c r="E21" s="34"/>
      <c r="F21" s="34"/>
      <c r="G21" s="35"/>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1"/>
      <c r="CU21" s="21"/>
      <c r="CV21" s="21"/>
      <c r="CW21" s="21"/>
      <c r="CX21" s="21"/>
      <c r="CY21" s="51"/>
      <c r="CZ21" s="31"/>
      <c r="DA21" s="46"/>
      <c r="DB21" s="46"/>
      <c r="DC21" s="46"/>
      <c r="DD21" s="32"/>
      <c r="DE21" s="60"/>
      <c r="DF21" s="21"/>
      <c r="DG21" s="30"/>
    </row>
    <row r="22" ht="6.0" customHeight="1">
      <c r="A22" s="21"/>
      <c r="B22" s="58"/>
      <c r="C22" s="58"/>
      <c r="D22" s="41"/>
      <c r="E22" s="41"/>
      <c r="F22" s="41"/>
      <c r="G22" s="41"/>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43" t="s">
        <v>5</v>
      </c>
      <c r="AH22" s="25"/>
      <c r="AI22" s="25"/>
      <c r="AJ22" s="23"/>
      <c r="AK22" s="26"/>
      <c r="AL22" s="26"/>
      <c r="AM22" s="43"/>
      <c r="AN22" s="25"/>
      <c r="AO22" s="25"/>
      <c r="AP22" s="23"/>
      <c r="AQ22" s="26"/>
      <c r="AR22" s="26"/>
      <c r="AS22" s="43"/>
      <c r="AT22" s="25"/>
      <c r="AU22" s="25"/>
      <c r="AV22" s="23"/>
      <c r="AW22" s="26"/>
      <c r="AX22" s="26"/>
      <c r="AY22" s="43"/>
      <c r="AZ22" s="25"/>
      <c r="BA22" s="25"/>
      <c r="BB22" s="23"/>
      <c r="BC22" s="26"/>
      <c r="BD22" s="26"/>
      <c r="BE22" s="43"/>
      <c r="BF22" s="25"/>
      <c r="BG22" s="25"/>
      <c r="BH22" s="23"/>
      <c r="BI22" s="26"/>
      <c r="BJ22" s="26"/>
      <c r="BK22" s="43"/>
      <c r="BL22" s="25"/>
      <c r="BM22" s="25"/>
      <c r="BN22" s="23"/>
      <c r="BO22" s="26"/>
      <c r="BP22" s="26"/>
      <c r="BQ22" s="43"/>
      <c r="BR22" s="25"/>
      <c r="BS22" s="25"/>
      <c r="BT22" s="23"/>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1"/>
      <c r="CU22" s="21"/>
      <c r="CV22" s="21"/>
      <c r="CW22" s="21"/>
      <c r="CX22" s="21"/>
      <c r="CY22" s="57"/>
      <c r="CZ22" s="21"/>
      <c r="DA22" s="21"/>
      <c r="DB22" s="21"/>
      <c r="DC22" s="21"/>
      <c r="DD22" s="21"/>
      <c r="DE22" s="45"/>
      <c r="DF22" s="21"/>
      <c r="DG22" s="30"/>
    </row>
    <row r="23" ht="6.0" customHeight="1">
      <c r="A23" s="21"/>
      <c r="B23" s="58"/>
      <c r="C23" s="58"/>
      <c r="D23" s="24"/>
      <c r="E23" s="25"/>
      <c r="F23" s="25"/>
      <c r="G23" s="23"/>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31"/>
      <c r="AH23" s="46"/>
      <c r="AI23" s="46"/>
      <c r="AJ23" s="32"/>
      <c r="AK23" s="26"/>
      <c r="AL23" s="26"/>
      <c r="AM23" s="31"/>
      <c r="AN23" s="46"/>
      <c r="AO23" s="46"/>
      <c r="AP23" s="32"/>
      <c r="AQ23" s="26"/>
      <c r="AR23" s="26"/>
      <c r="AS23" s="31"/>
      <c r="AT23" s="46"/>
      <c r="AU23" s="46"/>
      <c r="AV23" s="32"/>
      <c r="AW23" s="26"/>
      <c r="AX23" s="26"/>
      <c r="AY23" s="31"/>
      <c r="AZ23" s="46"/>
      <c r="BA23" s="46"/>
      <c r="BB23" s="32"/>
      <c r="BC23" s="26"/>
      <c r="BD23" s="26"/>
      <c r="BE23" s="31"/>
      <c r="BF23" s="46"/>
      <c r="BG23" s="46"/>
      <c r="BH23" s="32"/>
      <c r="BI23" s="26"/>
      <c r="BJ23" s="26"/>
      <c r="BK23" s="31"/>
      <c r="BL23" s="46"/>
      <c r="BM23" s="46"/>
      <c r="BN23" s="32"/>
      <c r="BO23" s="26"/>
      <c r="BP23" s="26"/>
      <c r="BQ23" s="31"/>
      <c r="BR23" s="46"/>
      <c r="BS23" s="46"/>
      <c r="BT23" s="32"/>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1"/>
      <c r="CU23" s="21"/>
      <c r="CV23" s="21"/>
      <c r="CW23" s="21"/>
      <c r="CX23" s="21"/>
      <c r="CY23" s="59" t="s">
        <v>3</v>
      </c>
      <c r="CZ23" s="49" t="s">
        <v>23</v>
      </c>
      <c r="DA23" s="25"/>
      <c r="DB23" s="25"/>
      <c r="DC23" s="25"/>
      <c r="DD23" s="23"/>
      <c r="DE23" s="60"/>
      <c r="DF23" s="21"/>
      <c r="DG23" s="30"/>
    </row>
    <row r="24" ht="6.0" customHeight="1">
      <c r="A24" s="21"/>
      <c r="B24" s="58"/>
      <c r="C24" s="58"/>
      <c r="D24" s="33"/>
      <c r="E24" s="34"/>
      <c r="F24" s="34"/>
      <c r="G24" s="35"/>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1"/>
      <c r="CU24" s="21"/>
      <c r="CV24" s="21"/>
      <c r="CW24" s="21"/>
      <c r="CX24" s="21"/>
      <c r="CY24" s="51"/>
      <c r="CZ24" s="31"/>
      <c r="DA24" s="46"/>
      <c r="DB24" s="46"/>
      <c r="DC24" s="46"/>
      <c r="DD24" s="32"/>
      <c r="DE24" s="60"/>
      <c r="DF24" s="21"/>
      <c r="DG24" s="30"/>
    </row>
    <row r="25" ht="6.0" customHeight="1">
      <c r="A25" s="21"/>
      <c r="B25" s="58"/>
      <c r="C25" s="58"/>
      <c r="D25" s="41"/>
      <c r="E25" s="41"/>
      <c r="F25" s="41"/>
      <c r="G25" s="41"/>
      <c r="H25" s="26"/>
      <c r="I25" s="26"/>
      <c r="J25" s="26"/>
      <c r="K25" s="26"/>
      <c r="L25" s="26"/>
      <c r="M25" s="26"/>
      <c r="N25" s="26"/>
      <c r="O25" s="26"/>
      <c r="P25" s="26"/>
      <c r="Q25" s="26"/>
      <c r="R25" s="26"/>
      <c r="S25" s="26"/>
      <c r="T25" s="26"/>
      <c r="U25" s="26"/>
      <c r="V25" s="26"/>
      <c r="W25" s="26"/>
      <c r="X25" s="26"/>
      <c r="Y25" s="26"/>
      <c r="Z25" s="26"/>
      <c r="AA25" s="26"/>
      <c r="AB25" s="26"/>
      <c r="AC25" s="26"/>
      <c r="AD25" s="43" t="s">
        <v>5</v>
      </c>
      <c r="AE25" s="25"/>
      <c r="AF25" s="25"/>
      <c r="AG25" s="23"/>
      <c r="AH25" s="26"/>
      <c r="AI25" s="26"/>
      <c r="AJ25" s="43" t="s">
        <v>8</v>
      </c>
      <c r="AK25" s="25"/>
      <c r="AL25" s="25"/>
      <c r="AM25" s="23"/>
      <c r="AN25" s="26"/>
      <c r="AO25" s="26"/>
      <c r="AP25" s="43"/>
      <c r="AQ25" s="25"/>
      <c r="AR25" s="25"/>
      <c r="AS25" s="23"/>
      <c r="AT25" s="26"/>
      <c r="AU25" s="26"/>
      <c r="AV25" s="43"/>
      <c r="AW25" s="25"/>
      <c r="AX25" s="25"/>
      <c r="AY25" s="23"/>
      <c r="AZ25" s="26"/>
      <c r="BA25" s="26"/>
      <c r="BB25" s="43"/>
      <c r="BC25" s="25"/>
      <c r="BD25" s="25"/>
      <c r="BE25" s="23"/>
      <c r="BF25" s="26"/>
      <c r="BG25" s="26"/>
      <c r="BH25" s="43"/>
      <c r="BI25" s="25"/>
      <c r="BJ25" s="25"/>
      <c r="BK25" s="23"/>
      <c r="BL25" s="26"/>
      <c r="BM25" s="26"/>
      <c r="BN25" s="43"/>
      <c r="BO25" s="25"/>
      <c r="BP25" s="25"/>
      <c r="BQ25" s="23"/>
      <c r="BR25" s="26"/>
      <c r="BS25" s="26"/>
      <c r="BT25" s="43"/>
      <c r="BU25" s="25"/>
      <c r="BV25" s="25"/>
      <c r="BW25" s="23"/>
      <c r="BX25" s="26"/>
      <c r="BY25" s="26"/>
      <c r="BZ25" s="26"/>
      <c r="CA25" s="26"/>
      <c r="CB25" s="26"/>
      <c r="CC25" s="26"/>
      <c r="CD25" s="26"/>
      <c r="CE25" s="26"/>
      <c r="CF25" s="26"/>
      <c r="CG25" s="26"/>
      <c r="CH25" s="26"/>
      <c r="CI25" s="26"/>
      <c r="CJ25" s="26"/>
      <c r="CK25" s="26"/>
      <c r="CL25" s="26"/>
      <c r="CM25" s="26"/>
      <c r="CN25" s="26"/>
      <c r="CO25" s="26"/>
      <c r="CP25" s="26"/>
      <c r="CQ25" s="26"/>
      <c r="CR25" s="26"/>
      <c r="CS25" s="26"/>
      <c r="CT25" s="21"/>
      <c r="CU25" s="21"/>
      <c r="CV25" s="21"/>
      <c r="CW25" s="21"/>
      <c r="CX25" s="21"/>
      <c r="CY25" s="44"/>
      <c r="CZ25" s="21"/>
      <c r="DA25" s="21"/>
      <c r="DB25" s="21"/>
      <c r="DC25" s="21"/>
      <c r="DD25" s="21"/>
      <c r="DE25" s="45"/>
      <c r="DF25" s="21"/>
      <c r="DG25" s="30"/>
    </row>
    <row r="26" ht="6.0" customHeight="1">
      <c r="A26" s="21"/>
      <c r="B26" s="58"/>
      <c r="C26" s="58"/>
      <c r="D26" s="24"/>
      <c r="E26" s="25"/>
      <c r="F26" s="25"/>
      <c r="G26" s="23"/>
      <c r="H26" s="26"/>
      <c r="I26" s="26"/>
      <c r="J26" s="26"/>
      <c r="K26" s="26"/>
      <c r="L26" s="26"/>
      <c r="M26" s="26"/>
      <c r="N26" s="26"/>
      <c r="O26" s="26"/>
      <c r="P26" s="26"/>
      <c r="Q26" s="26"/>
      <c r="R26" s="26"/>
      <c r="S26" s="26"/>
      <c r="T26" s="26"/>
      <c r="U26" s="26"/>
      <c r="V26" s="26"/>
      <c r="W26" s="26"/>
      <c r="X26" s="26"/>
      <c r="Y26" s="26"/>
      <c r="Z26" s="26"/>
      <c r="AA26" s="26"/>
      <c r="AB26" s="26"/>
      <c r="AC26" s="26"/>
      <c r="AD26" s="31"/>
      <c r="AE26" s="46"/>
      <c r="AF26" s="46"/>
      <c r="AG26" s="32"/>
      <c r="AH26" s="26"/>
      <c r="AI26" s="26"/>
      <c r="AJ26" s="31"/>
      <c r="AK26" s="46"/>
      <c r="AL26" s="46"/>
      <c r="AM26" s="32"/>
      <c r="AN26" s="26"/>
      <c r="AO26" s="26"/>
      <c r="AP26" s="31"/>
      <c r="AQ26" s="46"/>
      <c r="AR26" s="46"/>
      <c r="AS26" s="32"/>
      <c r="AT26" s="26"/>
      <c r="AU26" s="26"/>
      <c r="AV26" s="31"/>
      <c r="AW26" s="46"/>
      <c r="AX26" s="46"/>
      <c r="AY26" s="32"/>
      <c r="AZ26" s="26"/>
      <c r="BA26" s="26"/>
      <c r="BB26" s="31"/>
      <c r="BC26" s="46"/>
      <c r="BD26" s="46"/>
      <c r="BE26" s="32"/>
      <c r="BF26" s="26"/>
      <c r="BG26" s="26"/>
      <c r="BH26" s="31"/>
      <c r="BI26" s="46"/>
      <c r="BJ26" s="46"/>
      <c r="BK26" s="32"/>
      <c r="BL26" s="26"/>
      <c r="BM26" s="26"/>
      <c r="BN26" s="31"/>
      <c r="BO26" s="46"/>
      <c r="BP26" s="46"/>
      <c r="BQ26" s="32"/>
      <c r="BR26" s="26"/>
      <c r="BS26" s="26"/>
      <c r="BT26" s="31"/>
      <c r="BU26" s="46"/>
      <c r="BV26" s="46"/>
      <c r="BW26" s="32"/>
      <c r="BX26" s="26"/>
      <c r="BY26" s="26"/>
      <c r="BZ26" s="26"/>
      <c r="CA26" s="26"/>
      <c r="CB26" s="26"/>
      <c r="CC26" s="26"/>
      <c r="CD26" s="26"/>
      <c r="CE26" s="26"/>
      <c r="CF26" s="26"/>
      <c r="CG26" s="26"/>
      <c r="CH26" s="26"/>
      <c r="CI26" s="26"/>
      <c r="CJ26" s="26"/>
      <c r="CK26" s="26"/>
      <c r="CL26" s="26"/>
      <c r="CM26" s="26"/>
      <c r="CN26" s="26"/>
      <c r="CO26" s="26"/>
      <c r="CP26" s="26"/>
      <c r="CQ26" s="26"/>
      <c r="CR26" s="26"/>
      <c r="CS26" s="26"/>
      <c r="CT26" s="21"/>
      <c r="CU26" s="21"/>
      <c r="CV26" s="21"/>
      <c r="CW26" s="21"/>
      <c r="CX26" s="21"/>
      <c r="CY26" s="63" t="s">
        <v>3</v>
      </c>
      <c r="CZ26" s="49" t="s">
        <v>24</v>
      </c>
      <c r="DA26" s="25"/>
      <c r="DB26" s="25"/>
      <c r="DC26" s="25"/>
      <c r="DD26" s="23"/>
      <c r="DE26" s="60"/>
      <c r="DF26" s="21"/>
      <c r="DG26" s="30"/>
    </row>
    <row r="27" ht="6.0" customHeight="1">
      <c r="A27" s="21"/>
      <c r="B27" s="58"/>
      <c r="C27" s="58"/>
      <c r="D27" s="33"/>
      <c r="E27" s="34"/>
      <c r="F27" s="34"/>
      <c r="G27" s="35"/>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1"/>
      <c r="CU27" s="21"/>
      <c r="CV27" s="21"/>
      <c r="CW27" s="21"/>
      <c r="CX27" s="21"/>
      <c r="CY27" s="51"/>
      <c r="CZ27" s="31"/>
      <c r="DA27" s="46"/>
      <c r="DB27" s="46"/>
      <c r="DC27" s="46"/>
      <c r="DD27" s="32"/>
      <c r="DE27" s="60"/>
      <c r="DF27" s="21"/>
      <c r="DG27" s="30"/>
    </row>
    <row r="28" ht="6.0" customHeight="1">
      <c r="A28" s="21"/>
      <c r="B28" s="58"/>
      <c r="C28" s="58"/>
      <c r="D28" s="41"/>
      <c r="E28" s="41"/>
      <c r="F28" s="41"/>
      <c r="G28" s="41"/>
      <c r="H28" s="26"/>
      <c r="I28" s="26"/>
      <c r="J28" s="26"/>
      <c r="K28" s="26"/>
      <c r="L28" s="26"/>
      <c r="M28" s="26"/>
      <c r="N28" s="26"/>
      <c r="O28" s="26"/>
      <c r="P28" s="26"/>
      <c r="Q28" s="26"/>
      <c r="R28" s="26"/>
      <c r="S28" s="26"/>
      <c r="T28" s="26"/>
      <c r="U28" s="26"/>
      <c r="V28" s="26"/>
      <c r="W28" s="26"/>
      <c r="X28" s="26"/>
      <c r="Y28" s="26"/>
      <c r="Z28" s="26"/>
      <c r="AA28" s="43" t="s">
        <v>5</v>
      </c>
      <c r="AB28" s="25"/>
      <c r="AC28" s="25"/>
      <c r="AD28" s="23"/>
      <c r="AE28" s="26"/>
      <c r="AF28" s="26"/>
      <c r="AG28" s="43" t="s">
        <v>8</v>
      </c>
      <c r="AH28" s="25"/>
      <c r="AI28" s="25"/>
      <c r="AJ28" s="23"/>
      <c r="AK28" s="26"/>
      <c r="AL28" s="26"/>
      <c r="AM28" s="43" t="s">
        <v>3</v>
      </c>
      <c r="AN28" s="25"/>
      <c r="AO28" s="25"/>
      <c r="AP28" s="23"/>
      <c r="AQ28" s="26"/>
      <c r="AR28" s="26"/>
      <c r="AS28" s="43"/>
      <c r="AT28" s="25"/>
      <c r="AU28" s="25"/>
      <c r="AV28" s="23"/>
      <c r="AW28" s="26"/>
      <c r="AX28" s="26"/>
      <c r="AY28" s="43"/>
      <c r="AZ28" s="25"/>
      <c r="BA28" s="25"/>
      <c r="BB28" s="23"/>
      <c r="BC28" s="26"/>
      <c r="BD28" s="26"/>
      <c r="BE28" s="43"/>
      <c r="BF28" s="25"/>
      <c r="BG28" s="25"/>
      <c r="BH28" s="23"/>
      <c r="BI28" s="26"/>
      <c r="BJ28" s="26"/>
      <c r="BK28" s="43"/>
      <c r="BL28" s="25"/>
      <c r="BM28" s="25"/>
      <c r="BN28" s="23"/>
      <c r="BO28" s="26"/>
      <c r="BP28" s="26"/>
      <c r="BQ28" s="43"/>
      <c r="BR28" s="25"/>
      <c r="BS28" s="25"/>
      <c r="BT28" s="23"/>
      <c r="BU28" s="26"/>
      <c r="BV28" s="26"/>
      <c r="BW28" s="43"/>
      <c r="BX28" s="25"/>
      <c r="BY28" s="25"/>
      <c r="BZ28" s="23"/>
      <c r="CA28" s="26"/>
      <c r="CB28" s="26"/>
      <c r="CC28" s="26"/>
      <c r="CD28" s="26"/>
      <c r="CE28" s="26"/>
      <c r="CF28" s="26"/>
      <c r="CG28" s="26"/>
      <c r="CH28" s="26"/>
      <c r="CI28" s="26"/>
      <c r="CJ28" s="26"/>
      <c r="CK28" s="26"/>
      <c r="CL28" s="26"/>
      <c r="CM28" s="26"/>
      <c r="CN28" s="26"/>
      <c r="CO28" s="26"/>
      <c r="CP28" s="26"/>
      <c r="CQ28" s="26"/>
      <c r="CR28" s="26"/>
      <c r="CS28" s="26"/>
      <c r="CT28" s="21"/>
      <c r="CU28" s="21"/>
      <c r="CV28" s="21"/>
      <c r="CW28" s="21"/>
      <c r="CX28" s="21"/>
      <c r="CY28" s="64"/>
      <c r="CZ28" s="21"/>
      <c r="DA28" s="21"/>
      <c r="DB28" s="21"/>
      <c r="DC28" s="21"/>
      <c r="DD28" s="21"/>
      <c r="DE28" s="45"/>
      <c r="DF28" s="21"/>
      <c r="DG28" s="30"/>
    </row>
    <row r="29" ht="6.0" customHeight="1">
      <c r="A29" s="21"/>
      <c r="B29" s="58"/>
      <c r="C29" s="58"/>
      <c r="D29" s="24"/>
      <c r="E29" s="25"/>
      <c r="F29" s="25"/>
      <c r="G29" s="23"/>
      <c r="H29" s="26"/>
      <c r="I29" s="26"/>
      <c r="J29" s="26"/>
      <c r="K29" s="26"/>
      <c r="L29" s="26"/>
      <c r="M29" s="26"/>
      <c r="N29" s="26"/>
      <c r="O29" s="26"/>
      <c r="P29" s="26"/>
      <c r="Q29" s="26"/>
      <c r="R29" s="26"/>
      <c r="S29" s="26"/>
      <c r="T29" s="26"/>
      <c r="U29" s="26"/>
      <c r="V29" s="26"/>
      <c r="W29" s="26"/>
      <c r="X29" s="26"/>
      <c r="Y29" s="26"/>
      <c r="Z29" s="26"/>
      <c r="AA29" s="31"/>
      <c r="AB29" s="46"/>
      <c r="AC29" s="46"/>
      <c r="AD29" s="32"/>
      <c r="AE29" s="26"/>
      <c r="AF29" s="26"/>
      <c r="AG29" s="31"/>
      <c r="AH29" s="46"/>
      <c r="AI29" s="46"/>
      <c r="AJ29" s="32"/>
      <c r="AK29" s="26"/>
      <c r="AL29" s="26"/>
      <c r="AM29" s="31"/>
      <c r="AN29" s="46"/>
      <c r="AO29" s="46"/>
      <c r="AP29" s="32"/>
      <c r="AQ29" s="26"/>
      <c r="AR29" s="26"/>
      <c r="AS29" s="31"/>
      <c r="AT29" s="46"/>
      <c r="AU29" s="46"/>
      <c r="AV29" s="32"/>
      <c r="AW29" s="26"/>
      <c r="AX29" s="26"/>
      <c r="AY29" s="31"/>
      <c r="AZ29" s="46"/>
      <c r="BA29" s="46"/>
      <c r="BB29" s="32"/>
      <c r="BC29" s="26"/>
      <c r="BD29" s="26"/>
      <c r="BE29" s="31"/>
      <c r="BF29" s="46"/>
      <c r="BG29" s="46"/>
      <c r="BH29" s="32"/>
      <c r="BI29" s="26"/>
      <c r="BJ29" s="26"/>
      <c r="BK29" s="31"/>
      <c r="BL29" s="46"/>
      <c r="BM29" s="46"/>
      <c r="BN29" s="32"/>
      <c r="BO29" s="26"/>
      <c r="BP29" s="26"/>
      <c r="BQ29" s="31"/>
      <c r="BR29" s="46"/>
      <c r="BS29" s="46"/>
      <c r="BT29" s="32"/>
      <c r="BU29" s="26"/>
      <c r="BV29" s="26"/>
      <c r="BW29" s="31"/>
      <c r="BX29" s="46"/>
      <c r="BY29" s="46"/>
      <c r="BZ29" s="32"/>
      <c r="CA29" s="26"/>
      <c r="CB29" s="26"/>
      <c r="CC29" s="26"/>
      <c r="CD29" s="26"/>
      <c r="CE29" s="26"/>
      <c r="CF29" s="26"/>
      <c r="CG29" s="26"/>
      <c r="CH29" s="26"/>
      <c r="CI29" s="26"/>
      <c r="CJ29" s="26"/>
      <c r="CK29" s="26"/>
      <c r="CL29" s="26"/>
      <c r="CM29" s="26"/>
      <c r="CN29" s="26"/>
      <c r="CO29" s="26"/>
      <c r="CP29" s="26"/>
      <c r="CQ29" s="26"/>
      <c r="CR29" s="26"/>
      <c r="CS29" s="26"/>
      <c r="CT29" s="21"/>
      <c r="CU29" s="21"/>
      <c r="CV29" s="21"/>
      <c r="CW29" s="21"/>
      <c r="CX29" s="21"/>
      <c r="CY29" s="63" t="s">
        <v>6</v>
      </c>
      <c r="CZ29" s="49" t="s">
        <v>25</v>
      </c>
      <c r="DA29" s="25"/>
      <c r="DB29" s="25"/>
      <c r="DC29" s="25"/>
      <c r="DD29" s="23"/>
      <c r="DE29" s="60"/>
      <c r="DF29" s="21"/>
      <c r="DG29" s="30"/>
    </row>
    <row r="30" ht="6.0" customHeight="1">
      <c r="A30" s="21"/>
      <c r="B30" s="58"/>
      <c r="C30" s="58"/>
      <c r="D30" s="33"/>
      <c r="E30" s="34"/>
      <c r="F30" s="34"/>
      <c r="G30" s="35"/>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1"/>
      <c r="CU30" s="21"/>
      <c r="CV30" s="21"/>
      <c r="CW30" s="21"/>
      <c r="CX30" s="21"/>
      <c r="CY30" s="51"/>
      <c r="CZ30" s="31"/>
      <c r="DA30" s="46"/>
      <c r="DB30" s="46"/>
      <c r="DC30" s="46"/>
      <c r="DD30" s="32"/>
      <c r="DE30" s="60"/>
      <c r="DF30" s="21"/>
      <c r="DG30" s="30"/>
    </row>
    <row r="31" ht="6.0" customHeight="1">
      <c r="A31" s="21"/>
      <c r="B31" s="58"/>
      <c r="C31" s="58"/>
      <c r="D31" s="41"/>
      <c r="E31" s="41"/>
      <c r="F31" s="41"/>
      <c r="G31" s="41"/>
      <c r="H31" s="26"/>
      <c r="I31" s="26"/>
      <c r="J31" s="26"/>
      <c r="K31" s="26"/>
      <c r="L31" s="26"/>
      <c r="M31" s="26"/>
      <c r="N31" s="26"/>
      <c r="O31" s="26"/>
      <c r="P31" s="26"/>
      <c r="Q31" s="26"/>
      <c r="R31" s="26"/>
      <c r="S31" s="26"/>
      <c r="T31" s="26"/>
      <c r="U31" s="26"/>
      <c r="V31" s="26"/>
      <c r="W31" s="26"/>
      <c r="X31" s="43" t="s">
        <v>5</v>
      </c>
      <c r="Y31" s="25"/>
      <c r="Z31" s="25"/>
      <c r="AA31" s="23"/>
      <c r="AB31" s="26"/>
      <c r="AC31" s="26"/>
      <c r="AD31" s="43" t="s">
        <v>10</v>
      </c>
      <c r="AE31" s="25"/>
      <c r="AF31" s="25"/>
      <c r="AG31" s="23"/>
      <c r="AH31" s="26"/>
      <c r="AI31" s="26"/>
      <c r="AJ31" s="43" t="s">
        <v>3</v>
      </c>
      <c r="AK31" s="25"/>
      <c r="AL31" s="25"/>
      <c r="AM31" s="23"/>
      <c r="AN31" s="26"/>
      <c r="AO31" s="26"/>
      <c r="AP31" s="43" t="s">
        <v>3</v>
      </c>
      <c r="AQ31" s="25"/>
      <c r="AR31" s="25"/>
      <c r="AS31" s="23"/>
      <c r="AT31" s="26"/>
      <c r="AU31" s="26"/>
      <c r="AV31" s="43"/>
      <c r="AW31" s="25"/>
      <c r="AX31" s="25"/>
      <c r="AY31" s="23"/>
      <c r="AZ31" s="26"/>
      <c r="BA31" s="26"/>
      <c r="BB31" s="43"/>
      <c r="BC31" s="25"/>
      <c r="BD31" s="25"/>
      <c r="BE31" s="23"/>
      <c r="BF31" s="26"/>
      <c r="BG31" s="26"/>
      <c r="BH31" s="43"/>
      <c r="BI31" s="25"/>
      <c r="BJ31" s="25"/>
      <c r="BK31" s="23"/>
      <c r="BL31" s="26"/>
      <c r="BM31" s="26"/>
      <c r="BN31" s="43"/>
      <c r="BO31" s="25"/>
      <c r="BP31" s="25"/>
      <c r="BQ31" s="23"/>
      <c r="BR31" s="26"/>
      <c r="BS31" s="26"/>
      <c r="BT31" s="43"/>
      <c r="BU31" s="25"/>
      <c r="BV31" s="25"/>
      <c r="BW31" s="23"/>
      <c r="BX31" s="26"/>
      <c r="BY31" s="26"/>
      <c r="BZ31" s="43"/>
      <c r="CA31" s="25"/>
      <c r="CB31" s="25"/>
      <c r="CC31" s="23"/>
      <c r="CD31" s="26"/>
      <c r="CE31" s="26"/>
      <c r="CF31" s="26"/>
      <c r="CG31" s="26"/>
      <c r="CH31" s="26"/>
      <c r="CI31" s="26"/>
      <c r="CJ31" s="26"/>
      <c r="CK31" s="26"/>
      <c r="CL31" s="26"/>
      <c r="CM31" s="26"/>
      <c r="CN31" s="26"/>
      <c r="CO31" s="26"/>
      <c r="CP31" s="26"/>
      <c r="CQ31" s="26"/>
      <c r="CR31" s="26"/>
      <c r="CS31" s="26"/>
      <c r="CT31" s="21"/>
      <c r="CU31" s="21"/>
      <c r="CV31" s="21"/>
      <c r="CW31" s="21"/>
      <c r="CX31" s="21"/>
      <c r="CY31" s="64"/>
      <c r="CZ31" s="21"/>
      <c r="DA31" s="21"/>
      <c r="DB31" s="21"/>
      <c r="DC31" s="21"/>
      <c r="DD31" s="21"/>
      <c r="DE31" s="45"/>
      <c r="DF31" s="21"/>
      <c r="DG31" s="30"/>
    </row>
    <row r="32" ht="6.0" customHeight="1">
      <c r="A32" s="21"/>
      <c r="B32" s="58"/>
      <c r="C32" s="58"/>
      <c r="D32" s="24"/>
      <c r="E32" s="25"/>
      <c r="F32" s="25"/>
      <c r="G32" s="23"/>
      <c r="H32" s="26"/>
      <c r="I32" s="26"/>
      <c r="J32" s="26"/>
      <c r="K32" s="26"/>
      <c r="L32" s="26"/>
      <c r="M32" s="26"/>
      <c r="N32" s="26"/>
      <c r="O32" s="26"/>
      <c r="P32" s="26"/>
      <c r="Q32" s="26"/>
      <c r="R32" s="26"/>
      <c r="S32" s="26"/>
      <c r="T32" s="26"/>
      <c r="U32" s="26"/>
      <c r="V32" s="26"/>
      <c r="W32" s="26"/>
      <c r="X32" s="31"/>
      <c r="Y32" s="46"/>
      <c r="Z32" s="46"/>
      <c r="AA32" s="32"/>
      <c r="AB32" s="26"/>
      <c r="AC32" s="26"/>
      <c r="AD32" s="31"/>
      <c r="AE32" s="46"/>
      <c r="AF32" s="46"/>
      <c r="AG32" s="32"/>
      <c r="AH32" s="26"/>
      <c r="AI32" s="26"/>
      <c r="AJ32" s="31"/>
      <c r="AK32" s="46"/>
      <c r="AL32" s="46"/>
      <c r="AM32" s="32"/>
      <c r="AN32" s="26"/>
      <c r="AO32" s="26"/>
      <c r="AP32" s="31"/>
      <c r="AQ32" s="46"/>
      <c r="AR32" s="46"/>
      <c r="AS32" s="32"/>
      <c r="AT32" s="26"/>
      <c r="AU32" s="26"/>
      <c r="AV32" s="31"/>
      <c r="AW32" s="46"/>
      <c r="AX32" s="46"/>
      <c r="AY32" s="32"/>
      <c r="AZ32" s="26"/>
      <c r="BA32" s="26"/>
      <c r="BB32" s="31"/>
      <c r="BC32" s="46"/>
      <c r="BD32" s="46"/>
      <c r="BE32" s="32"/>
      <c r="BF32" s="26"/>
      <c r="BG32" s="26"/>
      <c r="BH32" s="31"/>
      <c r="BI32" s="46"/>
      <c r="BJ32" s="46"/>
      <c r="BK32" s="32"/>
      <c r="BL32" s="26"/>
      <c r="BM32" s="26"/>
      <c r="BN32" s="31"/>
      <c r="BO32" s="46"/>
      <c r="BP32" s="46"/>
      <c r="BQ32" s="32"/>
      <c r="BR32" s="26"/>
      <c r="BS32" s="26"/>
      <c r="BT32" s="31"/>
      <c r="BU32" s="46"/>
      <c r="BV32" s="46"/>
      <c r="BW32" s="32"/>
      <c r="BX32" s="26"/>
      <c r="BY32" s="26"/>
      <c r="BZ32" s="31"/>
      <c r="CA32" s="46"/>
      <c r="CB32" s="46"/>
      <c r="CC32" s="32"/>
      <c r="CD32" s="26"/>
      <c r="CE32" s="26"/>
      <c r="CF32" s="26"/>
      <c r="CG32" s="26"/>
      <c r="CH32" s="26"/>
      <c r="CI32" s="26"/>
      <c r="CJ32" s="26"/>
      <c r="CK32" s="26"/>
      <c r="CL32" s="26"/>
      <c r="CM32" s="26"/>
      <c r="CN32" s="26"/>
      <c r="CO32" s="26"/>
      <c r="CP32" s="26"/>
      <c r="CQ32" s="26"/>
      <c r="CR32" s="26"/>
      <c r="CS32" s="26"/>
      <c r="CT32" s="21"/>
      <c r="CU32" s="21"/>
      <c r="CV32" s="21"/>
      <c r="CW32" s="21"/>
      <c r="CX32" s="21"/>
      <c r="CY32" s="63" t="s">
        <v>9</v>
      </c>
      <c r="CZ32" s="49" t="s">
        <v>26</v>
      </c>
      <c r="DA32" s="25"/>
      <c r="DB32" s="25"/>
      <c r="DC32" s="25"/>
      <c r="DD32" s="23"/>
      <c r="DE32" s="60"/>
      <c r="DF32" s="21"/>
      <c r="DG32" s="30"/>
    </row>
    <row r="33" ht="6.0" customHeight="1">
      <c r="A33" s="21"/>
      <c r="B33" s="58"/>
      <c r="C33" s="58"/>
      <c r="D33" s="33"/>
      <c r="E33" s="34"/>
      <c r="F33" s="34"/>
      <c r="G33" s="35"/>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1"/>
      <c r="CU33" s="21"/>
      <c r="CV33" s="21"/>
      <c r="CW33" s="21"/>
      <c r="CX33" s="21"/>
      <c r="CY33" s="51"/>
      <c r="CZ33" s="31"/>
      <c r="DA33" s="46"/>
      <c r="DB33" s="46"/>
      <c r="DC33" s="46"/>
      <c r="DD33" s="32"/>
      <c r="DE33" s="60"/>
      <c r="DF33" s="21"/>
      <c r="DG33" s="30"/>
    </row>
    <row r="34" ht="6.0" customHeight="1">
      <c r="A34" s="21"/>
      <c r="B34" s="58"/>
      <c r="C34" s="58"/>
      <c r="D34" s="65"/>
      <c r="E34" s="65"/>
      <c r="F34" s="21"/>
      <c r="G34" s="21"/>
      <c r="H34" s="26"/>
      <c r="I34" s="26"/>
      <c r="J34" s="26"/>
      <c r="K34" s="26"/>
      <c r="L34" s="26"/>
      <c r="M34" s="26"/>
      <c r="N34" s="26"/>
      <c r="O34" s="26"/>
      <c r="P34" s="26"/>
      <c r="Q34" s="26"/>
      <c r="R34" s="26"/>
      <c r="S34" s="26"/>
      <c r="T34" s="26"/>
      <c r="U34" s="43" t="s">
        <v>10</v>
      </c>
      <c r="V34" s="25"/>
      <c r="W34" s="25"/>
      <c r="X34" s="23"/>
      <c r="Y34" s="26"/>
      <c r="Z34" s="26"/>
      <c r="AA34" s="43" t="s">
        <v>10</v>
      </c>
      <c r="AB34" s="25"/>
      <c r="AC34" s="25"/>
      <c r="AD34" s="23"/>
      <c r="AE34" s="26"/>
      <c r="AF34" s="26"/>
      <c r="AG34" s="43" t="s">
        <v>3</v>
      </c>
      <c r="AH34" s="25"/>
      <c r="AI34" s="25"/>
      <c r="AJ34" s="23"/>
      <c r="AK34" s="26"/>
      <c r="AL34" s="26"/>
      <c r="AM34" s="43" t="s">
        <v>5</v>
      </c>
      <c r="AN34" s="25"/>
      <c r="AO34" s="25"/>
      <c r="AP34" s="23"/>
      <c r="AQ34" s="26"/>
      <c r="AR34" s="26"/>
      <c r="AS34" s="43" t="s">
        <v>10</v>
      </c>
      <c r="AT34" s="25"/>
      <c r="AU34" s="25"/>
      <c r="AV34" s="23"/>
      <c r="AW34" s="26"/>
      <c r="AX34" s="26"/>
      <c r="AY34" s="43"/>
      <c r="AZ34" s="25"/>
      <c r="BA34" s="25"/>
      <c r="BB34" s="23"/>
      <c r="BC34" s="26"/>
      <c r="BD34" s="26"/>
      <c r="BE34" s="43"/>
      <c r="BF34" s="25"/>
      <c r="BG34" s="25"/>
      <c r="BH34" s="23"/>
      <c r="BI34" s="26"/>
      <c r="BJ34" s="26"/>
      <c r="BK34" s="43"/>
      <c r="BL34" s="25"/>
      <c r="BM34" s="25"/>
      <c r="BN34" s="23"/>
      <c r="BO34" s="26"/>
      <c r="BP34" s="26"/>
      <c r="BQ34" s="43"/>
      <c r="BR34" s="25"/>
      <c r="BS34" s="25"/>
      <c r="BT34" s="23"/>
      <c r="BU34" s="26"/>
      <c r="BV34" s="26"/>
      <c r="BW34" s="43"/>
      <c r="BX34" s="25"/>
      <c r="BY34" s="25"/>
      <c r="BZ34" s="23"/>
      <c r="CA34" s="26"/>
      <c r="CB34" s="26"/>
      <c r="CC34" s="43"/>
      <c r="CD34" s="25"/>
      <c r="CE34" s="25"/>
      <c r="CF34" s="23"/>
      <c r="CG34" s="26"/>
      <c r="CH34" s="26"/>
      <c r="CI34" s="26"/>
      <c r="CJ34" s="26"/>
      <c r="CK34" s="26"/>
      <c r="CL34" s="26"/>
      <c r="CM34" s="26"/>
      <c r="CN34" s="26"/>
      <c r="CO34" s="26"/>
      <c r="CP34" s="26"/>
      <c r="CQ34" s="26"/>
      <c r="CR34" s="26"/>
      <c r="CS34" s="26"/>
      <c r="CT34" s="21"/>
      <c r="CU34" s="21"/>
      <c r="CV34" s="21"/>
      <c r="CW34" s="21"/>
      <c r="CX34" s="21"/>
      <c r="CY34" s="66"/>
      <c r="CZ34" s="67"/>
      <c r="DA34" s="67"/>
      <c r="DB34" s="67"/>
      <c r="DC34" s="67"/>
      <c r="DD34" s="67"/>
      <c r="DE34" s="68"/>
      <c r="DF34" s="21"/>
      <c r="DG34" s="30"/>
    </row>
    <row r="35" ht="6.0" customHeight="1">
      <c r="A35" s="21"/>
      <c r="B35" s="58"/>
      <c r="C35" s="58"/>
      <c r="D35" s="65"/>
      <c r="E35" s="65"/>
      <c r="F35" s="21"/>
      <c r="G35" s="21"/>
      <c r="H35" s="26"/>
      <c r="I35" s="26"/>
      <c r="J35" s="26"/>
      <c r="K35" s="26"/>
      <c r="L35" s="26"/>
      <c r="M35" s="26"/>
      <c r="N35" s="26"/>
      <c r="O35" s="26"/>
      <c r="P35" s="26"/>
      <c r="Q35" s="26"/>
      <c r="R35" s="26"/>
      <c r="S35" s="26"/>
      <c r="T35" s="26"/>
      <c r="U35" s="31"/>
      <c r="V35" s="46"/>
      <c r="W35" s="46"/>
      <c r="X35" s="32"/>
      <c r="Y35" s="26"/>
      <c r="Z35" s="26"/>
      <c r="AA35" s="31"/>
      <c r="AB35" s="46"/>
      <c r="AC35" s="46"/>
      <c r="AD35" s="32"/>
      <c r="AE35" s="26"/>
      <c r="AF35" s="26"/>
      <c r="AG35" s="31"/>
      <c r="AH35" s="46"/>
      <c r="AI35" s="46"/>
      <c r="AJ35" s="32"/>
      <c r="AK35" s="26"/>
      <c r="AL35" s="26"/>
      <c r="AM35" s="31"/>
      <c r="AN35" s="46"/>
      <c r="AO35" s="46"/>
      <c r="AP35" s="32"/>
      <c r="AQ35" s="26"/>
      <c r="AR35" s="26"/>
      <c r="AS35" s="31"/>
      <c r="AT35" s="46"/>
      <c r="AU35" s="46"/>
      <c r="AV35" s="32"/>
      <c r="AW35" s="26"/>
      <c r="AX35" s="26"/>
      <c r="AY35" s="31"/>
      <c r="AZ35" s="46"/>
      <c r="BA35" s="46"/>
      <c r="BB35" s="32"/>
      <c r="BC35" s="26"/>
      <c r="BD35" s="26"/>
      <c r="BE35" s="31"/>
      <c r="BF35" s="46"/>
      <c r="BG35" s="46"/>
      <c r="BH35" s="32"/>
      <c r="BI35" s="26"/>
      <c r="BJ35" s="26"/>
      <c r="BK35" s="31"/>
      <c r="BL35" s="46"/>
      <c r="BM35" s="46"/>
      <c r="BN35" s="32"/>
      <c r="BO35" s="26"/>
      <c r="BP35" s="26"/>
      <c r="BQ35" s="31"/>
      <c r="BR35" s="46"/>
      <c r="BS35" s="46"/>
      <c r="BT35" s="32"/>
      <c r="BU35" s="26"/>
      <c r="BV35" s="26"/>
      <c r="BW35" s="31"/>
      <c r="BX35" s="46"/>
      <c r="BY35" s="46"/>
      <c r="BZ35" s="32"/>
      <c r="CA35" s="26"/>
      <c r="CB35" s="26"/>
      <c r="CC35" s="31"/>
      <c r="CD35" s="46"/>
      <c r="CE35" s="46"/>
      <c r="CF35" s="32"/>
      <c r="CG35" s="26"/>
      <c r="CH35" s="26"/>
      <c r="CI35" s="26"/>
      <c r="CJ35" s="26"/>
      <c r="CK35" s="26"/>
      <c r="CL35" s="26"/>
      <c r="CM35" s="26"/>
      <c r="CN35" s="26"/>
      <c r="CO35" s="26"/>
      <c r="CP35" s="26"/>
      <c r="CQ35" s="26"/>
      <c r="CR35" s="26"/>
      <c r="CS35" s="26"/>
      <c r="CT35" s="21"/>
      <c r="CU35" s="21"/>
      <c r="CV35" s="21"/>
      <c r="CW35" s="21"/>
      <c r="CX35" s="21"/>
      <c r="CY35" s="21"/>
      <c r="CZ35" s="21"/>
      <c r="DA35" s="21"/>
      <c r="DB35" s="21"/>
      <c r="DC35" s="21"/>
      <c r="DD35" s="21"/>
      <c r="DE35" s="21"/>
      <c r="DF35" s="21"/>
      <c r="DG35" s="30"/>
    </row>
    <row r="36" ht="6.0" customHeight="1">
      <c r="A36" s="21"/>
      <c r="B36" s="55"/>
      <c r="C36" s="56"/>
      <c r="D36" s="65"/>
      <c r="E36" s="65"/>
      <c r="F36" s="21"/>
      <c r="G36" s="21"/>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1"/>
      <c r="CU36" s="21"/>
      <c r="CV36" s="21"/>
      <c r="CW36" s="21"/>
      <c r="CX36" s="21"/>
      <c r="CY36" s="21"/>
      <c r="CZ36" s="21"/>
      <c r="DA36" s="21"/>
      <c r="DB36" s="21"/>
      <c r="DC36" s="21"/>
      <c r="DD36" s="21"/>
      <c r="DE36" s="21"/>
      <c r="DF36" s="21"/>
      <c r="DG36" s="30"/>
    </row>
    <row r="37" ht="6.0" customHeight="1">
      <c r="A37" s="21"/>
      <c r="B37" s="55"/>
      <c r="C37" s="56"/>
      <c r="D37" s="65"/>
      <c r="E37" s="65"/>
      <c r="F37" s="21"/>
      <c r="G37" s="21"/>
      <c r="H37" s="26"/>
      <c r="I37" s="26"/>
      <c r="J37" s="26"/>
      <c r="K37" s="26"/>
      <c r="L37" s="26"/>
      <c r="M37" s="26"/>
      <c r="N37" s="26"/>
      <c r="O37" s="26"/>
      <c r="P37" s="26"/>
      <c r="Q37" s="26"/>
      <c r="R37" s="43" t="s">
        <v>3</v>
      </c>
      <c r="S37" s="25"/>
      <c r="T37" s="25"/>
      <c r="U37" s="23"/>
      <c r="V37" s="26"/>
      <c r="W37" s="26"/>
      <c r="X37" s="43" t="s">
        <v>5</v>
      </c>
      <c r="Y37" s="25"/>
      <c r="Z37" s="25"/>
      <c r="AA37" s="23"/>
      <c r="AB37" s="26"/>
      <c r="AC37" s="26"/>
      <c r="AD37" s="43" t="s">
        <v>3</v>
      </c>
      <c r="AE37" s="25"/>
      <c r="AF37" s="25"/>
      <c r="AG37" s="23"/>
      <c r="AH37" s="26"/>
      <c r="AI37" s="26"/>
      <c r="AJ37" s="43" t="s">
        <v>3</v>
      </c>
      <c r="AK37" s="25"/>
      <c r="AL37" s="25"/>
      <c r="AM37" s="23"/>
      <c r="AN37" s="26"/>
      <c r="AO37" s="26"/>
      <c r="AP37" s="43" t="s">
        <v>8</v>
      </c>
      <c r="AQ37" s="25"/>
      <c r="AR37" s="25"/>
      <c r="AS37" s="23"/>
      <c r="AT37" s="26"/>
      <c r="AU37" s="26"/>
      <c r="AV37" s="43" t="s">
        <v>10</v>
      </c>
      <c r="AW37" s="25"/>
      <c r="AX37" s="25"/>
      <c r="AY37" s="23"/>
      <c r="AZ37" s="26"/>
      <c r="BA37" s="26"/>
      <c r="BB37" s="43"/>
      <c r="BC37" s="25"/>
      <c r="BD37" s="25"/>
      <c r="BE37" s="23"/>
      <c r="BF37" s="26"/>
      <c r="BG37" s="26"/>
      <c r="BH37" s="43"/>
      <c r="BI37" s="25"/>
      <c r="BJ37" s="25"/>
      <c r="BK37" s="23"/>
      <c r="BL37" s="26"/>
      <c r="BM37" s="26"/>
      <c r="BN37" s="43"/>
      <c r="BO37" s="25"/>
      <c r="BP37" s="25"/>
      <c r="BQ37" s="23"/>
      <c r="BR37" s="26"/>
      <c r="BS37" s="26"/>
      <c r="BT37" s="43"/>
      <c r="BU37" s="25"/>
      <c r="BV37" s="25"/>
      <c r="BW37" s="23"/>
      <c r="BX37" s="26"/>
      <c r="BY37" s="26"/>
      <c r="BZ37" s="43"/>
      <c r="CA37" s="25"/>
      <c r="CB37" s="25"/>
      <c r="CC37" s="23"/>
      <c r="CD37" s="26"/>
      <c r="CE37" s="26"/>
      <c r="CF37" s="43"/>
      <c r="CG37" s="25"/>
      <c r="CH37" s="25"/>
      <c r="CI37" s="23"/>
      <c r="CJ37" s="26"/>
      <c r="CK37" s="26"/>
      <c r="CL37" s="26"/>
      <c r="CM37" s="26"/>
      <c r="CN37" s="26"/>
      <c r="CO37" s="26"/>
      <c r="CP37" s="26"/>
      <c r="CQ37" s="26"/>
      <c r="CR37" s="26"/>
      <c r="CS37" s="26"/>
      <c r="CT37" s="21"/>
      <c r="CU37" s="21"/>
      <c r="CV37" s="21"/>
      <c r="CW37" s="21"/>
      <c r="CX37" s="21"/>
      <c r="CY37" s="21"/>
      <c r="CZ37" s="21"/>
      <c r="DA37" s="21"/>
      <c r="DB37" s="21"/>
      <c r="DC37" s="21"/>
      <c r="DD37" s="21"/>
      <c r="DE37" s="21"/>
      <c r="DF37" s="21"/>
      <c r="DG37" s="30"/>
    </row>
    <row r="38" ht="6.0" customHeight="1">
      <c r="A38" s="21"/>
      <c r="B38" s="55"/>
      <c r="C38" s="56"/>
      <c r="D38" s="65"/>
      <c r="E38" s="65"/>
      <c r="F38" s="21"/>
      <c r="G38" s="21"/>
      <c r="H38" s="26"/>
      <c r="I38" s="26"/>
      <c r="J38" s="26"/>
      <c r="K38" s="26"/>
      <c r="L38" s="26"/>
      <c r="M38" s="26"/>
      <c r="N38" s="26"/>
      <c r="O38" s="26"/>
      <c r="P38" s="26"/>
      <c r="Q38" s="26"/>
      <c r="R38" s="31"/>
      <c r="S38" s="46"/>
      <c r="T38" s="46"/>
      <c r="U38" s="32"/>
      <c r="V38" s="26"/>
      <c r="W38" s="26"/>
      <c r="X38" s="31"/>
      <c r="Y38" s="46"/>
      <c r="Z38" s="46"/>
      <c r="AA38" s="32"/>
      <c r="AB38" s="26"/>
      <c r="AC38" s="26"/>
      <c r="AD38" s="31"/>
      <c r="AE38" s="46"/>
      <c r="AF38" s="46"/>
      <c r="AG38" s="32"/>
      <c r="AH38" s="26"/>
      <c r="AI38" s="26"/>
      <c r="AJ38" s="31"/>
      <c r="AK38" s="46"/>
      <c r="AL38" s="46"/>
      <c r="AM38" s="32"/>
      <c r="AN38" s="26"/>
      <c r="AO38" s="26"/>
      <c r="AP38" s="31"/>
      <c r="AQ38" s="46"/>
      <c r="AR38" s="46"/>
      <c r="AS38" s="32"/>
      <c r="AT38" s="26"/>
      <c r="AU38" s="26"/>
      <c r="AV38" s="31"/>
      <c r="AW38" s="46"/>
      <c r="AX38" s="46"/>
      <c r="AY38" s="32"/>
      <c r="AZ38" s="26"/>
      <c r="BA38" s="26"/>
      <c r="BB38" s="31"/>
      <c r="BC38" s="46"/>
      <c r="BD38" s="46"/>
      <c r="BE38" s="32"/>
      <c r="BF38" s="26"/>
      <c r="BG38" s="26"/>
      <c r="BH38" s="31"/>
      <c r="BI38" s="46"/>
      <c r="BJ38" s="46"/>
      <c r="BK38" s="32"/>
      <c r="BL38" s="26"/>
      <c r="BM38" s="26"/>
      <c r="BN38" s="31"/>
      <c r="BO38" s="46"/>
      <c r="BP38" s="46"/>
      <c r="BQ38" s="32"/>
      <c r="BR38" s="26"/>
      <c r="BS38" s="26"/>
      <c r="BT38" s="31"/>
      <c r="BU38" s="46"/>
      <c r="BV38" s="46"/>
      <c r="BW38" s="32"/>
      <c r="BX38" s="26"/>
      <c r="BY38" s="26"/>
      <c r="BZ38" s="31"/>
      <c r="CA38" s="46"/>
      <c r="CB38" s="46"/>
      <c r="CC38" s="32"/>
      <c r="CD38" s="26"/>
      <c r="CE38" s="26"/>
      <c r="CF38" s="31"/>
      <c r="CG38" s="46"/>
      <c r="CH38" s="46"/>
      <c r="CI38" s="32"/>
      <c r="CJ38" s="26"/>
      <c r="CK38" s="26"/>
      <c r="CL38" s="26"/>
      <c r="CM38" s="26"/>
      <c r="CN38" s="26"/>
      <c r="CO38" s="26"/>
      <c r="CP38" s="26"/>
      <c r="CQ38" s="26"/>
      <c r="CR38" s="26"/>
      <c r="CS38" s="26"/>
      <c r="CT38" s="21"/>
      <c r="CU38" s="21"/>
      <c r="CV38" s="21"/>
      <c r="CW38" s="21"/>
      <c r="CX38" s="21"/>
      <c r="CY38" s="21"/>
      <c r="CZ38" s="21"/>
      <c r="DA38" s="21"/>
      <c r="DB38" s="21"/>
      <c r="DC38" s="21"/>
      <c r="DD38" s="21"/>
      <c r="DE38" s="21"/>
      <c r="DF38" s="21"/>
      <c r="DG38" s="30"/>
    </row>
    <row r="39" ht="6.0" customHeight="1">
      <c r="A39" s="21"/>
      <c r="B39" s="55"/>
      <c r="C39" s="56"/>
      <c r="D39" s="65"/>
      <c r="E39" s="65"/>
      <c r="F39" s="21"/>
      <c r="G39" s="21"/>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1"/>
      <c r="CU39" s="21"/>
      <c r="CV39" s="21"/>
      <c r="CW39" s="21"/>
      <c r="CX39" s="21"/>
      <c r="CY39" s="21"/>
      <c r="CZ39" s="21"/>
      <c r="DA39" s="21"/>
      <c r="DB39" s="21"/>
      <c r="DC39" s="21"/>
      <c r="DD39" s="21"/>
      <c r="DE39" s="21"/>
      <c r="DF39" s="21"/>
      <c r="DG39" s="30"/>
    </row>
    <row r="40" ht="6.0" customHeight="1">
      <c r="A40" s="21"/>
      <c r="B40" s="55"/>
      <c r="C40" s="56"/>
      <c r="D40" s="65"/>
      <c r="E40" s="65"/>
      <c r="F40" s="21"/>
      <c r="G40" s="21"/>
      <c r="H40" s="26"/>
      <c r="I40" s="26"/>
      <c r="J40" s="26"/>
      <c r="K40" s="26"/>
      <c r="L40" s="26"/>
      <c r="M40" s="26"/>
      <c r="N40" s="26"/>
      <c r="O40" s="43" t="s">
        <v>8</v>
      </c>
      <c r="P40" s="25"/>
      <c r="Q40" s="25"/>
      <c r="R40" s="23"/>
      <c r="S40" s="26"/>
      <c r="T40" s="26"/>
      <c r="U40" s="43" t="s">
        <v>8</v>
      </c>
      <c r="V40" s="25"/>
      <c r="W40" s="25"/>
      <c r="X40" s="23"/>
      <c r="Y40" s="26"/>
      <c r="Z40" s="26"/>
      <c r="AA40" s="43" t="s">
        <v>3</v>
      </c>
      <c r="AB40" s="25"/>
      <c r="AC40" s="25"/>
      <c r="AD40" s="23"/>
      <c r="AE40" s="26"/>
      <c r="AF40" s="26"/>
      <c r="AG40" s="43" t="s">
        <v>3</v>
      </c>
      <c r="AH40" s="25"/>
      <c r="AI40" s="25"/>
      <c r="AJ40" s="23"/>
      <c r="AK40" s="26"/>
      <c r="AL40" s="26"/>
      <c r="AM40" s="43" t="s">
        <v>8</v>
      </c>
      <c r="AN40" s="25"/>
      <c r="AO40" s="25"/>
      <c r="AP40" s="23"/>
      <c r="AQ40" s="26"/>
      <c r="AR40" s="26"/>
      <c r="AS40" s="43" t="s">
        <v>10</v>
      </c>
      <c r="AT40" s="25"/>
      <c r="AU40" s="25"/>
      <c r="AV40" s="23"/>
      <c r="AW40" s="26"/>
      <c r="AX40" s="26"/>
      <c r="AY40" s="43" t="s">
        <v>5</v>
      </c>
      <c r="AZ40" s="25"/>
      <c r="BA40" s="25"/>
      <c r="BB40" s="23"/>
      <c r="BC40" s="26"/>
      <c r="BD40" s="26"/>
      <c r="BE40" s="43"/>
      <c r="BF40" s="25"/>
      <c r="BG40" s="25"/>
      <c r="BH40" s="23"/>
      <c r="BI40" s="26"/>
      <c r="BJ40" s="26"/>
      <c r="BK40" s="43"/>
      <c r="BL40" s="25"/>
      <c r="BM40" s="25"/>
      <c r="BN40" s="23"/>
      <c r="BO40" s="26"/>
      <c r="BP40" s="26"/>
      <c r="BQ40" s="43"/>
      <c r="BR40" s="25"/>
      <c r="BS40" s="25"/>
      <c r="BT40" s="23"/>
      <c r="BU40" s="26"/>
      <c r="BV40" s="26"/>
      <c r="BW40" s="43"/>
      <c r="BX40" s="25"/>
      <c r="BY40" s="25"/>
      <c r="BZ40" s="23"/>
      <c r="CA40" s="26"/>
      <c r="CB40" s="26"/>
      <c r="CC40" s="43"/>
      <c r="CD40" s="25"/>
      <c r="CE40" s="25"/>
      <c r="CF40" s="23"/>
      <c r="CG40" s="26"/>
      <c r="CH40" s="26"/>
      <c r="CI40" s="43"/>
      <c r="CJ40" s="25"/>
      <c r="CK40" s="25"/>
      <c r="CL40" s="23"/>
      <c r="CM40" s="26"/>
      <c r="CN40" s="26"/>
      <c r="CO40" s="26"/>
      <c r="CP40" s="26"/>
      <c r="CQ40" s="26"/>
      <c r="CR40" s="26"/>
      <c r="CS40" s="26"/>
      <c r="CT40" s="21"/>
      <c r="CU40" s="21"/>
      <c r="CV40" s="21"/>
      <c r="CW40" s="21"/>
      <c r="CX40" s="21"/>
      <c r="CY40" s="21"/>
      <c r="CZ40" s="21"/>
      <c r="DA40" s="21"/>
      <c r="DB40" s="21"/>
      <c r="DC40" s="21"/>
      <c r="DD40" s="21"/>
      <c r="DE40" s="21"/>
      <c r="DF40" s="21"/>
      <c r="DG40" s="30"/>
    </row>
    <row r="41" ht="6.0" customHeight="1">
      <c r="A41" s="21"/>
      <c r="B41" s="55"/>
      <c r="C41" s="56"/>
      <c r="D41" s="65"/>
      <c r="E41" s="65"/>
      <c r="F41" s="21"/>
      <c r="G41" s="21"/>
      <c r="H41" s="26"/>
      <c r="I41" s="26"/>
      <c r="J41" s="26"/>
      <c r="K41" s="26"/>
      <c r="L41" s="26"/>
      <c r="M41" s="26"/>
      <c r="N41" s="26"/>
      <c r="O41" s="31"/>
      <c r="P41" s="46"/>
      <c r="Q41" s="46"/>
      <c r="R41" s="32"/>
      <c r="S41" s="26"/>
      <c r="T41" s="26"/>
      <c r="U41" s="31"/>
      <c r="V41" s="46"/>
      <c r="W41" s="46"/>
      <c r="X41" s="32"/>
      <c r="Y41" s="26"/>
      <c r="Z41" s="26"/>
      <c r="AA41" s="31"/>
      <c r="AB41" s="46"/>
      <c r="AC41" s="46"/>
      <c r="AD41" s="32"/>
      <c r="AE41" s="26"/>
      <c r="AF41" s="26"/>
      <c r="AG41" s="31"/>
      <c r="AH41" s="46"/>
      <c r="AI41" s="46"/>
      <c r="AJ41" s="32"/>
      <c r="AK41" s="26"/>
      <c r="AL41" s="26"/>
      <c r="AM41" s="31"/>
      <c r="AN41" s="46"/>
      <c r="AO41" s="46"/>
      <c r="AP41" s="32"/>
      <c r="AQ41" s="26"/>
      <c r="AR41" s="26"/>
      <c r="AS41" s="31"/>
      <c r="AT41" s="46"/>
      <c r="AU41" s="46"/>
      <c r="AV41" s="32"/>
      <c r="AW41" s="26"/>
      <c r="AX41" s="26"/>
      <c r="AY41" s="31"/>
      <c r="AZ41" s="46"/>
      <c r="BA41" s="46"/>
      <c r="BB41" s="32"/>
      <c r="BC41" s="26"/>
      <c r="BD41" s="26"/>
      <c r="BE41" s="31"/>
      <c r="BF41" s="46"/>
      <c r="BG41" s="46"/>
      <c r="BH41" s="32"/>
      <c r="BI41" s="26"/>
      <c r="BJ41" s="26"/>
      <c r="BK41" s="31"/>
      <c r="BL41" s="46"/>
      <c r="BM41" s="46"/>
      <c r="BN41" s="32"/>
      <c r="BO41" s="26"/>
      <c r="BP41" s="26"/>
      <c r="BQ41" s="31"/>
      <c r="BR41" s="46"/>
      <c r="BS41" s="46"/>
      <c r="BT41" s="32"/>
      <c r="BU41" s="26"/>
      <c r="BV41" s="26"/>
      <c r="BW41" s="31"/>
      <c r="BX41" s="46"/>
      <c r="BY41" s="46"/>
      <c r="BZ41" s="32"/>
      <c r="CA41" s="26"/>
      <c r="CB41" s="26"/>
      <c r="CC41" s="31"/>
      <c r="CD41" s="46"/>
      <c r="CE41" s="46"/>
      <c r="CF41" s="32"/>
      <c r="CG41" s="26"/>
      <c r="CH41" s="26"/>
      <c r="CI41" s="31"/>
      <c r="CJ41" s="46"/>
      <c r="CK41" s="46"/>
      <c r="CL41" s="32"/>
      <c r="CM41" s="26"/>
      <c r="CN41" s="26"/>
      <c r="CO41" s="26"/>
      <c r="CP41" s="26"/>
      <c r="CQ41" s="26"/>
      <c r="CR41" s="26"/>
      <c r="CS41" s="26"/>
      <c r="CT41" s="21"/>
      <c r="CU41" s="21"/>
      <c r="CV41" s="21"/>
      <c r="CW41" s="21"/>
      <c r="CX41" s="21"/>
      <c r="CY41" s="21"/>
      <c r="CZ41" s="21"/>
      <c r="DA41" s="21"/>
      <c r="DB41" s="21"/>
      <c r="DC41" s="21"/>
      <c r="DD41" s="21"/>
      <c r="DE41" s="21"/>
      <c r="DF41" s="21"/>
      <c r="DG41" s="30"/>
    </row>
    <row r="42" ht="6.0" customHeight="1">
      <c r="A42" s="21"/>
      <c r="B42" s="55"/>
      <c r="C42" s="56"/>
      <c r="D42" s="65"/>
      <c r="E42" s="65"/>
      <c r="F42" s="21"/>
      <c r="G42" s="21"/>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1"/>
      <c r="CU42" s="21"/>
      <c r="CV42" s="21"/>
      <c r="CW42" s="21"/>
      <c r="CX42" s="21"/>
      <c r="CY42" s="21"/>
      <c r="CZ42" s="21"/>
      <c r="DA42" s="21"/>
      <c r="DB42" s="21"/>
      <c r="DC42" s="21"/>
      <c r="DD42" s="21"/>
      <c r="DE42" s="21"/>
      <c r="DF42" s="21"/>
      <c r="DG42" s="30"/>
    </row>
    <row r="43" ht="6.0" customHeight="1">
      <c r="A43" s="21"/>
      <c r="B43" s="55"/>
      <c r="C43" s="56"/>
      <c r="D43" s="65"/>
      <c r="E43" s="65"/>
      <c r="F43" s="21"/>
      <c r="G43" s="21"/>
      <c r="H43" s="26"/>
      <c r="I43" s="26"/>
      <c r="J43" s="26"/>
      <c r="K43" s="26"/>
      <c r="L43" s="43" t="s">
        <v>5</v>
      </c>
      <c r="M43" s="25"/>
      <c r="N43" s="25"/>
      <c r="O43" s="23"/>
      <c r="P43" s="26"/>
      <c r="Q43" s="26"/>
      <c r="R43" s="43" t="s">
        <v>8</v>
      </c>
      <c r="S43" s="25"/>
      <c r="T43" s="25"/>
      <c r="U43" s="23"/>
      <c r="V43" s="26"/>
      <c r="W43" s="26"/>
      <c r="X43" s="43" t="s">
        <v>8</v>
      </c>
      <c r="Y43" s="25"/>
      <c r="Z43" s="25"/>
      <c r="AA43" s="23"/>
      <c r="AB43" s="26"/>
      <c r="AC43" s="26"/>
      <c r="AD43" s="43" t="s">
        <v>10</v>
      </c>
      <c r="AE43" s="25"/>
      <c r="AF43" s="25"/>
      <c r="AG43" s="23"/>
      <c r="AH43" s="26"/>
      <c r="AI43" s="26"/>
      <c r="AJ43" s="43" t="s">
        <v>8</v>
      </c>
      <c r="AK43" s="25"/>
      <c r="AL43" s="25"/>
      <c r="AM43" s="23"/>
      <c r="AN43" s="26"/>
      <c r="AO43" s="26"/>
      <c r="AP43" s="43" t="s">
        <v>8</v>
      </c>
      <c r="AQ43" s="25"/>
      <c r="AR43" s="25"/>
      <c r="AS43" s="23"/>
      <c r="AT43" s="26"/>
      <c r="AU43" s="26"/>
      <c r="AV43" s="43" t="s">
        <v>10</v>
      </c>
      <c r="AW43" s="25"/>
      <c r="AX43" s="25"/>
      <c r="AY43" s="23"/>
      <c r="AZ43" s="26"/>
      <c r="BA43" s="26"/>
      <c r="BB43" s="43" t="s">
        <v>8</v>
      </c>
      <c r="BC43" s="25"/>
      <c r="BD43" s="25"/>
      <c r="BE43" s="23"/>
      <c r="BF43" s="26"/>
      <c r="BG43" s="26"/>
      <c r="BH43" s="43"/>
      <c r="BI43" s="25"/>
      <c r="BJ43" s="25"/>
      <c r="BK43" s="23"/>
      <c r="BL43" s="26"/>
      <c r="BM43" s="26"/>
      <c r="BN43" s="43"/>
      <c r="BO43" s="25"/>
      <c r="BP43" s="25"/>
      <c r="BQ43" s="23"/>
      <c r="BR43" s="26"/>
      <c r="BS43" s="26"/>
      <c r="BT43" s="43"/>
      <c r="BU43" s="25"/>
      <c r="BV43" s="25"/>
      <c r="BW43" s="23"/>
      <c r="BX43" s="26"/>
      <c r="BY43" s="26"/>
      <c r="BZ43" s="43"/>
      <c r="CA43" s="25"/>
      <c r="CB43" s="25"/>
      <c r="CC43" s="23"/>
      <c r="CD43" s="26"/>
      <c r="CE43" s="26"/>
      <c r="CF43" s="43"/>
      <c r="CG43" s="25"/>
      <c r="CH43" s="25"/>
      <c r="CI43" s="23"/>
      <c r="CJ43" s="26"/>
      <c r="CK43" s="26"/>
      <c r="CL43" s="43"/>
      <c r="CM43" s="25"/>
      <c r="CN43" s="25"/>
      <c r="CO43" s="23"/>
      <c r="CP43" s="26"/>
      <c r="CQ43" s="26"/>
      <c r="CR43" s="26"/>
      <c r="CS43" s="26"/>
      <c r="CT43" s="21"/>
      <c r="CU43" s="21"/>
      <c r="CV43" s="21"/>
      <c r="CW43" s="21"/>
      <c r="CX43" s="21"/>
      <c r="CY43" s="21"/>
      <c r="CZ43" s="21"/>
      <c r="DA43" s="21"/>
      <c r="DB43" s="21"/>
      <c r="DC43" s="21"/>
      <c r="DD43" s="21"/>
      <c r="DE43" s="21"/>
      <c r="DF43" s="21"/>
      <c r="DG43" s="30"/>
    </row>
    <row r="44" ht="6.0" customHeight="1">
      <c r="A44" s="21"/>
      <c r="B44" s="21"/>
      <c r="C44" s="21"/>
      <c r="D44" s="65"/>
      <c r="E44" s="65"/>
      <c r="F44" s="21"/>
      <c r="G44" s="21"/>
      <c r="H44" s="26"/>
      <c r="I44" s="26"/>
      <c r="J44" s="26"/>
      <c r="K44" s="26"/>
      <c r="L44" s="31"/>
      <c r="M44" s="46"/>
      <c r="N44" s="46"/>
      <c r="O44" s="32"/>
      <c r="P44" s="26"/>
      <c r="Q44" s="26"/>
      <c r="R44" s="31"/>
      <c r="S44" s="46"/>
      <c r="T44" s="46"/>
      <c r="U44" s="32"/>
      <c r="V44" s="26"/>
      <c r="W44" s="26"/>
      <c r="X44" s="31"/>
      <c r="Y44" s="46"/>
      <c r="Z44" s="46"/>
      <c r="AA44" s="32"/>
      <c r="AB44" s="26"/>
      <c r="AC44" s="26"/>
      <c r="AD44" s="31"/>
      <c r="AE44" s="46"/>
      <c r="AF44" s="46"/>
      <c r="AG44" s="32"/>
      <c r="AH44" s="26"/>
      <c r="AI44" s="26"/>
      <c r="AJ44" s="31"/>
      <c r="AK44" s="46"/>
      <c r="AL44" s="46"/>
      <c r="AM44" s="32"/>
      <c r="AN44" s="26"/>
      <c r="AO44" s="26"/>
      <c r="AP44" s="31"/>
      <c r="AQ44" s="46"/>
      <c r="AR44" s="46"/>
      <c r="AS44" s="32"/>
      <c r="AT44" s="26"/>
      <c r="AU44" s="26"/>
      <c r="AV44" s="31"/>
      <c r="AW44" s="46"/>
      <c r="AX44" s="46"/>
      <c r="AY44" s="32"/>
      <c r="AZ44" s="26"/>
      <c r="BA44" s="26"/>
      <c r="BB44" s="31"/>
      <c r="BC44" s="46"/>
      <c r="BD44" s="46"/>
      <c r="BE44" s="32"/>
      <c r="BF44" s="26"/>
      <c r="BG44" s="26"/>
      <c r="BH44" s="31"/>
      <c r="BI44" s="46"/>
      <c r="BJ44" s="46"/>
      <c r="BK44" s="32"/>
      <c r="BL44" s="26"/>
      <c r="BM44" s="26"/>
      <c r="BN44" s="31"/>
      <c r="BO44" s="46"/>
      <c r="BP44" s="46"/>
      <c r="BQ44" s="32"/>
      <c r="BR44" s="26"/>
      <c r="BS44" s="26"/>
      <c r="BT44" s="31"/>
      <c r="BU44" s="46"/>
      <c r="BV44" s="46"/>
      <c r="BW44" s="32"/>
      <c r="BX44" s="26"/>
      <c r="BY44" s="26"/>
      <c r="BZ44" s="31"/>
      <c r="CA44" s="46"/>
      <c r="CB44" s="46"/>
      <c r="CC44" s="32"/>
      <c r="CD44" s="26"/>
      <c r="CE44" s="26"/>
      <c r="CF44" s="31"/>
      <c r="CG44" s="46"/>
      <c r="CH44" s="46"/>
      <c r="CI44" s="32"/>
      <c r="CJ44" s="26"/>
      <c r="CK44" s="26"/>
      <c r="CL44" s="31"/>
      <c r="CM44" s="46"/>
      <c r="CN44" s="46"/>
      <c r="CO44" s="32"/>
      <c r="CP44" s="26"/>
      <c r="CQ44" s="26"/>
      <c r="CR44" s="26"/>
      <c r="CS44" s="26"/>
      <c r="CT44" s="21"/>
      <c r="CU44" s="21"/>
      <c r="CV44" s="21"/>
      <c r="CW44" s="21"/>
      <c r="CX44" s="21"/>
      <c r="CY44" s="21"/>
      <c r="CZ44" s="21"/>
      <c r="DA44" s="21"/>
      <c r="DB44" s="21"/>
      <c r="DC44" s="21"/>
      <c r="DD44" s="21"/>
      <c r="DE44" s="21"/>
      <c r="DF44" s="21"/>
      <c r="DG44" s="30"/>
    </row>
    <row r="45" ht="6.0" customHeight="1">
      <c r="A45" s="21"/>
      <c r="B45" s="21"/>
      <c r="C45" s="21"/>
      <c r="D45" s="65"/>
      <c r="E45" s="65"/>
      <c r="F45" s="21"/>
      <c r="G45" s="21"/>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1"/>
      <c r="CU45" s="21"/>
      <c r="CV45" s="21"/>
      <c r="CW45" s="21"/>
      <c r="CX45" s="21"/>
      <c r="CY45" s="21"/>
      <c r="CZ45" s="21"/>
      <c r="DA45" s="21"/>
      <c r="DB45" s="21"/>
      <c r="DC45" s="21"/>
      <c r="DD45" s="21"/>
      <c r="DE45" s="21"/>
      <c r="DF45" s="21"/>
      <c r="DG45" s="30"/>
    </row>
    <row r="46" ht="6.0" customHeight="1">
      <c r="A46" s="21"/>
      <c r="B46" s="21"/>
      <c r="C46" s="21"/>
      <c r="D46" s="65"/>
      <c r="E46" s="65"/>
      <c r="F46" s="21"/>
      <c r="G46" s="21"/>
      <c r="H46" s="26"/>
      <c r="I46" s="69"/>
      <c r="J46" s="69"/>
      <c r="K46" s="69"/>
      <c r="L46" s="69"/>
      <c r="M46" s="26"/>
      <c r="N46" s="26"/>
      <c r="O46" s="69"/>
      <c r="P46" s="69"/>
      <c r="Q46" s="69"/>
      <c r="R46" s="69"/>
      <c r="S46" s="26"/>
      <c r="T46" s="26"/>
      <c r="U46" s="69"/>
      <c r="V46" s="69"/>
      <c r="W46" s="69"/>
      <c r="X46" s="69"/>
      <c r="Y46" s="26"/>
      <c r="Z46" s="26"/>
      <c r="AA46" s="69"/>
      <c r="AB46" s="69"/>
      <c r="AC46" s="69"/>
      <c r="AD46" s="69"/>
      <c r="AE46" s="26"/>
      <c r="AF46" s="26"/>
      <c r="AG46" s="69"/>
      <c r="AH46" s="69"/>
      <c r="AI46" s="69"/>
      <c r="AJ46" s="69"/>
      <c r="AK46" s="26"/>
      <c r="AL46" s="26"/>
      <c r="AM46" s="69"/>
      <c r="AN46" s="69"/>
      <c r="AO46" s="69"/>
      <c r="AP46" s="69"/>
      <c r="AQ46" s="26"/>
      <c r="AR46" s="26"/>
      <c r="AS46" s="69"/>
      <c r="AT46" s="69"/>
      <c r="AU46" s="69"/>
      <c r="AV46" s="69"/>
      <c r="AW46" s="26"/>
      <c r="AX46" s="26"/>
      <c r="AY46" s="69"/>
      <c r="AZ46" s="69"/>
      <c r="BA46" s="69"/>
      <c r="BB46" s="69"/>
      <c r="BC46" s="26"/>
      <c r="BD46" s="26"/>
      <c r="BE46" s="69"/>
      <c r="BF46" s="69"/>
      <c r="BG46" s="69"/>
      <c r="BH46" s="69"/>
      <c r="BI46" s="26"/>
      <c r="BJ46" s="26"/>
      <c r="BK46" s="69"/>
      <c r="BL46" s="69"/>
      <c r="BM46" s="69"/>
      <c r="BN46" s="69"/>
      <c r="BO46" s="26"/>
      <c r="BP46" s="26"/>
      <c r="BQ46" s="69"/>
      <c r="BR46" s="69"/>
      <c r="BS46" s="69"/>
      <c r="BT46" s="69"/>
      <c r="BU46" s="26"/>
      <c r="BV46" s="26"/>
      <c r="BW46" s="69"/>
      <c r="BX46" s="69"/>
      <c r="BY46" s="69"/>
      <c r="BZ46" s="69"/>
      <c r="CA46" s="26"/>
      <c r="CB46" s="26"/>
      <c r="CC46" s="69"/>
      <c r="CD46" s="69"/>
      <c r="CE46" s="69"/>
      <c r="CF46" s="69"/>
      <c r="CG46" s="26"/>
      <c r="CH46" s="26"/>
      <c r="CI46" s="69"/>
      <c r="CJ46" s="69"/>
      <c r="CK46" s="69"/>
      <c r="CL46" s="69"/>
      <c r="CM46" s="26"/>
      <c r="CN46" s="26"/>
      <c r="CO46" s="69"/>
      <c r="CP46" s="69"/>
      <c r="CQ46" s="69"/>
      <c r="CR46" s="69"/>
      <c r="CS46" s="26"/>
      <c r="CT46" s="21"/>
      <c r="CU46" s="21"/>
      <c r="CV46" s="21"/>
      <c r="CW46" s="21"/>
      <c r="CX46" s="21"/>
      <c r="CY46" s="21"/>
      <c r="CZ46" s="21"/>
      <c r="DA46" s="21"/>
      <c r="DB46" s="21"/>
      <c r="DC46" s="21"/>
      <c r="DD46" s="21"/>
      <c r="DE46" s="21"/>
      <c r="DF46" s="21"/>
      <c r="DG46" s="30"/>
    </row>
    <row r="47" ht="11.25" customHeight="1">
      <c r="A47" s="21"/>
      <c r="B47" s="70"/>
      <c r="C47" s="70"/>
      <c r="D47" s="71"/>
      <c r="E47" s="72"/>
      <c r="F47" s="73" t="s">
        <v>27</v>
      </c>
      <c r="G47" s="74"/>
      <c r="H47" s="75">
        <v>1.0</v>
      </c>
      <c r="I47" s="76"/>
      <c r="J47" s="76"/>
      <c r="K47" s="76"/>
      <c r="L47" s="76"/>
      <c r="M47" s="74"/>
      <c r="N47" s="75">
        <v>2.0</v>
      </c>
      <c r="O47" s="76"/>
      <c r="P47" s="76"/>
      <c r="Q47" s="76"/>
      <c r="R47" s="76"/>
      <c r="S47" s="74"/>
      <c r="T47" s="75">
        <v>3.0</v>
      </c>
      <c r="U47" s="76"/>
      <c r="V47" s="76"/>
      <c r="W47" s="76"/>
      <c r="X47" s="76"/>
      <c r="Y47" s="74"/>
      <c r="Z47" s="75">
        <v>4.0</v>
      </c>
      <c r="AA47" s="76"/>
      <c r="AB47" s="76"/>
      <c r="AC47" s="76"/>
      <c r="AD47" s="76"/>
      <c r="AE47" s="74"/>
      <c r="AF47" s="75">
        <v>5.0</v>
      </c>
      <c r="AG47" s="76"/>
      <c r="AH47" s="76"/>
      <c r="AI47" s="76"/>
      <c r="AJ47" s="76"/>
      <c r="AK47" s="74"/>
      <c r="AL47" s="75">
        <v>6.0</v>
      </c>
      <c r="AM47" s="76"/>
      <c r="AN47" s="76"/>
      <c r="AO47" s="76"/>
      <c r="AP47" s="76"/>
      <c r="AQ47" s="74"/>
      <c r="AR47" s="75">
        <v>7.0</v>
      </c>
      <c r="AS47" s="76"/>
      <c r="AT47" s="76"/>
      <c r="AU47" s="76"/>
      <c r="AV47" s="76"/>
      <c r="AW47" s="74"/>
      <c r="AX47" s="75">
        <v>8.0</v>
      </c>
      <c r="AY47" s="76"/>
      <c r="AZ47" s="76"/>
      <c r="BA47" s="76"/>
      <c r="BB47" s="76"/>
      <c r="BC47" s="74"/>
      <c r="BD47" s="75">
        <v>9.0</v>
      </c>
      <c r="BE47" s="76"/>
      <c r="BF47" s="76"/>
      <c r="BG47" s="76"/>
      <c r="BH47" s="76"/>
      <c r="BI47" s="74"/>
      <c r="BJ47" s="75">
        <v>10.0</v>
      </c>
      <c r="BK47" s="76"/>
      <c r="BL47" s="76"/>
      <c r="BM47" s="76"/>
      <c r="BN47" s="76"/>
      <c r="BO47" s="74"/>
      <c r="BP47" s="75">
        <v>11.0</v>
      </c>
      <c r="BQ47" s="76"/>
      <c r="BR47" s="76"/>
      <c r="BS47" s="76"/>
      <c r="BT47" s="76"/>
      <c r="BU47" s="74"/>
      <c r="BV47" s="75">
        <v>12.0</v>
      </c>
      <c r="BW47" s="76"/>
      <c r="BX47" s="76"/>
      <c r="BY47" s="76"/>
      <c r="BZ47" s="76"/>
      <c r="CA47" s="74"/>
      <c r="CB47" s="75">
        <v>13.0</v>
      </c>
      <c r="CC47" s="76"/>
      <c r="CD47" s="76"/>
      <c r="CE47" s="76"/>
      <c r="CF47" s="76"/>
      <c r="CG47" s="74"/>
      <c r="CH47" s="75">
        <v>14.0</v>
      </c>
      <c r="CI47" s="76"/>
      <c r="CJ47" s="76"/>
      <c r="CK47" s="76"/>
      <c r="CL47" s="76"/>
      <c r="CM47" s="74"/>
      <c r="CN47" s="75">
        <v>15.0</v>
      </c>
      <c r="CO47" s="76"/>
      <c r="CP47" s="76"/>
      <c r="CQ47" s="76"/>
      <c r="CR47" s="76"/>
      <c r="CS47" s="74"/>
      <c r="CT47" s="21"/>
      <c r="CU47" s="21"/>
      <c r="CV47" s="21"/>
      <c r="CW47" s="21"/>
      <c r="CX47" s="21"/>
      <c r="CY47" s="21"/>
      <c r="CZ47" s="21"/>
      <c r="DA47" s="21"/>
      <c r="DB47" s="21"/>
      <c r="DC47" s="21"/>
      <c r="DD47" s="21"/>
      <c r="DE47" s="21"/>
      <c r="DF47" s="21"/>
      <c r="DG47" s="62"/>
    </row>
    <row r="48" ht="22.5" customHeight="1">
      <c r="A48" s="21"/>
      <c r="B48" s="70"/>
      <c r="C48" s="70"/>
      <c r="D48" s="71"/>
      <c r="E48" s="77"/>
      <c r="F48" s="73" t="s">
        <v>28</v>
      </c>
      <c r="G48" s="74"/>
      <c r="H48" s="78" t="s">
        <v>3</v>
      </c>
      <c r="I48" s="76"/>
      <c r="J48" s="76"/>
      <c r="K48" s="76"/>
      <c r="L48" s="76"/>
      <c r="M48" s="74"/>
      <c r="N48" s="78" t="s">
        <v>6</v>
      </c>
      <c r="O48" s="76"/>
      <c r="P48" s="76"/>
      <c r="Q48" s="76"/>
      <c r="R48" s="76"/>
      <c r="S48" s="74"/>
      <c r="T48" s="78" t="s">
        <v>9</v>
      </c>
      <c r="U48" s="76"/>
      <c r="V48" s="76"/>
      <c r="W48" s="76"/>
      <c r="X48" s="76"/>
      <c r="Y48" s="74"/>
      <c r="Z48" s="78" t="s">
        <v>6</v>
      </c>
      <c r="AA48" s="76"/>
      <c r="AB48" s="76"/>
      <c r="AC48" s="76"/>
      <c r="AD48" s="76"/>
      <c r="AE48" s="74"/>
      <c r="AF48" s="78" t="s">
        <v>9</v>
      </c>
      <c r="AG48" s="76"/>
      <c r="AH48" s="76"/>
      <c r="AI48" s="76"/>
      <c r="AJ48" s="76"/>
      <c r="AK48" s="74"/>
      <c r="AL48" s="78" t="s">
        <v>9</v>
      </c>
      <c r="AM48" s="76"/>
      <c r="AN48" s="76"/>
      <c r="AO48" s="76"/>
      <c r="AP48" s="76"/>
      <c r="AQ48" s="74"/>
      <c r="AR48" s="78" t="s">
        <v>9</v>
      </c>
      <c r="AS48" s="76"/>
      <c r="AT48" s="76"/>
      <c r="AU48" s="76"/>
      <c r="AV48" s="76"/>
      <c r="AW48" s="74"/>
      <c r="AX48" s="78" t="s">
        <v>9</v>
      </c>
      <c r="AY48" s="76"/>
      <c r="AZ48" s="76"/>
      <c r="BA48" s="76"/>
      <c r="BB48" s="76"/>
      <c r="BC48" s="74"/>
      <c r="BD48" s="78"/>
      <c r="BE48" s="76"/>
      <c r="BF48" s="76"/>
      <c r="BG48" s="76"/>
      <c r="BH48" s="76"/>
      <c r="BI48" s="74"/>
      <c r="BJ48" s="78"/>
      <c r="BK48" s="76"/>
      <c r="BL48" s="76"/>
      <c r="BM48" s="76"/>
      <c r="BN48" s="76"/>
      <c r="BO48" s="74"/>
      <c r="BP48" s="78"/>
      <c r="BQ48" s="76"/>
      <c r="BR48" s="76"/>
      <c r="BS48" s="76"/>
      <c r="BT48" s="76"/>
      <c r="BU48" s="74"/>
      <c r="BV48" s="78"/>
      <c r="BW48" s="76"/>
      <c r="BX48" s="76"/>
      <c r="BY48" s="76"/>
      <c r="BZ48" s="76"/>
      <c r="CA48" s="74"/>
      <c r="CB48" s="78"/>
      <c r="CC48" s="76"/>
      <c r="CD48" s="76"/>
      <c r="CE48" s="76"/>
      <c r="CF48" s="76"/>
      <c r="CG48" s="74"/>
      <c r="CH48" s="78"/>
      <c r="CI48" s="76"/>
      <c r="CJ48" s="76"/>
      <c r="CK48" s="76"/>
      <c r="CL48" s="76"/>
      <c r="CM48" s="74"/>
      <c r="CN48" s="78"/>
      <c r="CO48" s="76"/>
      <c r="CP48" s="76"/>
      <c r="CQ48" s="76"/>
      <c r="CR48" s="76"/>
      <c r="CS48" s="74"/>
      <c r="CT48" s="79" t="s">
        <v>29</v>
      </c>
      <c r="CU48" s="76"/>
      <c r="CV48" s="76"/>
      <c r="CW48" s="76"/>
      <c r="CX48" s="76"/>
      <c r="CY48" s="76"/>
      <c r="CZ48" s="76"/>
      <c r="DA48" s="76"/>
      <c r="DB48" s="76"/>
      <c r="DC48" s="76"/>
      <c r="DD48" s="76"/>
      <c r="DE48" s="74"/>
      <c r="DF48" s="21"/>
      <c r="DG48" s="80"/>
    </row>
    <row r="49" ht="83.25" customHeight="1">
      <c r="A49" s="16"/>
      <c r="B49" s="81" t="s">
        <v>30</v>
      </c>
      <c r="C49" s="81" t="s">
        <v>31</v>
      </c>
      <c r="D49" s="82" t="s">
        <v>32</v>
      </c>
      <c r="E49" s="82" t="s">
        <v>33</v>
      </c>
      <c r="F49" s="83"/>
      <c r="G49" s="84" t="s">
        <v>34</v>
      </c>
      <c r="H49" s="85" t="s">
        <v>35</v>
      </c>
      <c r="I49" s="28"/>
      <c r="J49" s="28"/>
      <c r="K49" s="28"/>
      <c r="L49" s="28"/>
      <c r="M49" s="29"/>
      <c r="N49" s="85" t="s">
        <v>36</v>
      </c>
      <c r="O49" s="28"/>
      <c r="P49" s="28"/>
      <c r="Q49" s="28"/>
      <c r="R49" s="28"/>
      <c r="S49" s="29"/>
      <c r="T49" s="85" t="s">
        <v>37</v>
      </c>
      <c r="U49" s="28"/>
      <c r="V49" s="28"/>
      <c r="W49" s="28"/>
      <c r="X49" s="28"/>
      <c r="Y49" s="29"/>
      <c r="Z49" s="85" t="s">
        <v>38</v>
      </c>
      <c r="AA49" s="28"/>
      <c r="AB49" s="28"/>
      <c r="AC49" s="28"/>
      <c r="AD49" s="28"/>
      <c r="AE49" s="29"/>
      <c r="AF49" s="85" t="s">
        <v>39</v>
      </c>
      <c r="AG49" s="28"/>
      <c r="AH49" s="28"/>
      <c r="AI49" s="28"/>
      <c r="AJ49" s="28"/>
      <c r="AK49" s="29"/>
      <c r="AL49" s="85" t="s">
        <v>40</v>
      </c>
      <c r="AM49" s="28"/>
      <c r="AN49" s="28"/>
      <c r="AO49" s="28"/>
      <c r="AP49" s="28"/>
      <c r="AQ49" s="29"/>
      <c r="AR49" s="85" t="s">
        <v>41</v>
      </c>
      <c r="AS49" s="28"/>
      <c r="AT49" s="28"/>
      <c r="AU49" s="28"/>
      <c r="AV49" s="28"/>
      <c r="AW49" s="29"/>
      <c r="AX49" s="85" t="s">
        <v>42</v>
      </c>
      <c r="AY49" s="28"/>
      <c r="AZ49" s="28"/>
      <c r="BA49" s="28"/>
      <c r="BB49" s="28"/>
      <c r="BC49" s="29"/>
      <c r="BD49" s="85" t="s">
        <v>43</v>
      </c>
      <c r="BE49" s="28"/>
      <c r="BF49" s="28"/>
      <c r="BG49" s="28"/>
      <c r="BH49" s="28"/>
      <c r="BI49" s="29"/>
      <c r="BJ49" s="85"/>
      <c r="BK49" s="28"/>
      <c r="BL49" s="28"/>
      <c r="BM49" s="28"/>
      <c r="BN49" s="28"/>
      <c r="BO49" s="29"/>
      <c r="BP49" s="85"/>
      <c r="BQ49" s="28"/>
      <c r="BR49" s="28"/>
      <c r="BS49" s="28"/>
      <c r="BT49" s="28"/>
      <c r="BU49" s="29"/>
      <c r="BV49" s="85"/>
      <c r="BW49" s="28"/>
      <c r="BX49" s="28"/>
      <c r="BY49" s="28"/>
      <c r="BZ49" s="28"/>
      <c r="CA49" s="29"/>
      <c r="CB49" s="85"/>
      <c r="CC49" s="28"/>
      <c r="CD49" s="28"/>
      <c r="CE49" s="28"/>
      <c r="CF49" s="28"/>
      <c r="CG49" s="29"/>
      <c r="CH49" s="85"/>
      <c r="CI49" s="28"/>
      <c r="CJ49" s="28"/>
      <c r="CK49" s="28"/>
      <c r="CL49" s="28"/>
      <c r="CM49" s="29"/>
      <c r="CN49" s="85"/>
      <c r="CO49" s="28"/>
      <c r="CP49" s="28"/>
      <c r="CQ49" s="28"/>
      <c r="CR49" s="28"/>
      <c r="CS49" s="29"/>
      <c r="CT49" s="86" t="s">
        <v>45</v>
      </c>
      <c r="CU49" s="86" t="s">
        <v>46</v>
      </c>
      <c r="CV49" s="86" t="s">
        <v>47</v>
      </c>
      <c r="CW49" s="86" t="s">
        <v>48</v>
      </c>
      <c r="CX49" s="86" t="s">
        <v>49</v>
      </c>
      <c r="CY49" s="86" t="s">
        <v>50</v>
      </c>
      <c r="CZ49" s="87"/>
      <c r="DA49" s="88"/>
      <c r="DB49" s="88"/>
      <c r="DC49" s="88"/>
      <c r="DD49" s="88"/>
      <c r="DE49" s="89"/>
      <c r="DF49" s="16"/>
      <c r="DG49" s="90" t="s">
        <v>51</v>
      </c>
    </row>
    <row r="50" ht="83.25" customHeight="1">
      <c r="A50" s="16"/>
      <c r="B50" s="91"/>
      <c r="C50" s="91"/>
      <c r="D50" s="91"/>
      <c r="E50" s="91"/>
      <c r="F50" s="92" t="s">
        <v>52</v>
      </c>
      <c r="G50" s="93"/>
      <c r="H50" s="36"/>
      <c r="I50" s="34"/>
      <c r="J50" s="34"/>
      <c r="K50" s="34"/>
      <c r="L50" s="34"/>
      <c r="M50" s="37"/>
      <c r="N50" s="36"/>
      <c r="O50" s="34"/>
      <c r="P50" s="34"/>
      <c r="Q50" s="34"/>
      <c r="R50" s="34"/>
      <c r="S50" s="37"/>
      <c r="T50" s="36"/>
      <c r="U50" s="34"/>
      <c r="V50" s="34"/>
      <c r="W50" s="34"/>
      <c r="X50" s="34"/>
      <c r="Y50" s="37"/>
      <c r="Z50" s="36"/>
      <c r="AA50" s="34"/>
      <c r="AB50" s="34"/>
      <c r="AC50" s="34"/>
      <c r="AD50" s="34"/>
      <c r="AE50" s="37"/>
      <c r="AF50" s="36"/>
      <c r="AG50" s="34"/>
      <c r="AH50" s="34"/>
      <c r="AI50" s="34"/>
      <c r="AJ50" s="34"/>
      <c r="AK50" s="37"/>
      <c r="AL50" s="36"/>
      <c r="AM50" s="34"/>
      <c r="AN50" s="34"/>
      <c r="AO50" s="34"/>
      <c r="AP50" s="34"/>
      <c r="AQ50" s="37"/>
      <c r="AR50" s="36"/>
      <c r="AS50" s="34"/>
      <c r="AT50" s="34"/>
      <c r="AU50" s="34"/>
      <c r="AV50" s="34"/>
      <c r="AW50" s="37"/>
      <c r="AX50" s="36"/>
      <c r="AY50" s="34"/>
      <c r="AZ50" s="34"/>
      <c r="BA50" s="34"/>
      <c r="BB50" s="34"/>
      <c r="BC50" s="37"/>
      <c r="BD50" s="36"/>
      <c r="BE50" s="34"/>
      <c r="BF50" s="34"/>
      <c r="BG50" s="34"/>
      <c r="BH50" s="34"/>
      <c r="BI50" s="37"/>
      <c r="BJ50" s="36"/>
      <c r="BK50" s="34"/>
      <c r="BL50" s="34"/>
      <c r="BM50" s="34"/>
      <c r="BN50" s="34"/>
      <c r="BO50" s="37"/>
      <c r="BP50" s="36"/>
      <c r="BQ50" s="34"/>
      <c r="BR50" s="34"/>
      <c r="BS50" s="34"/>
      <c r="BT50" s="34"/>
      <c r="BU50" s="37"/>
      <c r="BV50" s="36"/>
      <c r="BW50" s="34"/>
      <c r="BX50" s="34"/>
      <c r="BY50" s="34"/>
      <c r="BZ50" s="34"/>
      <c r="CA50" s="37"/>
      <c r="CB50" s="36"/>
      <c r="CC50" s="34"/>
      <c r="CD50" s="34"/>
      <c r="CE50" s="34"/>
      <c r="CF50" s="34"/>
      <c r="CG50" s="37"/>
      <c r="CH50" s="36"/>
      <c r="CI50" s="34"/>
      <c r="CJ50" s="34"/>
      <c r="CK50" s="34"/>
      <c r="CL50" s="34"/>
      <c r="CM50" s="37"/>
      <c r="CN50" s="36"/>
      <c r="CO50" s="34"/>
      <c r="CP50" s="34"/>
      <c r="CQ50" s="34"/>
      <c r="CR50" s="34"/>
      <c r="CS50" s="37"/>
      <c r="CT50" s="91"/>
      <c r="CU50" s="91"/>
      <c r="CV50" s="91"/>
      <c r="CW50" s="91"/>
      <c r="CX50" s="91"/>
      <c r="CY50" s="91"/>
      <c r="CZ50" s="96">
        <v>0.0</v>
      </c>
      <c r="DA50" s="97">
        <v>1.0</v>
      </c>
      <c r="DB50" s="97">
        <v>2.0</v>
      </c>
      <c r="DC50" s="97">
        <v>3.0</v>
      </c>
      <c r="DD50" s="97">
        <v>4.0</v>
      </c>
      <c r="DE50" s="98">
        <v>5.0</v>
      </c>
      <c r="DF50" s="16"/>
      <c r="DG50" s="91"/>
    </row>
    <row r="51" ht="23.25" customHeight="1">
      <c r="A51" s="21"/>
      <c r="B51" s="99">
        <v>1.0</v>
      </c>
      <c r="C51" s="100">
        <f t="shared" ref="C51:C60" si="1">MAX($H69:$CS69)</f>
        <v>9</v>
      </c>
      <c r="D51" s="101">
        <f t="shared" ref="D51:D60" si="2">IF(ISNUMBER($E51), ($E51/SUM($E$51:$E$60))*100, "")</f>
        <v>31.57894737</v>
      </c>
      <c r="E51" s="102">
        <v>6.0</v>
      </c>
      <c r="F51" s="103" t="s">
        <v>53</v>
      </c>
      <c r="G51" s="74"/>
      <c r="H51" s="106" t="s">
        <v>4</v>
      </c>
      <c r="I51" s="76"/>
      <c r="J51" s="76"/>
      <c r="K51" s="76"/>
      <c r="L51" s="76"/>
      <c r="M51" s="74"/>
      <c r="N51" s="106" t="s">
        <v>4</v>
      </c>
      <c r="O51" s="76"/>
      <c r="P51" s="76"/>
      <c r="Q51" s="76"/>
      <c r="R51" s="76"/>
      <c r="S51" s="74"/>
      <c r="T51" s="106" t="s">
        <v>6</v>
      </c>
      <c r="U51" s="76"/>
      <c r="V51" s="76"/>
      <c r="W51" s="76"/>
      <c r="X51" s="76"/>
      <c r="Y51" s="74"/>
      <c r="Z51" s="106" t="s">
        <v>7</v>
      </c>
      <c r="AA51" s="76"/>
      <c r="AB51" s="76"/>
      <c r="AC51" s="76"/>
      <c r="AD51" s="76"/>
      <c r="AE51" s="74"/>
      <c r="AF51" s="106" t="s">
        <v>7</v>
      </c>
      <c r="AG51" s="76"/>
      <c r="AH51" s="76"/>
      <c r="AI51" s="76"/>
      <c r="AJ51" s="76"/>
      <c r="AK51" s="74"/>
      <c r="AL51" s="106" t="s">
        <v>7</v>
      </c>
      <c r="AM51" s="76"/>
      <c r="AN51" s="76"/>
      <c r="AO51" s="76"/>
      <c r="AP51" s="76"/>
      <c r="AQ51" s="74"/>
      <c r="AR51" s="106" t="s">
        <v>4</v>
      </c>
      <c r="AS51" s="76"/>
      <c r="AT51" s="76"/>
      <c r="AU51" s="76"/>
      <c r="AV51" s="76"/>
      <c r="AW51" s="74"/>
      <c r="AX51" s="106" t="s">
        <v>4</v>
      </c>
      <c r="AY51" s="76"/>
      <c r="AZ51" s="76"/>
      <c r="BA51" s="76"/>
      <c r="BB51" s="76"/>
      <c r="BC51" s="74"/>
      <c r="BD51" s="106" t="s">
        <v>4</v>
      </c>
      <c r="BE51" s="76"/>
      <c r="BF51" s="76"/>
      <c r="BG51" s="76"/>
      <c r="BH51" s="76"/>
      <c r="BI51" s="74"/>
      <c r="BJ51" s="106"/>
      <c r="BK51" s="76"/>
      <c r="BL51" s="76"/>
      <c r="BM51" s="76"/>
      <c r="BN51" s="76"/>
      <c r="BO51" s="74"/>
      <c r="BP51" s="106"/>
      <c r="BQ51" s="76"/>
      <c r="BR51" s="76"/>
      <c r="BS51" s="76"/>
      <c r="BT51" s="76"/>
      <c r="BU51" s="74"/>
      <c r="BV51" s="106"/>
      <c r="BW51" s="76"/>
      <c r="BX51" s="76"/>
      <c r="BY51" s="76"/>
      <c r="BZ51" s="76"/>
      <c r="CA51" s="74"/>
      <c r="CB51" s="106"/>
      <c r="CC51" s="76"/>
      <c r="CD51" s="76"/>
      <c r="CE51" s="76"/>
      <c r="CF51" s="76"/>
      <c r="CG51" s="74"/>
      <c r="CH51" s="106"/>
      <c r="CI51" s="76"/>
      <c r="CJ51" s="76"/>
      <c r="CK51" s="76"/>
      <c r="CL51" s="76"/>
      <c r="CM51" s="74"/>
      <c r="CN51" s="106"/>
      <c r="CO51" s="76"/>
      <c r="CP51" s="76"/>
      <c r="CQ51" s="76"/>
      <c r="CR51" s="76"/>
      <c r="CS51" s="74"/>
      <c r="CT51" s="115"/>
      <c r="CU51" s="115"/>
      <c r="CV51" s="115"/>
      <c r="CW51" s="115"/>
      <c r="CX51" s="115"/>
      <c r="CY51" s="115"/>
      <c r="CZ51" s="116"/>
      <c r="DA51" s="117"/>
      <c r="DB51" s="117"/>
      <c r="DC51" s="117"/>
      <c r="DD51" s="117"/>
      <c r="DE51" s="118"/>
      <c r="DF51" s="21"/>
      <c r="DG51" s="119">
        <f t="shared" ref="DG51:DG60" si="3">(ROWS($B$51:$B$60)-ROW()+ROW($B$51:$B$60)-0.5)/ROWS($B$51:$B$60)</f>
        <v>0.95</v>
      </c>
    </row>
    <row r="52" ht="23.25" customHeight="1">
      <c r="A52" s="21"/>
      <c r="B52" s="99">
        <v>2.0</v>
      </c>
      <c r="C52" s="100">
        <f t="shared" si="1"/>
        <v>9</v>
      </c>
      <c r="D52" s="101">
        <f t="shared" si="2"/>
        <v>15.78947368</v>
      </c>
      <c r="E52" s="102">
        <v>3.0</v>
      </c>
      <c r="F52" s="103" t="s">
        <v>56</v>
      </c>
      <c r="G52" s="74"/>
      <c r="H52" s="106" t="s">
        <v>4</v>
      </c>
      <c r="I52" s="76"/>
      <c r="J52" s="76"/>
      <c r="K52" s="76"/>
      <c r="L52" s="76"/>
      <c r="M52" s="74"/>
      <c r="N52" s="106" t="s">
        <v>4</v>
      </c>
      <c r="O52" s="76"/>
      <c r="P52" s="76"/>
      <c r="Q52" s="76"/>
      <c r="R52" s="76"/>
      <c r="S52" s="74"/>
      <c r="T52" s="106" t="s">
        <v>6</v>
      </c>
      <c r="U52" s="76"/>
      <c r="V52" s="76"/>
      <c r="W52" s="76"/>
      <c r="X52" s="76"/>
      <c r="Y52" s="74"/>
      <c r="Z52" s="106" t="s">
        <v>7</v>
      </c>
      <c r="AA52" s="76"/>
      <c r="AB52" s="76"/>
      <c r="AC52" s="76"/>
      <c r="AD52" s="76"/>
      <c r="AE52" s="74"/>
      <c r="AF52" s="106" t="s">
        <v>6</v>
      </c>
      <c r="AG52" s="76"/>
      <c r="AH52" s="76"/>
      <c r="AI52" s="76"/>
      <c r="AJ52" s="76"/>
      <c r="AK52" s="74"/>
      <c r="AL52" s="106" t="s">
        <v>6</v>
      </c>
      <c r="AM52" s="76"/>
      <c r="AN52" s="76"/>
      <c r="AO52" s="76"/>
      <c r="AP52" s="76"/>
      <c r="AQ52" s="74"/>
      <c r="AR52" s="106" t="s">
        <v>7</v>
      </c>
      <c r="AS52" s="76"/>
      <c r="AT52" s="76"/>
      <c r="AU52" s="76"/>
      <c r="AV52" s="76"/>
      <c r="AW52" s="74"/>
      <c r="AX52" s="106" t="s">
        <v>4</v>
      </c>
      <c r="AY52" s="76"/>
      <c r="AZ52" s="76"/>
      <c r="BA52" s="76"/>
      <c r="BB52" s="76"/>
      <c r="BC52" s="74"/>
      <c r="BD52" s="106" t="s">
        <v>4</v>
      </c>
      <c r="BE52" s="76"/>
      <c r="BF52" s="76"/>
      <c r="BG52" s="76"/>
      <c r="BH52" s="76"/>
      <c r="BI52" s="74"/>
      <c r="BJ52" s="106"/>
      <c r="BK52" s="76"/>
      <c r="BL52" s="76"/>
      <c r="BM52" s="76"/>
      <c r="BN52" s="76"/>
      <c r="BO52" s="74"/>
      <c r="BP52" s="106"/>
      <c r="BQ52" s="76"/>
      <c r="BR52" s="76"/>
      <c r="BS52" s="76"/>
      <c r="BT52" s="76"/>
      <c r="BU52" s="74"/>
      <c r="BV52" s="106"/>
      <c r="BW52" s="76"/>
      <c r="BX52" s="76"/>
      <c r="BY52" s="76"/>
      <c r="BZ52" s="76"/>
      <c r="CA52" s="74"/>
      <c r="CB52" s="106"/>
      <c r="CC52" s="76"/>
      <c r="CD52" s="76"/>
      <c r="CE52" s="76"/>
      <c r="CF52" s="76"/>
      <c r="CG52" s="74"/>
      <c r="CH52" s="106"/>
      <c r="CI52" s="76"/>
      <c r="CJ52" s="76"/>
      <c r="CK52" s="76"/>
      <c r="CL52" s="76"/>
      <c r="CM52" s="74"/>
      <c r="CN52" s="106"/>
      <c r="CO52" s="76"/>
      <c r="CP52" s="76"/>
      <c r="CQ52" s="76"/>
      <c r="CR52" s="76"/>
      <c r="CS52" s="74"/>
      <c r="CT52" s="115"/>
      <c r="CU52" s="115"/>
      <c r="CV52" s="115"/>
      <c r="CW52" s="115"/>
      <c r="CX52" s="115"/>
      <c r="CY52" s="115"/>
      <c r="CZ52" s="44"/>
      <c r="DA52" s="21"/>
      <c r="DB52" s="21"/>
      <c r="DC52" s="21"/>
      <c r="DD52" s="21"/>
      <c r="DE52" s="45"/>
      <c r="DF52" s="21"/>
      <c r="DG52" s="119">
        <f t="shared" si="3"/>
        <v>0.85</v>
      </c>
    </row>
    <row r="53" ht="23.25" customHeight="1">
      <c r="A53" s="21"/>
      <c r="B53" s="99">
        <v>3.0</v>
      </c>
      <c r="C53" s="100">
        <f t="shared" si="1"/>
        <v>9</v>
      </c>
      <c r="D53" s="101">
        <f t="shared" si="2"/>
        <v>10.52631579</v>
      </c>
      <c r="E53" s="102">
        <v>2.0</v>
      </c>
      <c r="F53" s="103" t="s">
        <v>57</v>
      </c>
      <c r="G53" s="74"/>
      <c r="H53" s="106" t="s">
        <v>4</v>
      </c>
      <c r="I53" s="76"/>
      <c r="J53" s="76"/>
      <c r="K53" s="76"/>
      <c r="L53" s="76"/>
      <c r="M53" s="74"/>
      <c r="N53" s="106" t="s">
        <v>4</v>
      </c>
      <c r="O53" s="76"/>
      <c r="P53" s="76"/>
      <c r="Q53" s="76"/>
      <c r="R53" s="76"/>
      <c r="S53" s="74"/>
      <c r="T53" s="106" t="s">
        <v>4</v>
      </c>
      <c r="U53" s="76"/>
      <c r="V53" s="76"/>
      <c r="W53" s="76"/>
      <c r="X53" s="76"/>
      <c r="Y53" s="74"/>
      <c r="Z53" s="106" t="s">
        <v>7</v>
      </c>
      <c r="AA53" s="76"/>
      <c r="AB53" s="76"/>
      <c r="AC53" s="76"/>
      <c r="AD53" s="76"/>
      <c r="AE53" s="74"/>
      <c r="AF53" s="106" t="s">
        <v>6</v>
      </c>
      <c r="AG53" s="76"/>
      <c r="AH53" s="76"/>
      <c r="AI53" s="76"/>
      <c r="AJ53" s="76"/>
      <c r="AK53" s="74"/>
      <c r="AL53" s="106" t="s">
        <v>6</v>
      </c>
      <c r="AM53" s="76"/>
      <c r="AN53" s="76"/>
      <c r="AO53" s="76"/>
      <c r="AP53" s="76"/>
      <c r="AQ53" s="74"/>
      <c r="AR53" s="106" t="s">
        <v>6</v>
      </c>
      <c r="AS53" s="76"/>
      <c r="AT53" s="76"/>
      <c r="AU53" s="76"/>
      <c r="AV53" s="76"/>
      <c r="AW53" s="74"/>
      <c r="AX53" s="106" t="s">
        <v>4</v>
      </c>
      <c r="AY53" s="76"/>
      <c r="AZ53" s="76"/>
      <c r="BA53" s="76"/>
      <c r="BB53" s="76"/>
      <c r="BC53" s="74"/>
      <c r="BD53" s="106" t="s">
        <v>6</v>
      </c>
      <c r="BE53" s="76"/>
      <c r="BF53" s="76"/>
      <c r="BG53" s="76"/>
      <c r="BH53" s="76"/>
      <c r="BI53" s="74"/>
      <c r="BJ53" s="106"/>
      <c r="BK53" s="76"/>
      <c r="BL53" s="76"/>
      <c r="BM53" s="76"/>
      <c r="BN53" s="76"/>
      <c r="BO53" s="74"/>
      <c r="BP53" s="106"/>
      <c r="BQ53" s="76"/>
      <c r="BR53" s="76"/>
      <c r="BS53" s="76"/>
      <c r="BT53" s="76"/>
      <c r="BU53" s="74"/>
      <c r="BV53" s="106"/>
      <c r="BW53" s="76"/>
      <c r="BX53" s="76"/>
      <c r="BY53" s="76"/>
      <c r="BZ53" s="76"/>
      <c r="CA53" s="74"/>
      <c r="CB53" s="106"/>
      <c r="CC53" s="76"/>
      <c r="CD53" s="76"/>
      <c r="CE53" s="76"/>
      <c r="CF53" s="76"/>
      <c r="CG53" s="74"/>
      <c r="CH53" s="106"/>
      <c r="CI53" s="76"/>
      <c r="CJ53" s="76"/>
      <c r="CK53" s="76"/>
      <c r="CL53" s="76"/>
      <c r="CM53" s="74"/>
      <c r="CN53" s="106"/>
      <c r="CO53" s="76"/>
      <c r="CP53" s="76"/>
      <c r="CQ53" s="76"/>
      <c r="CR53" s="76"/>
      <c r="CS53" s="74"/>
      <c r="CT53" s="115"/>
      <c r="CU53" s="115"/>
      <c r="CV53" s="115"/>
      <c r="CW53" s="115"/>
      <c r="CX53" s="115"/>
      <c r="CY53" s="115"/>
      <c r="CZ53" s="44"/>
      <c r="DA53" s="21"/>
      <c r="DB53" s="21"/>
      <c r="DC53" s="21"/>
      <c r="DD53" s="21"/>
      <c r="DE53" s="45"/>
      <c r="DF53" s="21"/>
      <c r="DG53" s="119">
        <f t="shared" si="3"/>
        <v>0.75</v>
      </c>
    </row>
    <row r="54" ht="23.25" customHeight="1">
      <c r="A54" s="21"/>
      <c r="B54" s="99">
        <v>4.0</v>
      </c>
      <c r="C54" s="100">
        <f t="shared" si="1"/>
        <v>9</v>
      </c>
      <c r="D54" s="101">
        <f t="shared" si="2"/>
        <v>26.31578947</v>
      </c>
      <c r="E54" s="102">
        <v>5.0</v>
      </c>
      <c r="F54" s="103" t="s">
        <v>58</v>
      </c>
      <c r="G54" s="74"/>
      <c r="H54" s="106" t="s">
        <v>7</v>
      </c>
      <c r="I54" s="76"/>
      <c r="J54" s="76"/>
      <c r="K54" s="76"/>
      <c r="L54" s="76"/>
      <c r="M54" s="74"/>
      <c r="N54" s="106" t="s">
        <v>4</v>
      </c>
      <c r="O54" s="76"/>
      <c r="P54" s="76"/>
      <c r="Q54" s="76"/>
      <c r="R54" s="76"/>
      <c r="S54" s="74"/>
      <c r="T54" s="106" t="s">
        <v>6</v>
      </c>
      <c r="U54" s="76"/>
      <c r="V54" s="76"/>
      <c r="W54" s="76"/>
      <c r="X54" s="76"/>
      <c r="Y54" s="74"/>
      <c r="Z54" s="106" t="s">
        <v>7</v>
      </c>
      <c r="AA54" s="76"/>
      <c r="AB54" s="76"/>
      <c r="AC54" s="76"/>
      <c r="AD54" s="76"/>
      <c r="AE54" s="74"/>
      <c r="AF54" s="106" t="s">
        <v>4</v>
      </c>
      <c r="AG54" s="76"/>
      <c r="AH54" s="76"/>
      <c r="AI54" s="76"/>
      <c r="AJ54" s="76"/>
      <c r="AK54" s="74"/>
      <c r="AL54" s="106" t="s">
        <v>4</v>
      </c>
      <c r="AM54" s="76"/>
      <c r="AN54" s="76"/>
      <c r="AO54" s="76"/>
      <c r="AP54" s="76"/>
      <c r="AQ54" s="74"/>
      <c r="AR54" s="106" t="s">
        <v>7</v>
      </c>
      <c r="AS54" s="76"/>
      <c r="AT54" s="76"/>
      <c r="AU54" s="76"/>
      <c r="AV54" s="76"/>
      <c r="AW54" s="74"/>
      <c r="AX54" s="106" t="s">
        <v>4</v>
      </c>
      <c r="AY54" s="76"/>
      <c r="AZ54" s="76"/>
      <c r="BA54" s="76"/>
      <c r="BB54" s="76"/>
      <c r="BC54" s="74"/>
      <c r="BD54" s="106" t="s">
        <v>6</v>
      </c>
      <c r="BE54" s="76"/>
      <c r="BF54" s="76"/>
      <c r="BG54" s="76"/>
      <c r="BH54" s="76"/>
      <c r="BI54" s="74"/>
      <c r="BJ54" s="106"/>
      <c r="BK54" s="76"/>
      <c r="BL54" s="76"/>
      <c r="BM54" s="76"/>
      <c r="BN54" s="76"/>
      <c r="BO54" s="74"/>
      <c r="BP54" s="106"/>
      <c r="BQ54" s="76"/>
      <c r="BR54" s="76"/>
      <c r="BS54" s="76"/>
      <c r="BT54" s="76"/>
      <c r="BU54" s="74"/>
      <c r="BV54" s="106"/>
      <c r="BW54" s="76"/>
      <c r="BX54" s="76"/>
      <c r="BY54" s="76"/>
      <c r="BZ54" s="76"/>
      <c r="CA54" s="74"/>
      <c r="CB54" s="106"/>
      <c r="CC54" s="76"/>
      <c r="CD54" s="76"/>
      <c r="CE54" s="76"/>
      <c r="CF54" s="76"/>
      <c r="CG54" s="74"/>
      <c r="CH54" s="106"/>
      <c r="CI54" s="76"/>
      <c r="CJ54" s="76"/>
      <c r="CK54" s="76"/>
      <c r="CL54" s="76"/>
      <c r="CM54" s="74"/>
      <c r="CN54" s="106"/>
      <c r="CO54" s="76"/>
      <c r="CP54" s="76"/>
      <c r="CQ54" s="76"/>
      <c r="CR54" s="76"/>
      <c r="CS54" s="74"/>
      <c r="CT54" s="115"/>
      <c r="CU54" s="115"/>
      <c r="CV54" s="115"/>
      <c r="CW54" s="115"/>
      <c r="CX54" s="115"/>
      <c r="CY54" s="115"/>
      <c r="CZ54" s="44"/>
      <c r="DA54" s="21"/>
      <c r="DB54" s="21"/>
      <c r="DC54" s="21"/>
      <c r="DD54" s="21"/>
      <c r="DE54" s="45"/>
      <c r="DF54" s="21"/>
      <c r="DG54" s="119">
        <f t="shared" si="3"/>
        <v>0.65</v>
      </c>
    </row>
    <row r="55" ht="23.25" customHeight="1">
      <c r="A55" s="21"/>
      <c r="B55" s="99">
        <v>5.0</v>
      </c>
      <c r="C55" s="100">
        <f t="shared" si="1"/>
        <v>9</v>
      </c>
      <c r="D55" s="101">
        <f t="shared" si="2"/>
        <v>10.52631579</v>
      </c>
      <c r="E55" s="102">
        <v>2.0</v>
      </c>
      <c r="F55" s="103" t="s">
        <v>59</v>
      </c>
      <c r="G55" s="74"/>
      <c r="H55" s="106" t="s">
        <v>4</v>
      </c>
      <c r="I55" s="76"/>
      <c r="J55" s="76"/>
      <c r="K55" s="76"/>
      <c r="L55" s="76"/>
      <c r="M55" s="74"/>
      <c r="N55" s="106" t="s">
        <v>7</v>
      </c>
      <c r="O55" s="76"/>
      <c r="P55" s="76"/>
      <c r="Q55" s="76"/>
      <c r="R55" s="76"/>
      <c r="S55" s="74"/>
      <c r="T55" s="106" t="s">
        <v>6</v>
      </c>
      <c r="U55" s="76"/>
      <c r="V55" s="76"/>
      <c r="W55" s="76"/>
      <c r="X55" s="76"/>
      <c r="Y55" s="74"/>
      <c r="Z55" s="106" t="s">
        <v>6</v>
      </c>
      <c r="AA55" s="76"/>
      <c r="AB55" s="76"/>
      <c r="AC55" s="76"/>
      <c r="AD55" s="76"/>
      <c r="AE55" s="74"/>
      <c r="AF55" s="106" t="s">
        <v>6</v>
      </c>
      <c r="AG55" s="76"/>
      <c r="AH55" s="76"/>
      <c r="AI55" s="76"/>
      <c r="AJ55" s="76"/>
      <c r="AK55" s="74"/>
      <c r="AL55" s="106" t="s">
        <v>4</v>
      </c>
      <c r="AM55" s="76"/>
      <c r="AN55" s="76"/>
      <c r="AO55" s="76"/>
      <c r="AP55" s="76"/>
      <c r="AQ55" s="74"/>
      <c r="AR55" s="106" t="s">
        <v>7</v>
      </c>
      <c r="AS55" s="76"/>
      <c r="AT55" s="76"/>
      <c r="AU55" s="76"/>
      <c r="AV55" s="76"/>
      <c r="AW55" s="74"/>
      <c r="AX55" s="106" t="s">
        <v>4</v>
      </c>
      <c r="AY55" s="76"/>
      <c r="AZ55" s="76"/>
      <c r="BA55" s="76"/>
      <c r="BB55" s="76"/>
      <c r="BC55" s="74"/>
      <c r="BD55" s="106" t="s">
        <v>7</v>
      </c>
      <c r="BE55" s="76"/>
      <c r="BF55" s="76"/>
      <c r="BG55" s="76"/>
      <c r="BH55" s="76"/>
      <c r="BI55" s="74"/>
      <c r="BJ55" s="106"/>
      <c r="BK55" s="76"/>
      <c r="BL55" s="76"/>
      <c r="BM55" s="76"/>
      <c r="BN55" s="76"/>
      <c r="BO55" s="74"/>
      <c r="BP55" s="106"/>
      <c r="BQ55" s="76"/>
      <c r="BR55" s="76"/>
      <c r="BS55" s="76"/>
      <c r="BT55" s="76"/>
      <c r="BU55" s="74"/>
      <c r="BV55" s="106"/>
      <c r="BW55" s="76"/>
      <c r="BX55" s="76"/>
      <c r="BY55" s="76"/>
      <c r="BZ55" s="76"/>
      <c r="CA55" s="74"/>
      <c r="CB55" s="106"/>
      <c r="CC55" s="76"/>
      <c r="CD55" s="76"/>
      <c r="CE55" s="76"/>
      <c r="CF55" s="76"/>
      <c r="CG55" s="74"/>
      <c r="CH55" s="106"/>
      <c r="CI55" s="76"/>
      <c r="CJ55" s="76"/>
      <c r="CK55" s="76"/>
      <c r="CL55" s="76"/>
      <c r="CM55" s="74"/>
      <c r="CN55" s="106"/>
      <c r="CO55" s="76"/>
      <c r="CP55" s="76"/>
      <c r="CQ55" s="76"/>
      <c r="CR55" s="76"/>
      <c r="CS55" s="74"/>
      <c r="CT55" s="115"/>
      <c r="CU55" s="115"/>
      <c r="CV55" s="115"/>
      <c r="CW55" s="115"/>
      <c r="CX55" s="115"/>
      <c r="CY55" s="115"/>
      <c r="CZ55" s="44"/>
      <c r="DA55" s="21"/>
      <c r="DB55" s="21"/>
      <c r="DC55" s="21"/>
      <c r="DD55" s="21"/>
      <c r="DE55" s="45"/>
      <c r="DF55" s="21"/>
      <c r="DG55" s="119">
        <f t="shared" si="3"/>
        <v>0.55</v>
      </c>
    </row>
    <row r="56" ht="23.25" customHeight="1">
      <c r="A56" s="21"/>
      <c r="B56" s="99">
        <v>6.0</v>
      </c>
      <c r="C56" s="100">
        <f t="shared" si="1"/>
        <v>9</v>
      </c>
      <c r="D56" s="101">
        <f t="shared" si="2"/>
        <v>5.263157895</v>
      </c>
      <c r="E56" s="102">
        <v>1.0</v>
      </c>
      <c r="F56" s="103" t="s">
        <v>60</v>
      </c>
      <c r="G56" s="74"/>
      <c r="H56" s="106" t="s">
        <v>4</v>
      </c>
      <c r="I56" s="76"/>
      <c r="J56" s="76"/>
      <c r="K56" s="76"/>
      <c r="L56" s="76"/>
      <c r="M56" s="74"/>
      <c r="N56" s="106" t="s">
        <v>6</v>
      </c>
      <c r="O56" s="76"/>
      <c r="P56" s="76"/>
      <c r="Q56" s="76"/>
      <c r="R56" s="76"/>
      <c r="S56" s="74"/>
      <c r="T56" s="106" t="s">
        <v>6</v>
      </c>
      <c r="U56" s="76"/>
      <c r="V56" s="76"/>
      <c r="W56" s="76"/>
      <c r="X56" s="76"/>
      <c r="Y56" s="74"/>
      <c r="Z56" s="106" t="s">
        <v>6</v>
      </c>
      <c r="AA56" s="76"/>
      <c r="AB56" s="76"/>
      <c r="AC56" s="76"/>
      <c r="AD56" s="76"/>
      <c r="AE56" s="74"/>
      <c r="AF56" s="106" t="s">
        <v>6</v>
      </c>
      <c r="AG56" s="76"/>
      <c r="AH56" s="76"/>
      <c r="AI56" s="76"/>
      <c r="AJ56" s="76"/>
      <c r="AK56" s="74"/>
      <c r="AL56" s="106" t="s">
        <v>7</v>
      </c>
      <c r="AM56" s="76"/>
      <c r="AN56" s="76"/>
      <c r="AO56" s="76"/>
      <c r="AP56" s="76"/>
      <c r="AQ56" s="74"/>
      <c r="AR56" s="106" t="s">
        <v>4</v>
      </c>
      <c r="AS56" s="76"/>
      <c r="AT56" s="76"/>
      <c r="AU56" s="76"/>
      <c r="AV56" s="76"/>
      <c r="AW56" s="74"/>
      <c r="AX56" s="106" t="s">
        <v>4</v>
      </c>
      <c r="AY56" s="76"/>
      <c r="AZ56" s="76"/>
      <c r="BA56" s="76"/>
      <c r="BB56" s="76"/>
      <c r="BC56" s="74"/>
      <c r="BD56" s="106" t="s">
        <v>7</v>
      </c>
      <c r="BE56" s="76"/>
      <c r="BF56" s="76"/>
      <c r="BG56" s="76"/>
      <c r="BH56" s="76"/>
      <c r="BI56" s="74"/>
      <c r="BJ56" s="106"/>
      <c r="BK56" s="76"/>
      <c r="BL56" s="76"/>
      <c r="BM56" s="76"/>
      <c r="BN56" s="76"/>
      <c r="BO56" s="74"/>
      <c r="BP56" s="106"/>
      <c r="BQ56" s="76"/>
      <c r="BR56" s="76"/>
      <c r="BS56" s="76"/>
      <c r="BT56" s="76"/>
      <c r="BU56" s="74"/>
      <c r="BV56" s="106"/>
      <c r="BW56" s="76"/>
      <c r="BX56" s="76"/>
      <c r="BY56" s="76"/>
      <c r="BZ56" s="76"/>
      <c r="CA56" s="74"/>
      <c r="CB56" s="106"/>
      <c r="CC56" s="76"/>
      <c r="CD56" s="76"/>
      <c r="CE56" s="76"/>
      <c r="CF56" s="76"/>
      <c r="CG56" s="74"/>
      <c r="CH56" s="106"/>
      <c r="CI56" s="76"/>
      <c r="CJ56" s="76"/>
      <c r="CK56" s="76"/>
      <c r="CL56" s="76"/>
      <c r="CM56" s="74"/>
      <c r="CN56" s="106"/>
      <c r="CO56" s="76"/>
      <c r="CP56" s="76"/>
      <c r="CQ56" s="76"/>
      <c r="CR56" s="76"/>
      <c r="CS56" s="74"/>
      <c r="CT56" s="115"/>
      <c r="CU56" s="115"/>
      <c r="CV56" s="115"/>
      <c r="CW56" s="115"/>
      <c r="CX56" s="115"/>
      <c r="CY56" s="115"/>
      <c r="CZ56" s="44"/>
      <c r="DA56" s="21"/>
      <c r="DB56" s="21"/>
      <c r="DC56" s="21"/>
      <c r="DD56" s="21"/>
      <c r="DE56" s="45"/>
      <c r="DF56" s="21"/>
      <c r="DG56" s="119">
        <f t="shared" si="3"/>
        <v>0.45</v>
      </c>
    </row>
    <row r="57" ht="23.25" customHeight="1">
      <c r="A57" s="21"/>
      <c r="B57" s="99">
        <v>7.0</v>
      </c>
      <c r="C57" s="100">
        <f t="shared" si="1"/>
        <v>0</v>
      </c>
      <c r="D57" s="101" t="str">
        <f t="shared" si="2"/>
        <v/>
      </c>
      <c r="E57" s="102"/>
      <c r="F57" s="103"/>
      <c r="G57" s="74"/>
      <c r="H57" s="106"/>
      <c r="I57" s="76"/>
      <c r="J57" s="76"/>
      <c r="K57" s="76"/>
      <c r="L57" s="76"/>
      <c r="M57" s="74"/>
      <c r="N57" s="106"/>
      <c r="O57" s="76"/>
      <c r="P57" s="76"/>
      <c r="Q57" s="76"/>
      <c r="R57" s="76"/>
      <c r="S57" s="74"/>
      <c r="T57" s="106"/>
      <c r="U57" s="76"/>
      <c r="V57" s="76"/>
      <c r="W57" s="76"/>
      <c r="X57" s="76"/>
      <c r="Y57" s="74"/>
      <c r="Z57" s="106"/>
      <c r="AA57" s="76"/>
      <c r="AB57" s="76"/>
      <c r="AC57" s="76"/>
      <c r="AD57" s="76"/>
      <c r="AE57" s="74"/>
      <c r="AF57" s="106"/>
      <c r="AG57" s="76"/>
      <c r="AH57" s="76"/>
      <c r="AI57" s="76"/>
      <c r="AJ57" s="76"/>
      <c r="AK57" s="74"/>
      <c r="AL57" s="106"/>
      <c r="AM57" s="76"/>
      <c r="AN57" s="76"/>
      <c r="AO57" s="76"/>
      <c r="AP57" s="76"/>
      <c r="AQ57" s="74"/>
      <c r="AR57" s="106"/>
      <c r="AS57" s="76"/>
      <c r="AT57" s="76"/>
      <c r="AU57" s="76"/>
      <c r="AV57" s="76"/>
      <c r="AW57" s="74"/>
      <c r="AX57" s="106"/>
      <c r="AY57" s="76"/>
      <c r="AZ57" s="76"/>
      <c r="BA57" s="76"/>
      <c r="BB57" s="76"/>
      <c r="BC57" s="74"/>
      <c r="BD57" s="106"/>
      <c r="BE57" s="76"/>
      <c r="BF57" s="76"/>
      <c r="BG57" s="76"/>
      <c r="BH57" s="76"/>
      <c r="BI57" s="74"/>
      <c r="BJ57" s="106"/>
      <c r="BK57" s="76"/>
      <c r="BL57" s="76"/>
      <c r="BM57" s="76"/>
      <c r="BN57" s="76"/>
      <c r="BO57" s="74"/>
      <c r="BP57" s="106"/>
      <c r="BQ57" s="76"/>
      <c r="BR57" s="76"/>
      <c r="BS57" s="76"/>
      <c r="BT57" s="76"/>
      <c r="BU57" s="74"/>
      <c r="BV57" s="106"/>
      <c r="BW57" s="76"/>
      <c r="BX57" s="76"/>
      <c r="BY57" s="76"/>
      <c r="BZ57" s="76"/>
      <c r="CA57" s="74"/>
      <c r="CB57" s="106"/>
      <c r="CC57" s="76"/>
      <c r="CD57" s="76"/>
      <c r="CE57" s="76"/>
      <c r="CF57" s="76"/>
      <c r="CG57" s="74"/>
      <c r="CH57" s="106"/>
      <c r="CI57" s="76"/>
      <c r="CJ57" s="76"/>
      <c r="CK57" s="76"/>
      <c r="CL57" s="76"/>
      <c r="CM57" s="74"/>
      <c r="CN57" s="106"/>
      <c r="CO57" s="76"/>
      <c r="CP57" s="76"/>
      <c r="CQ57" s="76"/>
      <c r="CR57" s="76"/>
      <c r="CS57" s="74"/>
      <c r="CT57" s="115"/>
      <c r="CU57" s="115"/>
      <c r="CV57" s="115"/>
      <c r="CW57" s="115"/>
      <c r="CX57" s="115"/>
      <c r="CY57" s="115"/>
      <c r="CZ57" s="44"/>
      <c r="DA57" s="21"/>
      <c r="DB57" s="21"/>
      <c r="DC57" s="21"/>
      <c r="DD57" s="21"/>
      <c r="DE57" s="45"/>
      <c r="DF57" s="21"/>
      <c r="DG57" s="119">
        <f t="shared" si="3"/>
        <v>0.35</v>
      </c>
    </row>
    <row r="58" ht="23.25" customHeight="1">
      <c r="A58" s="21"/>
      <c r="B58" s="99">
        <v>8.0</v>
      </c>
      <c r="C58" s="100">
        <f t="shared" si="1"/>
        <v>0</v>
      </c>
      <c r="D58" s="101" t="str">
        <f t="shared" si="2"/>
        <v/>
      </c>
      <c r="E58" s="102"/>
      <c r="F58" s="103"/>
      <c r="G58" s="74"/>
      <c r="H58" s="106"/>
      <c r="I58" s="76"/>
      <c r="J58" s="76"/>
      <c r="K58" s="76"/>
      <c r="L58" s="76"/>
      <c r="M58" s="74"/>
      <c r="N58" s="106"/>
      <c r="O58" s="76"/>
      <c r="P58" s="76"/>
      <c r="Q58" s="76"/>
      <c r="R58" s="76"/>
      <c r="S58" s="74"/>
      <c r="T58" s="106"/>
      <c r="U58" s="76"/>
      <c r="V58" s="76"/>
      <c r="W58" s="76"/>
      <c r="X58" s="76"/>
      <c r="Y58" s="74"/>
      <c r="Z58" s="106"/>
      <c r="AA58" s="76"/>
      <c r="AB58" s="76"/>
      <c r="AC58" s="76"/>
      <c r="AD58" s="76"/>
      <c r="AE58" s="74"/>
      <c r="AF58" s="106"/>
      <c r="AG58" s="76"/>
      <c r="AH58" s="76"/>
      <c r="AI58" s="76"/>
      <c r="AJ58" s="76"/>
      <c r="AK58" s="74"/>
      <c r="AL58" s="106"/>
      <c r="AM58" s="76"/>
      <c r="AN58" s="76"/>
      <c r="AO58" s="76"/>
      <c r="AP58" s="76"/>
      <c r="AQ58" s="74"/>
      <c r="AR58" s="106"/>
      <c r="AS58" s="76"/>
      <c r="AT58" s="76"/>
      <c r="AU58" s="76"/>
      <c r="AV58" s="76"/>
      <c r="AW58" s="74"/>
      <c r="AX58" s="106"/>
      <c r="AY58" s="76"/>
      <c r="AZ58" s="76"/>
      <c r="BA58" s="76"/>
      <c r="BB58" s="76"/>
      <c r="BC58" s="74"/>
      <c r="BD58" s="106"/>
      <c r="BE58" s="76"/>
      <c r="BF58" s="76"/>
      <c r="BG58" s="76"/>
      <c r="BH58" s="76"/>
      <c r="BI58" s="74"/>
      <c r="BJ58" s="106"/>
      <c r="BK58" s="76"/>
      <c r="BL58" s="76"/>
      <c r="BM58" s="76"/>
      <c r="BN58" s="76"/>
      <c r="BO58" s="74"/>
      <c r="BP58" s="106"/>
      <c r="BQ58" s="76"/>
      <c r="BR58" s="76"/>
      <c r="BS58" s="76"/>
      <c r="BT58" s="76"/>
      <c r="BU58" s="74"/>
      <c r="BV58" s="106"/>
      <c r="BW58" s="76"/>
      <c r="BX58" s="76"/>
      <c r="BY58" s="76"/>
      <c r="BZ58" s="76"/>
      <c r="CA58" s="74"/>
      <c r="CB58" s="106"/>
      <c r="CC58" s="76"/>
      <c r="CD58" s="76"/>
      <c r="CE58" s="76"/>
      <c r="CF58" s="76"/>
      <c r="CG58" s="74"/>
      <c r="CH58" s="106"/>
      <c r="CI58" s="76"/>
      <c r="CJ58" s="76"/>
      <c r="CK58" s="76"/>
      <c r="CL58" s="76"/>
      <c r="CM58" s="74"/>
      <c r="CN58" s="106"/>
      <c r="CO58" s="76"/>
      <c r="CP58" s="76"/>
      <c r="CQ58" s="76"/>
      <c r="CR58" s="76"/>
      <c r="CS58" s="74"/>
      <c r="CT58" s="115"/>
      <c r="CU58" s="115"/>
      <c r="CV58" s="115"/>
      <c r="CW58" s="115"/>
      <c r="CX58" s="115"/>
      <c r="CY58" s="115"/>
      <c r="CZ58" s="44"/>
      <c r="DA58" s="21"/>
      <c r="DB58" s="21"/>
      <c r="DC58" s="21"/>
      <c r="DD58" s="21"/>
      <c r="DE58" s="45"/>
      <c r="DF58" s="21"/>
      <c r="DG58" s="119">
        <f t="shared" si="3"/>
        <v>0.25</v>
      </c>
    </row>
    <row r="59" ht="23.25" customHeight="1">
      <c r="A59" s="21"/>
      <c r="B59" s="99">
        <v>9.0</v>
      </c>
      <c r="C59" s="100">
        <f t="shared" si="1"/>
        <v>0</v>
      </c>
      <c r="D59" s="101" t="str">
        <f t="shared" si="2"/>
        <v/>
      </c>
      <c r="E59" s="102"/>
      <c r="F59" s="103"/>
      <c r="G59" s="74"/>
      <c r="H59" s="106"/>
      <c r="I59" s="76"/>
      <c r="J59" s="76"/>
      <c r="K59" s="76"/>
      <c r="L59" s="76"/>
      <c r="M59" s="74"/>
      <c r="N59" s="106"/>
      <c r="O59" s="76"/>
      <c r="P59" s="76"/>
      <c r="Q59" s="76"/>
      <c r="R59" s="76"/>
      <c r="S59" s="74"/>
      <c r="T59" s="106"/>
      <c r="U59" s="76"/>
      <c r="V59" s="76"/>
      <c r="W59" s="76"/>
      <c r="X59" s="76"/>
      <c r="Y59" s="74"/>
      <c r="Z59" s="106"/>
      <c r="AA59" s="76"/>
      <c r="AB59" s="76"/>
      <c r="AC59" s="76"/>
      <c r="AD59" s="76"/>
      <c r="AE59" s="74"/>
      <c r="AF59" s="106"/>
      <c r="AG59" s="76"/>
      <c r="AH59" s="76"/>
      <c r="AI59" s="76"/>
      <c r="AJ59" s="76"/>
      <c r="AK59" s="74"/>
      <c r="AL59" s="106"/>
      <c r="AM59" s="76"/>
      <c r="AN59" s="76"/>
      <c r="AO59" s="76"/>
      <c r="AP59" s="76"/>
      <c r="AQ59" s="74"/>
      <c r="AR59" s="106"/>
      <c r="AS59" s="76"/>
      <c r="AT59" s="76"/>
      <c r="AU59" s="76"/>
      <c r="AV59" s="76"/>
      <c r="AW59" s="74"/>
      <c r="AX59" s="106"/>
      <c r="AY59" s="76"/>
      <c r="AZ59" s="76"/>
      <c r="BA59" s="76"/>
      <c r="BB59" s="76"/>
      <c r="BC59" s="74"/>
      <c r="BD59" s="106"/>
      <c r="BE59" s="76"/>
      <c r="BF59" s="76"/>
      <c r="BG59" s="76"/>
      <c r="BH59" s="76"/>
      <c r="BI59" s="74"/>
      <c r="BJ59" s="106"/>
      <c r="BK59" s="76"/>
      <c r="BL59" s="76"/>
      <c r="BM59" s="76"/>
      <c r="BN59" s="76"/>
      <c r="BO59" s="74"/>
      <c r="BP59" s="106"/>
      <c r="BQ59" s="76"/>
      <c r="BR59" s="76"/>
      <c r="BS59" s="76"/>
      <c r="BT59" s="76"/>
      <c r="BU59" s="74"/>
      <c r="BV59" s="106"/>
      <c r="BW59" s="76"/>
      <c r="BX59" s="76"/>
      <c r="BY59" s="76"/>
      <c r="BZ59" s="76"/>
      <c r="CA59" s="74"/>
      <c r="CB59" s="106"/>
      <c r="CC59" s="76"/>
      <c r="CD59" s="76"/>
      <c r="CE59" s="76"/>
      <c r="CF59" s="76"/>
      <c r="CG59" s="74"/>
      <c r="CH59" s="106"/>
      <c r="CI59" s="76"/>
      <c r="CJ59" s="76"/>
      <c r="CK59" s="76"/>
      <c r="CL59" s="76"/>
      <c r="CM59" s="74"/>
      <c r="CN59" s="106"/>
      <c r="CO59" s="76"/>
      <c r="CP59" s="76"/>
      <c r="CQ59" s="76"/>
      <c r="CR59" s="76"/>
      <c r="CS59" s="74"/>
      <c r="CT59" s="115"/>
      <c r="CU59" s="115"/>
      <c r="CV59" s="115"/>
      <c r="CW59" s="115"/>
      <c r="CX59" s="115"/>
      <c r="CY59" s="115"/>
      <c r="CZ59" s="44"/>
      <c r="DA59" s="21"/>
      <c r="DB59" s="21"/>
      <c r="DC59" s="21"/>
      <c r="DD59" s="21"/>
      <c r="DE59" s="45"/>
      <c r="DF59" s="21"/>
      <c r="DG59" s="119">
        <f t="shared" si="3"/>
        <v>0.15</v>
      </c>
    </row>
    <row r="60" ht="23.25" customHeight="1">
      <c r="A60" s="21"/>
      <c r="B60" s="99">
        <v>10.0</v>
      </c>
      <c r="C60" s="100">
        <f t="shared" si="1"/>
        <v>0</v>
      </c>
      <c r="D60" s="101" t="str">
        <f t="shared" si="2"/>
        <v/>
      </c>
      <c r="E60" s="102"/>
      <c r="F60" s="103"/>
      <c r="G60" s="74"/>
      <c r="H60" s="106"/>
      <c r="I60" s="76"/>
      <c r="J60" s="76"/>
      <c r="K60" s="76"/>
      <c r="L60" s="76"/>
      <c r="M60" s="74"/>
      <c r="N60" s="106"/>
      <c r="O60" s="76"/>
      <c r="P60" s="76"/>
      <c r="Q60" s="76"/>
      <c r="R60" s="76"/>
      <c r="S60" s="74"/>
      <c r="T60" s="106"/>
      <c r="U60" s="76"/>
      <c r="V60" s="76"/>
      <c r="W60" s="76"/>
      <c r="X60" s="76"/>
      <c r="Y60" s="74"/>
      <c r="Z60" s="106"/>
      <c r="AA60" s="76"/>
      <c r="AB60" s="76"/>
      <c r="AC60" s="76"/>
      <c r="AD60" s="76"/>
      <c r="AE60" s="74"/>
      <c r="AF60" s="106"/>
      <c r="AG60" s="76"/>
      <c r="AH60" s="76"/>
      <c r="AI60" s="76"/>
      <c r="AJ60" s="76"/>
      <c r="AK60" s="74"/>
      <c r="AL60" s="106"/>
      <c r="AM60" s="76"/>
      <c r="AN60" s="76"/>
      <c r="AO60" s="76"/>
      <c r="AP60" s="76"/>
      <c r="AQ60" s="74"/>
      <c r="AR60" s="106"/>
      <c r="AS60" s="76"/>
      <c r="AT60" s="76"/>
      <c r="AU60" s="76"/>
      <c r="AV60" s="76"/>
      <c r="AW60" s="74"/>
      <c r="AX60" s="106"/>
      <c r="AY60" s="76"/>
      <c r="AZ60" s="76"/>
      <c r="BA60" s="76"/>
      <c r="BB60" s="76"/>
      <c r="BC60" s="74"/>
      <c r="BD60" s="106"/>
      <c r="BE60" s="76"/>
      <c r="BF60" s="76"/>
      <c r="BG60" s="76"/>
      <c r="BH60" s="76"/>
      <c r="BI60" s="74"/>
      <c r="BJ60" s="106"/>
      <c r="BK60" s="76"/>
      <c r="BL60" s="76"/>
      <c r="BM60" s="76"/>
      <c r="BN60" s="76"/>
      <c r="BO60" s="74"/>
      <c r="BP60" s="106"/>
      <c r="BQ60" s="76"/>
      <c r="BR60" s="76"/>
      <c r="BS60" s="76"/>
      <c r="BT60" s="76"/>
      <c r="BU60" s="74"/>
      <c r="BV60" s="106"/>
      <c r="BW60" s="76"/>
      <c r="BX60" s="76"/>
      <c r="BY60" s="76"/>
      <c r="BZ60" s="76"/>
      <c r="CA60" s="74"/>
      <c r="CB60" s="106"/>
      <c r="CC60" s="76"/>
      <c r="CD60" s="76"/>
      <c r="CE60" s="76"/>
      <c r="CF60" s="76"/>
      <c r="CG60" s="74"/>
      <c r="CH60" s="106"/>
      <c r="CI60" s="76"/>
      <c r="CJ60" s="76"/>
      <c r="CK60" s="76"/>
      <c r="CL60" s="76"/>
      <c r="CM60" s="74"/>
      <c r="CN60" s="106"/>
      <c r="CO60" s="76"/>
      <c r="CP60" s="76"/>
      <c r="CQ60" s="76"/>
      <c r="CR60" s="76"/>
      <c r="CS60" s="74"/>
      <c r="CT60" s="115"/>
      <c r="CU60" s="115"/>
      <c r="CV60" s="115"/>
      <c r="CW60" s="115"/>
      <c r="CX60" s="115"/>
      <c r="CY60" s="115"/>
      <c r="CZ60" s="66"/>
      <c r="DA60" s="67"/>
      <c r="DB60" s="67"/>
      <c r="DC60" s="67"/>
      <c r="DD60" s="67"/>
      <c r="DE60" s="68"/>
      <c r="DF60" s="21"/>
      <c r="DG60" s="119">
        <f t="shared" si="3"/>
        <v>0.05</v>
      </c>
    </row>
    <row r="61" ht="84.75" customHeight="1">
      <c r="A61" s="21"/>
      <c r="B61" s="21"/>
      <c r="C61" s="21"/>
      <c r="D61" s="65"/>
      <c r="E61" s="65"/>
      <c r="F61" s="122" t="s">
        <v>61</v>
      </c>
      <c r="G61" s="123"/>
      <c r="H61" s="124" t="s">
        <v>62</v>
      </c>
      <c r="I61" s="34"/>
      <c r="J61" s="34"/>
      <c r="K61" s="34"/>
      <c r="L61" s="34"/>
      <c r="M61" s="37"/>
      <c r="N61" s="124" t="s">
        <v>63</v>
      </c>
      <c r="O61" s="34"/>
      <c r="P61" s="34"/>
      <c r="Q61" s="34"/>
      <c r="R61" s="34"/>
      <c r="S61" s="37"/>
      <c r="T61" s="124"/>
      <c r="U61" s="34"/>
      <c r="V61" s="34"/>
      <c r="W61" s="34"/>
      <c r="X61" s="34"/>
      <c r="Y61" s="37"/>
      <c r="Z61" s="124"/>
      <c r="AA61" s="34"/>
      <c r="AB61" s="34"/>
      <c r="AC61" s="34"/>
      <c r="AD61" s="34"/>
      <c r="AE61" s="37"/>
      <c r="AF61" s="124"/>
      <c r="AG61" s="34"/>
      <c r="AH61" s="34"/>
      <c r="AI61" s="34"/>
      <c r="AJ61" s="34"/>
      <c r="AK61" s="37"/>
      <c r="AL61" s="124"/>
      <c r="AM61" s="34"/>
      <c r="AN61" s="34"/>
      <c r="AO61" s="34"/>
      <c r="AP61" s="34"/>
      <c r="AQ61" s="37"/>
      <c r="AR61" s="124"/>
      <c r="AS61" s="34"/>
      <c r="AT61" s="34"/>
      <c r="AU61" s="34"/>
      <c r="AV61" s="34"/>
      <c r="AW61" s="37"/>
      <c r="AX61" s="124"/>
      <c r="AY61" s="34"/>
      <c r="AZ61" s="34"/>
      <c r="BA61" s="34"/>
      <c r="BB61" s="34"/>
      <c r="BC61" s="37"/>
      <c r="BD61" s="124"/>
      <c r="BE61" s="34"/>
      <c r="BF61" s="34"/>
      <c r="BG61" s="34"/>
      <c r="BH61" s="34"/>
      <c r="BI61" s="37"/>
      <c r="BJ61" s="124"/>
      <c r="BK61" s="34"/>
      <c r="BL61" s="34"/>
      <c r="BM61" s="34"/>
      <c r="BN61" s="34"/>
      <c r="BO61" s="37"/>
      <c r="BP61" s="124"/>
      <c r="BQ61" s="34"/>
      <c r="BR61" s="34"/>
      <c r="BS61" s="34"/>
      <c r="BT61" s="34"/>
      <c r="BU61" s="37"/>
      <c r="BV61" s="124"/>
      <c r="BW61" s="34"/>
      <c r="BX61" s="34"/>
      <c r="BY61" s="34"/>
      <c r="BZ61" s="34"/>
      <c r="CA61" s="37"/>
      <c r="CB61" s="124"/>
      <c r="CC61" s="34"/>
      <c r="CD61" s="34"/>
      <c r="CE61" s="34"/>
      <c r="CF61" s="34"/>
      <c r="CG61" s="37"/>
      <c r="CH61" s="124"/>
      <c r="CI61" s="34"/>
      <c r="CJ61" s="34"/>
      <c r="CK61" s="34"/>
      <c r="CL61" s="34"/>
      <c r="CM61" s="37"/>
      <c r="CN61" s="124"/>
      <c r="CO61" s="34"/>
      <c r="CP61" s="34"/>
      <c r="CQ61" s="34"/>
      <c r="CR61" s="34"/>
      <c r="CS61" s="37"/>
      <c r="CT61" s="21"/>
      <c r="CU61" s="21"/>
      <c r="CV61" s="21"/>
      <c r="CW61" s="21"/>
      <c r="CX61" s="21"/>
      <c r="CY61" s="21"/>
      <c r="CZ61" s="21"/>
      <c r="DA61" s="21"/>
      <c r="DB61" s="21"/>
      <c r="DC61" s="21"/>
      <c r="DD61" s="21"/>
      <c r="DE61" s="21"/>
      <c r="DF61" s="21"/>
      <c r="DG61" s="125"/>
    </row>
    <row r="62" ht="22.5" customHeight="1">
      <c r="A62" s="21"/>
      <c r="B62" s="21"/>
      <c r="C62" s="21"/>
      <c r="D62" s="65"/>
      <c r="E62" s="65"/>
      <c r="F62" s="79" t="s">
        <v>64</v>
      </c>
      <c r="G62" s="74"/>
      <c r="H62" s="126"/>
      <c r="I62" s="76"/>
      <c r="J62" s="76"/>
      <c r="K62" s="76"/>
      <c r="L62" s="76"/>
      <c r="M62" s="74"/>
      <c r="N62" s="126"/>
      <c r="O62" s="76"/>
      <c r="P62" s="76"/>
      <c r="Q62" s="76"/>
      <c r="R62" s="76"/>
      <c r="S62" s="74"/>
      <c r="T62" s="126"/>
      <c r="U62" s="76"/>
      <c r="V62" s="76"/>
      <c r="W62" s="76"/>
      <c r="X62" s="76"/>
      <c r="Y62" s="74"/>
      <c r="Z62" s="126"/>
      <c r="AA62" s="76"/>
      <c r="AB62" s="76"/>
      <c r="AC62" s="76"/>
      <c r="AD62" s="76"/>
      <c r="AE62" s="74"/>
      <c r="AF62" s="126"/>
      <c r="AG62" s="76"/>
      <c r="AH62" s="76"/>
      <c r="AI62" s="76"/>
      <c r="AJ62" s="76"/>
      <c r="AK62" s="74"/>
      <c r="AL62" s="126"/>
      <c r="AM62" s="76"/>
      <c r="AN62" s="76"/>
      <c r="AO62" s="76"/>
      <c r="AP62" s="76"/>
      <c r="AQ62" s="74"/>
      <c r="AR62" s="126"/>
      <c r="AS62" s="76"/>
      <c r="AT62" s="76"/>
      <c r="AU62" s="76"/>
      <c r="AV62" s="76"/>
      <c r="AW62" s="74"/>
      <c r="AX62" s="126"/>
      <c r="AY62" s="76"/>
      <c r="AZ62" s="76"/>
      <c r="BA62" s="76"/>
      <c r="BB62" s="76"/>
      <c r="BC62" s="74"/>
      <c r="BD62" s="126"/>
      <c r="BE62" s="76"/>
      <c r="BF62" s="76"/>
      <c r="BG62" s="76"/>
      <c r="BH62" s="76"/>
      <c r="BI62" s="74"/>
      <c r="BJ62" s="126"/>
      <c r="BK62" s="76"/>
      <c r="BL62" s="76"/>
      <c r="BM62" s="76"/>
      <c r="BN62" s="76"/>
      <c r="BO62" s="74"/>
      <c r="BP62" s="126"/>
      <c r="BQ62" s="76"/>
      <c r="BR62" s="76"/>
      <c r="BS62" s="76"/>
      <c r="BT62" s="76"/>
      <c r="BU62" s="74"/>
      <c r="BV62" s="126"/>
      <c r="BW62" s="76"/>
      <c r="BX62" s="76"/>
      <c r="BY62" s="76"/>
      <c r="BZ62" s="76"/>
      <c r="CA62" s="74"/>
      <c r="CB62" s="126"/>
      <c r="CC62" s="76"/>
      <c r="CD62" s="76"/>
      <c r="CE62" s="76"/>
      <c r="CF62" s="76"/>
      <c r="CG62" s="74"/>
      <c r="CH62" s="126"/>
      <c r="CI62" s="76"/>
      <c r="CJ62" s="76"/>
      <c r="CK62" s="76"/>
      <c r="CL62" s="76"/>
      <c r="CM62" s="74"/>
      <c r="CN62" s="126"/>
      <c r="CO62" s="76"/>
      <c r="CP62" s="76"/>
      <c r="CQ62" s="76"/>
      <c r="CR62" s="76"/>
      <c r="CS62" s="74"/>
      <c r="CT62" s="21"/>
      <c r="CU62" s="21"/>
      <c r="CV62" s="21"/>
      <c r="CW62" s="21"/>
      <c r="CX62" s="21"/>
      <c r="CY62" s="21"/>
      <c r="CZ62" s="21"/>
      <c r="DA62" s="21"/>
      <c r="DB62" s="21"/>
      <c r="DC62" s="21"/>
      <c r="DD62" s="21"/>
      <c r="DE62" s="21"/>
      <c r="DF62" s="21"/>
      <c r="DG62" s="127"/>
    </row>
    <row r="63" ht="14.25" customHeight="1">
      <c r="A63" s="21"/>
      <c r="B63" s="21"/>
      <c r="C63" s="21"/>
      <c r="D63" s="65"/>
      <c r="E63" s="65"/>
      <c r="F63" s="79" t="s">
        <v>65</v>
      </c>
      <c r="G63" s="74"/>
      <c r="H63" s="128">
        <f>MAX(H69:M78)</f>
        <v>9</v>
      </c>
      <c r="I63" s="76"/>
      <c r="J63" s="76"/>
      <c r="K63" s="76"/>
      <c r="L63" s="76"/>
      <c r="M63" s="74"/>
      <c r="N63" s="128">
        <f>MAX(N69:S78)</f>
        <v>9</v>
      </c>
      <c r="O63" s="76"/>
      <c r="P63" s="76"/>
      <c r="Q63" s="76"/>
      <c r="R63" s="76"/>
      <c r="S63" s="74"/>
      <c r="T63" s="128">
        <f>MAX(T69:Y78)</f>
        <v>9</v>
      </c>
      <c r="U63" s="76"/>
      <c r="V63" s="76"/>
      <c r="W63" s="76"/>
      <c r="X63" s="76"/>
      <c r="Y63" s="74"/>
      <c r="Z63" s="128">
        <f>MAX(Z69:AE78)</f>
        <v>3</v>
      </c>
      <c r="AA63" s="76"/>
      <c r="AB63" s="76"/>
      <c r="AC63" s="76"/>
      <c r="AD63" s="76"/>
      <c r="AE63" s="74"/>
      <c r="AF63" s="128">
        <f>MAX(AF69:AK78)</f>
        <v>9</v>
      </c>
      <c r="AG63" s="76"/>
      <c r="AH63" s="76"/>
      <c r="AI63" s="76"/>
      <c r="AJ63" s="76"/>
      <c r="AK63" s="74"/>
      <c r="AL63" s="128">
        <f>MAX(AL69:AQ78)</f>
        <v>9</v>
      </c>
      <c r="AM63" s="76"/>
      <c r="AN63" s="76"/>
      <c r="AO63" s="76"/>
      <c r="AP63" s="76"/>
      <c r="AQ63" s="74"/>
      <c r="AR63" s="128">
        <f>MAX(AR69:AW78)</f>
        <v>9</v>
      </c>
      <c r="AS63" s="76"/>
      <c r="AT63" s="76"/>
      <c r="AU63" s="76"/>
      <c r="AV63" s="76"/>
      <c r="AW63" s="74"/>
      <c r="AX63" s="128">
        <f>MAX(AX69:BC78)</f>
        <v>9</v>
      </c>
      <c r="AY63" s="76"/>
      <c r="AZ63" s="76"/>
      <c r="BA63" s="76"/>
      <c r="BB63" s="76"/>
      <c r="BC63" s="74"/>
      <c r="BD63" s="128">
        <f>MAX(BD69:BI78)</f>
        <v>9</v>
      </c>
      <c r="BE63" s="76"/>
      <c r="BF63" s="76"/>
      <c r="BG63" s="76"/>
      <c r="BH63" s="76"/>
      <c r="BI63" s="74"/>
      <c r="BJ63" s="128">
        <f>MAX(BJ69:BO78)</f>
        <v>0</v>
      </c>
      <c r="BK63" s="76"/>
      <c r="BL63" s="76"/>
      <c r="BM63" s="76"/>
      <c r="BN63" s="76"/>
      <c r="BO63" s="74"/>
      <c r="BP63" s="128">
        <f>MAX(BP69:BU78)</f>
        <v>0</v>
      </c>
      <c r="BQ63" s="76"/>
      <c r="BR63" s="76"/>
      <c r="BS63" s="76"/>
      <c r="BT63" s="76"/>
      <c r="BU63" s="74"/>
      <c r="BV63" s="128">
        <f>MAX(BV69:CA78)</f>
        <v>0</v>
      </c>
      <c r="BW63" s="76"/>
      <c r="BX63" s="76"/>
      <c r="BY63" s="76"/>
      <c r="BZ63" s="76"/>
      <c r="CA63" s="74"/>
      <c r="CB63" s="128">
        <f>MAX(CB69:CG78)</f>
        <v>0</v>
      </c>
      <c r="CC63" s="76"/>
      <c r="CD63" s="76"/>
      <c r="CE63" s="76"/>
      <c r="CF63" s="76"/>
      <c r="CG63" s="74"/>
      <c r="CH63" s="128">
        <f>MAX(CH69:CM78)</f>
        <v>0</v>
      </c>
      <c r="CI63" s="76"/>
      <c r="CJ63" s="76"/>
      <c r="CK63" s="76"/>
      <c r="CL63" s="76"/>
      <c r="CM63" s="74"/>
      <c r="CN63" s="128">
        <f>MAX(CN69:CS78)</f>
        <v>0</v>
      </c>
      <c r="CO63" s="76"/>
      <c r="CP63" s="76"/>
      <c r="CQ63" s="76"/>
      <c r="CR63" s="76"/>
      <c r="CS63" s="74"/>
      <c r="CT63" s="21"/>
      <c r="CU63" s="21"/>
      <c r="CV63" s="21"/>
      <c r="CW63" s="21"/>
      <c r="CX63" s="21"/>
      <c r="CY63" s="21"/>
      <c r="CZ63" s="21"/>
      <c r="DA63" s="21"/>
      <c r="DB63" s="21"/>
      <c r="DC63" s="21"/>
      <c r="DD63" s="21"/>
      <c r="DE63" s="21"/>
      <c r="DF63" s="21"/>
      <c r="DG63" s="129"/>
    </row>
    <row r="64" ht="14.25" customHeight="1">
      <c r="A64" s="21"/>
      <c r="B64" s="21"/>
      <c r="C64" s="21"/>
      <c r="D64" s="65"/>
      <c r="E64" s="65"/>
      <c r="F64" s="79" t="s">
        <v>66</v>
      </c>
      <c r="G64" s="74"/>
      <c r="H64" s="130">
        <f>SUM($D69*H69,$D70*H70,$D71*H71,$D72*H72,$D73*H73,$D74*H74,$D75*H75,$D76*H76,$D77*H77,$D78*H78)</f>
        <v>742.1052632</v>
      </c>
      <c r="I64" s="76"/>
      <c r="J64" s="76"/>
      <c r="K64" s="76"/>
      <c r="L64" s="76"/>
      <c r="M64" s="74"/>
      <c r="N64" s="130">
        <f>SUM($D69*N69,$D70*N70,$D71*N71,$D72*N72,$D73*N73,$D74*N74,$D75*N75,$D76*N76,$D77*N77,$D78*N78)</f>
        <v>794.7368421</v>
      </c>
      <c r="O64" s="76"/>
      <c r="P64" s="76"/>
      <c r="Q64" s="76"/>
      <c r="R64" s="76"/>
      <c r="S64" s="74"/>
      <c r="T64" s="130">
        <f>SUM($D69*T69,$D70*T70,$D71*T71,$D72*T72,$D73*T73,$D74*T74,$D75*T75,$D76*T76,$D77*T77,$D78*T78)</f>
        <v>184.2105263</v>
      </c>
      <c r="U64" s="76"/>
      <c r="V64" s="76"/>
      <c r="W64" s="76"/>
      <c r="X64" s="76"/>
      <c r="Y64" s="74"/>
      <c r="Z64" s="130">
        <f>SUM($D69*Z69,$D70*Z70,$D71*Z71,$D72*Z72,$D73*Z73,$D74*Z74,$D75*Z75,$D76*Z76,$D77*Z77,$D78*Z78)</f>
        <v>268.4210526</v>
      </c>
      <c r="AA64" s="76"/>
      <c r="AB64" s="76"/>
      <c r="AC64" s="76"/>
      <c r="AD64" s="76"/>
      <c r="AE64" s="74"/>
      <c r="AF64" s="130">
        <f>SUM($D69*AF69,$D70*AF70,$D71*AF71,$D72*AF72,$D73*AF73,$D74*AF74,$D75*AF75,$D76*AF76,$D77*AF77,$D78*AF78)</f>
        <v>373.6842105</v>
      </c>
      <c r="AG64" s="76"/>
      <c r="AH64" s="76"/>
      <c r="AI64" s="76"/>
      <c r="AJ64" s="76"/>
      <c r="AK64" s="74"/>
      <c r="AL64" s="130">
        <f>SUM($D69*AL69,$D70*AL70,$D71*AL71,$D72*AL72,$D73*AL73,$D74*AL74,$D75*AL75,$D76*AL76,$D77*AL77,$D78*AL78)</f>
        <v>468.4210526</v>
      </c>
      <c r="AM64" s="76"/>
      <c r="AN64" s="76"/>
      <c r="AO64" s="76"/>
      <c r="AP64" s="76"/>
      <c r="AQ64" s="74"/>
      <c r="AR64" s="130">
        <f>SUM($D69*AR69,$D70*AR70,$D71*AR71,$D72*AR72,$D73*AR73,$D74*AR74,$D75*AR75,$D76*AR76,$D77*AR77,$D78*AR78)</f>
        <v>500</v>
      </c>
      <c r="AS64" s="76"/>
      <c r="AT64" s="76"/>
      <c r="AU64" s="76"/>
      <c r="AV64" s="76"/>
      <c r="AW64" s="74"/>
      <c r="AX64" s="130">
        <f>SUM($D69*AX69,$D70*AX70,$D71*AX71,$D72*AX72,$D73*AX73,$D74*AX74,$D75*AX75,$D76*AX76,$D77*AX77,$D78*AX78)</f>
        <v>900</v>
      </c>
      <c r="AY64" s="76"/>
      <c r="AZ64" s="76"/>
      <c r="BA64" s="76"/>
      <c r="BB64" s="76"/>
      <c r="BC64" s="74"/>
      <c r="BD64" s="130">
        <f>SUM($D69*BD69,$D70*BD70,$D71*BD71,$D72*BD72,$D73*BD73,$D74*BD74,$D75*BD75,$D76*BD76,$D77*BD77,$D78*BD78)</f>
        <v>510.5263158</v>
      </c>
      <c r="BE64" s="76"/>
      <c r="BF64" s="76"/>
      <c r="BG64" s="76"/>
      <c r="BH64" s="76"/>
      <c r="BI64" s="74"/>
      <c r="BJ64" s="130">
        <f>SUM($D69*BJ69,$D70*BJ70,$D71*BJ71,$D72*BJ72,$D73*BJ73,$D74*BJ74,$D75*BJ75,$D76*BJ76,$D77*BJ77,$D78*BJ78)</f>
        <v>0</v>
      </c>
      <c r="BK64" s="76"/>
      <c r="BL64" s="76"/>
      <c r="BM64" s="76"/>
      <c r="BN64" s="76"/>
      <c r="BO64" s="74"/>
      <c r="BP64" s="130">
        <f>SUM($D69*BP69,$D70*BP70,$D71*BP71,$D72*BP72,$D73*BP73,$D74*BP74,$D75*BP75,$D76*BP76,$D77*BP77,$D78*BP78)</f>
        <v>0</v>
      </c>
      <c r="BQ64" s="76"/>
      <c r="BR64" s="76"/>
      <c r="BS64" s="76"/>
      <c r="BT64" s="76"/>
      <c r="BU64" s="74"/>
      <c r="BV64" s="130">
        <f>SUM($D69*BV69,$D70*BV70,$D71*BV71,$D72*BV72,$D73*BV73,$D74*BV74,$D75*BV75,$D76*BV76,$D77*BV77,$D78*BV78)</f>
        <v>0</v>
      </c>
      <c r="BW64" s="76"/>
      <c r="BX64" s="76"/>
      <c r="BY64" s="76"/>
      <c r="BZ64" s="76"/>
      <c r="CA64" s="74"/>
      <c r="CB64" s="130">
        <f>SUM($D69*CB69,$D70*CB70,$D71*CB71,$D72*CB72,$D73*CB73,$D74*CB74,$D75*CB75,$D76*CB76,$D77*CB77,$D78*CB78)</f>
        <v>0</v>
      </c>
      <c r="CC64" s="76"/>
      <c r="CD64" s="76"/>
      <c r="CE64" s="76"/>
      <c r="CF64" s="76"/>
      <c r="CG64" s="74"/>
      <c r="CH64" s="130">
        <f>SUM($D69*CH69,$D70*CH70,$D71*CH71,$D72*CH72,$D73*CH73,$D74*CH74,$D75*CH75,$D76*CH76,$D77*CH77,$D78*CH78)</f>
        <v>0</v>
      </c>
      <c r="CI64" s="76"/>
      <c r="CJ64" s="76"/>
      <c r="CK64" s="76"/>
      <c r="CL64" s="76"/>
      <c r="CM64" s="74"/>
      <c r="CN64" s="130">
        <f>SUM($D69*CN69,$D70*CN70,$D71*CN71,$D72*CN72,$D73*CN73,$D74*CN74,$D75*CN75,$D76*CN76,$D77*CN77,$D78*CN78)</f>
        <v>0</v>
      </c>
      <c r="CO64" s="76"/>
      <c r="CP64" s="76"/>
      <c r="CQ64" s="76"/>
      <c r="CR64" s="76"/>
      <c r="CS64" s="74"/>
      <c r="CT64" s="21"/>
      <c r="CU64" s="21"/>
      <c r="CV64" s="21"/>
      <c r="CW64" s="21"/>
      <c r="CX64" s="21"/>
      <c r="CY64" s="21"/>
      <c r="CZ64" s="21"/>
      <c r="DA64" s="21"/>
      <c r="DB64" s="21"/>
      <c r="DC64" s="21"/>
      <c r="DD64" s="21"/>
      <c r="DE64" s="21"/>
      <c r="DF64" s="21"/>
      <c r="DG64" s="132"/>
    </row>
    <row r="65" ht="14.25" customHeight="1">
      <c r="A65" s="21"/>
      <c r="B65" s="21"/>
      <c r="C65" s="21"/>
      <c r="D65" s="65"/>
      <c r="E65" s="65"/>
      <c r="F65" s="79" t="s">
        <v>68</v>
      </c>
      <c r="G65" s="74"/>
      <c r="H65" s="133">
        <f>IF(H$64&gt;0,(H$64/SUM($64:$64))*100, "")</f>
        <v>15.64927858</v>
      </c>
      <c r="I65" s="76"/>
      <c r="J65" s="76"/>
      <c r="K65" s="76"/>
      <c r="L65" s="76"/>
      <c r="M65" s="74"/>
      <c r="N65" s="133">
        <f>IF(N$64&gt;0,(N$64/SUM($64:$64))*100, "")</f>
        <v>16.75915649</v>
      </c>
      <c r="O65" s="76"/>
      <c r="P65" s="76"/>
      <c r="Q65" s="76"/>
      <c r="R65" s="76"/>
      <c r="S65" s="74"/>
      <c r="T65" s="133">
        <f>IF(T$64&gt;0,(T$64/SUM($64:$64))*100, "")</f>
        <v>3.884572697</v>
      </c>
      <c r="U65" s="76"/>
      <c r="V65" s="76"/>
      <c r="W65" s="76"/>
      <c r="X65" s="76"/>
      <c r="Y65" s="74"/>
      <c r="Z65" s="133">
        <f>IF(Z$64&gt;0,(Z$64/SUM($64:$64))*100, "")</f>
        <v>5.660377358</v>
      </c>
      <c r="AA65" s="76"/>
      <c r="AB65" s="76"/>
      <c r="AC65" s="76"/>
      <c r="AD65" s="76"/>
      <c r="AE65" s="74"/>
      <c r="AF65" s="133">
        <f>IF(AF$64&gt;0,(AF$64/SUM($64:$64))*100, "")</f>
        <v>7.880133185</v>
      </c>
      <c r="AG65" s="76"/>
      <c r="AH65" s="76"/>
      <c r="AI65" s="76"/>
      <c r="AJ65" s="76"/>
      <c r="AK65" s="74"/>
      <c r="AL65" s="133">
        <f>IF(AL$64&gt;0,(AL$64/SUM($64:$64))*100, "")</f>
        <v>9.87791343</v>
      </c>
      <c r="AM65" s="76"/>
      <c r="AN65" s="76"/>
      <c r="AO65" s="76"/>
      <c r="AP65" s="76"/>
      <c r="AQ65" s="74"/>
      <c r="AR65" s="133">
        <f>IF(AR$64&gt;0,(AR$64/SUM($64:$64))*100, "")</f>
        <v>10.54384018</v>
      </c>
      <c r="AS65" s="76"/>
      <c r="AT65" s="76"/>
      <c r="AU65" s="76"/>
      <c r="AV65" s="76"/>
      <c r="AW65" s="74"/>
      <c r="AX65" s="133">
        <f>IF(AX$64&gt;0,(AX$64/SUM($64:$64))*100, "")</f>
        <v>18.97891232</v>
      </c>
      <c r="AY65" s="76"/>
      <c r="AZ65" s="76"/>
      <c r="BA65" s="76"/>
      <c r="BB65" s="76"/>
      <c r="BC65" s="74"/>
      <c r="BD65" s="133">
        <f>IF(BD$64&gt;0,(BD$64/SUM($64:$64))*100, "")</f>
        <v>10.76581576</v>
      </c>
      <c r="BE65" s="76"/>
      <c r="BF65" s="76"/>
      <c r="BG65" s="76"/>
      <c r="BH65" s="76"/>
      <c r="BI65" s="74"/>
      <c r="BJ65" s="133" t="str">
        <f>IF(BJ$64&gt;0,(BJ$64/SUM($64:$64))*100, "")</f>
        <v/>
      </c>
      <c r="BK65" s="76"/>
      <c r="BL65" s="76"/>
      <c r="BM65" s="76"/>
      <c r="BN65" s="76"/>
      <c r="BO65" s="74"/>
      <c r="BP65" s="133" t="str">
        <f>IF(BP$64&gt;0,(BP$64/SUM($64:$64))*100, "")</f>
        <v/>
      </c>
      <c r="BQ65" s="76"/>
      <c r="BR65" s="76"/>
      <c r="BS65" s="76"/>
      <c r="BT65" s="76"/>
      <c r="BU65" s="74"/>
      <c r="BV65" s="133" t="str">
        <f>IF(BV$64&gt;0,(BV$64/SUM($64:$64))*100, "")</f>
        <v/>
      </c>
      <c r="BW65" s="76"/>
      <c r="BX65" s="76"/>
      <c r="BY65" s="76"/>
      <c r="BZ65" s="76"/>
      <c r="CA65" s="74"/>
      <c r="CB65" s="133" t="str">
        <f>IF(CB$64&gt;0,(CB$64/SUM($64:$64))*100, "")</f>
        <v/>
      </c>
      <c r="CC65" s="76"/>
      <c r="CD65" s="76"/>
      <c r="CE65" s="76"/>
      <c r="CF65" s="76"/>
      <c r="CG65" s="74"/>
      <c r="CH65" s="133" t="str">
        <f>IF(CH$64&gt;0,(CH$64/SUM($64:$64))*100, "")</f>
        <v/>
      </c>
      <c r="CI65" s="76"/>
      <c r="CJ65" s="76"/>
      <c r="CK65" s="76"/>
      <c r="CL65" s="76"/>
      <c r="CM65" s="74"/>
      <c r="CN65" s="133" t="str">
        <f>IF(CN$64&gt;0,(CN$64/SUM($64:$64))*100, "")</f>
        <v/>
      </c>
      <c r="CO65" s="76"/>
      <c r="CP65" s="76"/>
      <c r="CQ65" s="76"/>
      <c r="CR65" s="76"/>
      <c r="CS65" s="74"/>
      <c r="CT65" s="21"/>
      <c r="CU65" s="134" t="s">
        <v>69</v>
      </c>
      <c r="CV65" s="135"/>
      <c r="CW65" s="135"/>
      <c r="CX65" s="135"/>
      <c r="CY65" s="135"/>
      <c r="CZ65" s="135"/>
      <c r="DA65" s="135"/>
      <c r="DB65" s="135"/>
      <c r="DC65" s="135"/>
      <c r="DD65" s="135"/>
      <c r="DE65" s="136"/>
      <c r="DF65" s="21"/>
      <c r="DG65" s="137"/>
    </row>
    <row r="66" ht="23.25" customHeight="1">
      <c r="A66" s="16"/>
      <c r="B66" s="70"/>
      <c r="C66" s="70"/>
      <c r="D66" s="71"/>
      <c r="E66" s="71"/>
      <c r="F66" s="138"/>
      <c r="G66" s="136"/>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6"/>
      <c r="CU66" s="16"/>
      <c r="CV66" s="16"/>
      <c r="CW66" s="16"/>
      <c r="CX66" s="16"/>
      <c r="CY66" s="16"/>
      <c r="CZ66" s="16"/>
      <c r="DA66" s="16"/>
      <c r="DB66" s="16"/>
      <c r="DC66" s="16"/>
      <c r="DD66" s="16"/>
      <c r="DE66" s="16"/>
      <c r="DF66" s="16"/>
      <c r="DG66" s="132"/>
    </row>
    <row r="67" ht="23.25" customHeight="1">
      <c r="A67" s="20"/>
      <c r="B67" s="129"/>
      <c r="C67" s="129"/>
      <c r="D67" s="140"/>
      <c r="E67" s="140"/>
      <c r="F67" s="141"/>
      <c r="G67" s="136"/>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c r="BQ67" s="132"/>
      <c r="BR67" s="132"/>
      <c r="BS67" s="132"/>
      <c r="BT67" s="132"/>
      <c r="BU67" s="132"/>
      <c r="BV67" s="132"/>
      <c r="BW67" s="132"/>
      <c r="BX67" s="132"/>
      <c r="BY67" s="132"/>
      <c r="BZ67" s="132"/>
      <c r="CA67" s="132"/>
      <c r="CB67" s="132"/>
      <c r="CC67" s="132"/>
      <c r="CD67" s="132"/>
      <c r="CE67" s="132"/>
      <c r="CF67" s="132"/>
      <c r="CG67" s="132"/>
      <c r="CH67" s="132"/>
      <c r="CI67" s="132"/>
      <c r="CJ67" s="132"/>
      <c r="CK67" s="132"/>
      <c r="CL67" s="132"/>
      <c r="CM67" s="132"/>
      <c r="CN67" s="132"/>
      <c r="CO67" s="132"/>
      <c r="CP67" s="132"/>
      <c r="CQ67" s="132"/>
      <c r="CR67" s="132"/>
      <c r="CS67" s="132"/>
      <c r="CT67" s="20"/>
      <c r="CU67" s="20"/>
      <c r="CV67" s="20"/>
      <c r="CW67" s="20"/>
      <c r="CX67" s="20"/>
      <c r="CY67" s="20"/>
      <c r="CZ67" s="20"/>
      <c r="DA67" s="20"/>
      <c r="DB67" s="20"/>
      <c r="DC67" s="20"/>
      <c r="DD67" s="20"/>
      <c r="DE67" s="20"/>
      <c r="DF67" s="20"/>
      <c r="DG67" s="132"/>
    </row>
    <row r="68" ht="23.25" hidden="1" customHeight="1">
      <c r="A68" s="20"/>
      <c r="B68" s="129"/>
      <c r="C68" s="129"/>
      <c r="D68" s="142" t="s">
        <v>70</v>
      </c>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4"/>
      <c r="CT68" s="20"/>
      <c r="CU68" s="20"/>
      <c r="CV68" s="20"/>
      <c r="CW68" s="20"/>
      <c r="CX68" s="20"/>
      <c r="CY68" s="20"/>
      <c r="CZ68" s="20"/>
      <c r="DA68" s="20"/>
      <c r="DB68" s="20"/>
      <c r="DC68" s="20"/>
      <c r="DD68" s="20"/>
      <c r="DE68" s="20"/>
      <c r="DF68" s="20"/>
      <c r="DG68" s="132"/>
    </row>
    <row r="69" ht="23.25" hidden="1" customHeight="1">
      <c r="A69" s="62"/>
      <c r="B69" s="143"/>
      <c r="C69" s="143"/>
      <c r="D69" s="144">
        <f t="shared" ref="D69:D78" si="4">IF($D51&lt;&gt;"",$D51,0)</f>
        <v>31.57894737</v>
      </c>
      <c r="E69" s="145"/>
      <c r="F69" s="146"/>
      <c r="G69" s="74"/>
      <c r="H69" s="147">
        <f t="shared" ref="H69:H78" si="5">IF(H51="Θ", 9, IF(H51="Ο", 3, IF(H51="▲", 1, "0")))</f>
        <v>9</v>
      </c>
      <c r="I69" s="76"/>
      <c r="J69" s="76"/>
      <c r="K69" s="76"/>
      <c r="L69" s="76"/>
      <c r="M69" s="74"/>
      <c r="N69" s="147">
        <f t="shared" ref="N69:N78" si="6">IF(N51="Θ", 9, IF(N51="Ο", 3, IF(N51="▲", 1, "0")))</f>
        <v>9</v>
      </c>
      <c r="O69" s="76"/>
      <c r="P69" s="76"/>
      <c r="Q69" s="76"/>
      <c r="R69" s="76"/>
      <c r="S69" s="74"/>
      <c r="T69" s="147">
        <f t="shared" ref="T69:T78" si="7">IF(T51="Θ", 9, IF(T51="Ο", 3, IF(T51="▲", 1, "0")))</f>
        <v>1</v>
      </c>
      <c r="U69" s="76"/>
      <c r="V69" s="76"/>
      <c r="W69" s="76"/>
      <c r="X69" s="76"/>
      <c r="Y69" s="74"/>
      <c r="Z69" s="147">
        <f t="shared" ref="Z69:Z78" si="8">IF(Z51="Θ", 9, IF(Z51="Ο", 3, IF(Z51="▲", 1, "0")))</f>
        <v>3</v>
      </c>
      <c r="AA69" s="76"/>
      <c r="AB69" s="76"/>
      <c r="AC69" s="76"/>
      <c r="AD69" s="76"/>
      <c r="AE69" s="74"/>
      <c r="AF69" s="147">
        <f t="shared" ref="AF69:AF78" si="9">IF(AF51="Θ", 9, IF(AF51="Ο", 3, IF(AF51="▲", 1, "0")))</f>
        <v>3</v>
      </c>
      <c r="AG69" s="76"/>
      <c r="AH69" s="76"/>
      <c r="AI69" s="76"/>
      <c r="AJ69" s="76"/>
      <c r="AK69" s="74"/>
      <c r="AL69" s="147">
        <f t="shared" ref="AL69:AL78" si="10">IF(AL51="Θ", 9, IF(AL51="Ο", 3, IF(AL51="▲", 1, "0")))</f>
        <v>3</v>
      </c>
      <c r="AM69" s="76"/>
      <c r="AN69" s="76"/>
      <c r="AO69" s="76"/>
      <c r="AP69" s="76"/>
      <c r="AQ69" s="74"/>
      <c r="AR69" s="147">
        <f t="shared" ref="AR69:AR78" si="11">IF(AR51="Θ", 9, IF(AR51="Ο", 3, IF(AR51="▲", 1, "0")))</f>
        <v>9</v>
      </c>
      <c r="AS69" s="76"/>
      <c r="AT69" s="76"/>
      <c r="AU69" s="76"/>
      <c r="AV69" s="76"/>
      <c r="AW69" s="74"/>
      <c r="AX69" s="147">
        <f t="shared" ref="AX69:AX78" si="12">IF(AX51="Θ", 9, IF(AX51="Ο", 3, IF(AX51="▲", 1, "0")))</f>
        <v>9</v>
      </c>
      <c r="AY69" s="76"/>
      <c r="AZ69" s="76"/>
      <c r="BA69" s="76"/>
      <c r="BB69" s="76"/>
      <c r="BC69" s="74"/>
      <c r="BD69" s="147">
        <f t="shared" ref="BD69:BD78" si="13">IF(BD51="Θ", 9, IF(BD51="Ο", 3, IF(BD51="▲", 1, "0")))</f>
        <v>9</v>
      </c>
      <c r="BE69" s="76"/>
      <c r="BF69" s="76"/>
      <c r="BG69" s="76"/>
      <c r="BH69" s="76"/>
      <c r="BI69" s="74"/>
      <c r="BJ69" s="147" t="str">
        <f t="shared" ref="BJ69:BJ78" si="14">IF(BJ51="Θ", 9, IF(BJ51="Ο", 3, IF(BJ51="▲", 1, "0")))</f>
        <v>0</v>
      </c>
      <c r="BK69" s="76"/>
      <c r="BL69" s="76"/>
      <c r="BM69" s="76"/>
      <c r="BN69" s="76"/>
      <c r="BO69" s="74"/>
      <c r="BP69" s="147" t="str">
        <f t="shared" ref="BP69:BP78" si="15">IF(BP51="Θ", 9, IF(BP51="Ο", 3, IF(BP51="▲", 1, "0")))</f>
        <v>0</v>
      </c>
      <c r="BQ69" s="76"/>
      <c r="BR69" s="76"/>
      <c r="BS69" s="76"/>
      <c r="BT69" s="76"/>
      <c r="BU69" s="74"/>
      <c r="BV69" s="147" t="str">
        <f t="shared" ref="BV69:BV78" si="16">IF(BV51="Θ", 9, IF(BV51="Ο", 3, IF(BV51="▲", 1, "0")))</f>
        <v>0</v>
      </c>
      <c r="BW69" s="76"/>
      <c r="BX69" s="76"/>
      <c r="BY69" s="76"/>
      <c r="BZ69" s="76"/>
      <c r="CA69" s="74"/>
      <c r="CB69" s="147" t="str">
        <f t="shared" ref="CB69:CB78" si="17">IF(CB51="Θ", 9, IF(CB51="Ο", 3, IF(CB51="▲", 1, "0")))</f>
        <v>0</v>
      </c>
      <c r="CC69" s="76"/>
      <c r="CD69" s="76"/>
      <c r="CE69" s="76"/>
      <c r="CF69" s="76"/>
      <c r="CG69" s="74"/>
      <c r="CH69" s="147" t="str">
        <f t="shared" ref="CH69:CH78" si="18">IF(CH51="Θ", 9, IF(CH51="Ο", 3, IF(CH51="▲", 1, "0")))</f>
        <v>0</v>
      </c>
      <c r="CI69" s="76"/>
      <c r="CJ69" s="76"/>
      <c r="CK69" s="76"/>
      <c r="CL69" s="76"/>
      <c r="CM69" s="74"/>
      <c r="CN69" s="147" t="str">
        <f t="shared" ref="CN69:CN78" si="19">IF(CN51="Θ", 9, IF(CN51="Ο", 3, IF(CN51="▲", 1, "0")))</f>
        <v>0</v>
      </c>
      <c r="CO69" s="76"/>
      <c r="CP69" s="76"/>
      <c r="CQ69" s="76"/>
      <c r="CR69" s="76"/>
      <c r="CS69" s="74"/>
      <c r="CT69" s="148"/>
      <c r="CU69" s="148"/>
      <c r="CV69" s="148"/>
      <c r="CW69" s="148"/>
      <c r="CX69" s="148"/>
      <c r="CY69" s="149"/>
      <c r="CZ69" s="62"/>
      <c r="DA69" s="62"/>
      <c r="DB69" s="62"/>
      <c r="DC69" s="62"/>
      <c r="DD69" s="62"/>
      <c r="DE69" s="62"/>
      <c r="DF69" s="62"/>
      <c r="DG69" s="150"/>
    </row>
    <row r="70" ht="23.25" hidden="1" customHeight="1">
      <c r="A70" s="62"/>
      <c r="B70" s="143"/>
      <c r="C70" s="143"/>
      <c r="D70" s="144">
        <f t="shared" si="4"/>
        <v>15.78947368</v>
      </c>
      <c r="E70" s="145"/>
      <c r="F70" s="146"/>
      <c r="G70" s="74"/>
      <c r="H70" s="147">
        <f t="shared" si="5"/>
        <v>9</v>
      </c>
      <c r="I70" s="76"/>
      <c r="J70" s="76"/>
      <c r="K70" s="76"/>
      <c r="L70" s="76"/>
      <c r="M70" s="74"/>
      <c r="N70" s="147">
        <f t="shared" si="6"/>
        <v>9</v>
      </c>
      <c r="O70" s="76"/>
      <c r="P70" s="76"/>
      <c r="Q70" s="76"/>
      <c r="R70" s="76"/>
      <c r="S70" s="74"/>
      <c r="T70" s="147">
        <f t="shared" si="7"/>
        <v>1</v>
      </c>
      <c r="U70" s="76"/>
      <c r="V70" s="76"/>
      <c r="W70" s="76"/>
      <c r="X70" s="76"/>
      <c r="Y70" s="74"/>
      <c r="Z70" s="147">
        <f t="shared" si="8"/>
        <v>3</v>
      </c>
      <c r="AA70" s="76"/>
      <c r="AB70" s="76"/>
      <c r="AC70" s="76"/>
      <c r="AD70" s="76"/>
      <c r="AE70" s="74"/>
      <c r="AF70" s="147">
        <f t="shared" si="9"/>
        <v>1</v>
      </c>
      <c r="AG70" s="76"/>
      <c r="AH70" s="76"/>
      <c r="AI70" s="76"/>
      <c r="AJ70" s="76"/>
      <c r="AK70" s="74"/>
      <c r="AL70" s="147">
        <f t="shared" si="10"/>
        <v>1</v>
      </c>
      <c r="AM70" s="76"/>
      <c r="AN70" s="76"/>
      <c r="AO70" s="76"/>
      <c r="AP70" s="76"/>
      <c r="AQ70" s="74"/>
      <c r="AR70" s="147">
        <f t="shared" si="11"/>
        <v>3</v>
      </c>
      <c r="AS70" s="76"/>
      <c r="AT70" s="76"/>
      <c r="AU70" s="76"/>
      <c r="AV70" s="76"/>
      <c r="AW70" s="74"/>
      <c r="AX70" s="147">
        <f t="shared" si="12"/>
        <v>9</v>
      </c>
      <c r="AY70" s="76"/>
      <c r="AZ70" s="76"/>
      <c r="BA70" s="76"/>
      <c r="BB70" s="76"/>
      <c r="BC70" s="74"/>
      <c r="BD70" s="147">
        <f t="shared" si="13"/>
        <v>9</v>
      </c>
      <c r="BE70" s="76"/>
      <c r="BF70" s="76"/>
      <c r="BG70" s="76"/>
      <c r="BH70" s="76"/>
      <c r="BI70" s="74"/>
      <c r="BJ70" s="147" t="str">
        <f t="shared" si="14"/>
        <v>0</v>
      </c>
      <c r="BK70" s="76"/>
      <c r="BL70" s="76"/>
      <c r="BM70" s="76"/>
      <c r="BN70" s="76"/>
      <c r="BO70" s="74"/>
      <c r="BP70" s="147" t="str">
        <f t="shared" si="15"/>
        <v>0</v>
      </c>
      <c r="BQ70" s="76"/>
      <c r="BR70" s="76"/>
      <c r="BS70" s="76"/>
      <c r="BT70" s="76"/>
      <c r="BU70" s="74"/>
      <c r="BV70" s="147" t="str">
        <f t="shared" si="16"/>
        <v>0</v>
      </c>
      <c r="BW70" s="76"/>
      <c r="BX70" s="76"/>
      <c r="BY70" s="76"/>
      <c r="BZ70" s="76"/>
      <c r="CA70" s="74"/>
      <c r="CB70" s="147" t="str">
        <f t="shared" si="17"/>
        <v>0</v>
      </c>
      <c r="CC70" s="76"/>
      <c r="CD70" s="76"/>
      <c r="CE70" s="76"/>
      <c r="CF70" s="76"/>
      <c r="CG70" s="74"/>
      <c r="CH70" s="147" t="str">
        <f t="shared" si="18"/>
        <v>0</v>
      </c>
      <c r="CI70" s="76"/>
      <c r="CJ70" s="76"/>
      <c r="CK70" s="76"/>
      <c r="CL70" s="76"/>
      <c r="CM70" s="74"/>
      <c r="CN70" s="147" t="str">
        <f t="shared" si="19"/>
        <v>0</v>
      </c>
      <c r="CO70" s="76"/>
      <c r="CP70" s="76"/>
      <c r="CQ70" s="76"/>
      <c r="CR70" s="76"/>
      <c r="CS70" s="74"/>
      <c r="CT70" s="148"/>
      <c r="CU70" s="148"/>
      <c r="CV70" s="148"/>
      <c r="CW70" s="148"/>
      <c r="CX70" s="148"/>
      <c r="CY70" s="149"/>
      <c r="CZ70" s="62"/>
      <c r="DA70" s="62"/>
      <c r="DB70" s="62"/>
      <c r="DC70" s="62"/>
      <c r="DD70" s="62"/>
      <c r="DE70" s="62"/>
      <c r="DF70" s="62"/>
      <c r="DG70" s="150"/>
    </row>
    <row r="71" ht="23.25" hidden="1" customHeight="1">
      <c r="A71" s="62"/>
      <c r="B71" s="143"/>
      <c r="C71" s="143"/>
      <c r="D71" s="144">
        <f t="shared" si="4"/>
        <v>10.52631579</v>
      </c>
      <c r="E71" s="145"/>
      <c r="F71" s="146"/>
      <c r="G71" s="74"/>
      <c r="H71" s="147">
        <f t="shared" si="5"/>
        <v>9</v>
      </c>
      <c r="I71" s="76"/>
      <c r="J71" s="76"/>
      <c r="K71" s="76"/>
      <c r="L71" s="76"/>
      <c r="M71" s="74"/>
      <c r="N71" s="147">
        <f t="shared" si="6"/>
        <v>9</v>
      </c>
      <c r="O71" s="76"/>
      <c r="P71" s="76"/>
      <c r="Q71" s="76"/>
      <c r="R71" s="76"/>
      <c r="S71" s="74"/>
      <c r="T71" s="147">
        <f t="shared" si="7"/>
        <v>9</v>
      </c>
      <c r="U71" s="76"/>
      <c r="V71" s="76"/>
      <c r="W71" s="76"/>
      <c r="X71" s="76"/>
      <c r="Y71" s="74"/>
      <c r="Z71" s="147">
        <f t="shared" si="8"/>
        <v>3</v>
      </c>
      <c r="AA71" s="76"/>
      <c r="AB71" s="76"/>
      <c r="AC71" s="76"/>
      <c r="AD71" s="76"/>
      <c r="AE71" s="74"/>
      <c r="AF71" s="147">
        <f t="shared" si="9"/>
        <v>1</v>
      </c>
      <c r="AG71" s="76"/>
      <c r="AH71" s="76"/>
      <c r="AI71" s="76"/>
      <c r="AJ71" s="76"/>
      <c r="AK71" s="74"/>
      <c r="AL71" s="147">
        <f t="shared" si="10"/>
        <v>1</v>
      </c>
      <c r="AM71" s="76"/>
      <c r="AN71" s="76"/>
      <c r="AO71" s="76"/>
      <c r="AP71" s="76"/>
      <c r="AQ71" s="74"/>
      <c r="AR71" s="147">
        <f t="shared" si="11"/>
        <v>1</v>
      </c>
      <c r="AS71" s="76"/>
      <c r="AT71" s="76"/>
      <c r="AU71" s="76"/>
      <c r="AV71" s="76"/>
      <c r="AW71" s="74"/>
      <c r="AX71" s="147">
        <f t="shared" si="12"/>
        <v>9</v>
      </c>
      <c r="AY71" s="76"/>
      <c r="AZ71" s="76"/>
      <c r="BA71" s="76"/>
      <c r="BB71" s="76"/>
      <c r="BC71" s="74"/>
      <c r="BD71" s="147">
        <f t="shared" si="13"/>
        <v>1</v>
      </c>
      <c r="BE71" s="76"/>
      <c r="BF71" s="76"/>
      <c r="BG71" s="76"/>
      <c r="BH71" s="76"/>
      <c r="BI71" s="74"/>
      <c r="BJ71" s="147" t="str">
        <f t="shared" si="14"/>
        <v>0</v>
      </c>
      <c r="BK71" s="76"/>
      <c r="BL71" s="76"/>
      <c r="BM71" s="76"/>
      <c r="BN71" s="76"/>
      <c r="BO71" s="74"/>
      <c r="BP71" s="147" t="str">
        <f t="shared" si="15"/>
        <v>0</v>
      </c>
      <c r="BQ71" s="76"/>
      <c r="BR71" s="76"/>
      <c r="BS71" s="76"/>
      <c r="BT71" s="76"/>
      <c r="BU71" s="74"/>
      <c r="BV71" s="147" t="str">
        <f t="shared" si="16"/>
        <v>0</v>
      </c>
      <c r="BW71" s="76"/>
      <c r="BX71" s="76"/>
      <c r="BY71" s="76"/>
      <c r="BZ71" s="76"/>
      <c r="CA71" s="74"/>
      <c r="CB71" s="147" t="str">
        <f t="shared" si="17"/>
        <v>0</v>
      </c>
      <c r="CC71" s="76"/>
      <c r="CD71" s="76"/>
      <c r="CE71" s="76"/>
      <c r="CF71" s="76"/>
      <c r="CG71" s="74"/>
      <c r="CH71" s="147" t="str">
        <f t="shared" si="18"/>
        <v>0</v>
      </c>
      <c r="CI71" s="76"/>
      <c r="CJ71" s="76"/>
      <c r="CK71" s="76"/>
      <c r="CL71" s="76"/>
      <c r="CM71" s="74"/>
      <c r="CN71" s="147" t="str">
        <f t="shared" si="19"/>
        <v>0</v>
      </c>
      <c r="CO71" s="76"/>
      <c r="CP71" s="76"/>
      <c r="CQ71" s="76"/>
      <c r="CR71" s="76"/>
      <c r="CS71" s="74"/>
      <c r="CT71" s="148"/>
      <c r="CU71" s="148"/>
      <c r="CV71" s="148"/>
      <c r="CW71" s="148"/>
      <c r="CX71" s="148"/>
      <c r="CY71" s="149"/>
      <c r="CZ71" s="62"/>
      <c r="DA71" s="62"/>
      <c r="DB71" s="62"/>
      <c r="DC71" s="62"/>
      <c r="DD71" s="62"/>
      <c r="DE71" s="62"/>
      <c r="DF71" s="62"/>
      <c r="DG71" s="150"/>
    </row>
    <row r="72" ht="23.25" hidden="1" customHeight="1">
      <c r="A72" s="62"/>
      <c r="B72" s="143"/>
      <c r="C72" s="143"/>
      <c r="D72" s="144">
        <f t="shared" si="4"/>
        <v>26.31578947</v>
      </c>
      <c r="E72" s="145"/>
      <c r="F72" s="146"/>
      <c r="G72" s="74"/>
      <c r="H72" s="147">
        <f t="shared" si="5"/>
        <v>3</v>
      </c>
      <c r="I72" s="76"/>
      <c r="J72" s="76"/>
      <c r="K72" s="76"/>
      <c r="L72" s="76"/>
      <c r="M72" s="74"/>
      <c r="N72" s="147">
        <f t="shared" si="6"/>
        <v>9</v>
      </c>
      <c r="O72" s="76"/>
      <c r="P72" s="76"/>
      <c r="Q72" s="76"/>
      <c r="R72" s="76"/>
      <c r="S72" s="74"/>
      <c r="T72" s="147">
        <f t="shared" si="7"/>
        <v>1</v>
      </c>
      <c r="U72" s="76"/>
      <c r="V72" s="76"/>
      <c r="W72" s="76"/>
      <c r="X72" s="76"/>
      <c r="Y72" s="74"/>
      <c r="Z72" s="147">
        <f t="shared" si="8"/>
        <v>3</v>
      </c>
      <c r="AA72" s="76"/>
      <c r="AB72" s="76"/>
      <c r="AC72" s="76"/>
      <c r="AD72" s="76"/>
      <c r="AE72" s="74"/>
      <c r="AF72" s="147">
        <f t="shared" si="9"/>
        <v>9</v>
      </c>
      <c r="AG72" s="76"/>
      <c r="AH72" s="76"/>
      <c r="AI72" s="76"/>
      <c r="AJ72" s="76"/>
      <c r="AK72" s="74"/>
      <c r="AL72" s="147">
        <f t="shared" si="10"/>
        <v>9</v>
      </c>
      <c r="AM72" s="76"/>
      <c r="AN72" s="76"/>
      <c r="AO72" s="76"/>
      <c r="AP72" s="76"/>
      <c r="AQ72" s="74"/>
      <c r="AR72" s="147">
        <f t="shared" si="11"/>
        <v>3</v>
      </c>
      <c r="AS72" s="76"/>
      <c r="AT72" s="76"/>
      <c r="AU72" s="76"/>
      <c r="AV72" s="76"/>
      <c r="AW72" s="74"/>
      <c r="AX72" s="147">
        <f t="shared" si="12"/>
        <v>9</v>
      </c>
      <c r="AY72" s="76"/>
      <c r="AZ72" s="76"/>
      <c r="BA72" s="76"/>
      <c r="BB72" s="76"/>
      <c r="BC72" s="74"/>
      <c r="BD72" s="147">
        <f t="shared" si="13"/>
        <v>1</v>
      </c>
      <c r="BE72" s="76"/>
      <c r="BF72" s="76"/>
      <c r="BG72" s="76"/>
      <c r="BH72" s="76"/>
      <c r="BI72" s="74"/>
      <c r="BJ72" s="147" t="str">
        <f t="shared" si="14"/>
        <v>0</v>
      </c>
      <c r="BK72" s="76"/>
      <c r="BL72" s="76"/>
      <c r="BM72" s="76"/>
      <c r="BN72" s="76"/>
      <c r="BO72" s="74"/>
      <c r="BP72" s="147" t="str">
        <f t="shared" si="15"/>
        <v>0</v>
      </c>
      <c r="BQ72" s="76"/>
      <c r="BR72" s="76"/>
      <c r="BS72" s="76"/>
      <c r="BT72" s="76"/>
      <c r="BU72" s="74"/>
      <c r="BV72" s="147" t="str">
        <f t="shared" si="16"/>
        <v>0</v>
      </c>
      <c r="BW72" s="76"/>
      <c r="BX72" s="76"/>
      <c r="BY72" s="76"/>
      <c r="BZ72" s="76"/>
      <c r="CA72" s="74"/>
      <c r="CB72" s="147" t="str">
        <f t="shared" si="17"/>
        <v>0</v>
      </c>
      <c r="CC72" s="76"/>
      <c r="CD72" s="76"/>
      <c r="CE72" s="76"/>
      <c r="CF72" s="76"/>
      <c r="CG72" s="74"/>
      <c r="CH72" s="147" t="str">
        <f t="shared" si="18"/>
        <v>0</v>
      </c>
      <c r="CI72" s="76"/>
      <c r="CJ72" s="76"/>
      <c r="CK72" s="76"/>
      <c r="CL72" s="76"/>
      <c r="CM72" s="74"/>
      <c r="CN72" s="147" t="str">
        <f t="shared" si="19"/>
        <v>0</v>
      </c>
      <c r="CO72" s="76"/>
      <c r="CP72" s="76"/>
      <c r="CQ72" s="76"/>
      <c r="CR72" s="76"/>
      <c r="CS72" s="74"/>
      <c r="CT72" s="148"/>
      <c r="CU72" s="148"/>
      <c r="CV72" s="148"/>
      <c r="CW72" s="148"/>
      <c r="CX72" s="148"/>
      <c r="CY72" s="149"/>
      <c r="CZ72" s="62"/>
      <c r="DA72" s="62"/>
      <c r="DB72" s="62"/>
      <c r="DC72" s="62"/>
      <c r="DD72" s="62"/>
      <c r="DE72" s="62"/>
      <c r="DF72" s="62"/>
      <c r="DG72" s="150"/>
    </row>
    <row r="73" ht="23.25" hidden="1" customHeight="1">
      <c r="A73" s="62"/>
      <c r="B73" s="143"/>
      <c r="C73" s="143"/>
      <c r="D73" s="144">
        <f t="shared" si="4"/>
        <v>10.52631579</v>
      </c>
      <c r="E73" s="145"/>
      <c r="F73" s="146"/>
      <c r="G73" s="74"/>
      <c r="H73" s="147">
        <f t="shared" si="5"/>
        <v>9</v>
      </c>
      <c r="I73" s="76"/>
      <c r="J73" s="76"/>
      <c r="K73" s="76"/>
      <c r="L73" s="76"/>
      <c r="M73" s="74"/>
      <c r="N73" s="147">
        <f t="shared" si="6"/>
        <v>3</v>
      </c>
      <c r="O73" s="76"/>
      <c r="P73" s="76"/>
      <c r="Q73" s="76"/>
      <c r="R73" s="76"/>
      <c r="S73" s="74"/>
      <c r="T73" s="147">
        <f t="shared" si="7"/>
        <v>1</v>
      </c>
      <c r="U73" s="76"/>
      <c r="V73" s="76"/>
      <c r="W73" s="76"/>
      <c r="X73" s="76"/>
      <c r="Y73" s="74"/>
      <c r="Z73" s="147">
        <f t="shared" si="8"/>
        <v>1</v>
      </c>
      <c r="AA73" s="76"/>
      <c r="AB73" s="76"/>
      <c r="AC73" s="76"/>
      <c r="AD73" s="76"/>
      <c r="AE73" s="74"/>
      <c r="AF73" s="147">
        <f t="shared" si="9"/>
        <v>1</v>
      </c>
      <c r="AG73" s="76"/>
      <c r="AH73" s="76"/>
      <c r="AI73" s="76"/>
      <c r="AJ73" s="76"/>
      <c r="AK73" s="74"/>
      <c r="AL73" s="147">
        <f t="shared" si="10"/>
        <v>9</v>
      </c>
      <c r="AM73" s="76"/>
      <c r="AN73" s="76"/>
      <c r="AO73" s="76"/>
      <c r="AP73" s="76"/>
      <c r="AQ73" s="74"/>
      <c r="AR73" s="147">
        <f t="shared" si="11"/>
        <v>3</v>
      </c>
      <c r="AS73" s="76"/>
      <c r="AT73" s="76"/>
      <c r="AU73" s="76"/>
      <c r="AV73" s="76"/>
      <c r="AW73" s="74"/>
      <c r="AX73" s="147">
        <f t="shared" si="12"/>
        <v>9</v>
      </c>
      <c r="AY73" s="76"/>
      <c r="AZ73" s="76"/>
      <c r="BA73" s="76"/>
      <c r="BB73" s="76"/>
      <c r="BC73" s="74"/>
      <c r="BD73" s="147">
        <f t="shared" si="13"/>
        <v>3</v>
      </c>
      <c r="BE73" s="76"/>
      <c r="BF73" s="76"/>
      <c r="BG73" s="76"/>
      <c r="BH73" s="76"/>
      <c r="BI73" s="74"/>
      <c r="BJ73" s="147" t="str">
        <f t="shared" si="14"/>
        <v>0</v>
      </c>
      <c r="BK73" s="76"/>
      <c r="BL73" s="76"/>
      <c r="BM73" s="76"/>
      <c r="BN73" s="76"/>
      <c r="BO73" s="74"/>
      <c r="BP73" s="147" t="str">
        <f t="shared" si="15"/>
        <v>0</v>
      </c>
      <c r="BQ73" s="76"/>
      <c r="BR73" s="76"/>
      <c r="BS73" s="76"/>
      <c r="BT73" s="76"/>
      <c r="BU73" s="74"/>
      <c r="BV73" s="147" t="str">
        <f t="shared" si="16"/>
        <v>0</v>
      </c>
      <c r="BW73" s="76"/>
      <c r="BX73" s="76"/>
      <c r="BY73" s="76"/>
      <c r="BZ73" s="76"/>
      <c r="CA73" s="74"/>
      <c r="CB73" s="147" t="str">
        <f t="shared" si="17"/>
        <v>0</v>
      </c>
      <c r="CC73" s="76"/>
      <c r="CD73" s="76"/>
      <c r="CE73" s="76"/>
      <c r="CF73" s="76"/>
      <c r="CG73" s="74"/>
      <c r="CH73" s="147" t="str">
        <f t="shared" si="18"/>
        <v>0</v>
      </c>
      <c r="CI73" s="76"/>
      <c r="CJ73" s="76"/>
      <c r="CK73" s="76"/>
      <c r="CL73" s="76"/>
      <c r="CM73" s="74"/>
      <c r="CN73" s="147" t="str">
        <f t="shared" si="19"/>
        <v>0</v>
      </c>
      <c r="CO73" s="76"/>
      <c r="CP73" s="76"/>
      <c r="CQ73" s="76"/>
      <c r="CR73" s="76"/>
      <c r="CS73" s="74"/>
      <c r="CT73" s="148"/>
      <c r="CU73" s="148"/>
      <c r="CV73" s="148"/>
      <c r="CW73" s="148"/>
      <c r="CX73" s="148"/>
      <c r="CY73" s="149"/>
      <c r="CZ73" s="62"/>
      <c r="DA73" s="62"/>
      <c r="DB73" s="62"/>
      <c r="DC73" s="62"/>
      <c r="DD73" s="62"/>
      <c r="DE73" s="62"/>
      <c r="DF73" s="62"/>
      <c r="DG73" s="150"/>
    </row>
    <row r="74" ht="23.25" hidden="1" customHeight="1">
      <c r="A74" s="62"/>
      <c r="B74" s="143"/>
      <c r="C74" s="143"/>
      <c r="D74" s="144">
        <f t="shared" si="4"/>
        <v>5.263157895</v>
      </c>
      <c r="E74" s="145"/>
      <c r="F74" s="146"/>
      <c r="G74" s="74"/>
      <c r="H74" s="147">
        <f t="shared" si="5"/>
        <v>9</v>
      </c>
      <c r="I74" s="76"/>
      <c r="J74" s="76"/>
      <c r="K74" s="76"/>
      <c r="L74" s="76"/>
      <c r="M74" s="74"/>
      <c r="N74" s="147">
        <f t="shared" si="6"/>
        <v>1</v>
      </c>
      <c r="O74" s="76"/>
      <c r="P74" s="76"/>
      <c r="Q74" s="76"/>
      <c r="R74" s="76"/>
      <c r="S74" s="74"/>
      <c r="T74" s="147">
        <f t="shared" si="7"/>
        <v>1</v>
      </c>
      <c r="U74" s="76"/>
      <c r="V74" s="76"/>
      <c r="W74" s="76"/>
      <c r="X74" s="76"/>
      <c r="Y74" s="74"/>
      <c r="Z74" s="147">
        <f t="shared" si="8"/>
        <v>1</v>
      </c>
      <c r="AA74" s="76"/>
      <c r="AB74" s="76"/>
      <c r="AC74" s="76"/>
      <c r="AD74" s="76"/>
      <c r="AE74" s="74"/>
      <c r="AF74" s="147">
        <f t="shared" si="9"/>
        <v>1</v>
      </c>
      <c r="AG74" s="76"/>
      <c r="AH74" s="76"/>
      <c r="AI74" s="76"/>
      <c r="AJ74" s="76"/>
      <c r="AK74" s="74"/>
      <c r="AL74" s="147">
        <f t="shared" si="10"/>
        <v>3</v>
      </c>
      <c r="AM74" s="76"/>
      <c r="AN74" s="76"/>
      <c r="AO74" s="76"/>
      <c r="AP74" s="76"/>
      <c r="AQ74" s="74"/>
      <c r="AR74" s="147">
        <f t="shared" si="11"/>
        <v>9</v>
      </c>
      <c r="AS74" s="76"/>
      <c r="AT74" s="76"/>
      <c r="AU74" s="76"/>
      <c r="AV74" s="76"/>
      <c r="AW74" s="74"/>
      <c r="AX74" s="147">
        <f t="shared" si="12"/>
        <v>9</v>
      </c>
      <c r="AY74" s="76"/>
      <c r="AZ74" s="76"/>
      <c r="BA74" s="76"/>
      <c r="BB74" s="76"/>
      <c r="BC74" s="74"/>
      <c r="BD74" s="147">
        <f t="shared" si="13"/>
        <v>3</v>
      </c>
      <c r="BE74" s="76"/>
      <c r="BF74" s="76"/>
      <c r="BG74" s="76"/>
      <c r="BH74" s="76"/>
      <c r="BI74" s="74"/>
      <c r="BJ74" s="147" t="str">
        <f t="shared" si="14"/>
        <v>0</v>
      </c>
      <c r="BK74" s="76"/>
      <c r="BL74" s="76"/>
      <c r="BM74" s="76"/>
      <c r="BN74" s="76"/>
      <c r="BO74" s="74"/>
      <c r="BP74" s="147" t="str">
        <f t="shared" si="15"/>
        <v>0</v>
      </c>
      <c r="BQ74" s="76"/>
      <c r="BR74" s="76"/>
      <c r="BS74" s="76"/>
      <c r="BT74" s="76"/>
      <c r="BU74" s="74"/>
      <c r="BV74" s="147" t="str">
        <f t="shared" si="16"/>
        <v>0</v>
      </c>
      <c r="BW74" s="76"/>
      <c r="BX74" s="76"/>
      <c r="BY74" s="76"/>
      <c r="BZ74" s="76"/>
      <c r="CA74" s="74"/>
      <c r="CB74" s="147" t="str">
        <f t="shared" si="17"/>
        <v>0</v>
      </c>
      <c r="CC74" s="76"/>
      <c r="CD74" s="76"/>
      <c r="CE74" s="76"/>
      <c r="CF74" s="76"/>
      <c r="CG74" s="74"/>
      <c r="CH74" s="147" t="str">
        <f t="shared" si="18"/>
        <v>0</v>
      </c>
      <c r="CI74" s="76"/>
      <c r="CJ74" s="76"/>
      <c r="CK74" s="76"/>
      <c r="CL74" s="76"/>
      <c r="CM74" s="74"/>
      <c r="CN74" s="147" t="str">
        <f t="shared" si="19"/>
        <v>0</v>
      </c>
      <c r="CO74" s="76"/>
      <c r="CP74" s="76"/>
      <c r="CQ74" s="76"/>
      <c r="CR74" s="76"/>
      <c r="CS74" s="74"/>
      <c r="CT74" s="148"/>
      <c r="CU74" s="148"/>
      <c r="CV74" s="148"/>
      <c r="CW74" s="148"/>
      <c r="CX74" s="148"/>
      <c r="CY74" s="149"/>
      <c r="CZ74" s="62"/>
      <c r="DA74" s="62"/>
      <c r="DB74" s="62"/>
      <c r="DC74" s="62"/>
      <c r="DD74" s="62"/>
      <c r="DE74" s="62"/>
      <c r="DF74" s="62"/>
      <c r="DG74" s="150"/>
    </row>
    <row r="75" ht="23.25" hidden="1" customHeight="1">
      <c r="A75" s="62"/>
      <c r="B75" s="143"/>
      <c r="C75" s="143"/>
      <c r="D75" s="144">
        <f t="shared" si="4"/>
        <v>0</v>
      </c>
      <c r="E75" s="145"/>
      <c r="F75" s="146"/>
      <c r="G75" s="74"/>
      <c r="H75" s="147" t="str">
        <f t="shared" si="5"/>
        <v>0</v>
      </c>
      <c r="I75" s="76"/>
      <c r="J75" s="76"/>
      <c r="K75" s="76"/>
      <c r="L75" s="76"/>
      <c r="M75" s="74"/>
      <c r="N75" s="147" t="str">
        <f t="shared" si="6"/>
        <v>0</v>
      </c>
      <c r="O75" s="76"/>
      <c r="P75" s="76"/>
      <c r="Q75" s="76"/>
      <c r="R75" s="76"/>
      <c r="S75" s="74"/>
      <c r="T75" s="147" t="str">
        <f t="shared" si="7"/>
        <v>0</v>
      </c>
      <c r="U75" s="76"/>
      <c r="V75" s="76"/>
      <c r="W75" s="76"/>
      <c r="X75" s="76"/>
      <c r="Y75" s="74"/>
      <c r="Z75" s="147" t="str">
        <f t="shared" si="8"/>
        <v>0</v>
      </c>
      <c r="AA75" s="76"/>
      <c r="AB75" s="76"/>
      <c r="AC75" s="76"/>
      <c r="AD75" s="76"/>
      <c r="AE75" s="74"/>
      <c r="AF75" s="147" t="str">
        <f t="shared" si="9"/>
        <v>0</v>
      </c>
      <c r="AG75" s="76"/>
      <c r="AH75" s="76"/>
      <c r="AI75" s="76"/>
      <c r="AJ75" s="76"/>
      <c r="AK75" s="74"/>
      <c r="AL75" s="147" t="str">
        <f t="shared" si="10"/>
        <v>0</v>
      </c>
      <c r="AM75" s="76"/>
      <c r="AN75" s="76"/>
      <c r="AO75" s="76"/>
      <c r="AP75" s="76"/>
      <c r="AQ75" s="74"/>
      <c r="AR75" s="147" t="str">
        <f t="shared" si="11"/>
        <v>0</v>
      </c>
      <c r="AS75" s="76"/>
      <c r="AT75" s="76"/>
      <c r="AU75" s="76"/>
      <c r="AV75" s="76"/>
      <c r="AW75" s="74"/>
      <c r="AX75" s="147" t="str">
        <f t="shared" si="12"/>
        <v>0</v>
      </c>
      <c r="AY75" s="76"/>
      <c r="AZ75" s="76"/>
      <c r="BA75" s="76"/>
      <c r="BB75" s="76"/>
      <c r="BC75" s="74"/>
      <c r="BD75" s="147" t="str">
        <f t="shared" si="13"/>
        <v>0</v>
      </c>
      <c r="BE75" s="76"/>
      <c r="BF75" s="76"/>
      <c r="BG75" s="76"/>
      <c r="BH75" s="76"/>
      <c r="BI75" s="74"/>
      <c r="BJ75" s="147" t="str">
        <f t="shared" si="14"/>
        <v>0</v>
      </c>
      <c r="BK75" s="76"/>
      <c r="BL75" s="76"/>
      <c r="BM75" s="76"/>
      <c r="BN75" s="76"/>
      <c r="BO75" s="74"/>
      <c r="BP75" s="147" t="str">
        <f t="shared" si="15"/>
        <v>0</v>
      </c>
      <c r="BQ75" s="76"/>
      <c r="BR75" s="76"/>
      <c r="BS75" s="76"/>
      <c r="BT75" s="76"/>
      <c r="BU75" s="74"/>
      <c r="BV75" s="147" t="str">
        <f t="shared" si="16"/>
        <v>0</v>
      </c>
      <c r="BW75" s="76"/>
      <c r="BX75" s="76"/>
      <c r="BY75" s="76"/>
      <c r="BZ75" s="76"/>
      <c r="CA75" s="74"/>
      <c r="CB75" s="147" t="str">
        <f t="shared" si="17"/>
        <v>0</v>
      </c>
      <c r="CC75" s="76"/>
      <c r="CD75" s="76"/>
      <c r="CE75" s="76"/>
      <c r="CF75" s="76"/>
      <c r="CG75" s="74"/>
      <c r="CH75" s="147" t="str">
        <f t="shared" si="18"/>
        <v>0</v>
      </c>
      <c r="CI75" s="76"/>
      <c r="CJ75" s="76"/>
      <c r="CK75" s="76"/>
      <c r="CL75" s="76"/>
      <c r="CM75" s="74"/>
      <c r="CN75" s="147" t="str">
        <f t="shared" si="19"/>
        <v>0</v>
      </c>
      <c r="CO75" s="76"/>
      <c r="CP75" s="76"/>
      <c r="CQ75" s="76"/>
      <c r="CR75" s="76"/>
      <c r="CS75" s="74"/>
      <c r="CT75" s="148"/>
      <c r="CU75" s="148"/>
      <c r="CV75" s="148"/>
      <c r="CW75" s="148"/>
      <c r="CX75" s="148"/>
      <c r="CY75" s="149"/>
      <c r="CZ75" s="62"/>
      <c r="DA75" s="62"/>
      <c r="DB75" s="62"/>
      <c r="DC75" s="62"/>
      <c r="DD75" s="62"/>
      <c r="DE75" s="62"/>
      <c r="DF75" s="62"/>
      <c r="DG75" s="150"/>
    </row>
    <row r="76" ht="23.25" hidden="1" customHeight="1">
      <c r="A76" s="62"/>
      <c r="B76" s="143"/>
      <c r="C76" s="143"/>
      <c r="D76" s="144">
        <f t="shared" si="4"/>
        <v>0</v>
      </c>
      <c r="E76" s="145"/>
      <c r="F76" s="146"/>
      <c r="G76" s="74"/>
      <c r="H76" s="147" t="str">
        <f t="shared" si="5"/>
        <v>0</v>
      </c>
      <c r="I76" s="76"/>
      <c r="J76" s="76"/>
      <c r="K76" s="76"/>
      <c r="L76" s="76"/>
      <c r="M76" s="74"/>
      <c r="N76" s="147" t="str">
        <f t="shared" si="6"/>
        <v>0</v>
      </c>
      <c r="O76" s="76"/>
      <c r="P76" s="76"/>
      <c r="Q76" s="76"/>
      <c r="R76" s="76"/>
      <c r="S76" s="74"/>
      <c r="T76" s="147" t="str">
        <f t="shared" si="7"/>
        <v>0</v>
      </c>
      <c r="U76" s="76"/>
      <c r="V76" s="76"/>
      <c r="W76" s="76"/>
      <c r="X76" s="76"/>
      <c r="Y76" s="74"/>
      <c r="Z76" s="147" t="str">
        <f t="shared" si="8"/>
        <v>0</v>
      </c>
      <c r="AA76" s="76"/>
      <c r="AB76" s="76"/>
      <c r="AC76" s="76"/>
      <c r="AD76" s="76"/>
      <c r="AE76" s="74"/>
      <c r="AF76" s="147" t="str">
        <f t="shared" si="9"/>
        <v>0</v>
      </c>
      <c r="AG76" s="76"/>
      <c r="AH76" s="76"/>
      <c r="AI76" s="76"/>
      <c r="AJ76" s="76"/>
      <c r="AK76" s="74"/>
      <c r="AL76" s="147" t="str">
        <f t="shared" si="10"/>
        <v>0</v>
      </c>
      <c r="AM76" s="76"/>
      <c r="AN76" s="76"/>
      <c r="AO76" s="76"/>
      <c r="AP76" s="76"/>
      <c r="AQ76" s="74"/>
      <c r="AR76" s="147" t="str">
        <f t="shared" si="11"/>
        <v>0</v>
      </c>
      <c r="AS76" s="76"/>
      <c r="AT76" s="76"/>
      <c r="AU76" s="76"/>
      <c r="AV76" s="76"/>
      <c r="AW76" s="74"/>
      <c r="AX76" s="147" t="str">
        <f t="shared" si="12"/>
        <v>0</v>
      </c>
      <c r="AY76" s="76"/>
      <c r="AZ76" s="76"/>
      <c r="BA76" s="76"/>
      <c r="BB76" s="76"/>
      <c r="BC76" s="74"/>
      <c r="BD76" s="147" t="str">
        <f t="shared" si="13"/>
        <v>0</v>
      </c>
      <c r="BE76" s="76"/>
      <c r="BF76" s="76"/>
      <c r="BG76" s="76"/>
      <c r="BH76" s="76"/>
      <c r="BI76" s="74"/>
      <c r="BJ76" s="147" t="str">
        <f t="shared" si="14"/>
        <v>0</v>
      </c>
      <c r="BK76" s="76"/>
      <c r="BL76" s="76"/>
      <c r="BM76" s="76"/>
      <c r="BN76" s="76"/>
      <c r="BO76" s="74"/>
      <c r="BP76" s="147" t="str">
        <f t="shared" si="15"/>
        <v>0</v>
      </c>
      <c r="BQ76" s="76"/>
      <c r="BR76" s="76"/>
      <c r="BS76" s="76"/>
      <c r="BT76" s="76"/>
      <c r="BU76" s="74"/>
      <c r="BV76" s="147" t="str">
        <f t="shared" si="16"/>
        <v>0</v>
      </c>
      <c r="BW76" s="76"/>
      <c r="BX76" s="76"/>
      <c r="BY76" s="76"/>
      <c r="BZ76" s="76"/>
      <c r="CA76" s="74"/>
      <c r="CB76" s="147" t="str">
        <f t="shared" si="17"/>
        <v>0</v>
      </c>
      <c r="CC76" s="76"/>
      <c r="CD76" s="76"/>
      <c r="CE76" s="76"/>
      <c r="CF76" s="76"/>
      <c r="CG76" s="74"/>
      <c r="CH76" s="147" t="str">
        <f t="shared" si="18"/>
        <v>0</v>
      </c>
      <c r="CI76" s="76"/>
      <c r="CJ76" s="76"/>
      <c r="CK76" s="76"/>
      <c r="CL76" s="76"/>
      <c r="CM76" s="74"/>
      <c r="CN76" s="147" t="str">
        <f t="shared" si="19"/>
        <v>0</v>
      </c>
      <c r="CO76" s="76"/>
      <c r="CP76" s="76"/>
      <c r="CQ76" s="76"/>
      <c r="CR76" s="76"/>
      <c r="CS76" s="74"/>
      <c r="CT76" s="148"/>
      <c r="CU76" s="148"/>
      <c r="CV76" s="148"/>
      <c r="CW76" s="148"/>
      <c r="CX76" s="148"/>
      <c r="CY76" s="149"/>
      <c r="CZ76" s="62"/>
      <c r="DA76" s="62"/>
      <c r="DB76" s="62"/>
      <c r="DC76" s="62"/>
      <c r="DD76" s="62"/>
      <c r="DE76" s="62"/>
      <c r="DF76" s="62"/>
      <c r="DG76" s="150"/>
    </row>
    <row r="77" ht="23.25" hidden="1" customHeight="1">
      <c r="A77" s="62"/>
      <c r="B77" s="143"/>
      <c r="C77" s="143"/>
      <c r="D77" s="144">
        <f t="shared" si="4"/>
        <v>0</v>
      </c>
      <c r="E77" s="145"/>
      <c r="F77" s="146"/>
      <c r="G77" s="74"/>
      <c r="H77" s="147" t="str">
        <f t="shared" si="5"/>
        <v>0</v>
      </c>
      <c r="I77" s="76"/>
      <c r="J77" s="76"/>
      <c r="K77" s="76"/>
      <c r="L77" s="76"/>
      <c r="M77" s="74"/>
      <c r="N77" s="147" t="str">
        <f t="shared" si="6"/>
        <v>0</v>
      </c>
      <c r="O77" s="76"/>
      <c r="P77" s="76"/>
      <c r="Q77" s="76"/>
      <c r="R77" s="76"/>
      <c r="S77" s="74"/>
      <c r="T77" s="147" t="str">
        <f t="shared" si="7"/>
        <v>0</v>
      </c>
      <c r="U77" s="76"/>
      <c r="V77" s="76"/>
      <c r="W77" s="76"/>
      <c r="X77" s="76"/>
      <c r="Y77" s="74"/>
      <c r="Z77" s="147" t="str">
        <f t="shared" si="8"/>
        <v>0</v>
      </c>
      <c r="AA77" s="76"/>
      <c r="AB77" s="76"/>
      <c r="AC77" s="76"/>
      <c r="AD77" s="76"/>
      <c r="AE77" s="74"/>
      <c r="AF77" s="147" t="str">
        <f t="shared" si="9"/>
        <v>0</v>
      </c>
      <c r="AG77" s="76"/>
      <c r="AH77" s="76"/>
      <c r="AI77" s="76"/>
      <c r="AJ77" s="76"/>
      <c r="AK77" s="74"/>
      <c r="AL77" s="147" t="str">
        <f t="shared" si="10"/>
        <v>0</v>
      </c>
      <c r="AM77" s="76"/>
      <c r="AN77" s="76"/>
      <c r="AO77" s="76"/>
      <c r="AP77" s="76"/>
      <c r="AQ77" s="74"/>
      <c r="AR77" s="147" t="str">
        <f t="shared" si="11"/>
        <v>0</v>
      </c>
      <c r="AS77" s="76"/>
      <c r="AT77" s="76"/>
      <c r="AU77" s="76"/>
      <c r="AV77" s="76"/>
      <c r="AW77" s="74"/>
      <c r="AX77" s="147" t="str">
        <f t="shared" si="12"/>
        <v>0</v>
      </c>
      <c r="AY77" s="76"/>
      <c r="AZ77" s="76"/>
      <c r="BA77" s="76"/>
      <c r="BB77" s="76"/>
      <c r="BC77" s="74"/>
      <c r="BD77" s="147" t="str">
        <f t="shared" si="13"/>
        <v>0</v>
      </c>
      <c r="BE77" s="76"/>
      <c r="BF77" s="76"/>
      <c r="BG77" s="76"/>
      <c r="BH77" s="76"/>
      <c r="BI77" s="74"/>
      <c r="BJ77" s="147" t="str">
        <f t="shared" si="14"/>
        <v>0</v>
      </c>
      <c r="BK77" s="76"/>
      <c r="BL77" s="76"/>
      <c r="BM77" s="76"/>
      <c r="BN77" s="76"/>
      <c r="BO77" s="74"/>
      <c r="BP77" s="147" t="str">
        <f t="shared" si="15"/>
        <v>0</v>
      </c>
      <c r="BQ77" s="76"/>
      <c r="BR77" s="76"/>
      <c r="BS77" s="76"/>
      <c r="BT77" s="76"/>
      <c r="BU77" s="74"/>
      <c r="BV77" s="147" t="str">
        <f t="shared" si="16"/>
        <v>0</v>
      </c>
      <c r="BW77" s="76"/>
      <c r="BX77" s="76"/>
      <c r="BY77" s="76"/>
      <c r="BZ77" s="76"/>
      <c r="CA77" s="74"/>
      <c r="CB77" s="147" t="str">
        <f t="shared" si="17"/>
        <v>0</v>
      </c>
      <c r="CC77" s="76"/>
      <c r="CD77" s="76"/>
      <c r="CE77" s="76"/>
      <c r="CF77" s="76"/>
      <c r="CG77" s="74"/>
      <c r="CH77" s="147" t="str">
        <f t="shared" si="18"/>
        <v>0</v>
      </c>
      <c r="CI77" s="76"/>
      <c r="CJ77" s="76"/>
      <c r="CK77" s="76"/>
      <c r="CL77" s="76"/>
      <c r="CM77" s="74"/>
      <c r="CN77" s="147" t="str">
        <f t="shared" si="19"/>
        <v>0</v>
      </c>
      <c r="CO77" s="76"/>
      <c r="CP77" s="76"/>
      <c r="CQ77" s="76"/>
      <c r="CR77" s="76"/>
      <c r="CS77" s="74"/>
      <c r="CT77" s="148"/>
      <c r="CU77" s="148"/>
      <c r="CV77" s="148"/>
      <c r="CW77" s="148"/>
      <c r="CX77" s="148"/>
      <c r="CY77" s="149"/>
      <c r="CZ77" s="62"/>
      <c r="DA77" s="62"/>
      <c r="DB77" s="62"/>
      <c r="DC77" s="62"/>
      <c r="DD77" s="62"/>
      <c r="DE77" s="62"/>
      <c r="DF77" s="62"/>
      <c r="DG77" s="150"/>
    </row>
    <row r="78" ht="23.25" hidden="1" customHeight="1">
      <c r="A78" s="62"/>
      <c r="B78" s="143"/>
      <c r="C78" s="143"/>
      <c r="D78" s="144">
        <f t="shared" si="4"/>
        <v>0</v>
      </c>
      <c r="E78" s="145"/>
      <c r="F78" s="146"/>
      <c r="G78" s="74"/>
      <c r="H78" s="147" t="str">
        <f t="shared" si="5"/>
        <v>0</v>
      </c>
      <c r="I78" s="76"/>
      <c r="J78" s="76"/>
      <c r="K78" s="76"/>
      <c r="L78" s="76"/>
      <c r="M78" s="74"/>
      <c r="N78" s="147" t="str">
        <f t="shared" si="6"/>
        <v>0</v>
      </c>
      <c r="O78" s="76"/>
      <c r="P78" s="76"/>
      <c r="Q78" s="76"/>
      <c r="R78" s="76"/>
      <c r="S78" s="74"/>
      <c r="T78" s="147" t="str">
        <f t="shared" si="7"/>
        <v>0</v>
      </c>
      <c r="U78" s="76"/>
      <c r="V78" s="76"/>
      <c r="W78" s="76"/>
      <c r="X78" s="76"/>
      <c r="Y78" s="74"/>
      <c r="Z78" s="147" t="str">
        <f t="shared" si="8"/>
        <v>0</v>
      </c>
      <c r="AA78" s="76"/>
      <c r="AB78" s="76"/>
      <c r="AC78" s="76"/>
      <c r="AD78" s="76"/>
      <c r="AE78" s="74"/>
      <c r="AF78" s="147" t="str">
        <f t="shared" si="9"/>
        <v>0</v>
      </c>
      <c r="AG78" s="76"/>
      <c r="AH78" s="76"/>
      <c r="AI78" s="76"/>
      <c r="AJ78" s="76"/>
      <c r="AK78" s="74"/>
      <c r="AL78" s="147" t="str">
        <f t="shared" si="10"/>
        <v>0</v>
      </c>
      <c r="AM78" s="76"/>
      <c r="AN78" s="76"/>
      <c r="AO78" s="76"/>
      <c r="AP78" s="76"/>
      <c r="AQ78" s="74"/>
      <c r="AR78" s="147" t="str">
        <f t="shared" si="11"/>
        <v>0</v>
      </c>
      <c r="AS78" s="76"/>
      <c r="AT78" s="76"/>
      <c r="AU78" s="76"/>
      <c r="AV78" s="76"/>
      <c r="AW78" s="74"/>
      <c r="AX78" s="147" t="str">
        <f t="shared" si="12"/>
        <v>0</v>
      </c>
      <c r="AY78" s="76"/>
      <c r="AZ78" s="76"/>
      <c r="BA78" s="76"/>
      <c r="BB78" s="76"/>
      <c r="BC78" s="74"/>
      <c r="BD78" s="147" t="str">
        <f t="shared" si="13"/>
        <v>0</v>
      </c>
      <c r="BE78" s="76"/>
      <c r="BF78" s="76"/>
      <c r="BG78" s="76"/>
      <c r="BH78" s="76"/>
      <c r="BI78" s="74"/>
      <c r="BJ78" s="147" t="str">
        <f t="shared" si="14"/>
        <v>0</v>
      </c>
      <c r="BK78" s="76"/>
      <c r="BL78" s="76"/>
      <c r="BM78" s="76"/>
      <c r="BN78" s="76"/>
      <c r="BO78" s="74"/>
      <c r="BP78" s="147" t="str">
        <f t="shared" si="15"/>
        <v>0</v>
      </c>
      <c r="BQ78" s="76"/>
      <c r="BR78" s="76"/>
      <c r="BS78" s="76"/>
      <c r="BT78" s="76"/>
      <c r="BU78" s="74"/>
      <c r="BV78" s="147" t="str">
        <f t="shared" si="16"/>
        <v>0</v>
      </c>
      <c r="BW78" s="76"/>
      <c r="BX78" s="76"/>
      <c r="BY78" s="76"/>
      <c r="BZ78" s="76"/>
      <c r="CA78" s="74"/>
      <c r="CB78" s="147" t="str">
        <f t="shared" si="17"/>
        <v>0</v>
      </c>
      <c r="CC78" s="76"/>
      <c r="CD78" s="76"/>
      <c r="CE78" s="76"/>
      <c r="CF78" s="76"/>
      <c r="CG78" s="74"/>
      <c r="CH78" s="147" t="str">
        <f t="shared" si="18"/>
        <v>0</v>
      </c>
      <c r="CI78" s="76"/>
      <c r="CJ78" s="76"/>
      <c r="CK78" s="76"/>
      <c r="CL78" s="76"/>
      <c r="CM78" s="74"/>
      <c r="CN78" s="147" t="str">
        <f t="shared" si="19"/>
        <v>0</v>
      </c>
      <c r="CO78" s="76"/>
      <c r="CP78" s="76"/>
      <c r="CQ78" s="76"/>
      <c r="CR78" s="76"/>
      <c r="CS78" s="74"/>
      <c r="CT78" s="154"/>
      <c r="CU78" s="154"/>
      <c r="CV78" s="154"/>
      <c r="CW78" s="154"/>
      <c r="CX78" s="154"/>
      <c r="CY78" s="155"/>
      <c r="CZ78" s="62"/>
      <c r="DA78" s="62"/>
      <c r="DB78" s="62"/>
      <c r="DC78" s="62"/>
      <c r="DD78" s="62"/>
      <c r="DE78" s="62"/>
      <c r="DF78" s="62"/>
      <c r="DG78" s="156"/>
    </row>
    <row r="79" ht="23.25" customHeight="1">
      <c r="A79" s="20"/>
      <c r="B79" s="129"/>
      <c r="C79" s="129"/>
      <c r="D79" s="140"/>
      <c r="E79" s="140"/>
      <c r="F79" s="141"/>
      <c r="G79" s="136"/>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132"/>
      <c r="CR79" s="132"/>
      <c r="CS79" s="132"/>
      <c r="CT79" s="20"/>
      <c r="CU79" s="20"/>
      <c r="CV79" s="20"/>
      <c r="CW79" s="20"/>
      <c r="CX79" s="20"/>
      <c r="CY79" s="20"/>
      <c r="CZ79" s="20"/>
      <c r="DA79" s="20"/>
      <c r="DB79" s="20"/>
      <c r="DC79" s="20"/>
      <c r="DD79" s="20"/>
      <c r="DE79" s="20"/>
      <c r="DF79" s="20"/>
      <c r="DG79" s="132"/>
    </row>
    <row r="80" ht="11.25" customHeight="1">
      <c r="A80" s="20"/>
      <c r="B80" s="157"/>
      <c r="C80" s="157"/>
      <c r="D80" s="158"/>
      <c r="E80" s="158"/>
      <c r="F80" s="159"/>
      <c r="G80" s="159"/>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57"/>
      <c r="C81" s="157"/>
      <c r="D81" s="158"/>
      <c r="E81" s="158"/>
      <c r="F81" s="159"/>
      <c r="G81" s="159"/>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57"/>
      <c r="C82" s="157"/>
      <c r="D82" s="158"/>
      <c r="E82" s="158"/>
      <c r="F82" s="159"/>
      <c r="G82" s="159"/>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57"/>
      <c r="C83" s="157"/>
      <c r="D83" s="158"/>
      <c r="E83" s="158"/>
      <c r="F83" s="159"/>
      <c r="G83" s="159"/>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57"/>
      <c r="C84" s="157"/>
      <c r="D84" s="158"/>
      <c r="E84" s="158"/>
      <c r="F84" s="159"/>
      <c r="G84" s="159"/>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57"/>
      <c r="C85" s="157"/>
      <c r="D85" s="158"/>
      <c r="E85" s="158"/>
      <c r="F85" s="159"/>
      <c r="G85" s="159"/>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57"/>
      <c r="C86" s="157"/>
      <c r="D86" s="158"/>
      <c r="E86" s="158"/>
      <c r="F86" s="159"/>
      <c r="G86" s="159"/>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57"/>
      <c r="C87" s="157"/>
      <c r="D87" s="158"/>
      <c r="E87" s="158"/>
      <c r="F87" s="159"/>
      <c r="G87" s="159"/>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57"/>
      <c r="C88" s="157"/>
      <c r="D88" s="158"/>
      <c r="E88" s="158"/>
      <c r="F88" s="159"/>
      <c r="G88" s="159"/>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57"/>
      <c r="C89" s="157"/>
      <c r="D89" s="158"/>
      <c r="E89" s="158"/>
      <c r="F89" s="159"/>
      <c r="G89" s="159"/>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57"/>
      <c r="C90" s="157"/>
      <c r="D90" s="158"/>
      <c r="E90" s="158"/>
      <c r="F90" s="159"/>
      <c r="G90" s="159"/>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57"/>
      <c r="C91" s="157"/>
      <c r="D91" s="158"/>
      <c r="E91" s="158"/>
      <c r="F91" s="159"/>
      <c r="G91" s="159"/>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57"/>
      <c r="C92" s="157"/>
      <c r="D92" s="158"/>
      <c r="E92" s="158"/>
      <c r="F92" s="159"/>
      <c r="G92" s="159"/>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57"/>
      <c r="C93" s="157"/>
      <c r="D93" s="158"/>
      <c r="E93" s="158"/>
      <c r="F93" s="159"/>
      <c r="G93" s="159"/>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57"/>
      <c r="C94" s="157"/>
      <c r="D94" s="158"/>
      <c r="E94" s="158"/>
      <c r="F94" s="159"/>
      <c r="G94" s="159"/>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57"/>
      <c r="C95" s="157"/>
      <c r="D95" s="158"/>
      <c r="E95" s="158"/>
      <c r="F95" s="159"/>
      <c r="G95" s="159"/>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57"/>
      <c r="C96" s="157"/>
      <c r="D96" s="158"/>
      <c r="E96" s="158"/>
      <c r="F96" s="159"/>
      <c r="G96" s="159"/>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57"/>
      <c r="C97" s="157"/>
      <c r="D97" s="158"/>
      <c r="E97" s="158"/>
      <c r="F97" s="159"/>
      <c r="G97" s="159"/>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57"/>
      <c r="C98" s="157"/>
      <c r="D98" s="158"/>
      <c r="E98" s="158"/>
      <c r="F98" s="159"/>
      <c r="G98" s="159"/>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57"/>
      <c r="C99" s="157"/>
      <c r="D99" s="158"/>
      <c r="E99" s="158"/>
      <c r="F99" s="159"/>
      <c r="G99" s="159"/>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57"/>
      <c r="C100" s="157"/>
      <c r="D100" s="158"/>
      <c r="E100" s="158"/>
      <c r="F100" s="159"/>
      <c r="G100" s="159"/>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57"/>
      <c r="C101" s="157"/>
      <c r="D101" s="158"/>
      <c r="E101" s="158"/>
      <c r="F101" s="159"/>
      <c r="G101" s="159"/>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57"/>
      <c r="C102" s="157"/>
      <c r="D102" s="158"/>
      <c r="E102" s="158"/>
      <c r="F102" s="159"/>
      <c r="G102" s="159"/>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57"/>
      <c r="C103" s="157"/>
      <c r="D103" s="158"/>
      <c r="E103" s="158"/>
      <c r="F103" s="159"/>
      <c r="G103" s="159"/>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57"/>
      <c r="C104" s="157"/>
      <c r="D104" s="158"/>
      <c r="E104" s="158"/>
      <c r="F104" s="159"/>
      <c r="G104" s="159"/>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57"/>
      <c r="C105" s="157"/>
      <c r="D105" s="158"/>
      <c r="E105" s="158"/>
      <c r="F105" s="159"/>
      <c r="G105" s="159"/>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57"/>
      <c r="C106" s="157"/>
      <c r="D106" s="158"/>
      <c r="E106" s="158"/>
      <c r="F106" s="159"/>
      <c r="G106" s="159"/>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57"/>
      <c r="C107" s="157"/>
      <c r="D107" s="158"/>
      <c r="E107" s="158"/>
      <c r="F107" s="159"/>
      <c r="G107" s="159"/>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57"/>
      <c r="C108" s="157"/>
      <c r="D108" s="158"/>
      <c r="E108" s="158"/>
      <c r="F108" s="159"/>
      <c r="G108" s="159"/>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57"/>
      <c r="C109" s="157"/>
      <c r="D109" s="158"/>
      <c r="E109" s="158"/>
      <c r="F109" s="159"/>
      <c r="G109" s="159"/>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57"/>
      <c r="C110" s="157"/>
      <c r="D110" s="158"/>
      <c r="E110" s="158"/>
      <c r="F110" s="159"/>
      <c r="G110" s="159"/>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57"/>
      <c r="C111" s="157"/>
      <c r="D111" s="158"/>
      <c r="E111" s="158"/>
      <c r="F111" s="159"/>
      <c r="G111" s="159"/>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57"/>
      <c r="C112" s="157"/>
      <c r="D112" s="158"/>
      <c r="E112" s="158"/>
      <c r="F112" s="159"/>
      <c r="G112" s="159"/>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57"/>
      <c r="C113" s="157"/>
      <c r="D113" s="158"/>
      <c r="E113" s="158"/>
      <c r="F113" s="159"/>
      <c r="G113" s="159"/>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57"/>
      <c r="C114" s="157"/>
      <c r="D114" s="158"/>
      <c r="E114" s="158"/>
      <c r="F114" s="159"/>
      <c r="G114" s="159"/>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57"/>
      <c r="C115" s="157"/>
      <c r="D115" s="158"/>
      <c r="E115" s="158"/>
      <c r="F115" s="159"/>
      <c r="G115" s="159"/>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57"/>
      <c r="C116" s="157"/>
      <c r="D116" s="158"/>
      <c r="E116" s="158"/>
      <c r="F116" s="159"/>
      <c r="G116" s="159"/>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57"/>
      <c r="C117" s="157"/>
      <c r="D117" s="158"/>
      <c r="E117" s="158"/>
      <c r="F117" s="159"/>
      <c r="G117" s="159"/>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57"/>
      <c r="C118" s="157"/>
      <c r="D118" s="158"/>
      <c r="E118" s="158"/>
      <c r="F118" s="159"/>
      <c r="G118" s="159"/>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57"/>
      <c r="C119" s="157"/>
      <c r="D119" s="158"/>
      <c r="E119" s="158"/>
      <c r="F119" s="159"/>
      <c r="G119" s="159"/>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57"/>
      <c r="C120" s="157"/>
      <c r="D120" s="158"/>
      <c r="E120" s="158"/>
      <c r="F120" s="159"/>
      <c r="G120" s="159"/>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57"/>
      <c r="C121" s="157"/>
      <c r="D121" s="158"/>
      <c r="E121" s="158"/>
      <c r="F121" s="159"/>
      <c r="G121" s="159"/>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57"/>
      <c r="C122" s="157"/>
      <c r="D122" s="158"/>
      <c r="E122" s="158"/>
      <c r="F122" s="159"/>
      <c r="G122" s="159"/>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57"/>
      <c r="C123" s="157"/>
      <c r="D123" s="158"/>
      <c r="E123" s="158"/>
      <c r="F123" s="159"/>
      <c r="G123" s="159"/>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57"/>
      <c r="C124" s="157"/>
      <c r="D124" s="158"/>
      <c r="E124" s="158"/>
      <c r="F124" s="159"/>
      <c r="G124" s="159"/>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57"/>
      <c r="C125" s="157"/>
      <c r="D125" s="158"/>
      <c r="E125" s="158"/>
      <c r="F125" s="159"/>
      <c r="G125" s="159"/>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57"/>
      <c r="C126" s="157"/>
      <c r="D126" s="158"/>
      <c r="E126" s="158"/>
      <c r="F126" s="159"/>
      <c r="G126" s="159"/>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57"/>
      <c r="C127" s="157"/>
      <c r="D127" s="158"/>
      <c r="E127" s="158"/>
      <c r="F127" s="159"/>
      <c r="G127" s="159"/>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57"/>
      <c r="C128" s="157"/>
      <c r="D128" s="158"/>
      <c r="E128" s="158"/>
      <c r="F128" s="159"/>
      <c r="G128" s="159"/>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57"/>
      <c r="C129" s="157"/>
      <c r="D129" s="158"/>
      <c r="E129" s="158"/>
      <c r="F129" s="159"/>
      <c r="G129" s="159"/>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57"/>
      <c r="C130" s="157"/>
      <c r="D130" s="158"/>
      <c r="E130" s="158"/>
      <c r="F130" s="159"/>
      <c r="G130" s="159"/>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57"/>
      <c r="C131" s="157"/>
      <c r="D131" s="158"/>
      <c r="E131" s="158"/>
      <c r="F131" s="159"/>
      <c r="G131" s="159"/>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57"/>
      <c r="C132" s="157"/>
      <c r="D132" s="158"/>
      <c r="E132" s="158"/>
      <c r="F132" s="159"/>
      <c r="G132" s="159"/>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57"/>
      <c r="C133" s="157"/>
      <c r="D133" s="158"/>
      <c r="E133" s="158"/>
      <c r="F133" s="159"/>
      <c r="G133" s="159"/>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57"/>
      <c r="C134" s="157"/>
      <c r="D134" s="158"/>
      <c r="E134" s="158"/>
      <c r="F134" s="159"/>
      <c r="G134" s="159"/>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57"/>
      <c r="C135" s="157"/>
      <c r="D135" s="158"/>
      <c r="E135" s="158"/>
      <c r="F135" s="159"/>
      <c r="G135" s="159"/>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57"/>
      <c r="C136" s="157"/>
      <c r="D136" s="158"/>
      <c r="E136" s="158"/>
      <c r="F136" s="159"/>
      <c r="G136" s="159"/>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57"/>
      <c r="C137" s="157"/>
      <c r="D137" s="158"/>
      <c r="E137" s="158"/>
      <c r="F137" s="159"/>
      <c r="G137" s="159"/>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57"/>
      <c r="C138" s="157"/>
      <c r="D138" s="158"/>
      <c r="E138" s="158"/>
      <c r="F138" s="159"/>
      <c r="G138" s="159"/>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57"/>
      <c r="C139" s="157"/>
      <c r="D139" s="158"/>
      <c r="E139" s="158"/>
      <c r="F139" s="159"/>
      <c r="G139" s="159"/>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57"/>
      <c r="C140" s="157"/>
      <c r="D140" s="158"/>
      <c r="E140" s="158"/>
      <c r="F140" s="159"/>
      <c r="G140" s="159"/>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57"/>
      <c r="C141" s="157"/>
      <c r="D141" s="158"/>
      <c r="E141" s="158"/>
      <c r="F141" s="159"/>
      <c r="G141" s="159"/>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57"/>
      <c r="C142" s="157"/>
      <c r="D142" s="158"/>
      <c r="E142" s="158"/>
      <c r="F142" s="159"/>
      <c r="G142" s="159"/>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57"/>
      <c r="C143" s="157"/>
      <c r="D143" s="158"/>
      <c r="E143" s="158"/>
      <c r="F143" s="159"/>
      <c r="G143" s="159"/>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57"/>
      <c r="C144" s="157"/>
      <c r="D144" s="158"/>
      <c r="E144" s="158"/>
      <c r="F144" s="159"/>
      <c r="G144" s="159"/>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57"/>
      <c r="C145" s="157"/>
      <c r="D145" s="158"/>
      <c r="E145" s="158"/>
      <c r="F145" s="159"/>
      <c r="G145" s="159"/>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57"/>
      <c r="C146" s="157"/>
      <c r="D146" s="158"/>
      <c r="E146" s="158"/>
      <c r="F146" s="159"/>
      <c r="G146" s="159"/>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57"/>
      <c r="C147" s="157"/>
      <c r="D147" s="158"/>
      <c r="E147" s="158"/>
      <c r="F147" s="159"/>
      <c r="G147" s="159"/>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57"/>
      <c r="C148" s="157"/>
      <c r="D148" s="158"/>
      <c r="E148" s="158"/>
      <c r="F148" s="159"/>
      <c r="G148" s="159"/>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57"/>
      <c r="C149" s="157"/>
      <c r="D149" s="158"/>
      <c r="E149" s="158"/>
      <c r="F149" s="159"/>
      <c r="G149" s="159"/>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57"/>
      <c r="C150" s="157"/>
      <c r="D150" s="158"/>
      <c r="E150" s="158"/>
      <c r="F150" s="159"/>
      <c r="G150" s="159"/>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57"/>
      <c r="C151" s="157"/>
      <c r="D151" s="158"/>
      <c r="E151" s="158"/>
      <c r="F151" s="159"/>
      <c r="G151" s="159"/>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57"/>
      <c r="C152" s="157"/>
      <c r="D152" s="158"/>
      <c r="E152" s="158"/>
      <c r="F152" s="159"/>
      <c r="G152" s="159"/>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57"/>
      <c r="C153" s="157"/>
      <c r="D153" s="158"/>
      <c r="E153" s="158"/>
      <c r="F153" s="159"/>
      <c r="G153" s="159"/>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57"/>
      <c r="C154" s="157"/>
      <c r="D154" s="158"/>
      <c r="E154" s="158"/>
      <c r="F154" s="159"/>
      <c r="G154" s="159"/>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57"/>
      <c r="C155" s="157"/>
      <c r="D155" s="158"/>
      <c r="E155" s="158"/>
      <c r="F155" s="159"/>
      <c r="G155" s="159"/>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57"/>
      <c r="C156" s="157"/>
      <c r="D156" s="158"/>
      <c r="E156" s="158"/>
      <c r="F156" s="159"/>
      <c r="G156" s="159"/>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57"/>
      <c r="C157" s="157"/>
      <c r="D157" s="158"/>
      <c r="E157" s="158"/>
      <c r="F157" s="159"/>
      <c r="G157" s="159"/>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57"/>
      <c r="C158" s="157"/>
      <c r="D158" s="158"/>
      <c r="E158" s="158"/>
      <c r="F158" s="159"/>
      <c r="G158" s="159"/>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57"/>
      <c r="C159" s="157"/>
      <c r="D159" s="158"/>
      <c r="E159" s="158"/>
      <c r="F159" s="159"/>
      <c r="G159" s="159"/>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57"/>
      <c r="C160" s="157"/>
      <c r="D160" s="158"/>
      <c r="E160" s="158"/>
      <c r="F160" s="159"/>
      <c r="G160" s="159"/>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57"/>
      <c r="C161" s="157"/>
      <c r="D161" s="158"/>
      <c r="E161" s="158"/>
      <c r="F161" s="159"/>
      <c r="G161" s="159"/>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57"/>
      <c r="C162" s="157"/>
      <c r="D162" s="158"/>
      <c r="E162" s="158"/>
      <c r="F162" s="159"/>
      <c r="G162" s="159"/>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57"/>
      <c r="C163" s="157"/>
      <c r="D163" s="158"/>
      <c r="E163" s="158"/>
      <c r="F163" s="159"/>
      <c r="G163" s="159"/>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57"/>
      <c r="C164" s="157"/>
      <c r="D164" s="158"/>
      <c r="E164" s="158"/>
      <c r="F164" s="159"/>
      <c r="G164" s="159"/>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57"/>
      <c r="C165" s="157"/>
      <c r="D165" s="158"/>
      <c r="E165" s="158"/>
      <c r="F165" s="159"/>
      <c r="G165" s="159"/>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57"/>
      <c r="C166" s="157"/>
      <c r="D166" s="158"/>
      <c r="E166" s="158"/>
      <c r="F166" s="159"/>
      <c r="G166" s="159"/>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57"/>
      <c r="C167" s="157"/>
      <c r="D167" s="158"/>
      <c r="E167" s="158"/>
      <c r="F167" s="159"/>
      <c r="G167" s="159"/>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57"/>
      <c r="C168" s="157"/>
      <c r="D168" s="158"/>
      <c r="E168" s="158"/>
      <c r="F168" s="159"/>
      <c r="G168" s="159"/>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57"/>
      <c r="C169" s="157"/>
      <c r="D169" s="158"/>
      <c r="E169" s="158"/>
      <c r="F169" s="159"/>
      <c r="G169" s="159"/>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57"/>
      <c r="C170" s="157"/>
      <c r="D170" s="158"/>
      <c r="E170" s="158"/>
      <c r="F170" s="159"/>
      <c r="G170" s="159"/>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57"/>
      <c r="C171" s="157"/>
      <c r="D171" s="158"/>
      <c r="E171" s="158"/>
      <c r="F171" s="159"/>
      <c r="G171" s="159"/>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57"/>
      <c r="C172" s="157"/>
      <c r="D172" s="158"/>
      <c r="E172" s="158"/>
      <c r="F172" s="159"/>
      <c r="G172" s="159"/>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57"/>
      <c r="C173" s="157"/>
      <c r="D173" s="158"/>
      <c r="E173" s="158"/>
      <c r="F173" s="159"/>
      <c r="G173" s="159"/>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57"/>
      <c r="C174" s="157"/>
      <c r="D174" s="158"/>
      <c r="E174" s="158"/>
      <c r="F174" s="159"/>
      <c r="G174" s="159"/>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57"/>
      <c r="C175" s="157"/>
      <c r="D175" s="158"/>
      <c r="E175" s="158"/>
      <c r="F175" s="159"/>
      <c r="G175" s="159"/>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57"/>
      <c r="C176" s="157"/>
      <c r="D176" s="158"/>
      <c r="E176" s="158"/>
      <c r="F176" s="159"/>
      <c r="G176" s="159"/>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57"/>
      <c r="C177" s="157"/>
      <c r="D177" s="158"/>
      <c r="E177" s="158"/>
      <c r="F177" s="159"/>
      <c r="G177" s="159"/>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57"/>
      <c r="C178" s="157"/>
      <c r="D178" s="158"/>
      <c r="E178" s="158"/>
      <c r="F178" s="159"/>
      <c r="G178" s="159"/>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57"/>
      <c r="C179" s="157"/>
      <c r="D179" s="158"/>
      <c r="E179" s="158"/>
      <c r="F179" s="159"/>
      <c r="G179" s="159"/>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57"/>
      <c r="C180" s="157"/>
      <c r="D180" s="158"/>
      <c r="E180" s="158"/>
      <c r="F180" s="159"/>
      <c r="G180" s="159"/>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57"/>
      <c r="C181" s="157"/>
      <c r="D181" s="158"/>
      <c r="E181" s="158"/>
      <c r="F181" s="159"/>
      <c r="G181" s="159"/>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57"/>
      <c r="C182" s="157"/>
      <c r="D182" s="158"/>
      <c r="E182" s="158"/>
      <c r="F182" s="159"/>
      <c r="G182" s="159"/>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57"/>
      <c r="C183" s="157"/>
      <c r="D183" s="158"/>
      <c r="E183" s="158"/>
      <c r="F183" s="159"/>
      <c r="G183" s="159"/>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57"/>
      <c r="C184" s="157"/>
      <c r="D184" s="158"/>
      <c r="E184" s="158"/>
      <c r="F184" s="159"/>
      <c r="G184" s="159"/>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57"/>
      <c r="C185" s="157"/>
      <c r="D185" s="158"/>
      <c r="E185" s="158"/>
      <c r="F185" s="159"/>
      <c r="G185" s="159"/>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57"/>
      <c r="C186" s="157"/>
      <c r="D186" s="158"/>
      <c r="E186" s="158"/>
      <c r="F186" s="159"/>
      <c r="G186" s="159"/>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57"/>
      <c r="C187" s="157"/>
      <c r="D187" s="158"/>
      <c r="E187" s="158"/>
      <c r="F187" s="159"/>
      <c r="G187" s="159"/>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57"/>
      <c r="C188" s="157"/>
      <c r="D188" s="158"/>
      <c r="E188" s="158"/>
      <c r="F188" s="159"/>
      <c r="G188" s="159"/>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57"/>
      <c r="C189" s="157"/>
      <c r="D189" s="158"/>
      <c r="E189" s="158"/>
      <c r="F189" s="159"/>
      <c r="G189" s="159"/>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57"/>
      <c r="C190" s="157"/>
      <c r="D190" s="158"/>
      <c r="E190" s="158"/>
      <c r="F190" s="159"/>
      <c r="G190" s="159"/>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57"/>
      <c r="C191" s="157"/>
      <c r="D191" s="158"/>
      <c r="E191" s="158"/>
      <c r="F191" s="159"/>
      <c r="G191" s="159"/>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57"/>
      <c r="C192" s="157"/>
      <c r="D192" s="158"/>
      <c r="E192" s="158"/>
      <c r="F192" s="159"/>
      <c r="G192" s="159"/>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57"/>
      <c r="C193" s="157"/>
      <c r="D193" s="158"/>
      <c r="E193" s="158"/>
      <c r="F193" s="159"/>
      <c r="G193" s="159"/>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57"/>
      <c r="C194" s="157"/>
      <c r="D194" s="158"/>
      <c r="E194" s="158"/>
      <c r="F194" s="159"/>
      <c r="G194" s="159"/>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57"/>
      <c r="C195" s="157"/>
      <c r="D195" s="158"/>
      <c r="E195" s="158"/>
      <c r="F195" s="159"/>
      <c r="G195" s="159"/>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57"/>
      <c r="C196" s="157"/>
      <c r="D196" s="158"/>
      <c r="E196" s="158"/>
      <c r="F196" s="159"/>
      <c r="G196" s="159"/>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57"/>
      <c r="C197" s="157"/>
      <c r="D197" s="158"/>
      <c r="E197" s="158"/>
      <c r="F197" s="159"/>
      <c r="G197" s="159"/>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57"/>
      <c r="C198" s="157"/>
      <c r="D198" s="158"/>
      <c r="E198" s="158"/>
      <c r="F198" s="159"/>
      <c r="G198" s="159"/>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57"/>
      <c r="C199" s="157"/>
      <c r="D199" s="158"/>
      <c r="E199" s="158"/>
      <c r="F199" s="159"/>
      <c r="G199" s="159"/>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57"/>
      <c r="C200" s="157"/>
      <c r="D200" s="158"/>
      <c r="E200" s="158"/>
      <c r="F200" s="159"/>
      <c r="G200" s="159"/>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57"/>
      <c r="C201" s="157"/>
      <c r="D201" s="158"/>
      <c r="E201" s="158"/>
      <c r="F201" s="159"/>
      <c r="G201" s="159"/>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57"/>
      <c r="C202" s="157"/>
      <c r="D202" s="158"/>
      <c r="E202" s="158"/>
      <c r="F202" s="159"/>
      <c r="G202" s="159"/>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57"/>
      <c r="C203" s="157"/>
      <c r="D203" s="158"/>
      <c r="E203" s="158"/>
      <c r="F203" s="159"/>
      <c r="G203" s="159"/>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57"/>
      <c r="C204" s="157"/>
      <c r="D204" s="158"/>
      <c r="E204" s="158"/>
      <c r="F204" s="159"/>
      <c r="G204" s="159"/>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57"/>
      <c r="C205" s="157"/>
      <c r="D205" s="158"/>
      <c r="E205" s="158"/>
      <c r="F205" s="159"/>
      <c r="G205" s="159"/>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57"/>
      <c r="C206" s="157"/>
      <c r="D206" s="158"/>
      <c r="E206" s="158"/>
      <c r="F206" s="159"/>
      <c r="G206" s="159"/>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57"/>
      <c r="C207" s="157"/>
      <c r="D207" s="158"/>
      <c r="E207" s="158"/>
      <c r="F207" s="159"/>
      <c r="G207" s="159"/>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57"/>
      <c r="C208" s="157"/>
      <c r="D208" s="158"/>
      <c r="E208" s="158"/>
      <c r="F208" s="159"/>
      <c r="G208" s="159"/>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57"/>
      <c r="C209" s="157"/>
      <c r="D209" s="158"/>
      <c r="E209" s="158"/>
      <c r="F209" s="159"/>
      <c r="G209" s="159"/>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57"/>
      <c r="C210" s="157"/>
      <c r="D210" s="158"/>
      <c r="E210" s="158"/>
      <c r="F210" s="159"/>
      <c r="G210" s="159"/>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57"/>
      <c r="C211" s="157"/>
      <c r="D211" s="158"/>
      <c r="E211" s="158"/>
      <c r="F211" s="159"/>
      <c r="G211" s="159"/>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57"/>
      <c r="C212" s="157"/>
      <c r="D212" s="158"/>
      <c r="E212" s="158"/>
      <c r="F212" s="159"/>
      <c r="G212" s="159"/>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57"/>
      <c r="C213" s="157"/>
      <c r="D213" s="158"/>
      <c r="E213" s="158"/>
      <c r="F213" s="159"/>
      <c r="G213" s="159"/>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57"/>
      <c r="C214" s="157"/>
      <c r="D214" s="158"/>
      <c r="E214" s="158"/>
      <c r="F214" s="159"/>
      <c r="G214" s="159"/>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57"/>
      <c r="C215" s="157"/>
      <c r="D215" s="158"/>
      <c r="E215" s="158"/>
      <c r="F215" s="159"/>
      <c r="G215" s="159"/>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57"/>
      <c r="C216" s="157"/>
      <c r="D216" s="158"/>
      <c r="E216" s="158"/>
      <c r="F216" s="159"/>
      <c r="G216" s="159"/>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57"/>
      <c r="C217" s="157"/>
      <c r="D217" s="158"/>
      <c r="E217" s="158"/>
      <c r="F217" s="159"/>
      <c r="G217" s="159"/>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57"/>
      <c r="C218" s="157"/>
      <c r="D218" s="158"/>
      <c r="E218" s="158"/>
      <c r="F218" s="159"/>
      <c r="G218" s="159"/>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57"/>
      <c r="C219" s="157"/>
      <c r="D219" s="158"/>
      <c r="E219" s="158"/>
      <c r="F219" s="159"/>
      <c r="G219" s="159"/>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57"/>
      <c r="C220" s="157"/>
      <c r="D220" s="158"/>
      <c r="E220" s="158"/>
      <c r="F220" s="159"/>
      <c r="G220" s="159"/>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57"/>
      <c r="C221" s="157"/>
      <c r="D221" s="158"/>
      <c r="E221" s="158"/>
      <c r="F221" s="159"/>
      <c r="G221" s="159"/>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57"/>
      <c r="C222" s="157"/>
      <c r="D222" s="158"/>
      <c r="E222" s="158"/>
      <c r="F222" s="159"/>
      <c r="G222" s="159"/>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57"/>
      <c r="C223" s="157"/>
      <c r="D223" s="158"/>
      <c r="E223" s="158"/>
      <c r="F223" s="159"/>
      <c r="G223" s="159"/>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57"/>
      <c r="C224" s="157"/>
      <c r="D224" s="158"/>
      <c r="E224" s="158"/>
      <c r="F224" s="159"/>
      <c r="G224" s="159"/>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57"/>
      <c r="C225" s="157"/>
      <c r="D225" s="158"/>
      <c r="E225" s="158"/>
      <c r="F225" s="159"/>
      <c r="G225" s="159"/>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57"/>
      <c r="C226" s="157"/>
      <c r="D226" s="158"/>
      <c r="E226" s="158"/>
      <c r="F226" s="159"/>
      <c r="G226" s="159"/>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57"/>
      <c r="C227" s="157"/>
      <c r="D227" s="158"/>
      <c r="E227" s="158"/>
      <c r="F227" s="159"/>
      <c r="G227" s="159"/>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57"/>
      <c r="C228" s="157"/>
      <c r="D228" s="158"/>
      <c r="E228" s="158"/>
      <c r="F228" s="159"/>
      <c r="G228" s="159"/>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57"/>
      <c r="C229" s="157"/>
      <c r="D229" s="158"/>
      <c r="E229" s="158"/>
      <c r="F229" s="159"/>
      <c r="G229" s="159"/>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57"/>
      <c r="C230" s="157"/>
      <c r="D230" s="158"/>
      <c r="E230" s="158"/>
      <c r="F230" s="159"/>
      <c r="G230" s="159"/>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57"/>
      <c r="C231" s="157"/>
      <c r="D231" s="158"/>
      <c r="E231" s="158"/>
      <c r="F231" s="159"/>
      <c r="G231" s="159"/>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57"/>
      <c r="C232" s="157"/>
      <c r="D232" s="158"/>
      <c r="E232" s="158"/>
      <c r="F232" s="159"/>
      <c r="G232" s="159"/>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57"/>
      <c r="C233" s="157"/>
      <c r="D233" s="158"/>
      <c r="E233" s="158"/>
      <c r="F233" s="159"/>
      <c r="G233" s="159"/>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57"/>
      <c r="C234" s="157"/>
      <c r="D234" s="158"/>
      <c r="E234" s="158"/>
      <c r="F234" s="159"/>
      <c r="G234" s="159"/>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57"/>
      <c r="C235" s="157"/>
      <c r="D235" s="158"/>
      <c r="E235" s="158"/>
      <c r="F235" s="159"/>
      <c r="G235" s="159"/>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57"/>
      <c r="C236" s="157"/>
      <c r="D236" s="158"/>
      <c r="E236" s="158"/>
      <c r="F236" s="159"/>
      <c r="G236" s="159"/>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57"/>
      <c r="C237" s="157"/>
      <c r="D237" s="158"/>
      <c r="E237" s="158"/>
      <c r="F237" s="159"/>
      <c r="G237" s="159"/>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57"/>
      <c r="C238" s="157"/>
      <c r="D238" s="158"/>
      <c r="E238" s="158"/>
      <c r="F238" s="159"/>
      <c r="G238" s="159"/>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57"/>
      <c r="C239" s="157"/>
      <c r="D239" s="158"/>
      <c r="E239" s="158"/>
      <c r="F239" s="159"/>
      <c r="G239" s="159"/>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57"/>
      <c r="C240" s="157"/>
      <c r="D240" s="158"/>
      <c r="E240" s="158"/>
      <c r="F240" s="159"/>
      <c r="G240" s="159"/>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57"/>
      <c r="C241" s="157"/>
      <c r="D241" s="158"/>
      <c r="E241" s="158"/>
      <c r="F241" s="159"/>
      <c r="G241" s="159"/>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57"/>
      <c r="C242" s="157"/>
      <c r="D242" s="158"/>
      <c r="E242" s="158"/>
      <c r="F242" s="159"/>
      <c r="G242" s="159"/>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57"/>
      <c r="C243" s="157"/>
      <c r="D243" s="158"/>
      <c r="E243" s="158"/>
      <c r="F243" s="159"/>
      <c r="G243" s="159"/>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57"/>
      <c r="C244" s="157"/>
      <c r="D244" s="158"/>
      <c r="E244" s="158"/>
      <c r="F244" s="159"/>
      <c r="G244" s="159"/>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57"/>
      <c r="C245" s="157"/>
      <c r="D245" s="158"/>
      <c r="E245" s="158"/>
      <c r="F245" s="159"/>
      <c r="G245" s="159"/>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57"/>
      <c r="C246" s="157"/>
      <c r="D246" s="158"/>
      <c r="E246" s="158"/>
      <c r="F246" s="159"/>
      <c r="G246" s="159"/>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57"/>
      <c r="C247" s="157"/>
      <c r="D247" s="158"/>
      <c r="E247" s="158"/>
      <c r="F247" s="159"/>
      <c r="G247" s="159"/>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57"/>
      <c r="C248" s="157"/>
      <c r="D248" s="158"/>
      <c r="E248" s="158"/>
      <c r="F248" s="159"/>
      <c r="G248" s="159"/>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57"/>
      <c r="C249" s="157"/>
      <c r="D249" s="158"/>
      <c r="E249" s="158"/>
      <c r="F249" s="159"/>
      <c r="G249" s="159"/>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57"/>
      <c r="C250" s="157"/>
      <c r="D250" s="158"/>
      <c r="E250" s="158"/>
      <c r="F250" s="159"/>
      <c r="G250" s="159"/>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57"/>
      <c r="C251" s="157"/>
      <c r="D251" s="158"/>
      <c r="E251" s="158"/>
      <c r="F251" s="159"/>
      <c r="G251" s="159"/>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57"/>
      <c r="C252" s="157"/>
      <c r="D252" s="158"/>
      <c r="E252" s="158"/>
      <c r="F252" s="159"/>
      <c r="G252" s="159"/>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57"/>
      <c r="C253" s="157"/>
      <c r="D253" s="158"/>
      <c r="E253" s="158"/>
      <c r="F253" s="159"/>
      <c r="G253" s="159"/>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57"/>
      <c r="C254" s="157"/>
      <c r="D254" s="158"/>
      <c r="E254" s="158"/>
      <c r="F254" s="159"/>
      <c r="G254" s="159"/>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57"/>
      <c r="C255" s="157"/>
      <c r="D255" s="158"/>
      <c r="E255" s="158"/>
      <c r="F255" s="159"/>
      <c r="G255" s="159"/>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57"/>
      <c r="C256" s="157"/>
      <c r="D256" s="158"/>
      <c r="E256" s="158"/>
      <c r="F256" s="159"/>
      <c r="G256" s="159"/>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57"/>
      <c r="C257" s="157"/>
      <c r="D257" s="158"/>
      <c r="E257" s="158"/>
      <c r="F257" s="159"/>
      <c r="G257" s="159"/>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57"/>
      <c r="C258" s="157"/>
      <c r="D258" s="158"/>
      <c r="E258" s="158"/>
      <c r="F258" s="159"/>
      <c r="G258" s="159"/>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57"/>
      <c r="C259" s="157"/>
      <c r="D259" s="158"/>
      <c r="E259" s="158"/>
      <c r="F259" s="159"/>
      <c r="G259" s="159"/>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57"/>
      <c r="C260" s="157"/>
      <c r="D260" s="158"/>
      <c r="E260" s="158"/>
      <c r="F260" s="159"/>
      <c r="G260" s="159"/>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57"/>
      <c r="C261" s="157"/>
      <c r="D261" s="158"/>
      <c r="E261" s="158"/>
      <c r="F261" s="159"/>
      <c r="G261" s="159"/>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57"/>
      <c r="C262" s="157"/>
      <c r="D262" s="158"/>
      <c r="E262" s="158"/>
      <c r="F262" s="159"/>
      <c r="G262" s="159"/>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57"/>
      <c r="C263" s="157"/>
      <c r="D263" s="158"/>
      <c r="E263" s="158"/>
      <c r="F263" s="159"/>
      <c r="G263" s="159"/>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57"/>
      <c r="C264" s="157"/>
      <c r="D264" s="158"/>
      <c r="E264" s="158"/>
      <c r="F264" s="159"/>
      <c r="G264" s="159"/>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57"/>
      <c r="C265" s="157"/>
      <c r="D265" s="158"/>
      <c r="E265" s="158"/>
      <c r="F265" s="159"/>
      <c r="G265" s="159"/>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57"/>
      <c r="C266" s="157"/>
      <c r="D266" s="158"/>
      <c r="E266" s="158"/>
      <c r="F266" s="159"/>
      <c r="G266" s="159"/>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57"/>
      <c r="C267" s="157"/>
      <c r="D267" s="158"/>
      <c r="E267" s="158"/>
      <c r="F267" s="159"/>
      <c r="G267" s="159"/>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57"/>
      <c r="C268" s="157"/>
      <c r="D268" s="158"/>
      <c r="E268" s="158"/>
      <c r="F268" s="159"/>
      <c r="G268" s="159"/>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57"/>
      <c r="C269" s="157"/>
      <c r="D269" s="158"/>
      <c r="E269" s="158"/>
      <c r="F269" s="159"/>
      <c r="G269" s="159"/>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57"/>
      <c r="C270" s="157"/>
      <c r="D270" s="158"/>
      <c r="E270" s="158"/>
      <c r="F270" s="159"/>
      <c r="G270" s="159"/>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57"/>
      <c r="C271" s="157"/>
      <c r="D271" s="158"/>
      <c r="E271" s="158"/>
      <c r="F271" s="159"/>
      <c r="G271" s="159"/>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57"/>
      <c r="C272" s="157"/>
      <c r="D272" s="158"/>
      <c r="E272" s="158"/>
      <c r="F272" s="159"/>
      <c r="G272" s="159"/>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57"/>
      <c r="C273" s="157"/>
      <c r="D273" s="158"/>
      <c r="E273" s="158"/>
      <c r="F273" s="159"/>
      <c r="G273" s="159"/>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57"/>
      <c r="C274" s="157"/>
      <c r="D274" s="158"/>
      <c r="E274" s="158"/>
      <c r="F274" s="159"/>
      <c r="G274" s="159"/>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57"/>
      <c r="C275" s="157"/>
      <c r="D275" s="158"/>
      <c r="E275" s="158"/>
      <c r="F275" s="159"/>
      <c r="G275" s="159"/>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57"/>
      <c r="C276" s="157"/>
      <c r="D276" s="158"/>
      <c r="E276" s="158"/>
      <c r="F276" s="159"/>
      <c r="G276" s="159"/>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57"/>
      <c r="C277" s="157"/>
      <c r="D277" s="158"/>
      <c r="E277" s="158"/>
      <c r="F277" s="159"/>
      <c r="G277" s="159"/>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57"/>
      <c r="C278" s="157"/>
      <c r="D278" s="158"/>
      <c r="E278" s="158"/>
      <c r="F278" s="159"/>
      <c r="G278" s="159"/>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57"/>
      <c r="C279" s="157"/>
      <c r="D279" s="158"/>
      <c r="E279" s="158"/>
      <c r="F279" s="159"/>
      <c r="G279" s="159"/>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57"/>
      <c r="C280" s="157"/>
      <c r="D280" s="158"/>
      <c r="E280" s="158"/>
      <c r="F280" s="159"/>
      <c r="G280" s="159"/>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57"/>
      <c r="C281" s="157"/>
      <c r="D281" s="158"/>
      <c r="E281" s="158"/>
      <c r="F281" s="159"/>
      <c r="G281" s="159"/>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57"/>
      <c r="C282" s="157"/>
      <c r="D282" s="158"/>
      <c r="E282" s="158"/>
      <c r="F282" s="159"/>
      <c r="G282" s="159"/>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57"/>
      <c r="C283" s="157"/>
      <c r="D283" s="158"/>
      <c r="E283" s="158"/>
      <c r="F283" s="159"/>
      <c r="G283" s="159"/>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57"/>
      <c r="C284" s="157"/>
      <c r="D284" s="158"/>
      <c r="E284" s="158"/>
      <c r="F284" s="159"/>
      <c r="G284" s="159"/>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57"/>
      <c r="C285" s="157"/>
      <c r="D285" s="158"/>
      <c r="E285" s="158"/>
      <c r="F285" s="159"/>
      <c r="G285" s="159"/>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57"/>
      <c r="C286" s="157"/>
      <c r="D286" s="158"/>
      <c r="E286" s="158"/>
      <c r="F286" s="159"/>
      <c r="G286" s="159"/>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57"/>
      <c r="C287" s="157"/>
      <c r="D287" s="158"/>
      <c r="E287" s="158"/>
      <c r="F287" s="159"/>
      <c r="G287" s="159"/>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57"/>
      <c r="C288" s="157"/>
      <c r="D288" s="158"/>
      <c r="E288" s="158"/>
      <c r="F288" s="159"/>
      <c r="G288" s="159"/>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57"/>
      <c r="C289" s="157"/>
      <c r="D289" s="158"/>
      <c r="E289" s="158"/>
      <c r="F289" s="159"/>
      <c r="G289" s="159"/>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57"/>
      <c r="C290" s="157"/>
      <c r="D290" s="158"/>
      <c r="E290" s="158"/>
      <c r="F290" s="159"/>
      <c r="G290" s="159"/>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57"/>
      <c r="C291" s="157"/>
      <c r="D291" s="158"/>
      <c r="E291" s="158"/>
      <c r="F291" s="159"/>
      <c r="G291" s="159"/>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57"/>
      <c r="C292" s="157"/>
      <c r="D292" s="158"/>
      <c r="E292" s="158"/>
      <c r="F292" s="159"/>
      <c r="G292" s="159"/>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57"/>
      <c r="C293" s="157"/>
      <c r="D293" s="158"/>
      <c r="E293" s="158"/>
      <c r="F293" s="159"/>
      <c r="G293" s="159"/>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57"/>
      <c r="C294" s="157"/>
      <c r="D294" s="158"/>
      <c r="E294" s="158"/>
      <c r="F294" s="159"/>
      <c r="G294" s="159"/>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57"/>
      <c r="C295" s="157"/>
      <c r="D295" s="158"/>
      <c r="E295" s="158"/>
      <c r="F295" s="159"/>
      <c r="G295" s="159"/>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57"/>
      <c r="C296" s="157"/>
      <c r="D296" s="158"/>
      <c r="E296" s="158"/>
      <c r="F296" s="159"/>
      <c r="G296" s="159"/>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57"/>
      <c r="C297" s="157"/>
      <c r="D297" s="158"/>
      <c r="E297" s="158"/>
      <c r="F297" s="159"/>
      <c r="G297" s="159"/>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57"/>
      <c r="C298" s="157"/>
      <c r="D298" s="158"/>
      <c r="E298" s="158"/>
      <c r="F298" s="159"/>
      <c r="G298" s="159"/>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57"/>
      <c r="C299" s="157"/>
      <c r="D299" s="158"/>
      <c r="E299" s="158"/>
      <c r="F299" s="159"/>
      <c r="G299" s="159"/>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57"/>
      <c r="C300" s="157"/>
      <c r="D300" s="158"/>
      <c r="E300" s="158"/>
      <c r="F300" s="159"/>
      <c r="G300" s="159"/>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57"/>
      <c r="C301" s="157"/>
      <c r="D301" s="158"/>
      <c r="E301" s="158"/>
      <c r="F301" s="159"/>
      <c r="G301" s="159"/>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57"/>
      <c r="C302" s="157"/>
      <c r="D302" s="158"/>
      <c r="E302" s="158"/>
      <c r="F302" s="159"/>
      <c r="G302" s="159"/>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57"/>
      <c r="C303" s="157"/>
      <c r="D303" s="158"/>
      <c r="E303" s="158"/>
      <c r="F303" s="159"/>
      <c r="G303" s="159"/>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57"/>
      <c r="C304" s="157"/>
      <c r="D304" s="158"/>
      <c r="E304" s="158"/>
      <c r="F304" s="159"/>
      <c r="G304" s="159"/>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57"/>
      <c r="C305" s="157"/>
      <c r="D305" s="158"/>
      <c r="E305" s="158"/>
      <c r="F305" s="159"/>
      <c r="G305" s="159"/>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57"/>
      <c r="C306" s="157"/>
      <c r="D306" s="158"/>
      <c r="E306" s="158"/>
      <c r="F306" s="159"/>
      <c r="G306" s="159"/>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57"/>
      <c r="C307" s="157"/>
      <c r="D307" s="158"/>
      <c r="E307" s="158"/>
      <c r="F307" s="159"/>
      <c r="G307" s="159"/>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57"/>
      <c r="C308" s="157"/>
      <c r="D308" s="158"/>
      <c r="E308" s="158"/>
      <c r="F308" s="159"/>
      <c r="G308" s="159"/>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57"/>
      <c r="C309" s="157"/>
      <c r="D309" s="158"/>
      <c r="E309" s="158"/>
      <c r="F309" s="159"/>
      <c r="G309" s="159"/>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57"/>
      <c r="C310" s="157"/>
      <c r="D310" s="158"/>
      <c r="E310" s="158"/>
      <c r="F310" s="159"/>
      <c r="G310" s="159"/>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57"/>
      <c r="C311" s="157"/>
      <c r="D311" s="158"/>
      <c r="E311" s="158"/>
      <c r="F311" s="159"/>
      <c r="G311" s="159"/>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57"/>
      <c r="C312" s="157"/>
      <c r="D312" s="158"/>
      <c r="E312" s="158"/>
      <c r="F312" s="159"/>
      <c r="G312" s="159"/>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57"/>
      <c r="C313" s="157"/>
      <c r="D313" s="158"/>
      <c r="E313" s="158"/>
      <c r="F313" s="159"/>
      <c r="G313" s="159"/>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57"/>
      <c r="C314" s="157"/>
      <c r="D314" s="158"/>
      <c r="E314" s="158"/>
      <c r="F314" s="159"/>
      <c r="G314" s="159"/>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57"/>
      <c r="C315" s="157"/>
      <c r="D315" s="158"/>
      <c r="E315" s="158"/>
      <c r="F315" s="159"/>
      <c r="G315" s="159"/>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57"/>
      <c r="C316" s="157"/>
      <c r="D316" s="158"/>
      <c r="E316" s="158"/>
      <c r="F316" s="159"/>
      <c r="G316" s="159"/>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57"/>
      <c r="C317" s="157"/>
      <c r="D317" s="158"/>
      <c r="E317" s="158"/>
      <c r="F317" s="159"/>
      <c r="G317" s="159"/>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57"/>
      <c r="C318" s="157"/>
      <c r="D318" s="158"/>
      <c r="E318" s="158"/>
      <c r="F318" s="159"/>
      <c r="G318" s="159"/>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57"/>
      <c r="C319" s="157"/>
      <c r="D319" s="158"/>
      <c r="E319" s="158"/>
      <c r="F319" s="159"/>
      <c r="G319" s="159"/>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57"/>
      <c r="C320" s="157"/>
      <c r="D320" s="158"/>
      <c r="E320" s="158"/>
      <c r="F320" s="159"/>
      <c r="G320" s="159"/>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57"/>
      <c r="C321" s="157"/>
      <c r="D321" s="158"/>
      <c r="E321" s="158"/>
      <c r="F321" s="159"/>
      <c r="G321" s="159"/>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57"/>
      <c r="C322" s="157"/>
      <c r="D322" s="158"/>
      <c r="E322" s="158"/>
      <c r="F322" s="159"/>
      <c r="G322" s="159"/>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57"/>
      <c r="C323" s="157"/>
      <c r="D323" s="158"/>
      <c r="E323" s="158"/>
      <c r="F323" s="159"/>
      <c r="G323" s="159"/>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57"/>
      <c r="C324" s="157"/>
      <c r="D324" s="158"/>
      <c r="E324" s="158"/>
      <c r="F324" s="159"/>
      <c r="G324" s="159"/>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57"/>
      <c r="C325" s="157"/>
      <c r="D325" s="158"/>
      <c r="E325" s="158"/>
      <c r="F325" s="159"/>
      <c r="G325" s="159"/>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57"/>
      <c r="C326" s="157"/>
      <c r="D326" s="158"/>
      <c r="E326" s="158"/>
      <c r="F326" s="159"/>
      <c r="G326" s="159"/>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57"/>
      <c r="C327" s="157"/>
      <c r="D327" s="158"/>
      <c r="E327" s="158"/>
      <c r="F327" s="159"/>
      <c r="G327" s="159"/>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57"/>
      <c r="C328" s="157"/>
      <c r="D328" s="158"/>
      <c r="E328" s="158"/>
      <c r="F328" s="159"/>
      <c r="G328" s="159"/>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57"/>
      <c r="C329" s="157"/>
      <c r="D329" s="158"/>
      <c r="E329" s="158"/>
      <c r="F329" s="159"/>
      <c r="G329" s="159"/>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57"/>
      <c r="C330" s="157"/>
      <c r="D330" s="158"/>
      <c r="E330" s="158"/>
      <c r="F330" s="159"/>
      <c r="G330" s="159"/>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57"/>
      <c r="C331" s="157"/>
      <c r="D331" s="158"/>
      <c r="E331" s="158"/>
      <c r="F331" s="159"/>
      <c r="G331" s="159"/>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57"/>
      <c r="C332" s="157"/>
      <c r="D332" s="158"/>
      <c r="E332" s="158"/>
      <c r="F332" s="159"/>
      <c r="G332" s="159"/>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57"/>
      <c r="C333" s="157"/>
      <c r="D333" s="158"/>
      <c r="E333" s="158"/>
      <c r="F333" s="159"/>
      <c r="G333" s="159"/>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57"/>
      <c r="C334" s="157"/>
      <c r="D334" s="158"/>
      <c r="E334" s="158"/>
      <c r="F334" s="159"/>
      <c r="G334" s="159"/>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57"/>
      <c r="C335" s="157"/>
      <c r="D335" s="158"/>
      <c r="E335" s="158"/>
      <c r="F335" s="159"/>
      <c r="G335" s="159"/>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57"/>
      <c r="C336" s="157"/>
      <c r="D336" s="158"/>
      <c r="E336" s="158"/>
      <c r="F336" s="159"/>
      <c r="G336" s="159"/>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57"/>
      <c r="C337" s="157"/>
      <c r="D337" s="158"/>
      <c r="E337" s="158"/>
      <c r="F337" s="159"/>
      <c r="G337" s="159"/>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57"/>
      <c r="C338" s="157"/>
      <c r="D338" s="158"/>
      <c r="E338" s="158"/>
      <c r="F338" s="159"/>
      <c r="G338" s="159"/>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57"/>
      <c r="C339" s="157"/>
      <c r="D339" s="158"/>
      <c r="E339" s="158"/>
      <c r="F339" s="159"/>
      <c r="G339" s="159"/>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57"/>
      <c r="C340" s="157"/>
      <c r="D340" s="158"/>
      <c r="E340" s="158"/>
      <c r="F340" s="159"/>
      <c r="G340" s="159"/>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57"/>
      <c r="C341" s="157"/>
      <c r="D341" s="158"/>
      <c r="E341" s="158"/>
      <c r="F341" s="159"/>
      <c r="G341" s="159"/>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57"/>
      <c r="C342" s="157"/>
      <c r="D342" s="158"/>
      <c r="E342" s="158"/>
      <c r="F342" s="159"/>
      <c r="G342" s="159"/>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57"/>
      <c r="C343" s="157"/>
      <c r="D343" s="158"/>
      <c r="E343" s="158"/>
      <c r="F343" s="159"/>
      <c r="G343" s="159"/>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57"/>
      <c r="C344" s="157"/>
      <c r="D344" s="158"/>
      <c r="E344" s="158"/>
      <c r="F344" s="159"/>
      <c r="G344" s="159"/>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57"/>
      <c r="C345" s="157"/>
      <c r="D345" s="158"/>
      <c r="E345" s="158"/>
      <c r="F345" s="159"/>
      <c r="G345" s="159"/>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57"/>
      <c r="C346" s="157"/>
      <c r="D346" s="158"/>
      <c r="E346" s="158"/>
      <c r="F346" s="159"/>
      <c r="G346" s="159"/>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57"/>
      <c r="C347" s="157"/>
      <c r="D347" s="158"/>
      <c r="E347" s="158"/>
      <c r="F347" s="159"/>
      <c r="G347" s="159"/>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57"/>
      <c r="C348" s="157"/>
      <c r="D348" s="158"/>
      <c r="E348" s="158"/>
      <c r="F348" s="159"/>
      <c r="G348" s="159"/>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57"/>
      <c r="C349" s="157"/>
      <c r="D349" s="158"/>
      <c r="E349" s="158"/>
      <c r="F349" s="159"/>
      <c r="G349" s="159"/>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57"/>
      <c r="C350" s="157"/>
      <c r="D350" s="158"/>
      <c r="E350" s="158"/>
      <c r="F350" s="159"/>
      <c r="G350" s="159"/>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57"/>
      <c r="C351" s="157"/>
      <c r="D351" s="158"/>
      <c r="E351" s="158"/>
      <c r="F351" s="159"/>
      <c r="G351" s="159"/>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57"/>
      <c r="C352" s="157"/>
      <c r="D352" s="158"/>
      <c r="E352" s="158"/>
      <c r="F352" s="159"/>
      <c r="G352" s="159"/>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57"/>
      <c r="C353" s="157"/>
      <c r="D353" s="158"/>
      <c r="E353" s="158"/>
      <c r="F353" s="159"/>
      <c r="G353" s="159"/>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57"/>
      <c r="C354" s="157"/>
      <c r="D354" s="158"/>
      <c r="E354" s="158"/>
      <c r="F354" s="159"/>
      <c r="G354" s="159"/>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57"/>
      <c r="C355" s="157"/>
      <c r="D355" s="158"/>
      <c r="E355" s="158"/>
      <c r="F355" s="159"/>
      <c r="G355" s="159"/>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57"/>
      <c r="C356" s="157"/>
      <c r="D356" s="158"/>
      <c r="E356" s="158"/>
      <c r="F356" s="159"/>
      <c r="G356" s="159"/>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57"/>
      <c r="C357" s="157"/>
      <c r="D357" s="158"/>
      <c r="E357" s="158"/>
      <c r="F357" s="159"/>
      <c r="G357" s="159"/>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57"/>
      <c r="C358" s="157"/>
      <c r="D358" s="158"/>
      <c r="E358" s="158"/>
      <c r="F358" s="159"/>
      <c r="G358" s="159"/>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57"/>
      <c r="C359" s="157"/>
      <c r="D359" s="158"/>
      <c r="E359" s="158"/>
      <c r="F359" s="159"/>
      <c r="G359" s="159"/>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57"/>
      <c r="C360" s="157"/>
      <c r="D360" s="158"/>
      <c r="E360" s="158"/>
      <c r="F360" s="159"/>
      <c r="G360" s="159"/>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57"/>
      <c r="C361" s="157"/>
      <c r="D361" s="158"/>
      <c r="E361" s="158"/>
      <c r="F361" s="159"/>
      <c r="G361" s="159"/>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57"/>
      <c r="C362" s="157"/>
      <c r="D362" s="158"/>
      <c r="E362" s="158"/>
      <c r="F362" s="159"/>
      <c r="G362" s="159"/>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57"/>
      <c r="C363" s="157"/>
      <c r="D363" s="158"/>
      <c r="E363" s="158"/>
      <c r="F363" s="159"/>
      <c r="G363" s="159"/>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57"/>
      <c r="C364" s="157"/>
      <c r="D364" s="158"/>
      <c r="E364" s="158"/>
      <c r="F364" s="159"/>
      <c r="G364" s="159"/>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57"/>
      <c r="C365" s="157"/>
      <c r="D365" s="158"/>
      <c r="E365" s="158"/>
      <c r="F365" s="159"/>
      <c r="G365" s="159"/>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57"/>
      <c r="C366" s="157"/>
      <c r="D366" s="158"/>
      <c r="E366" s="158"/>
      <c r="F366" s="159"/>
      <c r="G366" s="159"/>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57"/>
      <c r="C367" s="157"/>
      <c r="D367" s="158"/>
      <c r="E367" s="158"/>
      <c r="F367" s="159"/>
      <c r="G367" s="159"/>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57"/>
      <c r="C368" s="157"/>
      <c r="D368" s="158"/>
      <c r="E368" s="158"/>
      <c r="F368" s="159"/>
      <c r="G368" s="159"/>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57"/>
      <c r="C369" s="157"/>
      <c r="D369" s="158"/>
      <c r="E369" s="158"/>
      <c r="F369" s="159"/>
      <c r="G369" s="159"/>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57"/>
      <c r="C370" s="157"/>
      <c r="D370" s="158"/>
      <c r="E370" s="158"/>
      <c r="F370" s="159"/>
      <c r="G370" s="159"/>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57"/>
      <c r="C371" s="157"/>
      <c r="D371" s="158"/>
      <c r="E371" s="158"/>
      <c r="F371" s="159"/>
      <c r="G371" s="159"/>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57"/>
      <c r="C372" s="157"/>
      <c r="D372" s="158"/>
      <c r="E372" s="158"/>
      <c r="F372" s="159"/>
      <c r="G372" s="159"/>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57"/>
      <c r="C373" s="157"/>
      <c r="D373" s="158"/>
      <c r="E373" s="158"/>
      <c r="F373" s="159"/>
      <c r="G373" s="159"/>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57"/>
      <c r="C374" s="157"/>
      <c r="D374" s="158"/>
      <c r="E374" s="158"/>
      <c r="F374" s="159"/>
      <c r="G374" s="159"/>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57"/>
      <c r="C375" s="157"/>
      <c r="D375" s="158"/>
      <c r="E375" s="158"/>
      <c r="F375" s="159"/>
      <c r="G375" s="159"/>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57"/>
      <c r="C376" s="157"/>
      <c r="D376" s="158"/>
      <c r="E376" s="158"/>
      <c r="F376" s="159"/>
      <c r="G376" s="159"/>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57"/>
      <c r="C377" s="157"/>
      <c r="D377" s="158"/>
      <c r="E377" s="158"/>
      <c r="F377" s="159"/>
      <c r="G377" s="159"/>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57"/>
      <c r="C378" s="157"/>
      <c r="D378" s="158"/>
      <c r="E378" s="158"/>
      <c r="F378" s="159"/>
      <c r="G378" s="159"/>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57"/>
      <c r="C379" s="157"/>
      <c r="D379" s="158"/>
      <c r="E379" s="158"/>
      <c r="F379" s="159"/>
      <c r="G379" s="159"/>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57"/>
      <c r="C380" s="157"/>
      <c r="D380" s="158"/>
      <c r="E380" s="158"/>
      <c r="F380" s="159"/>
      <c r="G380" s="159"/>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57"/>
      <c r="C381" s="157"/>
      <c r="D381" s="158"/>
      <c r="E381" s="158"/>
      <c r="F381" s="159"/>
      <c r="G381" s="159"/>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57"/>
      <c r="C382" s="157"/>
      <c r="D382" s="158"/>
      <c r="E382" s="158"/>
      <c r="F382" s="159"/>
      <c r="G382" s="159"/>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57"/>
      <c r="C383" s="157"/>
      <c r="D383" s="158"/>
      <c r="E383" s="158"/>
      <c r="F383" s="159"/>
      <c r="G383" s="159"/>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57"/>
      <c r="C384" s="157"/>
      <c r="D384" s="158"/>
      <c r="E384" s="158"/>
      <c r="F384" s="159"/>
      <c r="G384" s="159"/>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57"/>
      <c r="C385" s="157"/>
      <c r="D385" s="158"/>
      <c r="E385" s="158"/>
      <c r="F385" s="159"/>
      <c r="G385" s="159"/>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57"/>
      <c r="C386" s="157"/>
      <c r="D386" s="158"/>
      <c r="E386" s="158"/>
      <c r="F386" s="159"/>
      <c r="G386" s="159"/>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57"/>
      <c r="C387" s="157"/>
      <c r="D387" s="158"/>
      <c r="E387" s="158"/>
      <c r="F387" s="159"/>
      <c r="G387" s="159"/>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57"/>
      <c r="C388" s="157"/>
      <c r="D388" s="158"/>
      <c r="E388" s="158"/>
      <c r="F388" s="159"/>
      <c r="G388" s="159"/>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57"/>
      <c r="C389" s="157"/>
      <c r="D389" s="158"/>
      <c r="E389" s="158"/>
      <c r="F389" s="159"/>
      <c r="G389" s="159"/>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57"/>
      <c r="C390" s="157"/>
      <c r="D390" s="158"/>
      <c r="E390" s="158"/>
      <c r="F390" s="159"/>
      <c r="G390" s="159"/>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57"/>
      <c r="C391" s="157"/>
      <c r="D391" s="158"/>
      <c r="E391" s="158"/>
      <c r="F391" s="159"/>
      <c r="G391" s="159"/>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57"/>
      <c r="C392" s="157"/>
      <c r="D392" s="158"/>
      <c r="E392" s="158"/>
      <c r="F392" s="159"/>
      <c r="G392" s="159"/>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57"/>
      <c r="C393" s="157"/>
      <c r="D393" s="158"/>
      <c r="E393" s="158"/>
      <c r="F393" s="159"/>
      <c r="G393" s="159"/>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57"/>
      <c r="C394" s="157"/>
      <c r="D394" s="158"/>
      <c r="E394" s="158"/>
      <c r="F394" s="159"/>
      <c r="G394" s="159"/>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57"/>
      <c r="C395" s="157"/>
      <c r="D395" s="158"/>
      <c r="E395" s="158"/>
      <c r="F395" s="159"/>
      <c r="G395" s="159"/>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57"/>
      <c r="C396" s="157"/>
      <c r="D396" s="158"/>
      <c r="E396" s="158"/>
      <c r="F396" s="159"/>
      <c r="G396" s="159"/>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57"/>
      <c r="C397" s="157"/>
      <c r="D397" s="158"/>
      <c r="E397" s="158"/>
      <c r="F397" s="159"/>
      <c r="G397" s="159"/>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57"/>
      <c r="C398" s="157"/>
      <c r="D398" s="158"/>
      <c r="E398" s="158"/>
      <c r="F398" s="159"/>
      <c r="G398" s="159"/>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57"/>
      <c r="C399" s="157"/>
      <c r="D399" s="158"/>
      <c r="E399" s="158"/>
      <c r="F399" s="159"/>
      <c r="G399" s="159"/>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57"/>
      <c r="C400" s="157"/>
      <c r="D400" s="158"/>
      <c r="E400" s="158"/>
      <c r="F400" s="159"/>
      <c r="G400" s="159"/>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57"/>
      <c r="C401" s="157"/>
      <c r="D401" s="158"/>
      <c r="E401" s="158"/>
      <c r="F401" s="159"/>
      <c r="G401" s="159"/>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57"/>
      <c r="C402" s="157"/>
      <c r="D402" s="158"/>
      <c r="E402" s="158"/>
      <c r="F402" s="159"/>
      <c r="G402" s="159"/>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57"/>
      <c r="C403" s="157"/>
      <c r="D403" s="158"/>
      <c r="E403" s="158"/>
      <c r="F403" s="159"/>
      <c r="G403" s="159"/>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57"/>
      <c r="C404" s="157"/>
      <c r="D404" s="158"/>
      <c r="E404" s="158"/>
      <c r="F404" s="159"/>
      <c r="G404" s="159"/>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57"/>
      <c r="C405" s="157"/>
      <c r="D405" s="158"/>
      <c r="E405" s="158"/>
      <c r="F405" s="159"/>
      <c r="G405" s="159"/>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57"/>
      <c r="C406" s="157"/>
      <c r="D406" s="158"/>
      <c r="E406" s="158"/>
      <c r="F406" s="159"/>
      <c r="G406" s="159"/>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57"/>
      <c r="C407" s="157"/>
      <c r="D407" s="158"/>
      <c r="E407" s="158"/>
      <c r="F407" s="159"/>
      <c r="G407" s="159"/>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57"/>
      <c r="C408" s="157"/>
      <c r="D408" s="158"/>
      <c r="E408" s="158"/>
      <c r="F408" s="159"/>
      <c r="G408" s="159"/>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57"/>
      <c r="C409" s="157"/>
      <c r="D409" s="158"/>
      <c r="E409" s="158"/>
      <c r="F409" s="159"/>
      <c r="G409" s="159"/>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57"/>
      <c r="C410" s="157"/>
      <c r="D410" s="158"/>
      <c r="E410" s="158"/>
      <c r="F410" s="159"/>
      <c r="G410" s="159"/>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57"/>
      <c r="C411" s="157"/>
      <c r="D411" s="158"/>
      <c r="E411" s="158"/>
      <c r="F411" s="159"/>
      <c r="G411" s="159"/>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57"/>
      <c r="C412" s="157"/>
      <c r="D412" s="158"/>
      <c r="E412" s="158"/>
      <c r="F412" s="159"/>
      <c r="G412" s="159"/>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57"/>
      <c r="C413" s="157"/>
      <c r="D413" s="158"/>
      <c r="E413" s="158"/>
      <c r="F413" s="159"/>
      <c r="G413" s="159"/>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57"/>
      <c r="C414" s="157"/>
      <c r="D414" s="158"/>
      <c r="E414" s="158"/>
      <c r="F414" s="159"/>
      <c r="G414" s="159"/>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57"/>
      <c r="C415" s="157"/>
      <c r="D415" s="158"/>
      <c r="E415" s="158"/>
      <c r="F415" s="159"/>
      <c r="G415" s="159"/>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57"/>
      <c r="C416" s="157"/>
      <c r="D416" s="158"/>
      <c r="E416" s="158"/>
      <c r="F416" s="159"/>
      <c r="G416" s="159"/>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57"/>
      <c r="C417" s="157"/>
      <c r="D417" s="158"/>
      <c r="E417" s="158"/>
      <c r="F417" s="159"/>
      <c r="G417" s="159"/>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57"/>
      <c r="C418" s="157"/>
      <c r="D418" s="158"/>
      <c r="E418" s="158"/>
      <c r="F418" s="159"/>
      <c r="G418" s="159"/>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57"/>
      <c r="C419" s="157"/>
      <c r="D419" s="158"/>
      <c r="E419" s="158"/>
      <c r="F419" s="159"/>
      <c r="G419" s="159"/>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57"/>
      <c r="C420" s="157"/>
      <c r="D420" s="158"/>
      <c r="E420" s="158"/>
      <c r="F420" s="159"/>
      <c r="G420" s="159"/>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57"/>
      <c r="C421" s="157"/>
      <c r="D421" s="158"/>
      <c r="E421" s="158"/>
      <c r="F421" s="159"/>
      <c r="G421" s="159"/>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57"/>
      <c r="C422" s="157"/>
      <c r="D422" s="158"/>
      <c r="E422" s="158"/>
      <c r="F422" s="159"/>
      <c r="G422" s="159"/>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57"/>
      <c r="C423" s="157"/>
      <c r="D423" s="158"/>
      <c r="E423" s="158"/>
      <c r="F423" s="159"/>
      <c r="G423" s="159"/>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57"/>
      <c r="C424" s="157"/>
      <c r="D424" s="158"/>
      <c r="E424" s="158"/>
      <c r="F424" s="159"/>
      <c r="G424" s="159"/>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57"/>
      <c r="C425" s="157"/>
      <c r="D425" s="158"/>
      <c r="E425" s="158"/>
      <c r="F425" s="159"/>
      <c r="G425" s="159"/>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57"/>
      <c r="C426" s="157"/>
      <c r="D426" s="158"/>
      <c r="E426" s="158"/>
      <c r="F426" s="159"/>
      <c r="G426" s="159"/>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57"/>
      <c r="C427" s="157"/>
      <c r="D427" s="158"/>
      <c r="E427" s="158"/>
      <c r="F427" s="159"/>
      <c r="G427" s="159"/>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57"/>
      <c r="C428" s="157"/>
      <c r="D428" s="158"/>
      <c r="E428" s="158"/>
      <c r="F428" s="159"/>
      <c r="G428" s="159"/>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57"/>
      <c r="C429" s="157"/>
      <c r="D429" s="158"/>
      <c r="E429" s="158"/>
      <c r="F429" s="159"/>
      <c r="G429" s="159"/>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57"/>
      <c r="C430" s="157"/>
      <c r="D430" s="158"/>
      <c r="E430" s="158"/>
      <c r="F430" s="159"/>
      <c r="G430" s="159"/>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57"/>
      <c r="C431" s="157"/>
      <c r="D431" s="158"/>
      <c r="E431" s="158"/>
      <c r="F431" s="159"/>
      <c r="G431" s="159"/>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57"/>
      <c r="C432" s="157"/>
      <c r="D432" s="158"/>
      <c r="E432" s="158"/>
      <c r="F432" s="159"/>
      <c r="G432" s="159"/>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57"/>
      <c r="C433" s="157"/>
      <c r="D433" s="158"/>
      <c r="E433" s="158"/>
      <c r="F433" s="159"/>
      <c r="G433" s="159"/>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57"/>
      <c r="C434" s="157"/>
      <c r="D434" s="158"/>
      <c r="E434" s="158"/>
      <c r="F434" s="159"/>
      <c r="G434" s="159"/>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57"/>
      <c r="C435" s="157"/>
      <c r="D435" s="158"/>
      <c r="E435" s="158"/>
      <c r="F435" s="159"/>
      <c r="G435" s="159"/>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57"/>
      <c r="C436" s="157"/>
      <c r="D436" s="158"/>
      <c r="E436" s="158"/>
      <c r="F436" s="159"/>
      <c r="G436" s="159"/>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57"/>
      <c r="C437" s="157"/>
      <c r="D437" s="158"/>
      <c r="E437" s="158"/>
      <c r="F437" s="159"/>
      <c r="G437" s="159"/>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57"/>
      <c r="C438" s="157"/>
      <c r="D438" s="158"/>
      <c r="E438" s="158"/>
      <c r="F438" s="159"/>
      <c r="G438" s="159"/>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57"/>
      <c r="C439" s="157"/>
      <c r="D439" s="158"/>
      <c r="E439" s="158"/>
      <c r="F439" s="159"/>
      <c r="G439" s="159"/>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57"/>
      <c r="C440" s="157"/>
      <c r="D440" s="158"/>
      <c r="E440" s="158"/>
      <c r="F440" s="159"/>
      <c r="G440" s="159"/>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57"/>
      <c r="C441" s="157"/>
      <c r="D441" s="158"/>
      <c r="E441" s="158"/>
      <c r="F441" s="159"/>
      <c r="G441" s="159"/>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57"/>
      <c r="C442" s="157"/>
      <c r="D442" s="158"/>
      <c r="E442" s="158"/>
      <c r="F442" s="159"/>
      <c r="G442" s="159"/>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57"/>
      <c r="C443" s="157"/>
      <c r="D443" s="158"/>
      <c r="E443" s="158"/>
      <c r="F443" s="159"/>
      <c r="G443" s="159"/>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57"/>
      <c r="C444" s="157"/>
      <c r="D444" s="158"/>
      <c r="E444" s="158"/>
      <c r="F444" s="159"/>
      <c r="G444" s="159"/>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57"/>
      <c r="C445" s="157"/>
      <c r="D445" s="158"/>
      <c r="E445" s="158"/>
      <c r="F445" s="159"/>
      <c r="G445" s="159"/>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57"/>
      <c r="C446" s="157"/>
      <c r="D446" s="158"/>
      <c r="E446" s="158"/>
      <c r="F446" s="159"/>
      <c r="G446" s="159"/>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57"/>
      <c r="C447" s="157"/>
      <c r="D447" s="158"/>
      <c r="E447" s="158"/>
      <c r="F447" s="159"/>
      <c r="G447" s="159"/>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57"/>
      <c r="C448" s="157"/>
      <c r="D448" s="158"/>
      <c r="E448" s="158"/>
      <c r="F448" s="159"/>
      <c r="G448" s="159"/>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57"/>
      <c r="C449" s="157"/>
      <c r="D449" s="158"/>
      <c r="E449" s="158"/>
      <c r="F449" s="159"/>
      <c r="G449" s="159"/>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57"/>
      <c r="C450" s="157"/>
      <c r="D450" s="158"/>
      <c r="E450" s="158"/>
      <c r="F450" s="159"/>
      <c r="G450" s="159"/>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57"/>
      <c r="C451" s="157"/>
      <c r="D451" s="158"/>
      <c r="E451" s="158"/>
      <c r="F451" s="159"/>
      <c r="G451" s="159"/>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57"/>
      <c r="C452" s="157"/>
      <c r="D452" s="158"/>
      <c r="E452" s="158"/>
      <c r="F452" s="159"/>
      <c r="G452" s="159"/>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57"/>
      <c r="C453" s="157"/>
      <c r="D453" s="158"/>
      <c r="E453" s="158"/>
      <c r="F453" s="159"/>
      <c r="G453" s="159"/>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57"/>
      <c r="C454" s="157"/>
      <c r="D454" s="158"/>
      <c r="E454" s="158"/>
      <c r="F454" s="159"/>
      <c r="G454" s="159"/>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57"/>
      <c r="C455" s="157"/>
      <c r="D455" s="158"/>
      <c r="E455" s="158"/>
      <c r="F455" s="159"/>
      <c r="G455" s="159"/>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57"/>
      <c r="C456" s="157"/>
      <c r="D456" s="158"/>
      <c r="E456" s="158"/>
      <c r="F456" s="159"/>
      <c r="G456" s="159"/>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57"/>
      <c r="C457" s="157"/>
      <c r="D457" s="158"/>
      <c r="E457" s="158"/>
      <c r="F457" s="159"/>
      <c r="G457" s="159"/>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57"/>
      <c r="C458" s="157"/>
      <c r="D458" s="158"/>
      <c r="E458" s="158"/>
      <c r="F458" s="159"/>
      <c r="G458" s="159"/>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57"/>
      <c r="C459" s="157"/>
      <c r="D459" s="158"/>
      <c r="E459" s="158"/>
      <c r="F459" s="159"/>
      <c r="G459" s="159"/>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57"/>
      <c r="C460" s="157"/>
      <c r="D460" s="158"/>
      <c r="E460" s="158"/>
      <c r="F460" s="159"/>
      <c r="G460" s="159"/>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57"/>
      <c r="C461" s="157"/>
      <c r="D461" s="158"/>
      <c r="E461" s="158"/>
      <c r="F461" s="159"/>
      <c r="G461" s="159"/>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57"/>
      <c r="C462" s="157"/>
      <c r="D462" s="158"/>
      <c r="E462" s="158"/>
      <c r="F462" s="159"/>
      <c r="G462" s="159"/>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57"/>
      <c r="C463" s="157"/>
      <c r="D463" s="158"/>
      <c r="E463" s="158"/>
      <c r="F463" s="159"/>
      <c r="G463" s="159"/>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57"/>
      <c r="C464" s="157"/>
      <c r="D464" s="158"/>
      <c r="E464" s="158"/>
      <c r="F464" s="159"/>
      <c r="G464" s="159"/>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57"/>
      <c r="C465" s="157"/>
      <c r="D465" s="158"/>
      <c r="E465" s="158"/>
      <c r="F465" s="159"/>
      <c r="G465" s="159"/>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57"/>
      <c r="C466" s="157"/>
      <c r="D466" s="158"/>
      <c r="E466" s="158"/>
      <c r="F466" s="159"/>
      <c r="G466" s="159"/>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57"/>
      <c r="C467" s="157"/>
      <c r="D467" s="158"/>
      <c r="E467" s="158"/>
      <c r="F467" s="159"/>
      <c r="G467" s="159"/>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57"/>
      <c r="C468" s="157"/>
      <c r="D468" s="158"/>
      <c r="E468" s="158"/>
      <c r="F468" s="159"/>
      <c r="G468" s="159"/>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57"/>
      <c r="C469" s="157"/>
      <c r="D469" s="158"/>
      <c r="E469" s="158"/>
      <c r="F469" s="159"/>
      <c r="G469" s="159"/>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57"/>
      <c r="C470" s="157"/>
      <c r="D470" s="158"/>
      <c r="E470" s="158"/>
      <c r="F470" s="159"/>
      <c r="G470" s="159"/>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57"/>
      <c r="C471" s="157"/>
      <c r="D471" s="158"/>
      <c r="E471" s="158"/>
      <c r="F471" s="159"/>
      <c r="G471" s="159"/>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57"/>
      <c r="C472" s="157"/>
      <c r="D472" s="158"/>
      <c r="E472" s="158"/>
      <c r="F472" s="159"/>
      <c r="G472" s="159"/>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57"/>
      <c r="C473" s="157"/>
      <c r="D473" s="158"/>
      <c r="E473" s="158"/>
      <c r="F473" s="159"/>
      <c r="G473" s="159"/>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57"/>
      <c r="C474" s="157"/>
      <c r="D474" s="158"/>
      <c r="E474" s="158"/>
      <c r="F474" s="159"/>
      <c r="G474" s="159"/>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57"/>
      <c r="C475" s="157"/>
      <c r="D475" s="158"/>
      <c r="E475" s="158"/>
      <c r="F475" s="159"/>
      <c r="G475" s="159"/>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57"/>
      <c r="C476" s="157"/>
      <c r="D476" s="158"/>
      <c r="E476" s="158"/>
      <c r="F476" s="159"/>
      <c r="G476" s="159"/>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57"/>
      <c r="C477" s="157"/>
      <c r="D477" s="158"/>
      <c r="E477" s="158"/>
      <c r="F477" s="159"/>
      <c r="G477" s="159"/>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57"/>
      <c r="C478" s="157"/>
      <c r="D478" s="158"/>
      <c r="E478" s="158"/>
      <c r="F478" s="159"/>
      <c r="G478" s="159"/>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57"/>
      <c r="C479" s="157"/>
      <c r="D479" s="158"/>
      <c r="E479" s="158"/>
      <c r="F479" s="159"/>
      <c r="G479" s="159"/>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57"/>
      <c r="C480" s="157"/>
      <c r="D480" s="158"/>
      <c r="E480" s="158"/>
      <c r="F480" s="159"/>
      <c r="G480" s="159"/>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57"/>
      <c r="C481" s="157"/>
      <c r="D481" s="158"/>
      <c r="E481" s="158"/>
      <c r="F481" s="159"/>
      <c r="G481" s="159"/>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57"/>
      <c r="C482" s="157"/>
      <c r="D482" s="158"/>
      <c r="E482" s="158"/>
      <c r="F482" s="159"/>
      <c r="G482" s="159"/>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57"/>
      <c r="C483" s="157"/>
      <c r="D483" s="158"/>
      <c r="E483" s="158"/>
      <c r="F483" s="159"/>
      <c r="G483" s="159"/>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57"/>
      <c r="C484" s="157"/>
      <c r="D484" s="158"/>
      <c r="E484" s="158"/>
      <c r="F484" s="159"/>
      <c r="G484" s="159"/>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57"/>
      <c r="C485" s="157"/>
      <c r="D485" s="158"/>
      <c r="E485" s="158"/>
      <c r="F485" s="159"/>
      <c r="G485" s="159"/>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57"/>
      <c r="C486" s="157"/>
      <c r="D486" s="158"/>
      <c r="E486" s="158"/>
      <c r="F486" s="159"/>
      <c r="G486" s="159"/>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57"/>
      <c r="C487" s="157"/>
      <c r="D487" s="158"/>
      <c r="E487" s="158"/>
      <c r="F487" s="159"/>
      <c r="G487" s="159"/>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57"/>
      <c r="C488" s="157"/>
      <c r="D488" s="158"/>
      <c r="E488" s="158"/>
      <c r="F488" s="159"/>
      <c r="G488" s="159"/>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57"/>
      <c r="C489" s="157"/>
      <c r="D489" s="158"/>
      <c r="E489" s="158"/>
      <c r="F489" s="159"/>
      <c r="G489" s="159"/>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57"/>
      <c r="C490" s="157"/>
      <c r="D490" s="158"/>
      <c r="E490" s="158"/>
      <c r="F490" s="159"/>
      <c r="G490" s="159"/>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57"/>
      <c r="C491" s="157"/>
      <c r="D491" s="158"/>
      <c r="E491" s="158"/>
      <c r="F491" s="159"/>
      <c r="G491" s="159"/>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57"/>
      <c r="C492" s="157"/>
      <c r="D492" s="158"/>
      <c r="E492" s="158"/>
      <c r="F492" s="159"/>
      <c r="G492" s="159"/>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57"/>
      <c r="C493" s="157"/>
      <c r="D493" s="158"/>
      <c r="E493" s="158"/>
      <c r="F493" s="159"/>
      <c r="G493" s="159"/>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57"/>
      <c r="C494" s="157"/>
      <c r="D494" s="158"/>
      <c r="E494" s="158"/>
      <c r="F494" s="159"/>
      <c r="G494" s="159"/>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57"/>
      <c r="C495" s="157"/>
      <c r="D495" s="158"/>
      <c r="E495" s="158"/>
      <c r="F495" s="159"/>
      <c r="G495" s="159"/>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57"/>
      <c r="C496" s="157"/>
      <c r="D496" s="158"/>
      <c r="E496" s="158"/>
      <c r="F496" s="159"/>
      <c r="G496" s="159"/>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57"/>
      <c r="C497" s="157"/>
      <c r="D497" s="158"/>
      <c r="E497" s="158"/>
      <c r="F497" s="159"/>
      <c r="G497" s="159"/>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57"/>
      <c r="C498" s="157"/>
      <c r="D498" s="158"/>
      <c r="E498" s="158"/>
      <c r="F498" s="159"/>
      <c r="G498" s="159"/>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57"/>
      <c r="C499" s="157"/>
      <c r="D499" s="158"/>
      <c r="E499" s="158"/>
      <c r="F499" s="159"/>
      <c r="G499" s="159"/>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57"/>
      <c r="C500" s="157"/>
      <c r="D500" s="158"/>
      <c r="E500" s="158"/>
      <c r="F500" s="159"/>
      <c r="G500" s="159"/>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57"/>
      <c r="C501" s="157"/>
      <c r="D501" s="158"/>
      <c r="E501" s="158"/>
      <c r="F501" s="159"/>
      <c r="G501" s="159"/>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57"/>
      <c r="C502" s="157"/>
      <c r="D502" s="158"/>
      <c r="E502" s="158"/>
      <c r="F502" s="159"/>
      <c r="G502" s="159"/>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57"/>
      <c r="C503" s="157"/>
      <c r="D503" s="158"/>
      <c r="E503" s="158"/>
      <c r="F503" s="159"/>
      <c r="G503" s="159"/>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57"/>
      <c r="C504" s="157"/>
      <c r="D504" s="158"/>
      <c r="E504" s="158"/>
      <c r="F504" s="159"/>
      <c r="G504" s="159"/>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57"/>
      <c r="C505" s="157"/>
      <c r="D505" s="158"/>
      <c r="E505" s="158"/>
      <c r="F505" s="159"/>
      <c r="G505" s="159"/>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57"/>
      <c r="C506" s="157"/>
      <c r="D506" s="158"/>
      <c r="E506" s="158"/>
      <c r="F506" s="159"/>
      <c r="G506" s="159"/>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57"/>
      <c r="C507" s="157"/>
      <c r="D507" s="158"/>
      <c r="E507" s="158"/>
      <c r="F507" s="159"/>
      <c r="G507" s="159"/>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57"/>
      <c r="C508" s="157"/>
      <c r="D508" s="158"/>
      <c r="E508" s="158"/>
      <c r="F508" s="159"/>
      <c r="G508" s="159"/>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57"/>
      <c r="C509" s="157"/>
      <c r="D509" s="158"/>
      <c r="E509" s="158"/>
      <c r="F509" s="159"/>
      <c r="G509" s="159"/>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57"/>
      <c r="C510" s="157"/>
      <c r="D510" s="158"/>
      <c r="E510" s="158"/>
      <c r="F510" s="159"/>
      <c r="G510" s="159"/>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57"/>
      <c r="C511" s="157"/>
      <c r="D511" s="158"/>
      <c r="E511" s="158"/>
      <c r="F511" s="159"/>
      <c r="G511" s="159"/>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57"/>
      <c r="C512" s="157"/>
      <c r="D512" s="158"/>
      <c r="E512" s="158"/>
      <c r="F512" s="159"/>
      <c r="G512" s="159"/>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57"/>
      <c r="C513" s="157"/>
      <c r="D513" s="158"/>
      <c r="E513" s="158"/>
      <c r="F513" s="159"/>
      <c r="G513" s="159"/>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57"/>
      <c r="C514" s="157"/>
      <c r="D514" s="158"/>
      <c r="E514" s="158"/>
      <c r="F514" s="159"/>
      <c r="G514" s="159"/>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57"/>
      <c r="C515" s="157"/>
      <c r="D515" s="158"/>
      <c r="E515" s="158"/>
      <c r="F515" s="159"/>
      <c r="G515" s="159"/>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57"/>
      <c r="C516" s="157"/>
      <c r="D516" s="158"/>
      <c r="E516" s="158"/>
      <c r="F516" s="159"/>
      <c r="G516" s="159"/>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57"/>
      <c r="C517" s="157"/>
      <c r="D517" s="158"/>
      <c r="E517" s="158"/>
      <c r="F517" s="159"/>
      <c r="G517" s="159"/>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57"/>
      <c r="C518" s="157"/>
      <c r="D518" s="158"/>
      <c r="E518" s="158"/>
      <c r="F518" s="159"/>
      <c r="G518" s="159"/>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57"/>
      <c r="C519" s="157"/>
      <c r="D519" s="158"/>
      <c r="E519" s="158"/>
      <c r="F519" s="159"/>
      <c r="G519" s="159"/>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57"/>
      <c r="C520" s="157"/>
      <c r="D520" s="158"/>
      <c r="E520" s="158"/>
      <c r="F520" s="159"/>
      <c r="G520" s="159"/>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57"/>
      <c r="C521" s="157"/>
      <c r="D521" s="158"/>
      <c r="E521" s="158"/>
      <c r="F521" s="159"/>
      <c r="G521" s="159"/>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57"/>
      <c r="C522" s="157"/>
      <c r="D522" s="158"/>
      <c r="E522" s="158"/>
      <c r="F522" s="159"/>
      <c r="G522" s="159"/>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57"/>
      <c r="C523" s="157"/>
      <c r="D523" s="158"/>
      <c r="E523" s="158"/>
      <c r="F523" s="159"/>
      <c r="G523" s="159"/>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57"/>
      <c r="C524" s="157"/>
      <c r="D524" s="158"/>
      <c r="E524" s="158"/>
      <c r="F524" s="159"/>
      <c r="G524" s="159"/>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57"/>
      <c r="C525" s="157"/>
      <c r="D525" s="158"/>
      <c r="E525" s="158"/>
      <c r="F525" s="159"/>
      <c r="G525" s="159"/>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57"/>
      <c r="C526" s="157"/>
      <c r="D526" s="158"/>
      <c r="E526" s="158"/>
      <c r="F526" s="159"/>
      <c r="G526" s="159"/>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57"/>
      <c r="C527" s="157"/>
      <c r="D527" s="158"/>
      <c r="E527" s="158"/>
      <c r="F527" s="159"/>
      <c r="G527" s="159"/>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57"/>
      <c r="C528" s="157"/>
      <c r="D528" s="158"/>
      <c r="E528" s="158"/>
      <c r="F528" s="159"/>
      <c r="G528" s="159"/>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57"/>
      <c r="C529" s="157"/>
      <c r="D529" s="158"/>
      <c r="E529" s="158"/>
      <c r="F529" s="159"/>
      <c r="G529" s="159"/>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57"/>
      <c r="C530" s="157"/>
      <c r="D530" s="158"/>
      <c r="E530" s="158"/>
      <c r="F530" s="159"/>
      <c r="G530" s="159"/>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57"/>
      <c r="C531" s="157"/>
      <c r="D531" s="158"/>
      <c r="E531" s="158"/>
      <c r="F531" s="159"/>
      <c r="G531" s="159"/>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57"/>
      <c r="C532" s="157"/>
      <c r="D532" s="158"/>
      <c r="E532" s="158"/>
      <c r="F532" s="159"/>
      <c r="G532" s="159"/>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57"/>
      <c r="C533" s="157"/>
      <c r="D533" s="158"/>
      <c r="E533" s="158"/>
      <c r="F533" s="159"/>
      <c r="G533" s="159"/>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57"/>
      <c r="C534" s="157"/>
      <c r="D534" s="158"/>
      <c r="E534" s="158"/>
      <c r="F534" s="159"/>
      <c r="G534" s="159"/>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57"/>
      <c r="C535" s="157"/>
      <c r="D535" s="158"/>
      <c r="E535" s="158"/>
      <c r="F535" s="159"/>
      <c r="G535" s="159"/>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57"/>
      <c r="C536" s="157"/>
      <c r="D536" s="158"/>
      <c r="E536" s="158"/>
      <c r="F536" s="159"/>
      <c r="G536" s="159"/>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57"/>
      <c r="C537" s="157"/>
      <c r="D537" s="158"/>
      <c r="E537" s="158"/>
      <c r="F537" s="159"/>
      <c r="G537" s="159"/>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57"/>
      <c r="C538" s="157"/>
      <c r="D538" s="158"/>
      <c r="E538" s="158"/>
      <c r="F538" s="159"/>
      <c r="G538" s="159"/>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57"/>
      <c r="C539" s="157"/>
      <c r="D539" s="158"/>
      <c r="E539" s="158"/>
      <c r="F539" s="159"/>
      <c r="G539" s="159"/>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57"/>
      <c r="C540" s="157"/>
      <c r="D540" s="158"/>
      <c r="E540" s="158"/>
      <c r="F540" s="159"/>
      <c r="G540" s="159"/>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57"/>
      <c r="C541" s="157"/>
      <c r="D541" s="158"/>
      <c r="E541" s="158"/>
      <c r="F541" s="159"/>
      <c r="G541" s="159"/>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57"/>
      <c r="C542" s="157"/>
      <c r="D542" s="158"/>
      <c r="E542" s="158"/>
      <c r="F542" s="159"/>
      <c r="G542" s="159"/>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57"/>
      <c r="C543" s="157"/>
      <c r="D543" s="158"/>
      <c r="E543" s="158"/>
      <c r="F543" s="159"/>
      <c r="G543" s="159"/>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57"/>
      <c r="C544" s="157"/>
      <c r="D544" s="158"/>
      <c r="E544" s="158"/>
      <c r="F544" s="159"/>
      <c r="G544" s="159"/>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57"/>
      <c r="C545" s="157"/>
      <c r="D545" s="158"/>
      <c r="E545" s="158"/>
      <c r="F545" s="159"/>
      <c r="G545" s="159"/>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57"/>
      <c r="C546" s="157"/>
      <c r="D546" s="158"/>
      <c r="E546" s="158"/>
      <c r="F546" s="159"/>
      <c r="G546" s="159"/>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57"/>
      <c r="C547" s="157"/>
      <c r="D547" s="158"/>
      <c r="E547" s="158"/>
      <c r="F547" s="159"/>
      <c r="G547" s="159"/>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57"/>
      <c r="C548" s="157"/>
      <c r="D548" s="158"/>
      <c r="E548" s="158"/>
      <c r="F548" s="159"/>
      <c r="G548" s="159"/>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57"/>
      <c r="C549" s="157"/>
      <c r="D549" s="158"/>
      <c r="E549" s="158"/>
      <c r="F549" s="159"/>
      <c r="G549" s="159"/>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57"/>
      <c r="C550" s="157"/>
      <c r="D550" s="158"/>
      <c r="E550" s="158"/>
      <c r="F550" s="159"/>
      <c r="G550" s="159"/>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57"/>
      <c r="C551" s="157"/>
      <c r="D551" s="158"/>
      <c r="E551" s="158"/>
      <c r="F551" s="159"/>
      <c r="G551" s="159"/>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57"/>
      <c r="C552" s="157"/>
      <c r="D552" s="158"/>
      <c r="E552" s="158"/>
      <c r="F552" s="159"/>
      <c r="G552" s="159"/>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57"/>
      <c r="C553" s="157"/>
      <c r="D553" s="158"/>
      <c r="E553" s="158"/>
      <c r="F553" s="159"/>
      <c r="G553" s="159"/>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57"/>
      <c r="C554" s="157"/>
      <c r="D554" s="158"/>
      <c r="E554" s="158"/>
      <c r="F554" s="159"/>
      <c r="G554" s="159"/>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57"/>
      <c r="C555" s="157"/>
      <c r="D555" s="158"/>
      <c r="E555" s="158"/>
      <c r="F555" s="159"/>
      <c r="G555" s="159"/>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57"/>
      <c r="C556" s="157"/>
      <c r="D556" s="158"/>
      <c r="E556" s="158"/>
      <c r="F556" s="159"/>
      <c r="G556" s="159"/>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57"/>
      <c r="C557" s="157"/>
      <c r="D557" s="158"/>
      <c r="E557" s="158"/>
      <c r="F557" s="159"/>
      <c r="G557" s="159"/>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57"/>
      <c r="C558" s="157"/>
      <c r="D558" s="158"/>
      <c r="E558" s="158"/>
      <c r="F558" s="159"/>
      <c r="G558" s="159"/>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57"/>
      <c r="C559" s="157"/>
      <c r="D559" s="158"/>
      <c r="E559" s="158"/>
      <c r="F559" s="159"/>
      <c r="G559" s="159"/>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57"/>
      <c r="C560" s="157"/>
      <c r="D560" s="158"/>
      <c r="E560" s="158"/>
      <c r="F560" s="159"/>
      <c r="G560" s="159"/>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57"/>
      <c r="C561" s="157"/>
      <c r="D561" s="158"/>
      <c r="E561" s="158"/>
      <c r="F561" s="159"/>
      <c r="G561" s="159"/>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57"/>
      <c r="C562" s="157"/>
      <c r="D562" s="158"/>
      <c r="E562" s="158"/>
      <c r="F562" s="159"/>
      <c r="G562" s="159"/>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57"/>
      <c r="C563" s="157"/>
      <c r="D563" s="158"/>
      <c r="E563" s="158"/>
      <c r="F563" s="159"/>
      <c r="G563" s="159"/>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57"/>
      <c r="C564" s="157"/>
      <c r="D564" s="158"/>
      <c r="E564" s="158"/>
      <c r="F564" s="159"/>
      <c r="G564" s="159"/>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57"/>
      <c r="C565" s="157"/>
      <c r="D565" s="158"/>
      <c r="E565" s="158"/>
      <c r="F565" s="159"/>
      <c r="G565" s="159"/>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57"/>
      <c r="C566" s="157"/>
      <c r="D566" s="158"/>
      <c r="E566" s="158"/>
      <c r="F566" s="159"/>
      <c r="G566" s="159"/>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57"/>
      <c r="C567" s="157"/>
      <c r="D567" s="158"/>
      <c r="E567" s="158"/>
      <c r="F567" s="159"/>
      <c r="G567" s="159"/>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57"/>
      <c r="C568" s="157"/>
      <c r="D568" s="158"/>
      <c r="E568" s="158"/>
      <c r="F568" s="159"/>
      <c r="G568" s="159"/>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57"/>
      <c r="C569" s="157"/>
      <c r="D569" s="158"/>
      <c r="E569" s="158"/>
      <c r="F569" s="159"/>
      <c r="G569" s="159"/>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57"/>
      <c r="C570" s="157"/>
      <c r="D570" s="158"/>
      <c r="E570" s="158"/>
      <c r="F570" s="159"/>
      <c r="G570" s="159"/>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57"/>
      <c r="C571" s="157"/>
      <c r="D571" s="158"/>
      <c r="E571" s="158"/>
      <c r="F571" s="159"/>
      <c r="G571" s="159"/>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57"/>
      <c r="C572" s="157"/>
      <c r="D572" s="158"/>
      <c r="E572" s="158"/>
      <c r="F572" s="159"/>
      <c r="G572" s="159"/>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57"/>
      <c r="C573" s="157"/>
      <c r="D573" s="158"/>
      <c r="E573" s="158"/>
      <c r="F573" s="159"/>
      <c r="G573" s="159"/>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57"/>
      <c r="C574" s="157"/>
      <c r="D574" s="158"/>
      <c r="E574" s="158"/>
      <c r="F574" s="159"/>
      <c r="G574" s="159"/>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57"/>
      <c r="C575" s="157"/>
      <c r="D575" s="158"/>
      <c r="E575" s="158"/>
      <c r="F575" s="159"/>
      <c r="G575" s="159"/>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57"/>
      <c r="C576" s="157"/>
      <c r="D576" s="158"/>
      <c r="E576" s="158"/>
      <c r="F576" s="159"/>
      <c r="G576" s="159"/>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57"/>
      <c r="C577" s="157"/>
      <c r="D577" s="158"/>
      <c r="E577" s="158"/>
      <c r="F577" s="159"/>
      <c r="G577" s="159"/>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57"/>
      <c r="C578" s="157"/>
      <c r="D578" s="158"/>
      <c r="E578" s="158"/>
      <c r="F578" s="159"/>
      <c r="G578" s="159"/>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57"/>
      <c r="C579" s="157"/>
      <c r="D579" s="158"/>
      <c r="E579" s="158"/>
      <c r="F579" s="159"/>
      <c r="G579" s="159"/>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57"/>
      <c r="C580" s="157"/>
      <c r="D580" s="158"/>
      <c r="E580" s="158"/>
      <c r="F580" s="159"/>
      <c r="G580" s="159"/>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57"/>
      <c r="C581" s="157"/>
      <c r="D581" s="158"/>
      <c r="E581" s="158"/>
      <c r="F581" s="159"/>
      <c r="G581" s="159"/>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57"/>
      <c r="C582" s="157"/>
      <c r="D582" s="158"/>
      <c r="E582" s="158"/>
      <c r="F582" s="159"/>
      <c r="G582" s="159"/>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57"/>
      <c r="C583" s="157"/>
      <c r="D583" s="158"/>
      <c r="E583" s="158"/>
      <c r="F583" s="159"/>
      <c r="G583" s="159"/>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57"/>
      <c r="C584" s="157"/>
      <c r="D584" s="158"/>
      <c r="E584" s="158"/>
      <c r="F584" s="159"/>
      <c r="G584" s="159"/>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57"/>
      <c r="C585" s="157"/>
      <c r="D585" s="158"/>
      <c r="E585" s="158"/>
      <c r="F585" s="159"/>
      <c r="G585" s="159"/>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57"/>
      <c r="C586" s="157"/>
      <c r="D586" s="158"/>
      <c r="E586" s="158"/>
      <c r="F586" s="159"/>
      <c r="G586" s="159"/>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57"/>
      <c r="C587" s="157"/>
      <c r="D587" s="158"/>
      <c r="E587" s="158"/>
      <c r="F587" s="159"/>
      <c r="G587" s="159"/>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57"/>
      <c r="C588" s="157"/>
      <c r="D588" s="158"/>
      <c r="E588" s="158"/>
      <c r="F588" s="159"/>
      <c r="G588" s="159"/>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57"/>
      <c r="C589" s="157"/>
      <c r="D589" s="158"/>
      <c r="E589" s="158"/>
      <c r="F589" s="159"/>
      <c r="G589" s="159"/>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57"/>
      <c r="C590" s="157"/>
      <c r="D590" s="158"/>
      <c r="E590" s="158"/>
      <c r="F590" s="159"/>
      <c r="G590" s="159"/>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57"/>
      <c r="C591" s="157"/>
      <c r="D591" s="158"/>
      <c r="E591" s="158"/>
      <c r="F591" s="159"/>
      <c r="G591" s="159"/>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57"/>
      <c r="C592" s="157"/>
      <c r="D592" s="158"/>
      <c r="E592" s="158"/>
      <c r="F592" s="159"/>
      <c r="G592" s="159"/>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57"/>
      <c r="C593" s="157"/>
      <c r="D593" s="158"/>
      <c r="E593" s="158"/>
      <c r="F593" s="159"/>
      <c r="G593" s="159"/>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57"/>
      <c r="C594" s="157"/>
      <c r="D594" s="158"/>
      <c r="E594" s="158"/>
      <c r="F594" s="159"/>
      <c r="G594" s="159"/>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57"/>
      <c r="C595" s="157"/>
      <c r="D595" s="158"/>
      <c r="E595" s="158"/>
      <c r="F595" s="159"/>
      <c r="G595" s="159"/>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57"/>
      <c r="C596" s="157"/>
      <c r="D596" s="158"/>
      <c r="E596" s="158"/>
      <c r="F596" s="159"/>
      <c r="G596" s="159"/>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57"/>
      <c r="C597" s="157"/>
      <c r="D597" s="158"/>
      <c r="E597" s="158"/>
      <c r="F597" s="159"/>
      <c r="G597" s="159"/>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57"/>
      <c r="C598" s="157"/>
      <c r="D598" s="158"/>
      <c r="E598" s="158"/>
      <c r="F598" s="159"/>
      <c r="G598" s="159"/>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57"/>
      <c r="C599" s="157"/>
      <c r="D599" s="158"/>
      <c r="E599" s="158"/>
      <c r="F599" s="159"/>
      <c r="G599" s="159"/>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57"/>
      <c r="C600" s="157"/>
      <c r="D600" s="158"/>
      <c r="E600" s="158"/>
      <c r="F600" s="159"/>
      <c r="G600" s="159"/>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57"/>
      <c r="C601" s="157"/>
      <c r="D601" s="158"/>
      <c r="E601" s="158"/>
      <c r="F601" s="159"/>
      <c r="G601" s="159"/>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57"/>
      <c r="C602" s="157"/>
      <c r="D602" s="158"/>
      <c r="E602" s="158"/>
      <c r="F602" s="159"/>
      <c r="G602" s="159"/>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57"/>
      <c r="C603" s="157"/>
      <c r="D603" s="158"/>
      <c r="E603" s="158"/>
      <c r="F603" s="159"/>
      <c r="G603" s="159"/>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57"/>
      <c r="C604" s="157"/>
      <c r="D604" s="158"/>
      <c r="E604" s="158"/>
      <c r="F604" s="159"/>
      <c r="G604" s="159"/>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57"/>
      <c r="C605" s="157"/>
      <c r="D605" s="158"/>
      <c r="E605" s="158"/>
      <c r="F605" s="159"/>
      <c r="G605" s="159"/>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57"/>
      <c r="C606" s="157"/>
      <c r="D606" s="158"/>
      <c r="E606" s="158"/>
      <c r="F606" s="159"/>
      <c r="G606" s="159"/>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57"/>
      <c r="C607" s="157"/>
      <c r="D607" s="158"/>
      <c r="E607" s="158"/>
      <c r="F607" s="159"/>
      <c r="G607" s="159"/>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57"/>
      <c r="C608" s="157"/>
      <c r="D608" s="158"/>
      <c r="E608" s="158"/>
      <c r="F608" s="159"/>
      <c r="G608" s="159"/>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57"/>
      <c r="C609" s="157"/>
      <c r="D609" s="158"/>
      <c r="E609" s="158"/>
      <c r="F609" s="159"/>
      <c r="G609" s="159"/>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57"/>
      <c r="C610" s="157"/>
      <c r="D610" s="158"/>
      <c r="E610" s="158"/>
      <c r="F610" s="159"/>
      <c r="G610" s="159"/>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57"/>
      <c r="C611" s="157"/>
      <c r="D611" s="158"/>
      <c r="E611" s="158"/>
      <c r="F611" s="159"/>
      <c r="G611" s="159"/>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57"/>
      <c r="C612" s="157"/>
      <c r="D612" s="158"/>
      <c r="E612" s="158"/>
      <c r="F612" s="159"/>
      <c r="G612" s="159"/>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57"/>
      <c r="C613" s="157"/>
      <c r="D613" s="158"/>
      <c r="E613" s="158"/>
      <c r="F613" s="159"/>
      <c r="G613" s="159"/>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57"/>
      <c r="C614" s="157"/>
      <c r="D614" s="158"/>
      <c r="E614" s="158"/>
      <c r="F614" s="159"/>
      <c r="G614" s="159"/>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57"/>
      <c r="C615" s="157"/>
      <c r="D615" s="158"/>
      <c r="E615" s="158"/>
      <c r="F615" s="159"/>
      <c r="G615" s="159"/>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57"/>
      <c r="C616" s="157"/>
      <c r="D616" s="158"/>
      <c r="E616" s="158"/>
      <c r="F616" s="159"/>
      <c r="G616" s="159"/>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57"/>
      <c r="C617" s="157"/>
      <c r="D617" s="158"/>
      <c r="E617" s="158"/>
      <c r="F617" s="159"/>
      <c r="G617" s="159"/>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57"/>
      <c r="C618" s="157"/>
      <c r="D618" s="158"/>
      <c r="E618" s="158"/>
      <c r="F618" s="159"/>
      <c r="G618" s="159"/>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57"/>
      <c r="C619" s="157"/>
      <c r="D619" s="158"/>
      <c r="E619" s="158"/>
      <c r="F619" s="159"/>
      <c r="G619" s="159"/>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57"/>
      <c r="C620" s="157"/>
      <c r="D620" s="158"/>
      <c r="E620" s="158"/>
      <c r="F620" s="159"/>
      <c r="G620" s="159"/>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57"/>
      <c r="C621" s="157"/>
      <c r="D621" s="158"/>
      <c r="E621" s="158"/>
      <c r="F621" s="159"/>
      <c r="G621" s="159"/>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57"/>
      <c r="C622" s="157"/>
      <c r="D622" s="158"/>
      <c r="E622" s="158"/>
      <c r="F622" s="159"/>
      <c r="G622" s="159"/>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57"/>
      <c r="C623" s="157"/>
      <c r="D623" s="158"/>
      <c r="E623" s="158"/>
      <c r="F623" s="159"/>
      <c r="G623" s="159"/>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57"/>
      <c r="C624" s="157"/>
      <c r="D624" s="158"/>
      <c r="E624" s="158"/>
      <c r="F624" s="159"/>
      <c r="G624" s="159"/>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57"/>
      <c r="C625" s="157"/>
      <c r="D625" s="158"/>
      <c r="E625" s="158"/>
      <c r="F625" s="159"/>
      <c r="G625" s="159"/>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57"/>
      <c r="C626" s="157"/>
      <c r="D626" s="158"/>
      <c r="E626" s="158"/>
      <c r="F626" s="159"/>
      <c r="G626" s="159"/>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57"/>
      <c r="C627" s="157"/>
      <c r="D627" s="158"/>
      <c r="E627" s="158"/>
      <c r="F627" s="159"/>
      <c r="G627" s="159"/>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57"/>
      <c r="C628" s="157"/>
      <c r="D628" s="158"/>
      <c r="E628" s="158"/>
      <c r="F628" s="159"/>
      <c r="G628" s="159"/>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57"/>
      <c r="C629" s="157"/>
      <c r="D629" s="158"/>
      <c r="E629" s="158"/>
      <c r="F629" s="159"/>
      <c r="G629" s="159"/>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57"/>
      <c r="C630" s="157"/>
      <c r="D630" s="158"/>
      <c r="E630" s="158"/>
      <c r="F630" s="159"/>
      <c r="G630" s="159"/>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57"/>
      <c r="C631" s="157"/>
      <c r="D631" s="158"/>
      <c r="E631" s="158"/>
      <c r="F631" s="159"/>
      <c r="G631" s="159"/>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57"/>
      <c r="C632" s="157"/>
      <c r="D632" s="158"/>
      <c r="E632" s="158"/>
      <c r="F632" s="159"/>
      <c r="G632" s="159"/>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57"/>
      <c r="C633" s="157"/>
      <c r="D633" s="158"/>
      <c r="E633" s="158"/>
      <c r="F633" s="159"/>
      <c r="G633" s="159"/>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57"/>
      <c r="C634" s="157"/>
      <c r="D634" s="158"/>
      <c r="E634" s="158"/>
      <c r="F634" s="159"/>
      <c r="G634" s="159"/>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57"/>
      <c r="C635" s="157"/>
      <c r="D635" s="158"/>
      <c r="E635" s="158"/>
      <c r="F635" s="159"/>
      <c r="G635" s="159"/>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57"/>
      <c r="C636" s="157"/>
      <c r="D636" s="158"/>
      <c r="E636" s="158"/>
      <c r="F636" s="159"/>
      <c r="G636" s="159"/>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57"/>
      <c r="C637" s="157"/>
      <c r="D637" s="158"/>
      <c r="E637" s="158"/>
      <c r="F637" s="159"/>
      <c r="G637" s="159"/>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57"/>
      <c r="C638" s="157"/>
      <c r="D638" s="158"/>
      <c r="E638" s="158"/>
      <c r="F638" s="159"/>
      <c r="G638" s="159"/>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57"/>
      <c r="C639" s="157"/>
      <c r="D639" s="158"/>
      <c r="E639" s="158"/>
      <c r="F639" s="159"/>
      <c r="G639" s="159"/>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57"/>
      <c r="C640" s="157"/>
      <c r="D640" s="158"/>
      <c r="E640" s="158"/>
      <c r="F640" s="159"/>
      <c r="G640" s="159"/>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57"/>
      <c r="C641" s="157"/>
      <c r="D641" s="158"/>
      <c r="E641" s="158"/>
      <c r="F641" s="159"/>
      <c r="G641" s="159"/>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57"/>
      <c r="C642" s="157"/>
      <c r="D642" s="158"/>
      <c r="E642" s="158"/>
      <c r="F642" s="159"/>
      <c r="G642" s="159"/>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57"/>
      <c r="C643" s="157"/>
      <c r="D643" s="158"/>
      <c r="E643" s="158"/>
      <c r="F643" s="159"/>
      <c r="G643" s="159"/>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57"/>
      <c r="C644" s="157"/>
      <c r="D644" s="158"/>
      <c r="E644" s="158"/>
      <c r="F644" s="159"/>
      <c r="G644" s="159"/>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57"/>
      <c r="C645" s="157"/>
      <c r="D645" s="158"/>
      <c r="E645" s="158"/>
      <c r="F645" s="159"/>
      <c r="G645" s="159"/>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57"/>
      <c r="C646" s="157"/>
      <c r="D646" s="158"/>
      <c r="E646" s="158"/>
      <c r="F646" s="159"/>
      <c r="G646" s="159"/>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57"/>
      <c r="C647" s="157"/>
      <c r="D647" s="158"/>
      <c r="E647" s="158"/>
      <c r="F647" s="159"/>
      <c r="G647" s="159"/>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57"/>
      <c r="C648" s="157"/>
      <c r="D648" s="158"/>
      <c r="E648" s="158"/>
      <c r="F648" s="159"/>
      <c r="G648" s="159"/>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57"/>
      <c r="C649" s="157"/>
      <c r="D649" s="158"/>
      <c r="E649" s="158"/>
      <c r="F649" s="159"/>
      <c r="G649" s="159"/>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57"/>
      <c r="C650" s="157"/>
      <c r="D650" s="158"/>
      <c r="E650" s="158"/>
      <c r="F650" s="159"/>
      <c r="G650" s="159"/>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57"/>
      <c r="C651" s="157"/>
      <c r="D651" s="158"/>
      <c r="E651" s="158"/>
      <c r="F651" s="159"/>
      <c r="G651" s="159"/>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57"/>
      <c r="C652" s="157"/>
      <c r="D652" s="158"/>
      <c r="E652" s="158"/>
      <c r="F652" s="159"/>
      <c r="G652" s="159"/>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57"/>
      <c r="C653" s="157"/>
      <c r="D653" s="158"/>
      <c r="E653" s="158"/>
      <c r="F653" s="159"/>
      <c r="G653" s="159"/>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57"/>
      <c r="C654" s="157"/>
      <c r="D654" s="158"/>
      <c r="E654" s="158"/>
      <c r="F654" s="159"/>
      <c r="G654" s="159"/>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57"/>
      <c r="C655" s="157"/>
      <c r="D655" s="158"/>
      <c r="E655" s="158"/>
      <c r="F655" s="159"/>
      <c r="G655" s="159"/>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57"/>
      <c r="C656" s="157"/>
      <c r="D656" s="158"/>
      <c r="E656" s="158"/>
      <c r="F656" s="159"/>
      <c r="G656" s="159"/>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57"/>
      <c r="C657" s="157"/>
      <c r="D657" s="158"/>
      <c r="E657" s="158"/>
      <c r="F657" s="159"/>
      <c r="G657" s="159"/>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57"/>
      <c r="C658" s="157"/>
      <c r="D658" s="158"/>
      <c r="E658" s="158"/>
      <c r="F658" s="159"/>
      <c r="G658" s="159"/>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57"/>
      <c r="C659" s="157"/>
      <c r="D659" s="158"/>
      <c r="E659" s="158"/>
      <c r="F659" s="159"/>
      <c r="G659" s="159"/>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57"/>
      <c r="C660" s="157"/>
      <c r="D660" s="158"/>
      <c r="E660" s="158"/>
      <c r="F660" s="159"/>
      <c r="G660" s="159"/>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57"/>
      <c r="C661" s="157"/>
      <c r="D661" s="158"/>
      <c r="E661" s="158"/>
      <c r="F661" s="159"/>
      <c r="G661" s="159"/>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57"/>
      <c r="C662" s="157"/>
      <c r="D662" s="158"/>
      <c r="E662" s="158"/>
      <c r="F662" s="159"/>
      <c r="G662" s="159"/>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57"/>
      <c r="C663" s="157"/>
      <c r="D663" s="158"/>
      <c r="E663" s="158"/>
      <c r="F663" s="159"/>
      <c r="G663" s="159"/>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57"/>
      <c r="C664" s="157"/>
      <c r="D664" s="158"/>
      <c r="E664" s="158"/>
      <c r="F664" s="159"/>
      <c r="G664" s="159"/>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57"/>
      <c r="C665" s="157"/>
      <c r="D665" s="158"/>
      <c r="E665" s="158"/>
      <c r="F665" s="159"/>
      <c r="G665" s="159"/>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57"/>
      <c r="C666" s="157"/>
      <c r="D666" s="158"/>
      <c r="E666" s="158"/>
      <c r="F666" s="159"/>
      <c r="G666" s="159"/>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57"/>
      <c r="C667" s="157"/>
      <c r="D667" s="158"/>
      <c r="E667" s="158"/>
      <c r="F667" s="159"/>
      <c r="G667" s="159"/>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57"/>
      <c r="C668" s="157"/>
      <c r="D668" s="158"/>
      <c r="E668" s="158"/>
      <c r="F668" s="159"/>
      <c r="G668" s="159"/>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57"/>
      <c r="C669" s="157"/>
      <c r="D669" s="158"/>
      <c r="E669" s="158"/>
      <c r="F669" s="159"/>
      <c r="G669" s="159"/>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57"/>
      <c r="C670" s="157"/>
      <c r="D670" s="158"/>
      <c r="E670" s="158"/>
      <c r="F670" s="159"/>
      <c r="G670" s="159"/>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57"/>
      <c r="C671" s="157"/>
      <c r="D671" s="158"/>
      <c r="E671" s="158"/>
      <c r="F671" s="159"/>
      <c r="G671" s="159"/>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57"/>
      <c r="C672" s="157"/>
      <c r="D672" s="158"/>
      <c r="E672" s="158"/>
      <c r="F672" s="159"/>
      <c r="G672" s="159"/>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57"/>
      <c r="C673" s="157"/>
      <c r="D673" s="158"/>
      <c r="E673" s="158"/>
      <c r="F673" s="159"/>
      <c r="G673" s="159"/>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57"/>
      <c r="C674" s="157"/>
      <c r="D674" s="158"/>
      <c r="E674" s="158"/>
      <c r="F674" s="159"/>
      <c r="G674" s="159"/>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57"/>
      <c r="C675" s="157"/>
      <c r="D675" s="158"/>
      <c r="E675" s="158"/>
      <c r="F675" s="159"/>
      <c r="G675" s="159"/>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57"/>
      <c r="C676" s="157"/>
      <c r="D676" s="158"/>
      <c r="E676" s="158"/>
      <c r="F676" s="159"/>
      <c r="G676" s="159"/>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57"/>
      <c r="C677" s="157"/>
      <c r="D677" s="158"/>
      <c r="E677" s="158"/>
      <c r="F677" s="159"/>
      <c r="G677" s="159"/>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57"/>
      <c r="C678" s="157"/>
      <c r="D678" s="158"/>
      <c r="E678" s="158"/>
      <c r="F678" s="159"/>
      <c r="G678" s="159"/>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57"/>
      <c r="C679" s="157"/>
      <c r="D679" s="158"/>
      <c r="E679" s="158"/>
      <c r="F679" s="159"/>
      <c r="G679" s="159"/>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57"/>
      <c r="C680" s="157"/>
      <c r="D680" s="158"/>
      <c r="E680" s="158"/>
      <c r="F680" s="159"/>
      <c r="G680" s="159"/>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57"/>
      <c r="C681" s="157"/>
      <c r="D681" s="158"/>
      <c r="E681" s="158"/>
      <c r="F681" s="159"/>
      <c r="G681" s="159"/>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57"/>
      <c r="C682" s="157"/>
      <c r="D682" s="158"/>
      <c r="E682" s="158"/>
      <c r="F682" s="159"/>
      <c r="G682" s="159"/>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57"/>
      <c r="C683" s="157"/>
      <c r="D683" s="158"/>
      <c r="E683" s="158"/>
      <c r="F683" s="159"/>
      <c r="G683" s="159"/>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57"/>
      <c r="C684" s="157"/>
      <c r="D684" s="158"/>
      <c r="E684" s="158"/>
      <c r="F684" s="159"/>
      <c r="G684" s="159"/>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57"/>
      <c r="C685" s="157"/>
      <c r="D685" s="158"/>
      <c r="E685" s="158"/>
      <c r="F685" s="159"/>
      <c r="G685" s="159"/>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57"/>
      <c r="C686" s="157"/>
      <c r="D686" s="158"/>
      <c r="E686" s="158"/>
      <c r="F686" s="159"/>
      <c r="G686" s="159"/>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57"/>
      <c r="C687" s="157"/>
      <c r="D687" s="158"/>
      <c r="E687" s="158"/>
      <c r="F687" s="159"/>
      <c r="G687" s="159"/>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57"/>
      <c r="C688" s="157"/>
      <c r="D688" s="158"/>
      <c r="E688" s="158"/>
      <c r="F688" s="159"/>
      <c r="G688" s="159"/>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57"/>
      <c r="C689" s="157"/>
      <c r="D689" s="158"/>
      <c r="E689" s="158"/>
      <c r="F689" s="159"/>
      <c r="G689" s="159"/>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57"/>
      <c r="C690" s="157"/>
      <c r="D690" s="158"/>
      <c r="E690" s="158"/>
      <c r="F690" s="159"/>
      <c r="G690" s="159"/>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57"/>
      <c r="C691" s="157"/>
      <c r="D691" s="158"/>
      <c r="E691" s="158"/>
      <c r="F691" s="159"/>
      <c r="G691" s="159"/>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57"/>
      <c r="C692" s="157"/>
      <c r="D692" s="158"/>
      <c r="E692" s="158"/>
      <c r="F692" s="159"/>
      <c r="G692" s="159"/>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57"/>
      <c r="C693" s="157"/>
      <c r="D693" s="158"/>
      <c r="E693" s="158"/>
      <c r="F693" s="159"/>
      <c r="G693" s="159"/>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57"/>
      <c r="C694" s="157"/>
      <c r="D694" s="158"/>
      <c r="E694" s="158"/>
      <c r="F694" s="159"/>
      <c r="G694" s="159"/>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57"/>
      <c r="C695" s="157"/>
      <c r="D695" s="158"/>
      <c r="E695" s="158"/>
      <c r="F695" s="159"/>
      <c r="G695" s="159"/>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57"/>
      <c r="C696" s="157"/>
      <c r="D696" s="158"/>
      <c r="E696" s="158"/>
      <c r="F696" s="159"/>
      <c r="G696" s="159"/>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57"/>
      <c r="C697" s="157"/>
      <c r="D697" s="158"/>
      <c r="E697" s="158"/>
      <c r="F697" s="159"/>
      <c r="G697" s="159"/>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57"/>
      <c r="C698" s="157"/>
      <c r="D698" s="158"/>
      <c r="E698" s="158"/>
      <c r="F698" s="159"/>
      <c r="G698" s="159"/>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57"/>
      <c r="C699" s="157"/>
      <c r="D699" s="158"/>
      <c r="E699" s="158"/>
      <c r="F699" s="159"/>
      <c r="G699" s="159"/>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57"/>
      <c r="C700" s="157"/>
      <c r="D700" s="158"/>
      <c r="E700" s="158"/>
      <c r="F700" s="159"/>
      <c r="G700" s="159"/>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57"/>
      <c r="C701" s="157"/>
      <c r="D701" s="158"/>
      <c r="E701" s="158"/>
      <c r="F701" s="159"/>
      <c r="G701" s="159"/>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57"/>
      <c r="C702" s="157"/>
      <c r="D702" s="158"/>
      <c r="E702" s="158"/>
      <c r="F702" s="159"/>
      <c r="G702" s="159"/>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57"/>
      <c r="C703" s="157"/>
      <c r="D703" s="158"/>
      <c r="E703" s="158"/>
      <c r="F703" s="159"/>
      <c r="G703" s="159"/>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57"/>
      <c r="C704" s="157"/>
      <c r="D704" s="158"/>
      <c r="E704" s="158"/>
      <c r="F704" s="159"/>
      <c r="G704" s="159"/>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57"/>
      <c r="C705" s="157"/>
      <c r="D705" s="158"/>
      <c r="E705" s="158"/>
      <c r="F705" s="159"/>
      <c r="G705" s="159"/>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57"/>
      <c r="C706" s="157"/>
      <c r="D706" s="158"/>
      <c r="E706" s="158"/>
      <c r="F706" s="159"/>
      <c r="G706" s="159"/>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57"/>
      <c r="C707" s="157"/>
      <c r="D707" s="158"/>
      <c r="E707" s="158"/>
      <c r="F707" s="159"/>
      <c r="G707" s="159"/>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57"/>
      <c r="C708" s="157"/>
      <c r="D708" s="158"/>
      <c r="E708" s="158"/>
      <c r="F708" s="159"/>
      <c r="G708" s="159"/>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57"/>
      <c r="C709" s="157"/>
      <c r="D709" s="158"/>
      <c r="E709" s="158"/>
      <c r="F709" s="159"/>
      <c r="G709" s="159"/>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57"/>
      <c r="C710" s="157"/>
      <c r="D710" s="158"/>
      <c r="E710" s="158"/>
      <c r="F710" s="159"/>
      <c r="G710" s="159"/>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57"/>
      <c r="C711" s="157"/>
      <c r="D711" s="158"/>
      <c r="E711" s="158"/>
      <c r="F711" s="159"/>
      <c r="G711" s="159"/>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57"/>
      <c r="C712" s="157"/>
      <c r="D712" s="158"/>
      <c r="E712" s="158"/>
      <c r="F712" s="159"/>
      <c r="G712" s="159"/>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57"/>
      <c r="C713" s="157"/>
      <c r="D713" s="158"/>
      <c r="E713" s="158"/>
      <c r="F713" s="159"/>
      <c r="G713" s="159"/>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57"/>
      <c r="C714" s="157"/>
      <c r="D714" s="158"/>
      <c r="E714" s="158"/>
      <c r="F714" s="159"/>
      <c r="G714" s="159"/>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57"/>
      <c r="C715" s="157"/>
      <c r="D715" s="158"/>
      <c r="E715" s="158"/>
      <c r="F715" s="159"/>
      <c r="G715" s="159"/>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57"/>
      <c r="C716" s="157"/>
      <c r="D716" s="158"/>
      <c r="E716" s="158"/>
      <c r="F716" s="159"/>
      <c r="G716" s="159"/>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57"/>
      <c r="C717" s="157"/>
      <c r="D717" s="158"/>
      <c r="E717" s="158"/>
      <c r="F717" s="159"/>
      <c r="G717" s="159"/>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57"/>
      <c r="C718" s="157"/>
      <c r="D718" s="158"/>
      <c r="E718" s="158"/>
      <c r="F718" s="159"/>
      <c r="G718" s="159"/>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57"/>
      <c r="C719" s="157"/>
      <c r="D719" s="158"/>
      <c r="E719" s="158"/>
      <c r="F719" s="159"/>
      <c r="G719" s="159"/>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57"/>
      <c r="C720" s="157"/>
      <c r="D720" s="158"/>
      <c r="E720" s="158"/>
      <c r="F720" s="159"/>
      <c r="G720" s="159"/>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57"/>
      <c r="C721" s="157"/>
      <c r="D721" s="158"/>
      <c r="E721" s="158"/>
      <c r="F721" s="159"/>
      <c r="G721" s="159"/>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57"/>
      <c r="C722" s="157"/>
      <c r="D722" s="158"/>
      <c r="E722" s="158"/>
      <c r="F722" s="159"/>
      <c r="G722" s="159"/>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57"/>
      <c r="C723" s="157"/>
      <c r="D723" s="158"/>
      <c r="E723" s="158"/>
      <c r="F723" s="159"/>
      <c r="G723" s="159"/>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57"/>
      <c r="C724" s="157"/>
      <c r="D724" s="158"/>
      <c r="E724" s="158"/>
      <c r="F724" s="159"/>
      <c r="G724" s="159"/>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57"/>
      <c r="C725" s="157"/>
      <c r="D725" s="158"/>
      <c r="E725" s="158"/>
      <c r="F725" s="159"/>
      <c r="G725" s="159"/>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57"/>
      <c r="C726" s="157"/>
      <c r="D726" s="158"/>
      <c r="E726" s="158"/>
      <c r="F726" s="159"/>
      <c r="G726" s="159"/>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57"/>
      <c r="C727" s="157"/>
      <c r="D727" s="158"/>
      <c r="E727" s="158"/>
      <c r="F727" s="159"/>
      <c r="G727" s="159"/>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57"/>
      <c r="C728" s="157"/>
      <c r="D728" s="158"/>
      <c r="E728" s="158"/>
      <c r="F728" s="159"/>
      <c r="G728" s="159"/>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57"/>
      <c r="C729" s="157"/>
      <c r="D729" s="158"/>
      <c r="E729" s="158"/>
      <c r="F729" s="159"/>
      <c r="G729" s="159"/>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57"/>
      <c r="C730" s="157"/>
      <c r="D730" s="158"/>
      <c r="E730" s="158"/>
      <c r="F730" s="159"/>
      <c r="G730" s="159"/>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57"/>
      <c r="C731" s="157"/>
      <c r="D731" s="158"/>
      <c r="E731" s="158"/>
      <c r="F731" s="159"/>
      <c r="G731" s="159"/>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57"/>
      <c r="C732" s="157"/>
      <c r="D732" s="158"/>
      <c r="E732" s="158"/>
      <c r="F732" s="159"/>
      <c r="G732" s="159"/>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57"/>
      <c r="C733" s="157"/>
      <c r="D733" s="158"/>
      <c r="E733" s="158"/>
      <c r="F733" s="159"/>
      <c r="G733" s="159"/>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57"/>
      <c r="C734" s="157"/>
      <c r="D734" s="158"/>
      <c r="E734" s="158"/>
      <c r="F734" s="159"/>
      <c r="G734" s="159"/>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57"/>
      <c r="C735" s="157"/>
      <c r="D735" s="158"/>
      <c r="E735" s="158"/>
      <c r="F735" s="159"/>
      <c r="G735" s="159"/>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57"/>
      <c r="C736" s="157"/>
      <c r="D736" s="158"/>
      <c r="E736" s="158"/>
      <c r="F736" s="159"/>
      <c r="G736" s="159"/>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57"/>
      <c r="C737" s="157"/>
      <c r="D737" s="158"/>
      <c r="E737" s="158"/>
      <c r="F737" s="159"/>
      <c r="G737" s="159"/>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57"/>
      <c r="C738" s="157"/>
      <c r="D738" s="158"/>
      <c r="E738" s="158"/>
      <c r="F738" s="159"/>
      <c r="G738" s="159"/>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57"/>
      <c r="C739" s="157"/>
      <c r="D739" s="158"/>
      <c r="E739" s="158"/>
      <c r="F739" s="159"/>
      <c r="G739" s="159"/>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57"/>
      <c r="C740" s="157"/>
      <c r="D740" s="158"/>
      <c r="E740" s="158"/>
      <c r="F740" s="159"/>
      <c r="G740" s="159"/>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57"/>
      <c r="C741" s="157"/>
      <c r="D741" s="158"/>
      <c r="E741" s="158"/>
      <c r="F741" s="159"/>
      <c r="G741" s="159"/>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57"/>
      <c r="C742" s="157"/>
      <c r="D742" s="158"/>
      <c r="E742" s="158"/>
      <c r="F742" s="159"/>
      <c r="G742" s="159"/>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57"/>
      <c r="C743" s="157"/>
      <c r="D743" s="158"/>
      <c r="E743" s="158"/>
      <c r="F743" s="159"/>
      <c r="G743" s="159"/>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57"/>
      <c r="C744" s="157"/>
      <c r="D744" s="158"/>
      <c r="E744" s="158"/>
      <c r="F744" s="159"/>
      <c r="G744" s="159"/>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57"/>
      <c r="C745" s="157"/>
      <c r="D745" s="158"/>
      <c r="E745" s="158"/>
      <c r="F745" s="159"/>
      <c r="G745" s="159"/>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57"/>
      <c r="C746" s="157"/>
      <c r="D746" s="158"/>
      <c r="E746" s="158"/>
      <c r="F746" s="159"/>
      <c r="G746" s="159"/>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57"/>
      <c r="C747" s="157"/>
      <c r="D747" s="158"/>
      <c r="E747" s="158"/>
      <c r="F747" s="159"/>
      <c r="G747" s="159"/>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57"/>
      <c r="C748" s="157"/>
      <c r="D748" s="158"/>
      <c r="E748" s="158"/>
      <c r="F748" s="159"/>
      <c r="G748" s="159"/>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57"/>
      <c r="C749" s="157"/>
      <c r="D749" s="158"/>
      <c r="E749" s="158"/>
      <c r="F749" s="159"/>
      <c r="G749" s="159"/>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57"/>
      <c r="C750" s="157"/>
      <c r="D750" s="158"/>
      <c r="E750" s="158"/>
      <c r="F750" s="159"/>
      <c r="G750" s="159"/>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57"/>
      <c r="C751" s="157"/>
      <c r="D751" s="158"/>
      <c r="E751" s="158"/>
      <c r="F751" s="159"/>
      <c r="G751" s="159"/>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57"/>
      <c r="C752" s="157"/>
      <c r="D752" s="158"/>
      <c r="E752" s="158"/>
      <c r="F752" s="159"/>
      <c r="G752" s="159"/>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57"/>
      <c r="C753" s="157"/>
      <c r="D753" s="158"/>
      <c r="E753" s="158"/>
      <c r="F753" s="159"/>
      <c r="G753" s="159"/>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57"/>
      <c r="C754" s="157"/>
      <c r="D754" s="158"/>
      <c r="E754" s="158"/>
      <c r="F754" s="159"/>
      <c r="G754" s="159"/>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57"/>
      <c r="C755" s="157"/>
      <c r="D755" s="158"/>
      <c r="E755" s="158"/>
      <c r="F755" s="159"/>
      <c r="G755" s="159"/>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57"/>
      <c r="C756" s="157"/>
      <c r="D756" s="158"/>
      <c r="E756" s="158"/>
      <c r="F756" s="159"/>
      <c r="G756" s="159"/>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57"/>
      <c r="C757" s="157"/>
      <c r="D757" s="158"/>
      <c r="E757" s="158"/>
      <c r="F757" s="159"/>
      <c r="G757" s="159"/>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57"/>
      <c r="C758" s="157"/>
      <c r="D758" s="158"/>
      <c r="E758" s="158"/>
      <c r="F758" s="159"/>
      <c r="G758" s="159"/>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57"/>
      <c r="C759" s="157"/>
      <c r="D759" s="158"/>
      <c r="E759" s="158"/>
      <c r="F759" s="159"/>
      <c r="G759" s="159"/>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57"/>
      <c r="C760" s="157"/>
      <c r="D760" s="158"/>
      <c r="E760" s="158"/>
      <c r="F760" s="159"/>
      <c r="G760" s="159"/>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57"/>
      <c r="C761" s="157"/>
      <c r="D761" s="158"/>
      <c r="E761" s="158"/>
      <c r="F761" s="159"/>
      <c r="G761" s="159"/>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57"/>
      <c r="C762" s="157"/>
      <c r="D762" s="158"/>
      <c r="E762" s="158"/>
      <c r="F762" s="159"/>
      <c r="G762" s="159"/>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57"/>
      <c r="C763" s="157"/>
      <c r="D763" s="158"/>
      <c r="E763" s="158"/>
      <c r="F763" s="159"/>
      <c r="G763" s="159"/>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57"/>
      <c r="C764" s="157"/>
      <c r="D764" s="158"/>
      <c r="E764" s="158"/>
      <c r="F764" s="159"/>
      <c r="G764" s="159"/>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57"/>
      <c r="C765" s="157"/>
      <c r="D765" s="158"/>
      <c r="E765" s="158"/>
      <c r="F765" s="159"/>
      <c r="G765" s="159"/>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57"/>
      <c r="C766" s="157"/>
      <c r="D766" s="158"/>
      <c r="E766" s="158"/>
      <c r="F766" s="159"/>
      <c r="G766" s="159"/>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57"/>
      <c r="C767" s="157"/>
      <c r="D767" s="158"/>
      <c r="E767" s="158"/>
      <c r="F767" s="159"/>
      <c r="G767" s="159"/>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57"/>
      <c r="C768" s="157"/>
      <c r="D768" s="158"/>
      <c r="E768" s="158"/>
      <c r="F768" s="159"/>
      <c r="G768" s="159"/>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57"/>
      <c r="C769" s="157"/>
      <c r="D769" s="158"/>
      <c r="E769" s="158"/>
      <c r="F769" s="159"/>
      <c r="G769" s="159"/>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57"/>
      <c r="C770" s="157"/>
      <c r="D770" s="158"/>
      <c r="E770" s="158"/>
      <c r="F770" s="159"/>
      <c r="G770" s="159"/>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57"/>
      <c r="C771" s="157"/>
      <c r="D771" s="158"/>
      <c r="E771" s="158"/>
      <c r="F771" s="159"/>
      <c r="G771" s="159"/>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57"/>
      <c r="C772" s="157"/>
      <c r="D772" s="158"/>
      <c r="E772" s="158"/>
      <c r="F772" s="159"/>
      <c r="G772" s="159"/>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57"/>
      <c r="C773" s="157"/>
      <c r="D773" s="158"/>
      <c r="E773" s="158"/>
      <c r="F773" s="159"/>
      <c r="G773" s="159"/>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57"/>
      <c r="C774" s="157"/>
      <c r="D774" s="158"/>
      <c r="E774" s="158"/>
      <c r="F774" s="159"/>
      <c r="G774" s="159"/>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57"/>
      <c r="C775" s="157"/>
      <c r="D775" s="158"/>
      <c r="E775" s="158"/>
      <c r="F775" s="159"/>
      <c r="G775" s="159"/>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57"/>
      <c r="C776" s="157"/>
      <c r="D776" s="158"/>
      <c r="E776" s="158"/>
      <c r="F776" s="159"/>
      <c r="G776" s="159"/>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57"/>
      <c r="C777" s="157"/>
      <c r="D777" s="158"/>
      <c r="E777" s="158"/>
      <c r="F777" s="159"/>
      <c r="G777" s="159"/>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57"/>
      <c r="C778" s="157"/>
      <c r="D778" s="158"/>
      <c r="E778" s="158"/>
      <c r="F778" s="159"/>
      <c r="G778" s="159"/>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57"/>
      <c r="C779" s="157"/>
      <c r="D779" s="158"/>
      <c r="E779" s="158"/>
      <c r="F779" s="159"/>
      <c r="G779" s="159"/>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57"/>
      <c r="C780" s="157"/>
      <c r="D780" s="158"/>
      <c r="E780" s="158"/>
      <c r="F780" s="159"/>
      <c r="G780" s="159"/>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57"/>
      <c r="C781" s="157"/>
      <c r="D781" s="158"/>
      <c r="E781" s="158"/>
      <c r="F781" s="159"/>
      <c r="G781" s="159"/>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57"/>
      <c r="C782" s="157"/>
      <c r="D782" s="158"/>
      <c r="E782" s="158"/>
      <c r="F782" s="159"/>
      <c r="G782" s="159"/>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57"/>
      <c r="C783" s="157"/>
      <c r="D783" s="158"/>
      <c r="E783" s="158"/>
      <c r="F783" s="159"/>
      <c r="G783" s="159"/>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57"/>
      <c r="C784" s="157"/>
      <c r="D784" s="158"/>
      <c r="E784" s="158"/>
      <c r="F784" s="159"/>
      <c r="G784" s="159"/>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57"/>
      <c r="C785" s="157"/>
      <c r="D785" s="158"/>
      <c r="E785" s="158"/>
      <c r="F785" s="159"/>
      <c r="G785" s="159"/>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57"/>
      <c r="C786" s="157"/>
      <c r="D786" s="158"/>
      <c r="E786" s="158"/>
      <c r="F786" s="159"/>
      <c r="G786" s="159"/>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57"/>
      <c r="C787" s="157"/>
      <c r="D787" s="158"/>
      <c r="E787" s="158"/>
      <c r="F787" s="159"/>
      <c r="G787" s="159"/>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57"/>
      <c r="C788" s="157"/>
      <c r="D788" s="158"/>
      <c r="E788" s="158"/>
      <c r="F788" s="159"/>
      <c r="G788" s="159"/>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57"/>
      <c r="C789" s="157"/>
      <c r="D789" s="158"/>
      <c r="E789" s="158"/>
      <c r="F789" s="159"/>
      <c r="G789" s="159"/>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57"/>
      <c r="C790" s="157"/>
      <c r="D790" s="158"/>
      <c r="E790" s="158"/>
      <c r="F790" s="159"/>
      <c r="G790" s="159"/>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57"/>
      <c r="C791" s="157"/>
      <c r="D791" s="158"/>
      <c r="E791" s="158"/>
      <c r="F791" s="159"/>
      <c r="G791" s="159"/>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57"/>
      <c r="C792" s="157"/>
      <c r="D792" s="158"/>
      <c r="E792" s="158"/>
      <c r="F792" s="159"/>
      <c r="G792" s="159"/>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57"/>
      <c r="C793" s="157"/>
      <c r="D793" s="158"/>
      <c r="E793" s="158"/>
      <c r="F793" s="159"/>
      <c r="G793" s="159"/>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57"/>
      <c r="C794" s="157"/>
      <c r="D794" s="158"/>
      <c r="E794" s="158"/>
      <c r="F794" s="159"/>
      <c r="G794" s="159"/>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57"/>
      <c r="C795" s="157"/>
      <c r="D795" s="158"/>
      <c r="E795" s="158"/>
      <c r="F795" s="159"/>
      <c r="G795" s="159"/>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57"/>
      <c r="C796" s="157"/>
      <c r="D796" s="158"/>
      <c r="E796" s="158"/>
      <c r="F796" s="159"/>
      <c r="G796" s="159"/>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57"/>
      <c r="C797" s="157"/>
      <c r="D797" s="158"/>
      <c r="E797" s="158"/>
      <c r="F797" s="159"/>
      <c r="G797" s="159"/>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57"/>
      <c r="C798" s="157"/>
      <c r="D798" s="158"/>
      <c r="E798" s="158"/>
      <c r="F798" s="159"/>
      <c r="G798" s="159"/>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57"/>
      <c r="C799" s="157"/>
      <c r="D799" s="158"/>
      <c r="E799" s="158"/>
      <c r="F799" s="159"/>
      <c r="G799" s="159"/>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57"/>
      <c r="C800" s="157"/>
      <c r="D800" s="158"/>
      <c r="E800" s="158"/>
      <c r="F800" s="159"/>
      <c r="G800" s="159"/>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57"/>
      <c r="C801" s="157"/>
      <c r="D801" s="158"/>
      <c r="E801" s="158"/>
      <c r="F801" s="159"/>
      <c r="G801" s="159"/>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57"/>
      <c r="C802" s="157"/>
      <c r="D802" s="158"/>
      <c r="E802" s="158"/>
      <c r="F802" s="159"/>
      <c r="G802" s="159"/>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57"/>
      <c r="C803" s="157"/>
      <c r="D803" s="158"/>
      <c r="E803" s="158"/>
      <c r="F803" s="159"/>
      <c r="G803" s="159"/>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57"/>
      <c r="C804" s="157"/>
      <c r="D804" s="158"/>
      <c r="E804" s="158"/>
      <c r="F804" s="159"/>
      <c r="G804" s="159"/>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57"/>
      <c r="C805" s="157"/>
      <c r="D805" s="158"/>
      <c r="E805" s="158"/>
      <c r="F805" s="159"/>
      <c r="G805" s="159"/>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57"/>
      <c r="C806" s="157"/>
      <c r="D806" s="158"/>
      <c r="E806" s="158"/>
      <c r="F806" s="159"/>
      <c r="G806" s="159"/>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57"/>
      <c r="C807" s="157"/>
      <c r="D807" s="158"/>
      <c r="E807" s="158"/>
      <c r="F807" s="159"/>
      <c r="G807" s="159"/>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57"/>
      <c r="C808" s="157"/>
      <c r="D808" s="158"/>
      <c r="E808" s="158"/>
      <c r="F808" s="159"/>
      <c r="G808" s="159"/>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57"/>
      <c r="C809" s="157"/>
      <c r="D809" s="158"/>
      <c r="E809" s="158"/>
      <c r="F809" s="159"/>
      <c r="G809" s="159"/>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57"/>
      <c r="C810" s="157"/>
      <c r="D810" s="158"/>
      <c r="E810" s="158"/>
      <c r="F810" s="159"/>
      <c r="G810" s="159"/>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57"/>
      <c r="C811" s="157"/>
      <c r="D811" s="158"/>
      <c r="E811" s="158"/>
      <c r="F811" s="159"/>
      <c r="G811" s="159"/>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57"/>
      <c r="C812" s="157"/>
      <c r="D812" s="158"/>
      <c r="E812" s="158"/>
      <c r="F812" s="159"/>
      <c r="G812" s="159"/>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57"/>
      <c r="C813" s="157"/>
      <c r="D813" s="158"/>
      <c r="E813" s="158"/>
      <c r="F813" s="159"/>
      <c r="G813" s="159"/>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57"/>
      <c r="C814" s="157"/>
      <c r="D814" s="158"/>
      <c r="E814" s="158"/>
      <c r="F814" s="159"/>
      <c r="G814" s="159"/>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57"/>
      <c r="C815" s="157"/>
      <c r="D815" s="158"/>
      <c r="E815" s="158"/>
      <c r="F815" s="159"/>
      <c r="G815" s="159"/>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57"/>
      <c r="C816" s="157"/>
      <c r="D816" s="158"/>
      <c r="E816" s="158"/>
      <c r="F816" s="159"/>
      <c r="G816" s="159"/>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57"/>
      <c r="C817" s="157"/>
      <c r="D817" s="158"/>
      <c r="E817" s="158"/>
      <c r="F817" s="159"/>
      <c r="G817" s="159"/>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57"/>
      <c r="C818" s="157"/>
      <c r="D818" s="158"/>
      <c r="E818" s="158"/>
      <c r="F818" s="159"/>
      <c r="G818" s="159"/>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57"/>
      <c r="C819" s="157"/>
      <c r="D819" s="158"/>
      <c r="E819" s="158"/>
      <c r="F819" s="159"/>
      <c r="G819" s="159"/>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57"/>
      <c r="C820" s="157"/>
      <c r="D820" s="158"/>
      <c r="E820" s="158"/>
      <c r="F820" s="159"/>
      <c r="G820" s="159"/>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57"/>
      <c r="C821" s="157"/>
      <c r="D821" s="158"/>
      <c r="E821" s="158"/>
      <c r="F821" s="159"/>
      <c r="G821" s="159"/>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57"/>
      <c r="C822" s="157"/>
      <c r="D822" s="158"/>
      <c r="E822" s="158"/>
      <c r="F822" s="159"/>
      <c r="G822" s="159"/>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57"/>
      <c r="C823" s="157"/>
      <c r="D823" s="158"/>
      <c r="E823" s="158"/>
      <c r="F823" s="159"/>
      <c r="G823" s="159"/>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57"/>
      <c r="C824" s="157"/>
      <c r="D824" s="158"/>
      <c r="E824" s="158"/>
      <c r="F824" s="159"/>
      <c r="G824" s="159"/>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57"/>
      <c r="C825" s="157"/>
      <c r="D825" s="158"/>
      <c r="E825" s="158"/>
      <c r="F825" s="159"/>
      <c r="G825" s="159"/>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57"/>
      <c r="C826" s="157"/>
      <c r="D826" s="158"/>
      <c r="E826" s="158"/>
      <c r="F826" s="159"/>
      <c r="G826" s="159"/>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57"/>
      <c r="C827" s="157"/>
      <c r="D827" s="158"/>
      <c r="E827" s="158"/>
      <c r="F827" s="159"/>
      <c r="G827" s="159"/>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57"/>
      <c r="C828" s="157"/>
      <c r="D828" s="158"/>
      <c r="E828" s="158"/>
      <c r="F828" s="159"/>
      <c r="G828" s="159"/>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57"/>
      <c r="C829" s="157"/>
      <c r="D829" s="158"/>
      <c r="E829" s="158"/>
      <c r="F829" s="159"/>
      <c r="G829" s="159"/>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57"/>
      <c r="C830" s="157"/>
      <c r="D830" s="158"/>
      <c r="E830" s="158"/>
      <c r="F830" s="159"/>
      <c r="G830" s="159"/>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57"/>
      <c r="C831" s="157"/>
      <c r="D831" s="158"/>
      <c r="E831" s="158"/>
      <c r="F831" s="159"/>
      <c r="G831" s="159"/>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57"/>
      <c r="C832" s="157"/>
      <c r="D832" s="158"/>
      <c r="E832" s="158"/>
      <c r="F832" s="159"/>
      <c r="G832" s="159"/>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57"/>
      <c r="C833" s="157"/>
      <c r="D833" s="158"/>
      <c r="E833" s="158"/>
      <c r="F833" s="159"/>
      <c r="G833" s="159"/>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57"/>
      <c r="C834" s="157"/>
      <c r="D834" s="158"/>
      <c r="E834" s="158"/>
      <c r="F834" s="159"/>
      <c r="G834" s="159"/>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57"/>
      <c r="C835" s="157"/>
      <c r="D835" s="158"/>
      <c r="E835" s="158"/>
      <c r="F835" s="159"/>
      <c r="G835" s="159"/>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57"/>
      <c r="C836" s="157"/>
      <c r="D836" s="158"/>
      <c r="E836" s="158"/>
      <c r="F836" s="159"/>
      <c r="G836" s="159"/>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57"/>
      <c r="C837" s="157"/>
      <c r="D837" s="158"/>
      <c r="E837" s="158"/>
      <c r="F837" s="159"/>
      <c r="G837" s="159"/>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57"/>
      <c r="C838" s="157"/>
      <c r="D838" s="158"/>
      <c r="E838" s="158"/>
      <c r="F838" s="159"/>
      <c r="G838" s="159"/>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57"/>
      <c r="C839" s="157"/>
      <c r="D839" s="158"/>
      <c r="E839" s="158"/>
      <c r="F839" s="159"/>
      <c r="G839" s="159"/>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57"/>
      <c r="C840" s="157"/>
      <c r="D840" s="158"/>
      <c r="E840" s="158"/>
      <c r="F840" s="159"/>
      <c r="G840" s="159"/>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57"/>
      <c r="C841" s="157"/>
      <c r="D841" s="158"/>
      <c r="E841" s="158"/>
      <c r="F841" s="159"/>
      <c r="G841" s="159"/>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57"/>
      <c r="C842" s="157"/>
      <c r="D842" s="158"/>
      <c r="E842" s="158"/>
      <c r="F842" s="159"/>
      <c r="G842" s="159"/>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57"/>
      <c r="C843" s="157"/>
      <c r="D843" s="158"/>
      <c r="E843" s="158"/>
      <c r="F843" s="159"/>
      <c r="G843" s="159"/>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57"/>
      <c r="C844" s="157"/>
      <c r="D844" s="158"/>
      <c r="E844" s="158"/>
      <c r="F844" s="159"/>
      <c r="G844" s="159"/>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57"/>
      <c r="C845" s="157"/>
      <c r="D845" s="158"/>
      <c r="E845" s="158"/>
      <c r="F845" s="159"/>
      <c r="G845" s="159"/>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57"/>
      <c r="C846" s="157"/>
      <c r="D846" s="158"/>
      <c r="E846" s="158"/>
      <c r="F846" s="159"/>
      <c r="G846" s="159"/>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57"/>
      <c r="C847" s="157"/>
      <c r="D847" s="158"/>
      <c r="E847" s="158"/>
      <c r="F847" s="159"/>
      <c r="G847" s="159"/>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57"/>
      <c r="C848" s="157"/>
      <c r="D848" s="158"/>
      <c r="E848" s="158"/>
      <c r="F848" s="159"/>
      <c r="G848" s="159"/>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57"/>
      <c r="C849" s="157"/>
      <c r="D849" s="158"/>
      <c r="E849" s="158"/>
      <c r="F849" s="159"/>
      <c r="G849" s="159"/>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57"/>
      <c r="C850" s="157"/>
      <c r="D850" s="158"/>
      <c r="E850" s="158"/>
      <c r="F850" s="159"/>
      <c r="G850" s="159"/>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57"/>
      <c r="C851" s="157"/>
      <c r="D851" s="158"/>
      <c r="E851" s="158"/>
      <c r="F851" s="159"/>
      <c r="G851" s="159"/>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57"/>
      <c r="C852" s="157"/>
      <c r="D852" s="158"/>
      <c r="E852" s="158"/>
      <c r="F852" s="159"/>
      <c r="G852" s="159"/>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57"/>
      <c r="C853" s="157"/>
      <c r="D853" s="158"/>
      <c r="E853" s="158"/>
      <c r="F853" s="159"/>
      <c r="G853" s="159"/>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57"/>
      <c r="C854" s="157"/>
      <c r="D854" s="158"/>
      <c r="E854" s="158"/>
      <c r="F854" s="159"/>
      <c r="G854" s="159"/>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57"/>
      <c r="C855" s="157"/>
      <c r="D855" s="158"/>
      <c r="E855" s="158"/>
      <c r="F855" s="159"/>
      <c r="G855" s="159"/>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57"/>
      <c r="C856" s="157"/>
      <c r="D856" s="158"/>
      <c r="E856" s="158"/>
      <c r="F856" s="159"/>
      <c r="G856" s="159"/>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57"/>
      <c r="C857" s="157"/>
      <c r="D857" s="158"/>
      <c r="E857" s="158"/>
      <c r="F857" s="159"/>
      <c r="G857" s="159"/>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57"/>
      <c r="C858" s="157"/>
      <c r="D858" s="158"/>
      <c r="E858" s="158"/>
      <c r="F858" s="159"/>
      <c r="G858" s="159"/>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57"/>
      <c r="C859" s="157"/>
      <c r="D859" s="158"/>
      <c r="E859" s="158"/>
      <c r="F859" s="159"/>
      <c r="G859" s="159"/>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57"/>
      <c r="C860" s="157"/>
      <c r="D860" s="158"/>
      <c r="E860" s="158"/>
      <c r="F860" s="159"/>
      <c r="G860" s="159"/>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57"/>
      <c r="C861" s="157"/>
      <c r="D861" s="158"/>
      <c r="E861" s="158"/>
      <c r="F861" s="159"/>
      <c r="G861" s="159"/>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57"/>
      <c r="C862" s="157"/>
      <c r="D862" s="158"/>
      <c r="E862" s="158"/>
      <c r="F862" s="159"/>
      <c r="G862" s="159"/>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57"/>
      <c r="C863" s="157"/>
      <c r="D863" s="158"/>
      <c r="E863" s="158"/>
      <c r="F863" s="159"/>
      <c r="G863" s="159"/>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57"/>
      <c r="C864" s="157"/>
      <c r="D864" s="158"/>
      <c r="E864" s="158"/>
      <c r="F864" s="159"/>
      <c r="G864" s="159"/>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57"/>
      <c r="C865" s="157"/>
      <c r="D865" s="158"/>
      <c r="E865" s="158"/>
      <c r="F865" s="159"/>
      <c r="G865" s="159"/>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57"/>
      <c r="C866" s="157"/>
      <c r="D866" s="158"/>
      <c r="E866" s="158"/>
      <c r="F866" s="159"/>
      <c r="G866" s="159"/>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57"/>
      <c r="C867" s="157"/>
      <c r="D867" s="158"/>
      <c r="E867" s="158"/>
      <c r="F867" s="159"/>
      <c r="G867" s="159"/>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57"/>
      <c r="C868" s="157"/>
      <c r="D868" s="158"/>
      <c r="E868" s="158"/>
      <c r="F868" s="159"/>
      <c r="G868" s="159"/>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57"/>
      <c r="C869" s="157"/>
      <c r="D869" s="158"/>
      <c r="E869" s="158"/>
      <c r="F869" s="159"/>
      <c r="G869" s="159"/>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57"/>
      <c r="C870" s="157"/>
      <c r="D870" s="158"/>
      <c r="E870" s="158"/>
      <c r="F870" s="159"/>
      <c r="G870" s="159"/>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57"/>
      <c r="C871" s="157"/>
      <c r="D871" s="158"/>
      <c r="E871" s="158"/>
      <c r="F871" s="159"/>
      <c r="G871" s="159"/>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57"/>
      <c r="C872" s="157"/>
      <c r="D872" s="158"/>
      <c r="E872" s="158"/>
      <c r="F872" s="159"/>
      <c r="G872" s="159"/>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57"/>
      <c r="C873" s="157"/>
      <c r="D873" s="158"/>
      <c r="E873" s="158"/>
      <c r="F873" s="159"/>
      <c r="G873" s="159"/>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57"/>
      <c r="C874" s="157"/>
      <c r="D874" s="158"/>
      <c r="E874" s="158"/>
      <c r="F874" s="159"/>
      <c r="G874" s="159"/>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57"/>
      <c r="C875" s="157"/>
      <c r="D875" s="158"/>
      <c r="E875" s="158"/>
      <c r="F875" s="159"/>
      <c r="G875" s="159"/>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57"/>
      <c r="C876" s="157"/>
      <c r="D876" s="158"/>
      <c r="E876" s="158"/>
      <c r="F876" s="159"/>
      <c r="G876" s="159"/>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57"/>
      <c r="C877" s="157"/>
      <c r="D877" s="158"/>
      <c r="E877" s="158"/>
      <c r="F877" s="159"/>
      <c r="G877" s="159"/>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57"/>
      <c r="C878" s="157"/>
      <c r="D878" s="158"/>
      <c r="E878" s="158"/>
      <c r="F878" s="159"/>
      <c r="G878" s="159"/>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57"/>
      <c r="C879" s="157"/>
      <c r="D879" s="158"/>
      <c r="E879" s="158"/>
      <c r="F879" s="159"/>
      <c r="G879" s="159"/>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57"/>
      <c r="C880" s="157"/>
      <c r="D880" s="158"/>
      <c r="E880" s="158"/>
      <c r="F880" s="159"/>
      <c r="G880" s="159"/>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57"/>
      <c r="C881" s="157"/>
      <c r="D881" s="158"/>
      <c r="E881" s="158"/>
      <c r="F881" s="159"/>
      <c r="G881" s="159"/>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57"/>
      <c r="C882" s="157"/>
      <c r="D882" s="158"/>
      <c r="E882" s="158"/>
      <c r="F882" s="159"/>
      <c r="G882" s="159"/>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57"/>
      <c r="C883" s="157"/>
      <c r="D883" s="158"/>
      <c r="E883" s="158"/>
      <c r="F883" s="159"/>
      <c r="G883" s="159"/>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57"/>
      <c r="C884" s="157"/>
      <c r="D884" s="158"/>
      <c r="E884" s="158"/>
      <c r="F884" s="159"/>
      <c r="G884" s="159"/>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57"/>
      <c r="C885" s="157"/>
      <c r="D885" s="158"/>
      <c r="E885" s="158"/>
      <c r="F885" s="159"/>
      <c r="G885" s="159"/>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57"/>
      <c r="C886" s="157"/>
      <c r="D886" s="158"/>
      <c r="E886" s="158"/>
      <c r="F886" s="159"/>
      <c r="G886" s="159"/>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57"/>
      <c r="C887" s="157"/>
      <c r="D887" s="158"/>
      <c r="E887" s="158"/>
      <c r="F887" s="159"/>
      <c r="G887" s="159"/>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57"/>
      <c r="C888" s="157"/>
      <c r="D888" s="158"/>
      <c r="E888" s="158"/>
      <c r="F888" s="159"/>
      <c r="G888" s="159"/>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57"/>
      <c r="C889" s="157"/>
      <c r="D889" s="158"/>
      <c r="E889" s="158"/>
      <c r="F889" s="159"/>
      <c r="G889" s="159"/>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57"/>
      <c r="C890" s="157"/>
      <c r="D890" s="158"/>
      <c r="E890" s="158"/>
      <c r="F890" s="159"/>
      <c r="G890" s="159"/>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57"/>
      <c r="C891" s="157"/>
      <c r="D891" s="158"/>
      <c r="E891" s="158"/>
      <c r="F891" s="159"/>
      <c r="G891" s="159"/>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57"/>
      <c r="C892" s="157"/>
      <c r="D892" s="158"/>
      <c r="E892" s="158"/>
      <c r="F892" s="159"/>
      <c r="G892" s="159"/>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57"/>
      <c r="C893" s="157"/>
      <c r="D893" s="158"/>
      <c r="E893" s="158"/>
      <c r="F893" s="159"/>
      <c r="G893" s="159"/>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57"/>
      <c r="C894" s="157"/>
      <c r="D894" s="158"/>
      <c r="E894" s="158"/>
      <c r="F894" s="159"/>
      <c r="G894" s="159"/>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57"/>
      <c r="C895" s="157"/>
      <c r="D895" s="158"/>
      <c r="E895" s="158"/>
      <c r="F895" s="159"/>
      <c r="G895" s="159"/>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57"/>
      <c r="C896" s="157"/>
      <c r="D896" s="158"/>
      <c r="E896" s="158"/>
      <c r="F896" s="159"/>
      <c r="G896" s="159"/>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57"/>
      <c r="C897" s="157"/>
      <c r="D897" s="158"/>
      <c r="E897" s="158"/>
      <c r="F897" s="159"/>
      <c r="G897" s="159"/>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57"/>
      <c r="C898" s="157"/>
      <c r="D898" s="158"/>
      <c r="E898" s="158"/>
      <c r="F898" s="159"/>
      <c r="G898" s="159"/>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57"/>
      <c r="C899" s="157"/>
      <c r="D899" s="158"/>
      <c r="E899" s="158"/>
      <c r="F899" s="159"/>
      <c r="G899" s="159"/>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57"/>
      <c r="C900" s="157"/>
      <c r="D900" s="158"/>
      <c r="E900" s="158"/>
      <c r="F900" s="159"/>
      <c r="G900" s="159"/>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57"/>
      <c r="C901" s="157"/>
      <c r="D901" s="158"/>
      <c r="E901" s="158"/>
      <c r="F901" s="159"/>
      <c r="G901" s="159"/>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57"/>
      <c r="C902" s="157"/>
      <c r="D902" s="158"/>
      <c r="E902" s="158"/>
      <c r="F902" s="159"/>
      <c r="G902" s="159"/>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57"/>
      <c r="C903" s="157"/>
      <c r="D903" s="158"/>
      <c r="E903" s="158"/>
      <c r="F903" s="159"/>
      <c r="G903" s="159"/>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57"/>
      <c r="C904" s="157"/>
      <c r="D904" s="158"/>
      <c r="E904" s="158"/>
      <c r="F904" s="159"/>
      <c r="G904" s="159"/>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57"/>
      <c r="C905" s="157"/>
      <c r="D905" s="158"/>
      <c r="E905" s="158"/>
      <c r="F905" s="159"/>
      <c r="G905" s="159"/>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57"/>
      <c r="C906" s="157"/>
      <c r="D906" s="158"/>
      <c r="E906" s="158"/>
      <c r="F906" s="159"/>
      <c r="G906" s="159"/>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57"/>
      <c r="C907" s="157"/>
      <c r="D907" s="158"/>
      <c r="E907" s="158"/>
      <c r="F907" s="159"/>
      <c r="G907" s="159"/>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57"/>
      <c r="C908" s="157"/>
      <c r="D908" s="158"/>
      <c r="E908" s="158"/>
      <c r="F908" s="159"/>
      <c r="G908" s="159"/>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57"/>
      <c r="C909" s="157"/>
      <c r="D909" s="158"/>
      <c r="E909" s="158"/>
      <c r="F909" s="159"/>
      <c r="G909" s="159"/>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57"/>
      <c r="C910" s="157"/>
      <c r="D910" s="158"/>
      <c r="E910" s="158"/>
      <c r="F910" s="159"/>
      <c r="G910" s="159"/>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57"/>
      <c r="C911" s="157"/>
      <c r="D911" s="158"/>
      <c r="E911" s="158"/>
      <c r="F911" s="159"/>
      <c r="G911" s="159"/>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57"/>
      <c r="C912" s="157"/>
      <c r="D912" s="158"/>
      <c r="E912" s="158"/>
      <c r="F912" s="159"/>
      <c r="G912" s="159"/>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57"/>
      <c r="C913" s="157"/>
      <c r="D913" s="158"/>
      <c r="E913" s="158"/>
      <c r="F913" s="159"/>
      <c r="G913" s="159"/>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57"/>
      <c r="C914" s="157"/>
      <c r="D914" s="158"/>
      <c r="E914" s="158"/>
      <c r="F914" s="159"/>
      <c r="G914" s="159"/>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57"/>
      <c r="C915" s="157"/>
      <c r="D915" s="158"/>
      <c r="E915" s="158"/>
      <c r="F915" s="159"/>
      <c r="G915" s="159"/>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57"/>
      <c r="C916" s="157"/>
      <c r="D916" s="158"/>
      <c r="E916" s="158"/>
      <c r="F916" s="159"/>
      <c r="G916" s="159"/>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57"/>
      <c r="C917" s="157"/>
      <c r="D917" s="158"/>
      <c r="E917" s="158"/>
      <c r="F917" s="159"/>
      <c r="G917" s="159"/>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57"/>
      <c r="C918" s="157"/>
      <c r="D918" s="158"/>
      <c r="E918" s="158"/>
      <c r="F918" s="159"/>
      <c r="G918" s="159"/>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57"/>
      <c r="C919" s="157"/>
      <c r="D919" s="158"/>
      <c r="E919" s="158"/>
      <c r="F919" s="159"/>
      <c r="G919" s="159"/>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57"/>
      <c r="C920" s="157"/>
      <c r="D920" s="158"/>
      <c r="E920" s="158"/>
      <c r="F920" s="159"/>
      <c r="G920" s="159"/>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57"/>
      <c r="C921" s="157"/>
      <c r="D921" s="158"/>
      <c r="E921" s="158"/>
      <c r="F921" s="159"/>
      <c r="G921" s="159"/>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57"/>
      <c r="C922" s="157"/>
      <c r="D922" s="158"/>
      <c r="E922" s="158"/>
      <c r="F922" s="159"/>
      <c r="G922" s="159"/>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57"/>
      <c r="C923" s="157"/>
      <c r="D923" s="158"/>
      <c r="E923" s="158"/>
      <c r="F923" s="159"/>
      <c r="G923" s="159"/>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57"/>
      <c r="C924" s="157"/>
      <c r="D924" s="158"/>
      <c r="E924" s="158"/>
      <c r="F924" s="159"/>
      <c r="G924" s="159"/>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57"/>
      <c r="C925" s="157"/>
      <c r="D925" s="158"/>
      <c r="E925" s="158"/>
      <c r="F925" s="159"/>
      <c r="G925" s="159"/>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57"/>
      <c r="C926" s="157"/>
      <c r="D926" s="158"/>
      <c r="E926" s="158"/>
      <c r="F926" s="159"/>
      <c r="G926" s="159"/>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57"/>
      <c r="C927" s="157"/>
      <c r="D927" s="158"/>
      <c r="E927" s="158"/>
      <c r="F927" s="159"/>
      <c r="G927" s="159"/>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57"/>
      <c r="C928" s="157"/>
      <c r="D928" s="158"/>
      <c r="E928" s="158"/>
      <c r="F928" s="159"/>
      <c r="G928" s="159"/>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57"/>
      <c r="C929" s="157"/>
      <c r="D929" s="158"/>
      <c r="E929" s="158"/>
      <c r="F929" s="159"/>
      <c r="G929" s="159"/>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57"/>
      <c r="C930" s="157"/>
      <c r="D930" s="158"/>
      <c r="E930" s="158"/>
      <c r="F930" s="159"/>
      <c r="G930" s="159"/>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57"/>
      <c r="C931" s="157"/>
      <c r="D931" s="158"/>
      <c r="E931" s="158"/>
      <c r="F931" s="159"/>
      <c r="G931" s="159"/>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57"/>
      <c r="C932" s="157"/>
      <c r="D932" s="158"/>
      <c r="E932" s="158"/>
      <c r="F932" s="159"/>
      <c r="G932" s="159"/>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57"/>
      <c r="C933" s="157"/>
      <c r="D933" s="158"/>
      <c r="E933" s="158"/>
      <c r="F933" s="159"/>
      <c r="G933" s="159"/>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57"/>
      <c r="C934" s="157"/>
      <c r="D934" s="158"/>
      <c r="E934" s="158"/>
      <c r="F934" s="159"/>
      <c r="G934" s="159"/>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57"/>
      <c r="C935" s="157"/>
      <c r="D935" s="158"/>
      <c r="E935" s="158"/>
      <c r="F935" s="159"/>
      <c r="G935" s="159"/>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57"/>
      <c r="C936" s="157"/>
      <c r="D936" s="158"/>
      <c r="E936" s="158"/>
      <c r="F936" s="159"/>
      <c r="G936" s="159"/>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57"/>
      <c r="C937" s="157"/>
      <c r="D937" s="158"/>
      <c r="E937" s="158"/>
      <c r="F937" s="159"/>
      <c r="G937" s="159"/>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57"/>
      <c r="C938" s="157"/>
      <c r="D938" s="158"/>
      <c r="E938" s="158"/>
      <c r="F938" s="159"/>
      <c r="G938" s="159"/>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57"/>
      <c r="C939" s="157"/>
      <c r="D939" s="158"/>
      <c r="E939" s="158"/>
      <c r="F939" s="159"/>
      <c r="G939" s="159"/>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57"/>
      <c r="C940" s="157"/>
      <c r="D940" s="158"/>
      <c r="E940" s="158"/>
      <c r="F940" s="159"/>
      <c r="G940" s="159"/>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57"/>
      <c r="C941" s="157"/>
      <c r="D941" s="158"/>
      <c r="E941" s="158"/>
      <c r="F941" s="159"/>
      <c r="G941" s="159"/>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57"/>
      <c r="C942" s="157"/>
      <c r="D942" s="158"/>
      <c r="E942" s="158"/>
      <c r="F942" s="159"/>
      <c r="G942" s="159"/>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57"/>
      <c r="C943" s="157"/>
      <c r="D943" s="158"/>
      <c r="E943" s="158"/>
      <c r="F943" s="159"/>
      <c r="G943" s="159"/>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57"/>
      <c r="C944" s="157"/>
      <c r="D944" s="158"/>
      <c r="E944" s="158"/>
      <c r="F944" s="159"/>
      <c r="G944" s="159"/>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57"/>
      <c r="C945" s="157"/>
      <c r="D945" s="158"/>
      <c r="E945" s="158"/>
      <c r="F945" s="159"/>
      <c r="G945" s="159"/>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57"/>
      <c r="C946" s="157"/>
      <c r="D946" s="158"/>
      <c r="E946" s="158"/>
      <c r="F946" s="159"/>
      <c r="G946" s="159"/>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57"/>
      <c r="C947" s="157"/>
      <c r="D947" s="158"/>
      <c r="E947" s="158"/>
      <c r="F947" s="159"/>
      <c r="G947" s="159"/>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57"/>
      <c r="C948" s="157"/>
      <c r="D948" s="158"/>
      <c r="E948" s="158"/>
      <c r="F948" s="159"/>
      <c r="G948" s="159"/>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57"/>
      <c r="C949" s="157"/>
      <c r="D949" s="158"/>
      <c r="E949" s="158"/>
      <c r="F949" s="159"/>
      <c r="G949" s="159"/>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57"/>
      <c r="C950" s="157"/>
      <c r="D950" s="158"/>
      <c r="E950" s="158"/>
      <c r="F950" s="159"/>
      <c r="G950" s="159"/>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57"/>
      <c r="C951" s="157"/>
      <c r="D951" s="158"/>
      <c r="E951" s="158"/>
      <c r="F951" s="159"/>
      <c r="G951" s="159"/>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57"/>
      <c r="C952" s="157"/>
      <c r="D952" s="158"/>
      <c r="E952" s="158"/>
      <c r="F952" s="159"/>
      <c r="G952" s="159"/>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57"/>
      <c r="C953" s="157"/>
      <c r="D953" s="158"/>
      <c r="E953" s="158"/>
      <c r="F953" s="159"/>
      <c r="G953" s="159"/>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57"/>
      <c r="C954" s="157"/>
      <c r="D954" s="158"/>
      <c r="E954" s="158"/>
      <c r="F954" s="159"/>
      <c r="G954" s="159"/>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57"/>
      <c r="C955" s="157"/>
      <c r="D955" s="158"/>
      <c r="E955" s="158"/>
      <c r="F955" s="159"/>
      <c r="G955" s="159"/>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57"/>
      <c r="C956" s="157"/>
      <c r="D956" s="158"/>
      <c r="E956" s="158"/>
      <c r="F956" s="159"/>
      <c r="G956" s="159"/>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57"/>
      <c r="C957" s="157"/>
      <c r="D957" s="158"/>
      <c r="E957" s="158"/>
      <c r="F957" s="159"/>
      <c r="G957" s="159"/>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57"/>
      <c r="C958" s="157"/>
      <c r="D958" s="158"/>
      <c r="E958" s="158"/>
      <c r="F958" s="159"/>
      <c r="G958" s="159"/>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57"/>
      <c r="C959" s="157"/>
      <c r="D959" s="158"/>
      <c r="E959" s="158"/>
      <c r="F959" s="159"/>
      <c r="G959" s="159"/>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57"/>
      <c r="C960" s="157"/>
      <c r="D960" s="158"/>
      <c r="E960" s="158"/>
      <c r="F960" s="159"/>
      <c r="G960" s="159"/>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57"/>
      <c r="C961" s="157"/>
      <c r="D961" s="158"/>
      <c r="E961" s="158"/>
      <c r="F961" s="159"/>
      <c r="G961" s="159"/>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57"/>
      <c r="C962" s="157"/>
      <c r="D962" s="158"/>
      <c r="E962" s="158"/>
      <c r="F962" s="159"/>
      <c r="G962" s="159"/>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57"/>
      <c r="C963" s="157"/>
      <c r="D963" s="158"/>
      <c r="E963" s="158"/>
      <c r="F963" s="159"/>
      <c r="G963" s="159"/>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57"/>
      <c r="C964" s="157"/>
      <c r="D964" s="158"/>
      <c r="E964" s="158"/>
      <c r="F964" s="159"/>
      <c r="G964" s="159"/>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57"/>
      <c r="C965" s="157"/>
      <c r="D965" s="158"/>
      <c r="E965" s="158"/>
      <c r="F965" s="159"/>
      <c r="G965" s="159"/>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57"/>
      <c r="C966" s="157"/>
      <c r="D966" s="158"/>
      <c r="E966" s="158"/>
      <c r="F966" s="159"/>
      <c r="G966" s="159"/>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57"/>
      <c r="C967" s="157"/>
      <c r="D967" s="158"/>
      <c r="E967" s="158"/>
      <c r="F967" s="159"/>
      <c r="G967" s="159"/>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57"/>
      <c r="C968" s="157"/>
      <c r="D968" s="158"/>
      <c r="E968" s="158"/>
      <c r="F968" s="159"/>
      <c r="G968" s="159"/>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57"/>
      <c r="C969" s="157"/>
      <c r="D969" s="158"/>
      <c r="E969" s="158"/>
      <c r="F969" s="159"/>
      <c r="G969" s="159"/>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57"/>
      <c r="C970" s="157"/>
      <c r="D970" s="158"/>
      <c r="E970" s="158"/>
      <c r="F970" s="159"/>
      <c r="G970" s="159"/>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57"/>
      <c r="C971" s="157"/>
      <c r="D971" s="158"/>
      <c r="E971" s="158"/>
      <c r="F971" s="159"/>
      <c r="G971" s="159"/>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57"/>
      <c r="C972" s="157"/>
      <c r="D972" s="158"/>
      <c r="E972" s="158"/>
      <c r="F972" s="159"/>
      <c r="G972" s="159"/>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57"/>
      <c r="C973" s="157"/>
      <c r="D973" s="158"/>
      <c r="E973" s="158"/>
      <c r="F973" s="159"/>
      <c r="G973" s="159"/>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57"/>
      <c r="C974" s="157"/>
      <c r="D974" s="158"/>
      <c r="E974" s="158"/>
      <c r="F974" s="159"/>
      <c r="G974" s="159"/>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57"/>
      <c r="C975" s="157"/>
      <c r="D975" s="158"/>
      <c r="E975" s="158"/>
      <c r="F975" s="159"/>
      <c r="G975" s="159"/>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57"/>
      <c r="C976" s="157"/>
      <c r="D976" s="158"/>
      <c r="E976" s="158"/>
      <c r="F976" s="159"/>
      <c r="G976" s="159"/>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57"/>
      <c r="C977" s="157"/>
      <c r="D977" s="158"/>
      <c r="E977" s="158"/>
      <c r="F977" s="159"/>
      <c r="G977" s="159"/>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57"/>
      <c r="C978" s="157"/>
      <c r="D978" s="158"/>
      <c r="E978" s="158"/>
      <c r="F978" s="159"/>
      <c r="G978" s="159"/>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57"/>
      <c r="C979" s="157"/>
      <c r="D979" s="158"/>
      <c r="E979" s="158"/>
      <c r="F979" s="159"/>
      <c r="G979" s="159"/>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57"/>
      <c r="C980" s="157"/>
      <c r="D980" s="158"/>
      <c r="E980" s="158"/>
      <c r="F980" s="159"/>
      <c r="G980" s="159"/>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57"/>
      <c r="C981" s="157"/>
      <c r="D981" s="158"/>
      <c r="E981" s="158"/>
      <c r="F981" s="159"/>
      <c r="G981" s="159"/>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57"/>
      <c r="C982" s="157"/>
      <c r="D982" s="158"/>
      <c r="E982" s="158"/>
      <c r="F982" s="159"/>
      <c r="G982" s="159"/>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57"/>
      <c r="C983" s="157"/>
      <c r="D983" s="158"/>
      <c r="E983" s="158"/>
      <c r="F983" s="159"/>
      <c r="G983" s="159"/>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57"/>
      <c r="C984" s="157"/>
      <c r="D984" s="158"/>
      <c r="E984" s="158"/>
      <c r="F984" s="159"/>
      <c r="G984" s="159"/>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57"/>
      <c r="C985" s="157"/>
      <c r="D985" s="158"/>
      <c r="E985" s="158"/>
      <c r="F985" s="159"/>
      <c r="G985" s="159"/>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57"/>
      <c r="C986" s="157"/>
      <c r="D986" s="158"/>
      <c r="E986" s="158"/>
      <c r="F986" s="159"/>
      <c r="G986" s="159"/>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57"/>
      <c r="C987" s="157"/>
      <c r="D987" s="158"/>
      <c r="E987" s="158"/>
      <c r="F987" s="159"/>
      <c r="G987" s="159"/>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57"/>
      <c r="C988" s="157"/>
      <c r="D988" s="158"/>
      <c r="E988" s="158"/>
      <c r="F988" s="159"/>
      <c r="G988" s="159"/>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57"/>
      <c r="C989" s="157"/>
      <c r="D989" s="158"/>
      <c r="E989" s="158"/>
      <c r="F989" s="159"/>
      <c r="G989" s="159"/>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57"/>
      <c r="C990" s="157"/>
      <c r="D990" s="158"/>
      <c r="E990" s="158"/>
      <c r="F990" s="159"/>
      <c r="G990" s="159"/>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57"/>
      <c r="C991" s="157"/>
      <c r="D991" s="158"/>
      <c r="E991" s="158"/>
      <c r="F991" s="159"/>
      <c r="G991" s="159"/>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57"/>
      <c r="C992" s="157"/>
      <c r="D992" s="158"/>
      <c r="E992" s="158"/>
      <c r="F992" s="159"/>
      <c r="G992" s="159"/>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57"/>
      <c r="C993" s="157"/>
      <c r="D993" s="158"/>
      <c r="E993" s="158"/>
      <c r="F993" s="159"/>
      <c r="G993" s="159"/>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57"/>
      <c r="C994" s="157"/>
      <c r="D994" s="158"/>
      <c r="E994" s="158"/>
      <c r="F994" s="159"/>
      <c r="G994" s="159"/>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57"/>
      <c r="C995" s="157"/>
      <c r="D995" s="158"/>
      <c r="E995" s="158"/>
      <c r="F995" s="159"/>
      <c r="G995" s="159"/>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57"/>
      <c r="C996" s="157"/>
      <c r="D996" s="158"/>
      <c r="E996" s="158"/>
      <c r="F996" s="159"/>
      <c r="G996" s="159"/>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57"/>
      <c r="C997" s="157"/>
      <c r="D997" s="158"/>
      <c r="E997" s="158"/>
      <c r="F997" s="159"/>
      <c r="G997" s="159"/>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57"/>
      <c r="C998" s="157"/>
      <c r="D998" s="158"/>
      <c r="E998" s="158"/>
      <c r="F998" s="159"/>
      <c r="G998" s="159"/>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57"/>
      <c r="C999" s="157"/>
      <c r="D999" s="158"/>
      <c r="E999" s="158"/>
      <c r="F999" s="159"/>
      <c r="G999" s="159"/>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57"/>
      <c r="C1000" s="157"/>
      <c r="D1000" s="158"/>
      <c r="E1000" s="158"/>
      <c r="F1000" s="159"/>
      <c r="G1000" s="159"/>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T51:Y51"/>
    <mergeCell ref="T53:Y53"/>
    <mergeCell ref="B49:B50"/>
    <mergeCell ref="C49:C50"/>
    <mergeCell ref="E49:E50"/>
    <mergeCell ref="D49:D50"/>
    <mergeCell ref="N49:S50"/>
    <mergeCell ref="N51:S51"/>
    <mergeCell ref="T49:Y50"/>
    <mergeCell ref="H58:M58"/>
    <mergeCell ref="N58:S58"/>
    <mergeCell ref="T58:Y58"/>
    <mergeCell ref="N57:S57"/>
    <mergeCell ref="T57:Y57"/>
    <mergeCell ref="H49:M50"/>
    <mergeCell ref="H55:M55"/>
    <mergeCell ref="BP53:BU53"/>
    <mergeCell ref="BJ53:BO53"/>
    <mergeCell ref="BJ54:BO54"/>
    <mergeCell ref="BD54:BI54"/>
    <mergeCell ref="BP54:BU54"/>
    <mergeCell ref="BV54:CA54"/>
    <mergeCell ref="AF54:AK54"/>
    <mergeCell ref="AL54:AQ54"/>
    <mergeCell ref="AR54:AW54"/>
    <mergeCell ref="AX54:BC54"/>
    <mergeCell ref="T54:Y54"/>
    <mergeCell ref="BD53:BI53"/>
    <mergeCell ref="Z54:AE54"/>
    <mergeCell ref="AR53:AW53"/>
    <mergeCell ref="AX53:BC53"/>
    <mergeCell ref="BV53:CA53"/>
    <mergeCell ref="AL53:AQ53"/>
    <mergeCell ref="CB56:CG56"/>
    <mergeCell ref="CB57:CG57"/>
    <mergeCell ref="CH55:CM55"/>
    <mergeCell ref="CN55:CS55"/>
    <mergeCell ref="CH56:CM56"/>
    <mergeCell ref="CN56:CS56"/>
    <mergeCell ref="CH57:CM57"/>
    <mergeCell ref="CN57:CS57"/>
    <mergeCell ref="BV55:CA55"/>
    <mergeCell ref="CB55:CG55"/>
    <mergeCell ref="CB54:CG54"/>
    <mergeCell ref="BV57:CA57"/>
    <mergeCell ref="BP56:BU56"/>
    <mergeCell ref="BP58:BU58"/>
    <mergeCell ref="BV56:CA56"/>
    <mergeCell ref="Z53:AE53"/>
    <mergeCell ref="AF53:AK53"/>
    <mergeCell ref="BJ49:BO50"/>
    <mergeCell ref="BP49:BU50"/>
    <mergeCell ref="BD49:BI50"/>
    <mergeCell ref="BV49:CA50"/>
    <mergeCell ref="CB49:CG50"/>
    <mergeCell ref="CH51:CM51"/>
    <mergeCell ref="CN51:CS51"/>
    <mergeCell ref="AF51:AK51"/>
    <mergeCell ref="AL51:AQ51"/>
    <mergeCell ref="AL52:AQ52"/>
    <mergeCell ref="AR52:AW52"/>
    <mergeCell ref="AR51:AW51"/>
    <mergeCell ref="AX51:BC51"/>
    <mergeCell ref="BJ51:BO51"/>
    <mergeCell ref="BP51:BU51"/>
    <mergeCell ref="BV51:CA51"/>
    <mergeCell ref="CB51:CG51"/>
    <mergeCell ref="CH52:CM52"/>
    <mergeCell ref="CN52:CS52"/>
    <mergeCell ref="BV52:CA52"/>
    <mergeCell ref="CB52:CG52"/>
    <mergeCell ref="CB53:CG53"/>
    <mergeCell ref="F59:G59"/>
    <mergeCell ref="F60:G60"/>
    <mergeCell ref="F65:G65"/>
    <mergeCell ref="F62:G62"/>
    <mergeCell ref="F63:G63"/>
    <mergeCell ref="F64:G64"/>
    <mergeCell ref="F61:G61"/>
    <mergeCell ref="H59:M59"/>
    <mergeCell ref="H60:M60"/>
    <mergeCell ref="H63:M63"/>
    <mergeCell ref="H64:M64"/>
    <mergeCell ref="H53:M53"/>
    <mergeCell ref="H54:M54"/>
    <mergeCell ref="F53:G53"/>
    <mergeCell ref="F54:G54"/>
    <mergeCell ref="F55:G55"/>
    <mergeCell ref="F56:G56"/>
    <mergeCell ref="H65:M65"/>
    <mergeCell ref="H62:M62"/>
    <mergeCell ref="Z64:AE64"/>
    <mergeCell ref="AF64:AK64"/>
    <mergeCell ref="AF65:AK65"/>
    <mergeCell ref="Z65:AE65"/>
    <mergeCell ref="N65:S65"/>
    <mergeCell ref="AX65:BC65"/>
    <mergeCell ref="BD65:BI65"/>
    <mergeCell ref="AL63:AQ63"/>
    <mergeCell ref="AL61:AQ61"/>
    <mergeCell ref="AX62:BC62"/>
    <mergeCell ref="Z60:AE60"/>
    <mergeCell ref="AF60:AK60"/>
    <mergeCell ref="AL64:AQ64"/>
    <mergeCell ref="AL65:AQ65"/>
    <mergeCell ref="Z63:AE63"/>
    <mergeCell ref="AF63:AK63"/>
    <mergeCell ref="N61:S61"/>
    <mergeCell ref="BV64:CA64"/>
    <mergeCell ref="BV65:CA65"/>
    <mergeCell ref="CH62:CM62"/>
    <mergeCell ref="CN62:CS62"/>
    <mergeCell ref="CH58:CM58"/>
    <mergeCell ref="CN58:CS58"/>
    <mergeCell ref="CH59:CM59"/>
    <mergeCell ref="CN59:CS59"/>
    <mergeCell ref="CH60:CM60"/>
    <mergeCell ref="CN60:CS60"/>
    <mergeCell ref="CH61:CM61"/>
    <mergeCell ref="CN61:CS61"/>
    <mergeCell ref="CH63:CM63"/>
    <mergeCell ref="CN63:CS63"/>
    <mergeCell ref="CU65:DE65"/>
    <mergeCell ref="BV61:CA61"/>
    <mergeCell ref="BV58:CA58"/>
    <mergeCell ref="CB64:CG64"/>
    <mergeCell ref="CH65:CM65"/>
    <mergeCell ref="CN65:CS65"/>
    <mergeCell ref="CH64:CM64"/>
    <mergeCell ref="CN64:CS64"/>
    <mergeCell ref="AP25:AS26"/>
    <mergeCell ref="AV25:AY26"/>
    <mergeCell ref="AS22:AV23"/>
    <mergeCell ref="AY22:BB23"/>
    <mergeCell ref="BE22:BH23"/>
    <mergeCell ref="BB25:BE26"/>
    <mergeCell ref="BH25:BK26"/>
    <mergeCell ref="AS10:AV11"/>
    <mergeCell ref="AP13:AS14"/>
    <mergeCell ref="AV13:AY14"/>
    <mergeCell ref="BB13:BE14"/>
    <mergeCell ref="BH13:BK14"/>
    <mergeCell ref="AY16:BB17"/>
    <mergeCell ref="AS16:AV17"/>
    <mergeCell ref="AP19:AS20"/>
    <mergeCell ref="BN31:BQ32"/>
    <mergeCell ref="X31:AA32"/>
    <mergeCell ref="AD31:AG32"/>
    <mergeCell ref="AJ31:AM32"/>
    <mergeCell ref="AP31:AS32"/>
    <mergeCell ref="AV31:AY32"/>
    <mergeCell ref="BB31:BE32"/>
    <mergeCell ref="BH31:BK32"/>
    <mergeCell ref="BD51:BI51"/>
    <mergeCell ref="AY40:BB41"/>
    <mergeCell ref="BE40:BH41"/>
    <mergeCell ref="AX48:BC48"/>
    <mergeCell ref="BD48:BI48"/>
    <mergeCell ref="BK40:BN41"/>
    <mergeCell ref="BQ40:BT41"/>
    <mergeCell ref="BW40:BZ41"/>
    <mergeCell ref="CC40:CF41"/>
    <mergeCell ref="O40:R41"/>
    <mergeCell ref="AG40:AJ41"/>
    <mergeCell ref="AM40:AP41"/>
    <mergeCell ref="AS40:AV41"/>
    <mergeCell ref="BN43:BQ44"/>
    <mergeCell ref="BT43:BW44"/>
    <mergeCell ref="T47:Y47"/>
    <mergeCell ref="Z47:AE47"/>
    <mergeCell ref="T52:Y52"/>
    <mergeCell ref="Z51:AE51"/>
    <mergeCell ref="AJ43:AM44"/>
    <mergeCell ref="AP43:AS44"/>
    <mergeCell ref="AV43:AY44"/>
    <mergeCell ref="BB43:BE44"/>
    <mergeCell ref="BH43:BK44"/>
    <mergeCell ref="BH37:BK38"/>
    <mergeCell ref="BN37:BQ38"/>
    <mergeCell ref="AJ37:AM38"/>
    <mergeCell ref="AP37:AS38"/>
    <mergeCell ref="R37:U38"/>
    <mergeCell ref="BT37:BW38"/>
    <mergeCell ref="BZ37:CC38"/>
    <mergeCell ref="BZ43:CC44"/>
    <mergeCell ref="CF43:CI44"/>
    <mergeCell ref="CL43:CO44"/>
    <mergeCell ref="B5:C6"/>
    <mergeCell ref="B8:C9"/>
    <mergeCell ref="AY4:BB5"/>
    <mergeCell ref="AV7:AY8"/>
    <mergeCell ref="BB7:BE8"/>
    <mergeCell ref="AY10:BB11"/>
    <mergeCell ref="BE10:BH11"/>
    <mergeCell ref="AY28:BB29"/>
    <mergeCell ref="BE28:BH29"/>
    <mergeCell ref="AG28:AJ29"/>
    <mergeCell ref="AM28:AP29"/>
    <mergeCell ref="AS28:AV29"/>
    <mergeCell ref="AM16:AP17"/>
    <mergeCell ref="AJ19:AM20"/>
    <mergeCell ref="H47:M47"/>
    <mergeCell ref="N47:S47"/>
    <mergeCell ref="F48:G48"/>
    <mergeCell ref="H48:M48"/>
    <mergeCell ref="CN48:CS48"/>
    <mergeCell ref="BV48:CA48"/>
    <mergeCell ref="CB48:CG48"/>
    <mergeCell ref="CB47:CG47"/>
    <mergeCell ref="CH47:CM47"/>
    <mergeCell ref="CN47:CS47"/>
    <mergeCell ref="F47:G47"/>
    <mergeCell ref="AD43:AG44"/>
    <mergeCell ref="U34:X35"/>
    <mergeCell ref="AA34:AD35"/>
    <mergeCell ref="U40:X41"/>
    <mergeCell ref="AA40:AD41"/>
    <mergeCell ref="X37:AA38"/>
    <mergeCell ref="AD37:AG38"/>
    <mergeCell ref="N52:S52"/>
    <mergeCell ref="CY29:CY30"/>
    <mergeCell ref="BT31:BW32"/>
    <mergeCell ref="CH49:CM50"/>
    <mergeCell ref="CZ29:DD30"/>
    <mergeCell ref="CZ32:DD33"/>
    <mergeCell ref="BP52:BU52"/>
    <mergeCell ref="AL48:AQ48"/>
    <mergeCell ref="AR48:AW48"/>
    <mergeCell ref="BJ48:BO48"/>
    <mergeCell ref="BP48:BU48"/>
    <mergeCell ref="CH48:CM48"/>
    <mergeCell ref="Z48:AE48"/>
    <mergeCell ref="AF48:AK48"/>
    <mergeCell ref="N48:S48"/>
    <mergeCell ref="T48:Y48"/>
    <mergeCell ref="AF47:AK47"/>
    <mergeCell ref="AL47:AQ47"/>
    <mergeCell ref="AR47:AW47"/>
    <mergeCell ref="AX47:BC47"/>
    <mergeCell ref="BD47:BI47"/>
    <mergeCell ref="BJ47:BO47"/>
    <mergeCell ref="BZ31:CC32"/>
    <mergeCell ref="CC34:CF35"/>
    <mergeCell ref="CF37:CI38"/>
    <mergeCell ref="CI40:CL41"/>
    <mergeCell ref="R43:U44"/>
    <mergeCell ref="X43:AA44"/>
    <mergeCell ref="AG34:AJ35"/>
    <mergeCell ref="AM34:AP35"/>
    <mergeCell ref="AS34:AV35"/>
    <mergeCell ref="AY34:BB35"/>
    <mergeCell ref="AV37:AY38"/>
    <mergeCell ref="BB37:BE38"/>
    <mergeCell ref="BP47:BU47"/>
    <mergeCell ref="BV47:CA47"/>
    <mergeCell ref="CY26:CY27"/>
    <mergeCell ref="CY32:CY33"/>
    <mergeCell ref="CZ17:DD18"/>
    <mergeCell ref="CY17:CY18"/>
    <mergeCell ref="CZ20:DD21"/>
    <mergeCell ref="CY20:CY21"/>
    <mergeCell ref="CZ23:DD24"/>
    <mergeCell ref="CZ26:DD27"/>
    <mergeCell ref="BQ34:BT35"/>
    <mergeCell ref="BW34:BZ35"/>
    <mergeCell ref="CY11:CY12"/>
    <mergeCell ref="CY23:CY24"/>
    <mergeCell ref="BT25:BW26"/>
    <mergeCell ref="BW28:BZ29"/>
    <mergeCell ref="CZ11:DD12"/>
    <mergeCell ref="DE8:DE9"/>
    <mergeCell ref="DE11:DE12"/>
    <mergeCell ref="CY14:CY15"/>
    <mergeCell ref="CZ14:DD15"/>
    <mergeCell ref="CY2:DE3"/>
    <mergeCell ref="CY5:CY6"/>
    <mergeCell ref="CZ5:DD6"/>
    <mergeCell ref="DE5:DE6"/>
    <mergeCell ref="CZ8:DD9"/>
    <mergeCell ref="CY8:CY9"/>
    <mergeCell ref="N54:S54"/>
    <mergeCell ref="N53:S53"/>
    <mergeCell ref="Z49:AE50"/>
    <mergeCell ref="AF49:AK50"/>
    <mergeCell ref="AL49:AQ50"/>
    <mergeCell ref="AR49:AW50"/>
    <mergeCell ref="AX49:BC50"/>
    <mergeCell ref="H51:M51"/>
    <mergeCell ref="H52:M52"/>
    <mergeCell ref="F52:G52"/>
    <mergeCell ref="F51:G51"/>
    <mergeCell ref="Z52:AE52"/>
    <mergeCell ref="AF52:AK52"/>
    <mergeCell ref="AX52:BC52"/>
    <mergeCell ref="BJ60:BO60"/>
    <mergeCell ref="BP60:BU60"/>
    <mergeCell ref="BP59:BU59"/>
    <mergeCell ref="BV59:CA59"/>
    <mergeCell ref="CB59:CG59"/>
    <mergeCell ref="AL59:AQ59"/>
    <mergeCell ref="AR55:AW55"/>
    <mergeCell ref="AX55:BC55"/>
    <mergeCell ref="CH54:CM54"/>
    <mergeCell ref="CN54:CS54"/>
    <mergeCell ref="CH53:CM53"/>
    <mergeCell ref="CN53:CS53"/>
    <mergeCell ref="N55:S55"/>
    <mergeCell ref="T55:Y55"/>
    <mergeCell ref="Z55:AE55"/>
    <mergeCell ref="AF55:AK55"/>
    <mergeCell ref="AL55:AQ55"/>
    <mergeCell ref="BP55:BU55"/>
    <mergeCell ref="BJ55:BO55"/>
    <mergeCell ref="BD55:BI55"/>
    <mergeCell ref="F57:G57"/>
    <mergeCell ref="F58:G58"/>
    <mergeCell ref="CX49:CX50"/>
    <mergeCell ref="CY49:CY50"/>
    <mergeCell ref="CN49:CS50"/>
    <mergeCell ref="DG49:DG50"/>
    <mergeCell ref="CT48:DE48"/>
    <mergeCell ref="CT49:CT50"/>
    <mergeCell ref="CU49:CU50"/>
    <mergeCell ref="CV49:CV50"/>
    <mergeCell ref="CW49:CW50"/>
    <mergeCell ref="BD52:BI52"/>
    <mergeCell ref="BJ52:BO52"/>
    <mergeCell ref="D14:G15"/>
    <mergeCell ref="D8:G9"/>
    <mergeCell ref="D11:G12"/>
    <mergeCell ref="D2:G3"/>
    <mergeCell ref="D5:G6"/>
    <mergeCell ref="D26:G27"/>
    <mergeCell ref="D23:G24"/>
    <mergeCell ref="D29:G30"/>
    <mergeCell ref="D32:G33"/>
    <mergeCell ref="L43:O44"/>
    <mergeCell ref="D17:G18"/>
    <mergeCell ref="D20:G21"/>
    <mergeCell ref="B2:C3"/>
    <mergeCell ref="B11:C12"/>
    <mergeCell ref="BE16:BH17"/>
    <mergeCell ref="BK16:BN17"/>
    <mergeCell ref="BE34:BH35"/>
    <mergeCell ref="BK34:BN35"/>
    <mergeCell ref="BK22:BN23"/>
    <mergeCell ref="BN25:BQ26"/>
    <mergeCell ref="BK28:BN29"/>
    <mergeCell ref="BH19:BK20"/>
    <mergeCell ref="BN19:BQ20"/>
    <mergeCell ref="AG22:AJ23"/>
    <mergeCell ref="AM22:AP23"/>
    <mergeCell ref="BQ22:BT23"/>
    <mergeCell ref="BQ28:BT29"/>
    <mergeCell ref="AA28:AD29"/>
    <mergeCell ref="AV19:AY20"/>
    <mergeCell ref="BB19:BE20"/>
    <mergeCell ref="AD25:AG26"/>
    <mergeCell ref="AJ25:AM26"/>
    <mergeCell ref="H77:M77"/>
    <mergeCell ref="H76:M76"/>
    <mergeCell ref="H78:M78"/>
    <mergeCell ref="F76:G76"/>
    <mergeCell ref="F77:G77"/>
    <mergeCell ref="F78:G78"/>
    <mergeCell ref="F74:G74"/>
    <mergeCell ref="F75:G75"/>
    <mergeCell ref="F79:G79"/>
    <mergeCell ref="F70:G70"/>
    <mergeCell ref="F71:G71"/>
    <mergeCell ref="H69:M69"/>
    <mergeCell ref="N69:S69"/>
    <mergeCell ref="N70:S70"/>
    <mergeCell ref="N71:S71"/>
    <mergeCell ref="N75:S75"/>
    <mergeCell ref="N74:S74"/>
    <mergeCell ref="N77:S77"/>
    <mergeCell ref="N76:S76"/>
    <mergeCell ref="N78:S78"/>
    <mergeCell ref="H70:M70"/>
    <mergeCell ref="H73:M73"/>
    <mergeCell ref="N72:S72"/>
    <mergeCell ref="N73:S73"/>
    <mergeCell ref="F73:G73"/>
    <mergeCell ref="H75:M75"/>
    <mergeCell ref="F69:G69"/>
    <mergeCell ref="Z69:AE69"/>
    <mergeCell ref="T69:Y69"/>
    <mergeCell ref="T70:Y70"/>
    <mergeCell ref="T71:Y71"/>
    <mergeCell ref="T72:Y72"/>
    <mergeCell ref="T73:Y73"/>
    <mergeCell ref="Z73:AE73"/>
    <mergeCell ref="Z78:AE78"/>
    <mergeCell ref="AL78:AQ78"/>
    <mergeCell ref="AF78:AK78"/>
    <mergeCell ref="AF75:AK75"/>
    <mergeCell ref="AL75:AQ75"/>
    <mergeCell ref="AF76:AK76"/>
    <mergeCell ref="AL76:AQ76"/>
    <mergeCell ref="AF77:AK77"/>
    <mergeCell ref="AL77:AQ77"/>
    <mergeCell ref="T75:Y75"/>
    <mergeCell ref="Z75:AE75"/>
    <mergeCell ref="T77:Y77"/>
    <mergeCell ref="Z77:AE77"/>
    <mergeCell ref="T76:Y76"/>
    <mergeCell ref="Z76:AE76"/>
    <mergeCell ref="T78:Y78"/>
    <mergeCell ref="N64:S64"/>
    <mergeCell ref="N63:S63"/>
    <mergeCell ref="Z62:AE62"/>
    <mergeCell ref="AF62:AK62"/>
    <mergeCell ref="AL62:AQ62"/>
    <mergeCell ref="AF73:AK73"/>
    <mergeCell ref="AL73:AQ73"/>
    <mergeCell ref="AF69:AK69"/>
    <mergeCell ref="AL69:AQ69"/>
    <mergeCell ref="T74:Y74"/>
    <mergeCell ref="Z74:AE74"/>
    <mergeCell ref="AF74:AK74"/>
    <mergeCell ref="AL74:AQ74"/>
    <mergeCell ref="H74:M74"/>
    <mergeCell ref="T65:Y65"/>
    <mergeCell ref="F66:G66"/>
    <mergeCell ref="F67:G67"/>
    <mergeCell ref="N60:S60"/>
    <mergeCell ref="T60:Y60"/>
    <mergeCell ref="T62:Y62"/>
    <mergeCell ref="T63:Y63"/>
    <mergeCell ref="T64:Y64"/>
    <mergeCell ref="N62:S62"/>
    <mergeCell ref="H61:M61"/>
    <mergeCell ref="BD61:BI61"/>
    <mergeCell ref="AR60:AW60"/>
    <mergeCell ref="AX60:BC60"/>
    <mergeCell ref="BD60:BI60"/>
    <mergeCell ref="AX61:BC61"/>
    <mergeCell ref="AR61:AW61"/>
    <mergeCell ref="AF57:AK57"/>
    <mergeCell ref="AL57:AQ57"/>
    <mergeCell ref="AF58:AK58"/>
    <mergeCell ref="AL58:AQ58"/>
    <mergeCell ref="AF59:AK59"/>
    <mergeCell ref="N56:S56"/>
    <mergeCell ref="AF56:AK56"/>
    <mergeCell ref="AL56:AQ56"/>
    <mergeCell ref="AR56:AW56"/>
    <mergeCell ref="AX56:BC56"/>
    <mergeCell ref="BD56:BI56"/>
    <mergeCell ref="H56:M56"/>
    <mergeCell ref="CB60:CG60"/>
    <mergeCell ref="BV60:CA60"/>
    <mergeCell ref="AR58:AW58"/>
    <mergeCell ref="AX58:BC58"/>
    <mergeCell ref="BJ61:BO61"/>
    <mergeCell ref="CB61:CG61"/>
    <mergeCell ref="CB58:CG58"/>
    <mergeCell ref="BD59:BI59"/>
    <mergeCell ref="AL60:AQ60"/>
    <mergeCell ref="BJ57:BO57"/>
    <mergeCell ref="AR57:AW57"/>
    <mergeCell ref="BD58:BI58"/>
    <mergeCell ref="T61:Y61"/>
    <mergeCell ref="Z61:AE61"/>
    <mergeCell ref="AF61:AK61"/>
    <mergeCell ref="T56:Y56"/>
    <mergeCell ref="Z57:AE57"/>
    <mergeCell ref="Z56:AE56"/>
    <mergeCell ref="Z58:AE58"/>
    <mergeCell ref="N59:S59"/>
    <mergeCell ref="T59:Y59"/>
    <mergeCell ref="Z59:AE59"/>
    <mergeCell ref="H57:M57"/>
    <mergeCell ref="AF71:AK71"/>
    <mergeCell ref="AL71:AQ71"/>
    <mergeCell ref="D68:CS68"/>
    <mergeCell ref="H71:M71"/>
    <mergeCell ref="F72:G72"/>
    <mergeCell ref="H72:M72"/>
    <mergeCell ref="Z70:AE70"/>
    <mergeCell ref="AF70:AK70"/>
    <mergeCell ref="AL70:AQ70"/>
    <mergeCell ref="Z72:AE72"/>
    <mergeCell ref="AF72:AK72"/>
    <mergeCell ref="AL72:AQ72"/>
    <mergeCell ref="Z71:AE71"/>
    <mergeCell ref="AR64:AW64"/>
    <mergeCell ref="AR65:AW65"/>
    <mergeCell ref="BD64:BI64"/>
    <mergeCell ref="AX63:BC63"/>
    <mergeCell ref="BD63:BI63"/>
    <mergeCell ref="AX64:BC64"/>
    <mergeCell ref="BD62:BI62"/>
    <mergeCell ref="AR63:AW63"/>
    <mergeCell ref="AR62:AW62"/>
    <mergeCell ref="AR70:AW70"/>
    <mergeCell ref="AX70:BC70"/>
    <mergeCell ref="BD70:BI70"/>
    <mergeCell ref="AX71:BC71"/>
    <mergeCell ref="BD71:BI71"/>
    <mergeCell ref="BD69:BI69"/>
    <mergeCell ref="CH75:CM75"/>
    <mergeCell ref="CH74:CM74"/>
    <mergeCell ref="BV73:CA73"/>
    <mergeCell ref="CB73:CG73"/>
    <mergeCell ref="CN75:CS75"/>
    <mergeCell ref="CB75:CG75"/>
    <mergeCell ref="BJ75:BO75"/>
    <mergeCell ref="CN73:CS73"/>
    <mergeCell ref="CN74:CS74"/>
    <mergeCell ref="CB76:CG76"/>
    <mergeCell ref="CH76:CM76"/>
    <mergeCell ref="CN76:CS76"/>
    <mergeCell ref="BV77:CA77"/>
    <mergeCell ref="CB77:CG77"/>
    <mergeCell ref="CH77:CM77"/>
    <mergeCell ref="CN77:CS77"/>
    <mergeCell ref="CH78:CM78"/>
    <mergeCell ref="CN78:CS78"/>
    <mergeCell ref="BJ78:BO78"/>
    <mergeCell ref="BP78:BU78"/>
    <mergeCell ref="BV76:CA76"/>
    <mergeCell ref="BJ76:BO76"/>
    <mergeCell ref="BP76:BU76"/>
    <mergeCell ref="BJ77:BO77"/>
    <mergeCell ref="BP77:BU77"/>
    <mergeCell ref="BV78:CA78"/>
    <mergeCell ref="CB78:CG78"/>
    <mergeCell ref="CH70:CM70"/>
    <mergeCell ref="CN70:CS70"/>
    <mergeCell ref="CH69:CM69"/>
    <mergeCell ref="CN69:CS69"/>
    <mergeCell ref="CN71:CS71"/>
    <mergeCell ref="CN72:CS72"/>
    <mergeCell ref="BJ71:BO71"/>
    <mergeCell ref="BJ69:BO69"/>
    <mergeCell ref="BJ70:BO70"/>
    <mergeCell ref="BJ72:BO72"/>
    <mergeCell ref="BJ73:BO73"/>
    <mergeCell ref="BP69:BU69"/>
    <mergeCell ref="BP70:BU70"/>
    <mergeCell ref="BP72:BU72"/>
    <mergeCell ref="BP73:BU73"/>
    <mergeCell ref="BJ65:BO65"/>
    <mergeCell ref="BP65:BU65"/>
    <mergeCell ref="CB65:CG65"/>
    <mergeCell ref="BV69:CA69"/>
    <mergeCell ref="CB69:CG69"/>
    <mergeCell ref="BP71:BU71"/>
    <mergeCell ref="CB70:CG70"/>
    <mergeCell ref="BV70:CA70"/>
    <mergeCell ref="BV71:CA71"/>
    <mergeCell ref="CB71:CG71"/>
    <mergeCell ref="BV72:CA72"/>
    <mergeCell ref="CB72:CG72"/>
    <mergeCell ref="CH71:CM71"/>
    <mergeCell ref="CH72:CM72"/>
    <mergeCell ref="CH73:CM73"/>
    <mergeCell ref="BP75:BU75"/>
    <mergeCell ref="BV75:CA75"/>
    <mergeCell ref="BD75:BI75"/>
    <mergeCell ref="BD74:BI74"/>
    <mergeCell ref="AR72:AW72"/>
    <mergeCell ref="AR71:AW71"/>
    <mergeCell ref="AX72:BC72"/>
    <mergeCell ref="BD72:BI72"/>
    <mergeCell ref="AX73:BC73"/>
    <mergeCell ref="AR73:AW73"/>
    <mergeCell ref="BD73:BI73"/>
    <mergeCell ref="AR77:AW77"/>
    <mergeCell ref="AR78:AW78"/>
    <mergeCell ref="AX78:BC78"/>
    <mergeCell ref="BD78:BI78"/>
    <mergeCell ref="AR75:AW75"/>
    <mergeCell ref="AX75:BC75"/>
    <mergeCell ref="AR76:AW76"/>
    <mergeCell ref="AX76:BC76"/>
    <mergeCell ref="BD76:BI76"/>
    <mergeCell ref="AX77:BC77"/>
    <mergeCell ref="BD77:BI77"/>
    <mergeCell ref="AR59:AW59"/>
    <mergeCell ref="AX57:BC57"/>
    <mergeCell ref="AX59:BC59"/>
    <mergeCell ref="BD57:BI57"/>
    <mergeCell ref="BJ56:BO56"/>
    <mergeCell ref="BJ59:BO59"/>
    <mergeCell ref="BJ58:BO58"/>
    <mergeCell ref="BP61:BU61"/>
    <mergeCell ref="BP57:BU57"/>
    <mergeCell ref="BP63:BU63"/>
    <mergeCell ref="BP64:BU64"/>
    <mergeCell ref="BP62:BU62"/>
    <mergeCell ref="BJ63:BO63"/>
    <mergeCell ref="BJ64:BO64"/>
    <mergeCell ref="BJ62:BO62"/>
    <mergeCell ref="BV62:CA62"/>
    <mergeCell ref="CB62:CG62"/>
    <mergeCell ref="BV63:CA63"/>
    <mergeCell ref="CB63:CG63"/>
    <mergeCell ref="AR69:AW69"/>
    <mergeCell ref="AX69:BC69"/>
    <mergeCell ref="AR74:AW74"/>
    <mergeCell ref="AX74:BC74"/>
    <mergeCell ref="BJ74:BO74"/>
    <mergeCell ref="BP74:BU74"/>
    <mergeCell ref="BV74:CA74"/>
    <mergeCell ref="CB74:CG74"/>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58"/>
      <c r="L2" s="58"/>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7" t="s">
        <v>13</v>
      </c>
      <c r="CZ2" s="28"/>
      <c r="DA2" s="28"/>
      <c r="DB2" s="28"/>
      <c r="DC2" s="28"/>
      <c r="DD2" s="28"/>
      <c r="DE2" s="29"/>
      <c r="DF2" s="21"/>
      <c r="DG2" s="62"/>
      <c r="DH2" s="62"/>
      <c r="DI2" s="62"/>
    </row>
    <row r="3" ht="6.0" customHeight="1">
      <c r="A3" s="21"/>
      <c r="B3" s="31"/>
      <c r="C3" s="32"/>
      <c r="D3" s="33"/>
      <c r="E3" s="34"/>
      <c r="F3" s="34"/>
      <c r="G3" s="34"/>
      <c r="H3" s="34"/>
      <c r="I3" s="34"/>
      <c r="J3" s="35"/>
      <c r="K3" s="58"/>
      <c r="L3" s="58"/>
      <c r="M3" s="58"/>
      <c r="N3" s="58"/>
      <c r="O3" s="58"/>
      <c r="P3" s="58"/>
      <c r="Q3" s="58"/>
      <c r="R3" s="58"/>
      <c r="S3" s="5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6"/>
      <c r="CZ3" s="34"/>
      <c r="DA3" s="34"/>
      <c r="DB3" s="34"/>
      <c r="DC3" s="34"/>
      <c r="DD3" s="34"/>
      <c r="DE3" s="37"/>
      <c r="DF3" s="47"/>
      <c r="DG3" s="30"/>
      <c r="DH3" s="62"/>
      <c r="DI3" s="62"/>
    </row>
    <row r="4" ht="6.0" customHeight="1">
      <c r="A4" s="21"/>
      <c r="B4" s="38"/>
      <c r="C4" s="39"/>
      <c r="D4" s="40"/>
      <c r="E4" s="41"/>
      <c r="F4" s="41"/>
      <c r="G4" s="42"/>
      <c r="H4" s="58"/>
      <c r="I4" s="58"/>
      <c r="J4" s="58"/>
      <c r="K4" s="58"/>
      <c r="L4" s="58"/>
      <c r="M4" s="58"/>
      <c r="N4" s="58"/>
      <c r="O4" s="58"/>
      <c r="P4" s="58"/>
      <c r="Q4" s="58"/>
      <c r="R4" s="58"/>
      <c r="S4" s="58"/>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3"/>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4"/>
      <c r="CZ4" s="21"/>
      <c r="DA4" s="21"/>
      <c r="DB4" s="21"/>
      <c r="DC4" s="21"/>
      <c r="DD4" s="21"/>
      <c r="DE4" s="45"/>
      <c r="DF4" s="47"/>
      <c r="DG4" s="30"/>
      <c r="DH4" s="62"/>
      <c r="DI4" s="62"/>
    </row>
    <row r="5" ht="6.0" customHeight="1">
      <c r="A5" s="21"/>
      <c r="B5" s="22" t="s">
        <v>14</v>
      </c>
      <c r="C5" s="23"/>
      <c r="D5" s="24"/>
      <c r="E5" s="25"/>
      <c r="F5" s="25"/>
      <c r="G5" s="25"/>
      <c r="H5" s="25"/>
      <c r="I5" s="25"/>
      <c r="J5" s="23"/>
      <c r="K5" s="58"/>
      <c r="L5" s="58"/>
      <c r="M5" s="58"/>
      <c r="N5" s="58"/>
      <c r="O5" s="58"/>
      <c r="P5" s="58"/>
      <c r="Q5" s="58"/>
      <c r="R5" s="58"/>
      <c r="S5" s="58"/>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1"/>
      <c r="BE5" s="46"/>
      <c r="BF5" s="46"/>
      <c r="BG5" s="32"/>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48" t="s">
        <v>4</v>
      </c>
      <c r="CZ5" s="49" t="s">
        <v>15</v>
      </c>
      <c r="DA5" s="25"/>
      <c r="DB5" s="25"/>
      <c r="DC5" s="25"/>
      <c r="DD5" s="23"/>
      <c r="DE5" s="50">
        <v>9.0</v>
      </c>
      <c r="DF5" s="21"/>
      <c r="DG5" s="30"/>
      <c r="DH5" s="62"/>
      <c r="DI5" s="62"/>
    </row>
    <row r="6" ht="6.0" customHeight="1">
      <c r="A6" s="21"/>
      <c r="B6" s="31"/>
      <c r="C6" s="32"/>
      <c r="D6" s="33"/>
      <c r="E6" s="34"/>
      <c r="F6" s="34"/>
      <c r="G6" s="34"/>
      <c r="H6" s="34"/>
      <c r="I6" s="34"/>
      <c r="J6" s="35"/>
      <c r="K6" s="58"/>
      <c r="L6" s="58"/>
      <c r="M6" s="58"/>
      <c r="N6" s="58"/>
      <c r="O6" s="58"/>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1"/>
      <c r="CZ6" s="31"/>
      <c r="DA6" s="46"/>
      <c r="DB6" s="46"/>
      <c r="DC6" s="46"/>
      <c r="DD6" s="32"/>
      <c r="DE6" s="52"/>
      <c r="DF6" s="21"/>
      <c r="DG6" s="30"/>
      <c r="DH6" s="62"/>
      <c r="DI6" s="62"/>
    </row>
    <row r="7" ht="6.0" customHeight="1">
      <c r="A7" s="21"/>
      <c r="B7" s="38"/>
      <c r="C7" s="39"/>
      <c r="D7" s="40"/>
      <c r="E7" s="41"/>
      <c r="F7" s="41"/>
      <c r="G7" s="42"/>
      <c r="H7" s="58"/>
      <c r="I7" s="58"/>
      <c r="J7" s="58"/>
      <c r="K7" s="58"/>
      <c r="L7" s="58"/>
      <c r="M7" s="58"/>
      <c r="N7" s="58"/>
      <c r="O7" s="58"/>
      <c r="P7" s="58"/>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3"/>
      <c r="BB7" s="25"/>
      <c r="BC7" s="25"/>
      <c r="BD7" s="23"/>
      <c r="BE7" s="26"/>
      <c r="BF7" s="26"/>
      <c r="BG7" s="43"/>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3"/>
      <c r="CZ7" s="21"/>
      <c r="DA7" s="21"/>
      <c r="DB7" s="21"/>
      <c r="DC7" s="21"/>
      <c r="DD7" s="21"/>
      <c r="DE7" s="45"/>
      <c r="DF7" s="21"/>
      <c r="DG7" s="30"/>
      <c r="DH7" s="62"/>
      <c r="DI7" s="62"/>
    </row>
    <row r="8" ht="6.0" customHeight="1">
      <c r="A8" s="21"/>
      <c r="B8" s="22" t="s">
        <v>16</v>
      </c>
      <c r="C8" s="23"/>
      <c r="D8" s="54"/>
      <c r="E8" s="25"/>
      <c r="F8" s="25"/>
      <c r="G8" s="25"/>
      <c r="H8" s="25"/>
      <c r="I8" s="25"/>
      <c r="J8" s="23"/>
      <c r="K8" s="58"/>
      <c r="L8" s="58"/>
      <c r="M8" s="58"/>
      <c r="N8" s="58"/>
      <c r="O8" s="58"/>
      <c r="P8" s="58"/>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1"/>
      <c r="BB8" s="46"/>
      <c r="BC8" s="46"/>
      <c r="BD8" s="32"/>
      <c r="BE8" s="26"/>
      <c r="BF8" s="26"/>
      <c r="BG8" s="31"/>
      <c r="BH8" s="46"/>
      <c r="BI8" s="46"/>
      <c r="BJ8" s="32"/>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48" t="s">
        <v>7</v>
      </c>
      <c r="CZ8" s="49" t="s">
        <v>17</v>
      </c>
      <c r="DA8" s="25"/>
      <c r="DB8" s="25"/>
      <c r="DC8" s="25"/>
      <c r="DD8" s="23"/>
      <c r="DE8" s="50">
        <v>3.0</v>
      </c>
      <c r="DF8" s="21"/>
      <c r="DG8" s="30"/>
      <c r="DH8" s="62"/>
      <c r="DI8" s="62"/>
    </row>
    <row r="9" ht="6.0" customHeight="1">
      <c r="A9" s="21"/>
      <c r="B9" s="31"/>
      <c r="C9" s="32"/>
      <c r="D9" s="33"/>
      <c r="E9" s="34"/>
      <c r="F9" s="34"/>
      <c r="G9" s="34"/>
      <c r="H9" s="34"/>
      <c r="I9" s="34"/>
      <c r="J9" s="35"/>
      <c r="K9" s="58"/>
      <c r="L9" s="58"/>
      <c r="M9" s="58"/>
      <c r="N9" s="58"/>
      <c r="O9" s="58"/>
      <c r="P9" s="58"/>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1"/>
      <c r="CZ9" s="31"/>
      <c r="DA9" s="46"/>
      <c r="DB9" s="46"/>
      <c r="DC9" s="46"/>
      <c r="DD9" s="32"/>
      <c r="DE9" s="52"/>
      <c r="DF9" s="21"/>
      <c r="DG9" s="30"/>
      <c r="DH9" s="62"/>
      <c r="DI9" s="62"/>
    </row>
    <row r="10" ht="6.0" customHeight="1">
      <c r="A10" s="21"/>
      <c r="B10" s="38"/>
      <c r="C10" s="39"/>
      <c r="D10" s="40"/>
      <c r="E10" s="41"/>
      <c r="F10" s="41"/>
      <c r="G10" s="42"/>
      <c r="H10" s="58"/>
      <c r="I10" s="58"/>
      <c r="J10" s="58"/>
      <c r="K10" s="58"/>
      <c r="L10" s="58"/>
      <c r="M10" s="58"/>
      <c r="N10" s="58"/>
      <c r="O10" s="58"/>
      <c r="P10" s="58"/>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3"/>
      <c r="AY10" s="25"/>
      <c r="AZ10" s="25"/>
      <c r="BA10" s="23"/>
      <c r="BB10" s="26"/>
      <c r="BC10" s="26"/>
      <c r="BD10" s="43"/>
      <c r="BE10" s="25"/>
      <c r="BF10" s="25"/>
      <c r="BG10" s="23"/>
      <c r="BH10" s="26"/>
      <c r="BI10" s="26"/>
      <c r="BJ10" s="43"/>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3"/>
      <c r="CZ10" s="21"/>
      <c r="DA10" s="21"/>
      <c r="DB10" s="21"/>
      <c r="DC10" s="21"/>
      <c r="DD10" s="21"/>
      <c r="DE10" s="45"/>
      <c r="DF10" s="21"/>
      <c r="DG10" s="30"/>
      <c r="DH10" s="62"/>
      <c r="DI10" s="62"/>
    </row>
    <row r="11" ht="6.0" customHeight="1">
      <c r="A11" s="21"/>
      <c r="B11" s="22" t="s">
        <v>18</v>
      </c>
      <c r="C11" s="23"/>
      <c r="D11" s="24"/>
      <c r="E11" s="25"/>
      <c r="F11" s="25"/>
      <c r="G11" s="25"/>
      <c r="H11" s="25"/>
      <c r="I11" s="25"/>
      <c r="J11" s="23"/>
      <c r="K11" s="58"/>
      <c r="L11" s="58"/>
      <c r="M11" s="58"/>
      <c r="N11" s="58"/>
      <c r="O11" s="58"/>
      <c r="P11" s="58"/>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1"/>
      <c r="AY11" s="46"/>
      <c r="AZ11" s="46"/>
      <c r="BA11" s="32"/>
      <c r="BB11" s="26"/>
      <c r="BC11" s="26"/>
      <c r="BD11" s="31"/>
      <c r="BE11" s="46"/>
      <c r="BF11" s="46"/>
      <c r="BG11" s="32"/>
      <c r="BH11" s="26"/>
      <c r="BI11" s="26"/>
      <c r="BJ11" s="31"/>
      <c r="BK11" s="46"/>
      <c r="BL11" s="46"/>
      <c r="BM11" s="32"/>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48" t="s">
        <v>6</v>
      </c>
      <c r="CZ11" s="49" t="s">
        <v>19</v>
      </c>
      <c r="DA11" s="25"/>
      <c r="DB11" s="25"/>
      <c r="DC11" s="25"/>
      <c r="DD11" s="23"/>
      <c r="DE11" s="50">
        <v>1.0</v>
      </c>
      <c r="DF11" s="21"/>
      <c r="DG11" s="30"/>
      <c r="DH11" s="62"/>
      <c r="DI11" s="62"/>
    </row>
    <row r="12" ht="6.0" customHeight="1">
      <c r="A12" s="21"/>
      <c r="B12" s="31"/>
      <c r="C12" s="32"/>
      <c r="D12" s="33"/>
      <c r="E12" s="34"/>
      <c r="F12" s="34"/>
      <c r="G12" s="34"/>
      <c r="H12" s="34"/>
      <c r="I12" s="34"/>
      <c r="J12" s="35"/>
      <c r="K12" s="58"/>
      <c r="L12" s="58"/>
      <c r="M12" s="58"/>
      <c r="N12" s="58"/>
      <c r="O12" s="58"/>
      <c r="P12" s="58"/>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1"/>
      <c r="CZ12" s="31"/>
      <c r="DA12" s="46"/>
      <c r="DB12" s="46"/>
      <c r="DC12" s="46"/>
      <c r="DD12" s="32"/>
      <c r="DE12" s="52"/>
      <c r="DF12" s="21"/>
      <c r="DG12" s="30"/>
      <c r="DH12" s="62"/>
      <c r="DI12" s="62"/>
    </row>
    <row r="13" ht="6.0" customHeight="1">
      <c r="A13" s="21"/>
      <c r="B13" s="55"/>
      <c r="C13" s="56"/>
      <c r="D13" s="41"/>
      <c r="E13" s="41"/>
      <c r="F13" s="41"/>
      <c r="G13" s="41"/>
      <c r="H13" s="58"/>
      <c r="I13" s="58"/>
      <c r="J13" s="58"/>
      <c r="K13" s="58"/>
      <c r="L13" s="58"/>
      <c r="M13" s="58"/>
      <c r="N13" s="58"/>
      <c r="O13" s="58"/>
      <c r="P13" s="58"/>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3"/>
      <c r="AV13" s="25"/>
      <c r="AW13" s="25"/>
      <c r="AX13" s="23"/>
      <c r="AY13" s="26"/>
      <c r="AZ13" s="26"/>
      <c r="BA13" s="43"/>
      <c r="BB13" s="25"/>
      <c r="BC13" s="25"/>
      <c r="BD13" s="23"/>
      <c r="BE13" s="26"/>
      <c r="BF13" s="26"/>
      <c r="BG13" s="43"/>
      <c r="BH13" s="25"/>
      <c r="BI13" s="25"/>
      <c r="BJ13" s="23"/>
      <c r="BK13" s="26"/>
      <c r="BL13" s="26"/>
      <c r="BM13" s="43"/>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7"/>
      <c r="CZ13" s="21"/>
      <c r="DA13" s="21"/>
      <c r="DB13" s="21"/>
      <c r="DC13" s="21"/>
      <c r="DD13" s="21"/>
      <c r="DE13" s="45"/>
      <c r="DF13" s="21"/>
      <c r="DG13" s="30"/>
      <c r="DH13" s="62"/>
      <c r="DI13" s="62"/>
    </row>
    <row r="14" ht="6.0" customHeight="1">
      <c r="A14" s="21"/>
      <c r="B14" s="58"/>
      <c r="C14" s="58"/>
      <c r="D14" s="24"/>
      <c r="E14" s="25"/>
      <c r="F14" s="25"/>
      <c r="G14" s="25"/>
      <c r="H14" s="25"/>
      <c r="I14" s="25"/>
      <c r="J14" s="23"/>
      <c r="K14" s="58"/>
      <c r="L14" s="58"/>
      <c r="M14" s="58"/>
      <c r="N14" s="58"/>
      <c r="O14" s="58"/>
      <c r="P14" s="58"/>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1"/>
      <c r="AV14" s="46"/>
      <c r="AW14" s="46"/>
      <c r="AX14" s="32"/>
      <c r="AY14" s="26"/>
      <c r="AZ14" s="26"/>
      <c r="BA14" s="31"/>
      <c r="BB14" s="46"/>
      <c r="BC14" s="46"/>
      <c r="BD14" s="32"/>
      <c r="BE14" s="26"/>
      <c r="BF14" s="26"/>
      <c r="BG14" s="31"/>
      <c r="BH14" s="46"/>
      <c r="BI14" s="46"/>
      <c r="BJ14" s="32"/>
      <c r="BK14" s="26"/>
      <c r="BL14" s="26"/>
      <c r="BM14" s="31"/>
      <c r="BN14" s="46"/>
      <c r="BO14" s="46"/>
      <c r="BP14" s="32"/>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59" t="s">
        <v>5</v>
      </c>
      <c r="CZ14" s="49" t="s">
        <v>20</v>
      </c>
      <c r="DA14" s="25"/>
      <c r="DB14" s="25"/>
      <c r="DC14" s="25"/>
      <c r="DD14" s="23"/>
      <c r="DE14" s="60"/>
      <c r="DF14" s="21"/>
      <c r="DG14" s="30"/>
      <c r="DH14" s="62"/>
      <c r="DI14" s="62"/>
    </row>
    <row r="15" ht="6.0" customHeight="1">
      <c r="A15" s="21"/>
      <c r="B15" s="58"/>
      <c r="C15" s="58"/>
      <c r="D15" s="33"/>
      <c r="E15" s="34"/>
      <c r="F15" s="34"/>
      <c r="G15" s="34"/>
      <c r="H15" s="34"/>
      <c r="I15" s="34"/>
      <c r="J15" s="35"/>
      <c r="K15" s="58"/>
      <c r="L15" s="58"/>
      <c r="M15" s="58"/>
      <c r="N15" s="58"/>
      <c r="O15" s="58"/>
      <c r="P15" s="58"/>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1"/>
      <c r="CZ15" s="31"/>
      <c r="DA15" s="46"/>
      <c r="DB15" s="46"/>
      <c r="DC15" s="46"/>
      <c r="DD15" s="32"/>
      <c r="DE15" s="60"/>
      <c r="DF15" s="21"/>
      <c r="DG15" s="30"/>
      <c r="DH15" s="62"/>
      <c r="DI15" s="62"/>
    </row>
    <row r="16" ht="6.0" customHeight="1">
      <c r="A16" s="21"/>
      <c r="B16" s="58"/>
      <c r="C16" s="58"/>
      <c r="D16" s="41"/>
      <c r="E16" s="41"/>
      <c r="F16" s="41"/>
      <c r="G16" s="41"/>
      <c r="H16" s="58"/>
      <c r="I16" s="58"/>
      <c r="J16" s="58"/>
      <c r="K16" s="58"/>
      <c r="L16" s="58"/>
      <c r="M16" s="58"/>
      <c r="N16" s="58"/>
      <c r="O16" s="58"/>
      <c r="P16" s="58"/>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3"/>
      <c r="AS16" s="25"/>
      <c r="AT16" s="25"/>
      <c r="AU16" s="23"/>
      <c r="AV16" s="26"/>
      <c r="AW16" s="26"/>
      <c r="AX16" s="43"/>
      <c r="AY16" s="25"/>
      <c r="AZ16" s="25"/>
      <c r="BA16" s="23"/>
      <c r="BB16" s="26"/>
      <c r="BC16" s="26"/>
      <c r="BD16" s="43"/>
      <c r="BE16" s="25"/>
      <c r="BF16" s="25"/>
      <c r="BG16" s="23"/>
      <c r="BH16" s="26"/>
      <c r="BI16" s="26"/>
      <c r="BJ16" s="43"/>
      <c r="BK16" s="25"/>
      <c r="BL16" s="25"/>
      <c r="BM16" s="23"/>
      <c r="BN16" s="26"/>
      <c r="BO16" s="26"/>
      <c r="BP16" s="43"/>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7"/>
      <c r="CZ16" s="21"/>
      <c r="DA16" s="21"/>
      <c r="DB16" s="21"/>
      <c r="DC16" s="21"/>
      <c r="DD16" s="21"/>
      <c r="DE16" s="45"/>
      <c r="DF16" s="21"/>
      <c r="DG16" s="30"/>
      <c r="DH16" s="62"/>
      <c r="DI16" s="62"/>
    </row>
    <row r="17" ht="6.0" customHeight="1">
      <c r="A17" s="21"/>
      <c r="B17" s="58"/>
      <c r="C17" s="58"/>
      <c r="D17" s="24"/>
      <c r="E17" s="25"/>
      <c r="F17" s="25"/>
      <c r="G17" s="25"/>
      <c r="H17" s="25"/>
      <c r="I17" s="25"/>
      <c r="J17" s="23"/>
      <c r="K17" s="58"/>
      <c r="L17" s="58"/>
      <c r="M17" s="58"/>
      <c r="N17" s="58"/>
      <c r="O17" s="58"/>
      <c r="P17" s="58"/>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1"/>
      <c r="AS17" s="46"/>
      <c r="AT17" s="46"/>
      <c r="AU17" s="32"/>
      <c r="AV17" s="26"/>
      <c r="AW17" s="26"/>
      <c r="AX17" s="31"/>
      <c r="AY17" s="46"/>
      <c r="AZ17" s="46"/>
      <c r="BA17" s="32"/>
      <c r="BB17" s="26"/>
      <c r="BC17" s="26"/>
      <c r="BD17" s="31"/>
      <c r="BE17" s="46"/>
      <c r="BF17" s="46"/>
      <c r="BG17" s="32"/>
      <c r="BH17" s="26"/>
      <c r="BI17" s="26"/>
      <c r="BJ17" s="31"/>
      <c r="BK17" s="46"/>
      <c r="BL17" s="46"/>
      <c r="BM17" s="32"/>
      <c r="BN17" s="26"/>
      <c r="BO17" s="26"/>
      <c r="BP17" s="31"/>
      <c r="BQ17" s="46"/>
      <c r="BR17" s="46"/>
      <c r="BS17" s="32"/>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59" t="s">
        <v>8</v>
      </c>
      <c r="CZ17" s="49" t="s">
        <v>21</v>
      </c>
      <c r="DA17" s="25"/>
      <c r="DB17" s="25"/>
      <c r="DC17" s="25"/>
      <c r="DD17" s="23"/>
      <c r="DE17" s="60"/>
      <c r="DF17" s="21"/>
      <c r="DG17" s="30"/>
      <c r="DH17" s="62"/>
      <c r="DI17" s="62"/>
    </row>
    <row r="18" ht="6.0" customHeight="1">
      <c r="A18" s="21"/>
      <c r="B18" s="58"/>
      <c r="C18" s="58"/>
      <c r="D18" s="33"/>
      <c r="E18" s="34"/>
      <c r="F18" s="34"/>
      <c r="G18" s="34"/>
      <c r="H18" s="34"/>
      <c r="I18" s="34"/>
      <c r="J18" s="35"/>
      <c r="K18" s="58"/>
      <c r="L18" s="58"/>
      <c r="M18" s="58"/>
      <c r="N18" s="58"/>
      <c r="O18" s="58"/>
      <c r="P18" s="58"/>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1"/>
      <c r="CZ18" s="31"/>
      <c r="DA18" s="46"/>
      <c r="DB18" s="46"/>
      <c r="DC18" s="46"/>
      <c r="DD18" s="32"/>
      <c r="DE18" s="60"/>
      <c r="DF18" s="21"/>
      <c r="DG18" s="30"/>
      <c r="DH18" s="62"/>
      <c r="DI18" s="62"/>
    </row>
    <row r="19" ht="6.0" customHeight="1">
      <c r="A19" s="21"/>
      <c r="B19" s="58"/>
      <c r="C19" s="58"/>
      <c r="D19" s="41"/>
      <c r="E19" s="41"/>
      <c r="F19" s="41"/>
      <c r="G19" s="41"/>
      <c r="H19" s="58"/>
      <c r="I19" s="58"/>
      <c r="J19" s="58"/>
      <c r="K19" s="58"/>
      <c r="L19" s="58"/>
      <c r="M19" s="58"/>
      <c r="N19" s="58"/>
      <c r="O19" s="58"/>
      <c r="P19" s="58"/>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3"/>
      <c r="AP19" s="25"/>
      <c r="AQ19" s="25"/>
      <c r="AR19" s="23"/>
      <c r="AS19" s="26"/>
      <c r="AT19" s="26"/>
      <c r="AU19" s="43"/>
      <c r="AV19" s="25"/>
      <c r="AW19" s="25"/>
      <c r="AX19" s="23"/>
      <c r="AY19" s="26"/>
      <c r="AZ19" s="26"/>
      <c r="BA19" s="43"/>
      <c r="BB19" s="25"/>
      <c r="BC19" s="25"/>
      <c r="BD19" s="23"/>
      <c r="BE19" s="26"/>
      <c r="BF19" s="26"/>
      <c r="BG19" s="43"/>
      <c r="BH19" s="25"/>
      <c r="BI19" s="25"/>
      <c r="BJ19" s="23"/>
      <c r="BK19" s="26"/>
      <c r="BL19" s="26"/>
      <c r="BM19" s="43"/>
      <c r="BN19" s="25"/>
      <c r="BO19" s="25"/>
      <c r="BP19" s="23"/>
      <c r="BQ19" s="26"/>
      <c r="BR19" s="26"/>
      <c r="BS19" s="43"/>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7"/>
      <c r="CZ19" s="21"/>
      <c r="DA19" s="21"/>
      <c r="DB19" s="21"/>
      <c r="DC19" s="21"/>
      <c r="DD19" s="21"/>
      <c r="DE19" s="45"/>
      <c r="DF19" s="21"/>
      <c r="DG19" s="30"/>
      <c r="DH19" s="62"/>
      <c r="DI19" s="62"/>
    </row>
    <row r="20" ht="6.0" customHeight="1">
      <c r="A20" s="21"/>
      <c r="B20" s="58"/>
      <c r="C20" s="58"/>
      <c r="D20" s="24"/>
      <c r="E20" s="25"/>
      <c r="F20" s="25"/>
      <c r="G20" s="25"/>
      <c r="H20" s="25"/>
      <c r="I20" s="25"/>
      <c r="J20" s="23"/>
      <c r="K20" s="58"/>
      <c r="L20" s="58"/>
      <c r="M20" s="58"/>
      <c r="N20" s="58"/>
      <c r="O20" s="58"/>
      <c r="P20" s="58"/>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1"/>
      <c r="AP20" s="46"/>
      <c r="AQ20" s="46"/>
      <c r="AR20" s="32"/>
      <c r="AS20" s="26"/>
      <c r="AT20" s="26"/>
      <c r="AU20" s="31"/>
      <c r="AV20" s="46"/>
      <c r="AW20" s="46"/>
      <c r="AX20" s="32"/>
      <c r="AY20" s="26"/>
      <c r="AZ20" s="26"/>
      <c r="BA20" s="31"/>
      <c r="BB20" s="46"/>
      <c r="BC20" s="46"/>
      <c r="BD20" s="32"/>
      <c r="BE20" s="26"/>
      <c r="BF20" s="26"/>
      <c r="BG20" s="31"/>
      <c r="BH20" s="46"/>
      <c r="BI20" s="46"/>
      <c r="BJ20" s="32"/>
      <c r="BK20" s="26"/>
      <c r="BL20" s="26"/>
      <c r="BM20" s="31"/>
      <c r="BN20" s="46"/>
      <c r="BO20" s="46"/>
      <c r="BP20" s="32"/>
      <c r="BQ20" s="26"/>
      <c r="BR20" s="26"/>
      <c r="BS20" s="31"/>
      <c r="BT20" s="46"/>
      <c r="BU20" s="46"/>
      <c r="BV20" s="32"/>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59" t="s">
        <v>10</v>
      </c>
      <c r="CZ20" s="49" t="s">
        <v>22</v>
      </c>
      <c r="DA20" s="25"/>
      <c r="DB20" s="25"/>
      <c r="DC20" s="25"/>
      <c r="DD20" s="23"/>
      <c r="DE20" s="60"/>
      <c r="DF20" s="21"/>
      <c r="DG20" s="30"/>
      <c r="DH20" s="62"/>
      <c r="DI20" s="62"/>
    </row>
    <row r="21" ht="6.0" customHeight="1">
      <c r="A21" s="21"/>
      <c r="B21" s="58"/>
      <c r="C21" s="58"/>
      <c r="D21" s="33"/>
      <c r="E21" s="34"/>
      <c r="F21" s="34"/>
      <c r="G21" s="34"/>
      <c r="H21" s="34"/>
      <c r="I21" s="34"/>
      <c r="J21" s="35"/>
      <c r="K21" s="58"/>
      <c r="L21" s="58"/>
      <c r="M21" s="58"/>
      <c r="N21" s="58"/>
      <c r="O21" s="58"/>
      <c r="P21" s="58"/>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1"/>
      <c r="CZ21" s="31"/>
      <c r="DA21" s="46"/>
      <c r="DB21" s="46"/>
      <c r="DC21" s="46"/>
      <c r="DD21" s="32"/>
      <c r="DE21" s="60"/>
      <c r="DF21" s="21"/>
      <c r="DG21" s="30"/>
      <c r="DH21" s="62"/>
      <c r="DI21" s="62"/>
    </row>
    <row r="22" ht="6.0" customHeight="1">
      <c r="A22" s="21"/>
      <c r="B22" s="58"/>
      <c r="C22" s="58"/>
      <c r="D22" s="41"/>
      <c r="E22" s="41"/>
      <c r="F22" s="41"/>
      <c r="G22" s="41"/>
      <c r="H22" s="58"/>
      <c r="I22" s="58"/>
      <c r="J22" s="58"/>
      <c r="K22" s="58"/>
      <c r="L22" s="58"/>
      <c r="M22" s="58"/>
      <c r="N22" s="58"/>
      <c r="O22" s="58"/>
      <c r="P22" s="58"/>
      <c r="Q22" s="26"/>
      <c r="R22" s="26"/>
      <c r="S22" s="26"/>
      <c r="T22" s="26"/>
      <c r="U22" s="26"/>
      <c r="V22" s="26"/>
      <c r="W22" s="26"/>
      <c r="X22" s="26"/>
      <c r="Y22" s="26"/>
      <c r="Z22" s="26"/>
      <c r="AA22" s="26"/>
      <c r="AB22" s="26"/>
      <c r="AC22" s="26"/>
      <c r="AD22" s="26"/>
      <c r="AE22" s="26"/>
      <c r="AF22" s="26"/>
      <c r="AG22" s="26"/>
      <c r="AH22" s="26"/>
      <c r="AI22" s="26"/>
      <c r="AJ22" s="26"/>
      <c r="AK22" s="26"/>
      <c r="AL22" s="43"/>
      <c r="AM22" s="25"/>
      <c r="AN22" s="25"/>
      <c r="AO22" s="23"/>
      <c r="AP22" s="26"/>
      <c r="AQ22" s="26"/>
      <c r="AR22" s="43"/>
      <c r="AS22" s="25"/>
      <c r="AT22" s="25"/>
      <c r="AU22" s="23"/>
      <c r="AV22" s="26"/>
      <c r="AW22" s="26"/>
      <c r="AX22" s="43"/>
      <c r="AY22" s="25"/>
      <c r="AZ22" s="25"/>
      <c r="BA22" s="23"/>
      <c r="BB22" s="26"/>
      <c r="BC22" s="26"/>
      <c r="BD22" s="43"/>
      <c r="BE22" s="25"/>
      <c r="BF22" s="25"/>
      <c r="BG22" s="23"/>
      <c r="BH22" s="26"/>
      <c r="BI22" s="26"/>
      <c r="BJ22" s="43"/>
      <c r="BK22" s="25"/>
      <c r="BL22" s="25"/>
      <c r="BM22" s="23"/>
      <c r="BN22" s="26"/>
      <c r="BO22" s="26"/>
      <c r="BP22" s="43"/>
      <c r="BQ22" s="25"/>
      <c r="BR22" s="25"/>
      <c r="BS22" s="23"/>
      <c r="BT22" s="26"/>
      <c r="BU22" s="26"/>
      <c r="BV22" s="43"/>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7"/>
      <c r="CZ22" s="21"/>
      <c r="DA22" s="21"/>
      <c r="DB22" s="21"/>
      <c r="DC22" s="21"/>
      <c r="DD22" s="21"/>
      <c r="DE22" s="45"/>
      <c r="DF22" s="21"/>
      <c r="DG22" s="30"/>
      <c r="DH22" s="62"/>
      <c r="DI22" s="62"/>
    </row>
    <row r="23" ht="6.0" customHeight="1">
      <c r="A23" s="21"/>
      <c r="B23" s="58"/>
      <c r="C23" s="58"/>
      <c r="D23" s="24"/>
      <c r="E23" s="25"/>
      <c r="F23" s="25"/>
      <c r="G23" s="25"/>
      <c r="H23" s="25"/>
      <c r="I23" s="25"/>
      <c r="J23" s="23"/>
      <c r="K23" s="58"/>
      <c r="L23" s="58"/>
      <c r="M23" s="58"/>
      <c r="N23" s="58"/>
      <c r="O23" s="58"/>
      <c r="P23" s="58"/>
      <c r="Q23" s="26"/>
      <c r="R23" s="26"/>
      <c r="S23" s="26"/>
      <c r="T23" s="26"/>
      <c r="U23" s="26"/>
      <c r="V23" s="26"/>
      <c r="W23" s="26"/>
      <c r="X23" s="26"/>
      <c r="Y23" s="26"/>
      <c r="Z23" s="26"/>
      <c r="AA23" s="26"/>
      <c r="AB23" s="26"/>
      <c r="AC23" s="26"/>
      <c r="AD23" s="26"/>
      <c r="AE23" s="26"/>
      <c r="AF23" s="26"/>
      <c r="AG23" s="26"/>
      <c r="AH23" s="26"/>
      <c r="AI23" s="26"/>
      <c r="AJ23" s="26"/>
      <c r="AK23" s="26"/>
      <c r="AL23" s="31"/>
      <c r="AM23" s="46"/>
      <c r="AN23" s="46"/>
      <c r="AO23" s="32"/>
      <c r="AP23" s="26"/>
      <c r="AQ23" s="26"/>
      <c r="AR23" s="31"/>
      <c r="AS23" s="46"/>
      <c r="AT23" s="46"/>
      <c r="AU23" s="32"/>
      <c r="AV23" s="26"/>
      <c r="AW23" s="26"/>
      <c r="AX23" s="31"/>
      <c r="AY23" s="46"/>
      <c r="AZ23" s="46"/>
      <c r="BA23" s="32"/>
      <c r="BB23" s="26"/>
      <c r="BC23" s="26"/>
      <c r="BD23" s="31"/>
      <c r="BE23" s="46"/>
      <c r="BF23" s="46"/>
      <c r="BG23" s="32"/>
      <c r="BH23" s="26"/>
      <c r="BI23" s="26"/>
      <c r="BJ23" s="31"/>
      <c r="BK23" s="46"/>
      <c r="BL23" s="46"/>
      <c r="BM23" s="32"/>
      <c r="BN23" s="26"/>
      <c r="BO23" s="26"/>
      <c r="BP23" s="31"/>
      <c r="BQ23" s="46"/>
      <c r="BR23" s="46"/>
      <c r="BS23" s="32"/>
      <c r="BT23" s="26"/>
      <c r="BU23" s="26"/>
      <c r="BV23" s="31"/>
      <c r="BW23" s="46"/>
      <c r="BX23" s="46"/>
      <c r="BY23" s="32"/>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59" t="s">
        <v>3</v>
      </c>
      <c r="CZ23" s="49" t="s">
        <v>23</v>
      </c>
      <c r="DA23" s="25"/>
      <c r="DB23" s="25"/>
      <c r="DC23" s="25"/>
      <c r="DD23" s="23"/>
      <c r="DE23" s="60"/>
      <c r="DF23" s="21"/>
      <c r="DG23" s="30"/>
      <c r="DH23" s="62"/>
      <c r="DI23" s="62"/>
    </row>
    <row r="24" ht="6.0" customHeight="1">
      <c r="A24" s="21"/>
      <c r="B24" s="58"/>
      <c r="C24" s="58"/>
      <c r="D24" s="33"/>
      <c r="E24" s="34"/>
      <c r="F24" s="34"/>
      <c r="G24" s="34"/>
      <c r="H24" s="34"/>
      <c r="I24" s="34"/>
      <c r="J24" s="35"/>
      <c r="K24" s="58"/>
      <c r="L24" s="58"/>
      <c r="M24" s="58"/>
      <c r="N24" s="58"/>
      <c r="O24" s="58"/>
      <c r="P24" s="58"/>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1"/>
      <c r="CZ24" s="31"/>
      <c r="DA24" s="46"/>
      <c r="DB24" s="46"/>
      <c r="DC24" s="46"/>
      <c r="DD24" s="32"/>
      <c r="DE24" s="60"/>
      <c r="DF24" s="21"/>
      <c r="DG24" s="30"/>
      <c r="DH24" s="62"/>
      <c r="DI24" s="62"/>
    </row>
    <row r="25" ht="6.0" customHeight="1">
      <c r="A25" s="21"/>
      <c r="B25" s="58"/>
      <c r="C25" s="58"/>
      <c r="D25" s="41"/>
      <c r="E25" s="41"/>
      <c r="F25" s="41"/>
      <c r="G25" s="41"/>
      <c r="H25" s="58"/>
      <c r="I25" s="58"/>
      <c r="J25" s="58"/>
      <c r="K25" s="58"/>
      <c r="L25" s="58"/>
      <c r="M25" s="58"/>
      <c r="N25" s="58"/>
      <c r="O25" s="58"/>
      <c r="P25" s="58"/>
      <c r="Q25" s="26"/>
      <c r="R25" s="26"/>
      <c r="S25" s="26"/>
      <c r="T25" s="26"/>
      <c r="U25" s="26"/>
      <c r="V25" s="26"/>
      <c r="W25" s="26"/>
      <c r="X25" s="26"/>
      <c r="Y25" s="26"/>
      <c r="Z25" s="26"/>
      <c r="AA25" s="26"/>
      <c r="AB25" s="26"/>
      <c r="AC25" s="26"/>
      <c r="AD25" s="26"/>
      <c r="AE25" s="26"/>
      <c r="AF25" s="26"/>
      <c r="AG25" s="26"/>
      <c r="AH25" s="26"/>
      <c r="AI25" s="43"/>
      <c r="AJ25" s="25"/>
      <c r="AK25" s="25"/>
      <c r="AL25" s="23"/>
      <c r="AM25" s="26"/>
      <c r="AN25" s="26"/>
      <c r="AO25" s="43"/>
      <c r="AP25" s="25"/>
      <c r="AQ25" s="25"/>
      <c r="AR25" s="23"/>
      <c r="AS25" s="26"/>
      <c r="AT25" s="26"/>
      <c r="AU25" s="43"/>
      <c r="AV25" s="25"/>
      <c r="AW25" s="25"/>
      <c r="AX25" s="23"/>
      <c r="AY25" s="26"/>
      <c r="AZ25" s="26"/>
      <c r="BA25" s="43"/>
      <c r="BB25" s="25"/>
      <c r="BC25" s="25"/>
      <c r="BD25" s="23"/>
      <c r="BE25" s="26"/>
      <c r="BF25" s="26"/>
      <c r="BG25" s="43"/>
      <c r="BH25" s="25"/>
      <c r="BI25" s="25"/>
      <c r="BJ25" s="23"/>
      <c r="BK25" s="26"/>
      <c r="BL25" s="26"/>
      <c r="BM25" s="43"/>
      <c r="BN25" s="25"/>
      <c r="BO25" s="25"/>
      <c r="BP25" s="23"/>
      <c r="BQ25" s="26"/>
      <c r="BR25" s="26"/>
      <c r="BS25" s="43"/>
      <c r="BT25" s="25"/>
      <c r="BU25" s="25"/>
      <c r="BV25" s="23"/>
      <c r="BW25" s="26"/>
      <c r="BX25" s="26"/>
      <c r="BY25" s="43"/>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4"/>
      <c r="CZ25" s="21"/>
      <c r="DA25" s="21"/>
      <c r="DB25" s="21"/>
      <c r="DC25" s="21"/>
      <c r="DD25" s="21"/>
      <c r="DE25" s="45"/>
      <c r="DF25" s="21"/>
      <c r="DG25" s="30"/>
      <c r="DH25" s="62"/>
      <c r="DI25" s="62"/>
    </row>
    <row r="26" ht="6.0" customHeight="1">
      <c r="A26" s="21"/>
      <c r="B26" s="58"/>
      <c r="C26" s="58"/>
      <c r="D26" s="24"/>
      <c r="E26" s="25"/>
      <c r="F26" s="25"/>
      <c r="G26" s="25"/>
      <c r="H26" s="25"/>
      <c r="I26" s="25"/>
      <c r="J26" s="23"/>
      <c r="K26" s="58"/>
      <c r="L26" s="58"/>
      <c r="M26" s="58"/>
      <c r="N26" s="58"/>
      <c r="O26" s="58"/>
      <c r="P26" s="58"/>
      <c r="Q26" s="26"/>
      <c r="R26" s="26"/>
      <c r="S26" s="26"/>
      <c r="T26" s="26"/>
      <c r="U26" s="26"/>
      <c r="V26" s="26"/>
      <c r="W26" s="26"/>
      <c r="X26" s="26"/>
      <c r="Y26" s="26"/>
      <c r="Z26" s="26"/>
      <c r="AA26" s="26"/>
      <c r="AB26" s="26"/>
      <c r="AC26" s="26"/>
      <c r="AD26" s="26"/>
      <c r="AE26" s="26"/>
      <c r="AF26" s="26"/>
      <c r="AG26" s="26"/>
      <c r="AH26" s="26"/>
      <c r="AI26" s="31"/>
      <c r="AJ26" s="46"/>
      <c r="AK26" s="46"/>
      <c r="AL26" s="32"/>
      <c r="AM26" s="26"/>
      <c r="AN26" s="26"/>
      <c r="AO26" s="31"/>
      <c r="AP26" s="46"/>
      <c r="AQ26" s="46"/>
      <c r="AR26" s="32"/>
      <c r="AS26" s="26"/>
      <c r="AT26" s="26"/>
      <c r="AU26" s="31"/>
      <c r="AV26" s="46"/>
      <c r="AW26" s="46"/>
      <c r="AX26" s="32"/>
      <c r="AY26" s="26"/>
      <c r="AZ26" s="26"/>
      <c r="BA26" s="31"/>
      <c r="BB26" s="46"/>
      <c r="BC26" s="46"/>
      <c r="BD26" s="32"/>
      <c r="BE26" s="26"/>
      <c r="BF26" s="26"/>
      <c r="BG26" s="31"/>
      <c r="BH26" s="46"/>
      <c r="BI26" s="46"/>
      <c r="BJ26" s="32"/>
      <c r="BK26" s="26"/>
      <c r="BL26" s="26"/>
      <c r="BM26" s="31"/>
      <c r="BN26" s="46"/>
      <c r="BO26" s="46"/>
      <c r="BP26" s="32"/>
      <c r="BQ26" s="26"/>
      <c r="BR26" s="26"/>
      <c r="BS26" s="31"/>
      <c r="BT26" s="46"/>
      <c r="BU26" s="46"/>
      <c r="BV26" s="32"/>
      <c r="BW26" s="26"/>
      <c r="BX26" s="26"/>
      <c r="BY26" s="31"/>
      <c r="BZ26" s="46"/>
      <c r="CA26" s="46"/>
      <c r="CB26" s="32"/>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49" t="s">
        <v>24</v>
      </c>
      <c r="DA26" s="25"/>
      <c r="DB26" s="25"/>
      <c r="DC26" s="25"/>
      <c r="DD26" s="23"/>
      <c r="DE26" s="60"/>
      <c r="DF26" s="21"/>
      <c r="DG26" s="30"/>
      <c r="DH26" s="62"/>
      <c r="DI26" s="62"/>
    </row>
    <row r="27" ht="6.0" customHeight="1">
      <c r="A27" s="21"/>
      <c r="B27" s="58"/>
      <c r="C27" s="58"/>
      <c r="D27" s="33"/>
      <c r="E27" s="34"/>
      <c r="F27" s="34"/>
      <c r="G27" s="34"/>
      <c r="H27" s="34"/>
      <c r="I27" s="34"/>
      <c r="J27" s="35"/>
      <c r="K27" s="58"/>
      <c r="L27" s="58"/>
      <c r="M27" s="58"/>
      <c r="N27" s="58"/>
      <c r="O27" s="58"/>
      <c r="P27" s="58"/>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1"/>
      <c r="CZ27" s="31"/>
      <c r="DA27" s="46"/>
      <c r="DB27" s="46"/>
      <c r="DC27" s="46"/>
      <c r="DD27" s="32"/>
      <c r="DE27" s="60"/>
      <c r="DF27" s="21"/>
      <c r="DG27" s="30"/>
      <c r="DH27" s="62"/>
      <c r="DI27" s="62"/>
    </row>
    <row r="28" ht="6.0" customHeight="1">
      <c r="A28" s="21"/>
      <c r="B28" s="58"/>
      <c r="C28" s="58"/>
      <c r="D28" s="41"/>
      <c r="E28" s="41"/>
      <c r="F28" s="41"/>
      <c r="G28" s="41"/>
      <c r="H28" s="58"/>
      <c r="I28" s="58"/>
      <c r="J28" s="58"/>
      <c r="K28" s="58"/>
      <c r="L28" s="58"/>
      <c r="M28" s="58"/>
      <c r="N28" s="58"/>
      <c r="O28" s="58"/>
      <c r="P28" s="58"/>
      <c r="Q28" s="26"/>
      <c r="R28" s="26"/>
      <c r="S28" s="26"/>
      <c r="T28" s="26"/>
      <c r="U28" s="26"/>
      <c r="V28" s="26"/>
      <c r="W28" s="26"/>
      <c r="X28" s="26"/>
      <c r="Y28" s="26"/>
      <c r="Z28" s="26"/>
      <c r="AA28" s="26"/>
      <c r="AB28" s="26"/>
      <c r="AC28" s="26"/>
      <c r="AD28" s="26"/>
      <c r="AE28" s="26"/>
      <c r="AF28" s="43"/>
      <c r="AG28" s="25"/>
      <c r="AH28" s="25"/>
      <c r="AI28" s="23"/>
      <c r="AJ28" s="26"/>
      <c r="AK28" s="26"/>
      <c r="AL28" s="43"/>
      <c r="AM28" s="25"/>
      <c r="AN28" s="25"/>
      <c r="AO28" s="23"/>
      <c r="AP28" s="26"/>
      <c r="AQ28" s="26"/>
      <c r="AR28" s="43"/>
      <c r="AS28" s="25"/>
      <c r="AT28" s="25"/>
      <c r="AU28" s="23"/>
      <c r="AV28" s="26"/>
      <c r="AW28" s="26"/>
      <c r="AX28" s="43"/>
      <c r="AY28" s="25"/>
      <c r="AZ28" s="25"/>
      <c r="BA28" s="23"/>
      <c r="BB28" s="26"/>
      <c r="BC28" s="26"/>
      <c r="BD28" s="43"/>
      <c r="BE28" s="25"/>
      <c r="BF28" s="25"/>
      <c r="BG28" s="23"/>
      <c r="BH28" s="26"/>
      <c r="BI28" s="26"/>
      <c r="BJ28" s="43"/>
      <c r="BK28" s="25"/>
      <c r="BL28" s="25"/>
      <c r="BM28" s="23"/>
      <c r="BN28" s="26"/>
      <c r="BO28" s="26"/>
      <c r="BP28" s="43"/>
      <c r="BQ28" s="25"/>
      <c r="BR28" s="25"/>
      <c r="BS28" s="23"/>
      <c r="BT28" s="26"/>
      <c r="BU28" s="26"/>
      <c r="BV28" s="43"/>
      <c r="BW28" s="25"/>
      <c r="BX28" s="25"/>
      <c r="BY28" s="23"/>
      <c r="BZ28" s="26"/>
      <c r="CA28" s="26"/>
      <c r="CB28" s="43"/>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5"/>
      <c r="DF28" s="21"/>
      <c r="DG28" s="30"/>
      <c r="DH28" s="62"/>
      <c r="DI28" s="62"/>
    </row>
    <row r="29" ht="6.0" customHeight="1">
      <c r="A29" s="21"/>
      <c r="B29" s="58"/>
      <c r="C29" s="58"/>
      <c r="D29" s="24"/>
      <c r="E29" s="25"/>
      <c r="F29" s="25"/>
      <c r="G29" s="25"/>
      <c r="H29" s="25"/>
      <c r="I29" s="25"/>
      <c r="J29" s="23"/>
      <c r="K29" s="58"/>
      <c r="L29" s="58"/>
      <c r="M29" s="58"/>
      <c r="N29" s="58"/>
      <c r="O29" s="58"/>
      <c r="P29" s="58"/>
      <c r="Q29" s="26"/>
      <c r="R29" s="26"/>
      <c r="S29" s="26"/>
      <c r="T29" s="26"/>
      <c r="U29" s="26"/>
      <c r="V29" s="26"/>
      <c r="W29" s="26"/>
      <c r="X29" s="26"/>
      <c r="Y29" s="26"/>
      <c r="Z29" s="26"/>
      <c r="AA29" s="26"/>
      <c r="AB29" s="26"/>
      <c r="AC29" s="26"/>
      <c r="AD29" s="26"/>
      <c r="AE29" s="26"/>
      <c r="AF29" s="31"/>
      <c r="AG29" s="46"/>
      <c r="AH29" s="46"/>
      <c r="AI29" s="32"/>
      <c r="AJ29" s="26"/>
      <c r="AK29" s="26"/>
      <c r="AL29" s="31"/>
      <c r="AM29" s="46"/>
      <c r="AN29" s="46"/>
      <c r="AO29" s="32"/>
      <c r="AP29" s="26"/>
      <c r="AQ29" s="26"/>
      <c r="AR29" s="31"/>
      <c r="AS29" s="46"/>
      <c r="AT29" s="46"/>
      <c r="AU29" s="32"/>
      <c r="AV29" s="26"/>
      <c r="AW29" s="26"/>
      <c r="AX29" s="31"/>
      <c r="AY29" s="46"/>
      <c r="AZ29" s="46"/>
      <c r="BA29" s="32"/>
      <c r="BB29" s="26"/>
      <c r="BC29" s="26"/>
      <c r="BD29" s="31"/>
      <c r="BE29" s="46"/>
      <c r="BF29" s="46"/>
      <c r="BG29" s="32"/>
      <c r="BH29" s="26"/>
      <c r="BI29" s="26"/>
      <c r="BJ29" s="31"/>
      <c r="BK29" s="46"/>
      <c r="BL29" s="46"/>
      <c r="BM29" s="32"/>
      <c r="BN29" s="26"/>
      <c r="BO29" s="26"/>
      <c r="BP29" s="31"/>
      <c r="BQ29" s="46"/>
      <c r="BR29" s="46"/>
      <c r="BS29" s="32"/>
      <c r="BT29" s="26"/>
      <c r="BU29" s="26"/>
      <c r="BV29" s="31"/>
      <c r="BW29" s="46"/>
      <c r="BX29" s="46"/>
      <c r="BY29" s="32"/>
      <c r="BZ29" s="26"/>
      <c r="CA29" s="26"/>
      <c r="CB29" s="31"/>
      <c r="CC29" s="46"/>
      <c r="CD29" s="46"/>
      <c r="CE29" s="32"/>
      <c r="CF29" s="26"/>
      <c r="CG29" s="26"/>
      <c r="CH29" s="26"/>
      <c r="CI29" s="26"/>
      <c r="CJ29" s="26"/>
      <c r="CK29" s="26"/>
      <c r="CL29" s="26"/>
      <c r="CM29" s="26"/>
      <c r="CN29" s="26"/>
      <c r="CO29" s="26"/>
      <c r="CP29" s="26"/>
      <c r="CQ29" s="26"/>
      <c r="CR29" s="26"/>
      <c r="CS29" s="26"/>
      <c r="CT29" s="26"/>
      <c r="CU29" s="26"/>
      <c r="CV29" s="26"/>
      <c r="CW29" s="26"/>
      <c r="CX29" s="26"/>
      <c r="CY29" s="63" t="s">
        <v>6</v>
      </c>
      <c r="CZ29" s="49" t="s">
        <v>25</v>
      </c>
      <c r="DA29" s="25"/>
      <c r="DB29" s="25"/>
      <c r="DC29" s="25"/>
      <c r="DD29" s="23"/>
      <c r="DE29" s="60"/>
      <c r="DF29" s="21"/>
      <c r="DG29" s="30"/>
      <c r="DH29" s="62"/>
      <c r="DI29" s="62"/>
    </row>
    <row r="30" ht="6.0" customHeight="1">
      <c r="A30" s="21"/>
      <c r="B30" s="58"/>
      <c r="C30" s="58"/>
      <c r="D30" s="33"/>
      <c r="E30" s="34"/>
      <c r="F30" s="34"/>
      <c r="G30" s="34"/>
      <c r="H30" s="34"/>
      <c r="I30" s="34"/>
      <c r="J30" s="35"/>
      <c r="K30" s="58"/>
      <c r="L30" s="58"/>
      <c r="M30" s="58"/>
      <c r="N30" s="58"/>
      <c r="O30" s="58"/>
      <c r="P30" s="58"/>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1"/>
      <c r="CZ30" s="31"/>
      <c r="DA30" s="46"/>
      <c r="DB30" s="46"/>
      <c r="DC30" s="46"/>
      <c r="DD30" s="32"/>
      <c r="DE30" s="60"/>
      <c r="DF30" s="21"/>
      <c r="DG30" s="30"/>
      <c r="DH30" s="62"/>
      <c r="DI30" s="62"/>
    </row>
    <row r="31" ht="6.0" customHeight="1">
      <c r="A31" s="21"/>
      <c r="B31" s="58"/>
      <c r="C31" s="58"/>
      <c r="D31" s="41"/>
      <c r="E31" s="41"/>
      <c r="F31" s="41"/>
      <c r="G31" s="41"/>
      <c r="H31" s="58"/>
      <c r="I31" s="58"/>
      <c r="J31" s="58"/>
      <c r="K31" s="58"/>
      <c r="L31" s="58"/>
      <c r="M31" s="58"/>
      <c r="N31" s="58"/>
      <c r="O31" s="58"/>
      <c r="P31" s="58"/>
      <c r="Q31" s="26"/>
      <c r="R31" s="26"/>
      <c r="S31" s="26"/>
      <c r="T31" s="26"/>
      <c r="U31" s="26"/>
      <c r="V31" s="26"/>
      <c r="W31" s="26"/>
      <c r="X31" s="26"/>
      <c r="Y31" s="26"/>
      <c r="Z31" s="26"/>
      <c r="AA31" s="26"/>
      <c r="AB31" s="26"/>
      <c r="AC31" s="43"/>
      <c r="AD31" s="25"/>
      <c r="AE31" s="25"/>
      <c r="AF31" s="23"/>
      <c r="AG31" s="26"/>
      <c r="AH31" s="26"/>
      <c r="AI31" s="43"/>
      <c r="AJ31" s="25"/>
      <c r="AK31" s="25"/>
      <c r="AL31" s="23"/>
      <c r="AM31" s="26"/>
      <c r="AN31" s="26"/>
      <c r="AO31" s="43"/>
      <c r="AP31" s="25"/>
      <c r="AQ31" s="25"/>
      <c r="AR31" s="23"/>
      <c r="AS31" s="26"/>
      <c r="AT31" s="26"/>
      <c r="AU31" s="43"/>
      <c r="AV31" s="25"/>
      <c r="AW31" s="25"/>
      <c r="AX31" s="23"/>
      <c r="AY31" s="26"/>
      <c r="AZ31" s="26"/>
      <c r="BA31" s="43"/>
      <c r="BB31" s="25"/>
      <c r="BC31" s="25"/>
      <c r="BD31" s="23"/>
      <c r="BE31" s="26"/>
      <c r="BF31" s="26"/>
      <c r="BG31" s="43"/>
      <c r="BH31" s="25"/>
      <c r="BI31" s="25"/>
      <c r="BJ31" s="23"/>
      <c r="BK31" s="26"/>
      <c r="BL31" s="26"/>
      <c r="BM31" s="43"/>
      <c r="BN31" s="25"/>
      <c r="BO31" s="25"/>
      <c r="BP31" s="23"/>
      <c r="BQ31" s="26"/>
      <c r="BR31" s="26"/>
      <c r="BS31" s="43"/>
      <c r="BT31" s="25"/>
      <c r="BU31" s="25"/>
      <c r="BV31" s="23"/>
      <c r="BW31" s="26"/>
      <c r="BX31" s="26"/>
      <c r="BY31" s="43"/>
      <c r="BZ31" s="25"/>
      <c r="CA31" s="25"/>
      <c r="CB31" s="23"/>
      <c r="CC31" s="26"/>
      <c r="CD31" s="26"/>
      <c r="CE31" s="43"/>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5"/>
      <c r="DF31" s="21"/>
      <c r="DG31" s="30"/>
      <c r="DH31" s="62"/>
      <c r="DI31" s="62"/>
    </row>
    <row r="32" ht="6.0" customHeight="1">
      <c r="A32" s="21"/>
      <c r="B32" s="58"/>
      <c r="C32" s="58"/>
      <c r="D32" s="24"/>
      <c r="E32" s="25"/>
      <c r="F32" s="25"/>
      <c r="G32" s="25"/>
      <c r="H32" s="25"/>
      <c r="I32" s="25"/>
      <c r="J32" s="23"/>
      <c r="K32" s="58"/>
      <c r="L32" s="58"/>
      <c r="M32" s="58"/>
      <c r="N32" s="58"/>
      <c r="O32" s="58"/>
      <c r="P32" s="58"/>
      <c r="Q32" s="26"/>
      <c r="R32" s="26"/>
      <c r="S32" s="26"/>
      <c r="T32" s="26"/>
      <c r="U32" s="26"/>
      <c r="V32" s="26"/>
      <c r="W32" s="26"/>
      <c r="X32" s="26"/>
      <c r="Y32" s="26"/>
      <c r="Z32" s="26"/>
      <c r="AA32" s="26"/>
      <c r="AB32" s="26"/>
      <c r="AC32" s="31"/>
      <c r="AD32" s="46"/>
      <c r="AE32" s="46"/>
      <c r="AF32" s="32"/>
      <c r="AG32" s="26"/>
      <c r="AH32" s="26"/>
      <c r="AI32" s="31"/>
      <c r="AJ32" s="46"/>
      <c r="AK32" s="46"/>
      <c r="AL32" s="32"/>
      <c r="AM32" s="26"/>
      <c r="AN32" s="26"/>
      <c r="AO32" s="31"/>
      <c r="AP32" s="46"/>
      <c r="AQ32" s="46"/>
      <c r="AR32" s="32"/>
      <c r="AS32" s="26"/>
      <c r="AT32" s="26"/>
      <c r="AU32" s="31"/>
      <c r="AV32" s="46"/>
      <c r="AW32" s="46"/>
      <c r="AX32" s="32"/>
      <c r="AY32" s="26"/>
      <c r="AZ32" s="26"/>
      <c r="BA32" s="31"/>
      <c r="BB32" s="46"/>
      <c r="BC32" s="46"/>
      <c r="BD32" s="32"/>
      <c r="BE32" s="26"/>
      <c r="BF32" s="26"/>
      <c r="BG32" s="31"/>
      <c r="BH32" s="46"/>
      <c r="BI32" s="46"/>
      <c r="BJ32" s="32"/>
      <c r="BK32" s="26"/>
      <c r="BL32" s="26"/>
      <c r="BM32" s="31"/>
      <c r="BN32" s="46"/>
      <c r="BO32" s="46"/>
      <c r="BP32" s="32"/>
      <c r="BQ32" s="26"/>
      <c r="BR32" s="26"/>
      <c r="BS32" s="31"/>
      <c r="BT32" s="46"/>
      <c r="BU32" s="46"/>
      <c r="BV32" s="32"/>
      <c r="BW32" s="26"/>
      <c r="BX32" s="26"/>
      <c r="BY32" s="31"/>
      <c r="BZ32" s="46"/>
      <c r="CA32" s="46"/>
      <c r="CB32" s="32"/>
      <c r="CC32" s="26"/>
      <c r="CD32" s="26"/>
      <c r="CE32" s="31"/>
      <c r="CF32" s="46"/>
      <c r="CG32" s="46"/>
      <c r="CH32" s="32"/>
      <c r="CI32" s="26"/>
      <c r="CJ32" s="26"/>
      <c r="CK32" s="26"/>
      <c r="CL32" s="26"/>
      <c r="CM32" s="26"/>
      <c r="CN32" s="26"/>
      <c r="CO32" s="26"/>
      <c r="CP32" s="26"/>
      <c r="CQ32" s="26"/>
      <c r="CR32" s="26"/>
      <c r="CS32" s="26"/>
      <c r="CT32" s="26"/>
      <c r="CU32" s="26"/>
      <c r="CV32" s="26"/>
      <c r="CW32" s="26"/>
      <c r="CX32" s="26"/>
      <c r="CY32" s="63" t="s">
        <v>9</v>
      </c>
      <c r="CZ32" s="49" t="s">
        <v>26</v>
      </c>
      <c r="DA32" s="25"/>
      <c r="DB32" s="25"/>
      <c r="DC32" s="25"/>
      <c r="DD32" s="23"/>
      <c r="DE32" s="60"/>
      <c r="DF32" s="21"/>
      <c r="DG32" s="30"/>
      <c r="DH32" s="62"/>
      <c r="DI32" s="62"/>
    </row>
    <row r="33" ht="6.0" customHeight="1">
      <c r="A33" s="21"/>
      <c r="B33" s="58"/>
      <c r="C33" s="58"/>
      <c r="D33" s="33"/>
      <c r="E33" s="34"/>
      <c r="F33" s="34"/>
      <c r="G33" s="34"/>
      <c r="H33" s="34"/>
      <c r="I33" s="34"/>
      <c r="J33" s="35"/>
      <c r="K33" s="58"/>
      <c r="L33" s="58"/>
      <c r="M33" s="58"/>
      <c r="N33" s="58"/>
      <c r="O33" s="58"/>
      <c r="P33" s="58"/>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1"/>
      <c r="CZ33" s="31"/>
      <c r="DA33" s="46"/>
      <c r="DB33" s="46"/>
      <c r="DC33" s="46"/>
      <c r="DD33" s="32"/>
      <c r="DE33" s="60"/>
      <c r="DF33" s="21"/>
      <c r="DG33" s="30"/>
      <c r="DH33" s="62"/>
      <c r="DI33" s="62"/>
    </row>
    <row r="34" ht="6.0" customHeight="1">
      <c r="A34" s="58"/>
      <c r="B34" s="58"/>
      <c r="C34" s="58"/>
      <c r="D34" s="58"/>
      <c r="E34" s="58"/>
      <c r="F34" s="58"/>
      <c r="G34" s="58"/>
      <c r="H34" s="58"/>
      <c r="I34" s="58"/>
      <c r="J34" s="58"/>
      <c r="K34" s="58"/>
      <c r="L34" s="58"/>
      <c r="M34" s="58"/>
      <c r="N34" s="58"/>
      <c r="O34" s="58"/>
      <c r="P34" s="58"/>
      <c r="Q34" s="26"/>
      <c r="R34" s="26"/>
      <c r="S34" s="26"/>
      <c r="T34" s="26"/>
      <c r="U34" s="26"/>
      <c r="V34" s="26"/>
      <c r="W34" s="26"/>
      <c r="X34" s="26"/>
      <c r="Y34" s="26"/>
      <c r="Z34" s="43"/>
      <c r="AA34" s="25"/>
      <c r="AB34" s="25"/>
      <c r="AC34" s="23"/>
      <c r="AD34" s="26"/>
      <c r="AE34" s="26"/>
      <c r="AF34" s="43"/>
      <c r="AG34" s="25"/>
      <c r="AH34" s="25"/>
      <c r="AI34" s="23"/>
      <c r="AJ34" s="26"/>
      <c r="AK34" s="26"/>
      <c r="AL34" s="43"/>
      <c r="AM34" s="25"/>
      <c r="AN34" s="25"/>
      <c r="AO34" s="23"/>
      <c r="AP34" s="26"/>
      <c r="AQ34" s="26"/>
      <c r="AR34" s="43"/>
      <c r="AS34" s="25"/>
      <c r="AT34" s="25"/>
      <c r="AU34" s="23"/>
      <c r="AV34" s="26"/>
      <c r="AW34" s="26"/>
      <c r="AX34" s="43"/>
      <c r="AY34" s="25"/>
      <c r="AZ34" s="25"/>
      <c r="BA34" s="23"/>
      <c r="BB34" s="26"/>
      <c r="BC34" s="26"/>
      <c r="BD34" s="43"/>
      <c r="BE34" s="25"/>
      <c r="BF34" s="25"/>
      <c r="BG34" s="23"/>
      <c r="BH34" s="26"/>
      <c r="BI34" s="26"/>
      <c r="BJ34" s="43"/>
      <c r="BK34" s="25"/>
      <c r="BL34" s="25"/>
      <c r="BM34" s="23"/>
      <c r="BN34" s="26"/>
      <c r="BO34" s="26"/>
      <c r="BP34" s="43"/>
      <c r="BQ34" s="25"/>
      <c r="BR34" s="25"/>
      <c r="BS34" s="23"/>
      <c r="BT34" s="26"/>
      <c r="BU34" s="26"/>
      <c r="BV34" s="43"/>
      <c r="BW34" s="25"/>
      <c r="BX34" s="25"/>
      <c r="BY34" s="23"/>
      <c r="BZ34" s="26"/>
      <c r="CA34" s="26"/>
      <c r="CB34" s="43"/>
      <c r="CC34" s="25"/>
      <c r="CD34" s="25"/>
      <c r="CE34" s="23"/>
      <c r="CF34" s="26"/>
      <c r="CG34" s="26"/>
      <c r="CH34" s="43"/>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0"/>
      <c r="DH34" s="62"/>
      <c r="DI34" s="62"/>
    </row>
    <row r="35" ht="6.0" customHeight="1">
      <c r="A35" s="58"/>
      <c r="B35" s="58"/>
      <c r="C35" s="58"/>
      <c r="D35" s="58"/>
      <c r="E35" s="58"/>
      <c r="F35" s="58"/>
      <c r="G35" s="58"/>
      <c r="H35" s="58"/>
      <c r="I35" s="58"/>
      <c r="J35" s="58"/>
      <c r="K35" s="58"/>
      <c r="L35" s="58"/>
      <c r="M35" s="58"/>
      <c r="N35" s="58"/>
      <c r="O35" s="58"/>
      <c r="P35" s="58"/>
      <c r="Q35" s="26"/>
      <c r="R35" s="26"/>
      <c r="S35" s="26"/>
      <c r="T35" s="26"/>
      <c r="U35" s="26"/>
      <c r="V35" s="26"/>
      <c r="W35" s="26"/>
      <c r="X35" s="26"/>
      <c r="Y35" s="26"/>
      <c r="Z35" s="31"/>
      <c r="AA35" s="46"/>
      <c r="AB35" s="46"/>
      <c r="AC35" s="32"/>
      <c r="AD35" s="26"/>
      <c r="AE35" s="26"/>
      <c r="AF35" s="31"/>
      <c r="AG35" s="46"/>
      <c r="AH35" s="46"/>
      <c r="AI35" s="32"/>
      <c r="AJ35" s="26"/>
      <c r="AK35" s="26"/>
      <c r="AL35" s="31"/>
      <c r="AM35" s="46"/>
      <c r="AN35" s="46"/>
      <c r="AO35" s="32"/>
      <c r="AP35" s="26"/>
      <c r="AQ35" s="26"/>
      <c r="AR35" s="31"/>
      <c r="AS35" s="46"/>
      <c r="AT35" s="46"/>
      <c r="AU35" s="32"/>
      <c r="AV35" s="26"/>
      <c r="AW35" s="26"/>
      <c r="AX35" s="31"/>
      <c r="AY35" s="46"/>
      <c r="AZ35" s="46"/>
      <c r="BA35" s="32"/>
      <c r="BB35" s="26"/>
      <c r="BC35" s="26"/>
      <c r="BD35" s="31"/>
      <c r="BE35" s="46"/>
      <c r="BF35" s="46"/>
      <c r="BG35" s="32"/>
      <c r="BH35" s="26"/>
      <c r="BI35" s="26"/>
      <c r="BJ35" s="31"/>
      <c r="BK35" s="46"/>
      <c r="BL35" s="46"/>
      <c r="BM35" s="32"/>
      <c r="BN35" s="26"/>
      <c r="BO35" s="26"/>
      <c r="BP35" s="31"/>
      <c r="BQ35" s="46"/>
      <c r="BR35" s="46"/>
      <c r="BS35" s="32"/>
      <c r="BT35" s="26"/>
      <c r="BU35" s="26"/>
      <c r="BV35" s="31"/>
      <c r="BW35" s="46"/>
      <c r="BX35" s="46"/>
      <c r="BY35" s="32"/>
      <c r="BZ35" s="26"/>
      <c r="CA35" s="26"/>
      <c r="CB35" s="31"/>
      <c r="CC35" s="46"/>
      <c r="CD35" s="46"/>
      <c r="CE35" s="32"/>
      <c r="CF35" s="26"/>
      <c r="CG35" s="26"/>
      <c r="CH35" s="31"/>
      <c r="CI35" s="46"/>
      <c r="CJ35" s="46"/>
      <c r="CK35" s="32"/>
      <c r="CL35" s="26"/>
      <c r="CM35" s="26"/>
      <c r="CN35" s="26"/>
      <c r="CO35" s="26"/>
      <c r="CP35" s="26"/>
      <c r="CQ35" s="26"/>
      <c r="CR35" s="26"/>
      <c r="CS35" s="26"/>
      <c r="CT35" s="26"/>
      <c r="CU35" s="26"/>
      <c r="CV35" s="26"/>
      <c r="CW35" s="26"/>
      <c r="CX35" s="26"/>
      <c r="CY35" s="58"/>
      <c r="CZ35" s="58"/>
      <c r="DA35" s="58"/>
      <c r="DB35" s="58"/>
      <c r="DC35" s="58"/>
      <c r="DD35" s="58"/>
      <c r="DE35" s="58"/>
      <c r="DF35" s="21"/>
      <c r="DG35" s="30"/>
      <c r="DH35" s="62"/>
      <c r="DI35" s="62"/>
    </row>
    <row r="36" ht="6.0" customHeight="1">
      <c r="A36" s="58"/>
      <c r="B36" s="58"/>
      <c r="C36" s="58"/>
      <c r="D36" s="58"/>
      <c r="E36" s="58"/>
      <c r="F36" s="58"/>
      <c r="G36" s="58"/>
      <c r="H36" s="58"/>
      <c r="I36" s="58"/>
      <c r="J36" s="58"/>
      <c r="K36" s="58"/>
      <c r="L36" s="58"/>
      <c r="M36" s="58"/>
      <c r="N36" s="58"/>
      <c r="O36" s="58"/>
      <c r="P36" s="58"/>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58"/>
      <c r="CZ36" s="58"/>
      <c r="DA36" s="58"/>
      <c r="DB36" s="58"/>
      <c r="DC36" s="58"/>
      <c r="DD36" s="58"/>
      <c r="DE36" s="58"/>
      <c r="DF36" s="21"/>
      <c r="DG36" s="30"/>
      <c r="DH36" s="62"/>
      <c r="DI36" s="62"/>
    </row>
    <row r="37" ht="6.0" customHeight="1">
      <c r="A37" s="58"/>
      <c r="B37" s="58"/>
      <c r="C37" s="58"/>
      <c r="D37" s="58"/>
      <c r="E37" s="58"/>
      <c r="F37" s="58"/>
      <c r="G37" s="58"/>
      <c r="H37" s="58"/>
      <c r="I37" s="58"/>
      <c r="J37" s="58"/>
      <c r="K37" s="58"/>
      <c r="L37" s="58"/>
      <c r="M37" s="58"/>
      <c r="N37" s="58"/>
      <c r="O37" s="58"/>
      <c r="P37" s="58"/>
      <c r="Q37" s="26"/>
      <c r="R37" s="26"/>
      <c r="S37" s="26"/>
      <c r="T37" s="26"/>
      <c r="U37" s="26"/>
      <c r="V37" s="26"/>
      <c r="W37" s="43"/>
      <c r="X37" s="25"/>
      <c r="Y37" s="25"/>
      <c r="Z37" s="23"/>
      <c r="AA37" s="26"/>
      <c r="AB37" s="26"/>
      <c r="AC37" s="43"/>
      <c r="AD37" s="25"/>
      <c r="AE37" s="25"/>
      <c r="AF37" s="23"/>
      <c r="AG37" s="26"/>
      <c r="AH37" s="26"/>
      <c r="AI37" s="43"/>
      <c r="AJ37" s="25"/>
      <c r="AK37" s="25"/>
      <c r="AL37" s="23"/>
      <c r="AM37" s="26"/>
      <c r="AN37" s="26"/>
      <c r="AO37" s="43"/>
      <c r="AP37" s="25"/>
      <c r="AQ37" s="25"/>
      <c r="AR37" s="23"/>
      <c r="AS37" s="26"/>
      <c r="AT37" s="26"/>
      <c r="AU37" s="43"/>
      <c r="AV37" s="25"/>
      <c r="AW37" s="25"/>
      <c r="AX37" s="23"/>
      <c r="AY37" s="26"/>
      <c r="AZ37" s="26"/>
      <c r="BA37" s="43"/>
      <c r="BB37" s="25"/>
      <c r="BC37" s="25"/>
      <c r="BD37" s="23"/>
      <c r="BE37" s="26"/>
      <c r="BF37" s="26"/>
      <c r="BG37" s="43"/>
      <c r="BH37" s="25"/>
      <c r="BI37" s="25"/>
      <c r="BJ37" s="23"/>
      <c r="BK37" s="26"/>
      <c r="BL37" s="26"/>
      <c r="BM37" s="43"/>
      <c r="BN37" s="25"/>
      <c r="BO37" s="25"/>
      <c r="BP37" s="23"/>
      <c r="BQ37" s="26"/>
      <c r="BR37" s="26"/>
      <c r="BS37" s="43"/>
      <c r="BT37" s="25"/>
      <c r="BU37" s="25"/>
      <c r="BV37" s="23"/>
      <c r="BW37" s="26"/>
      <c r="BX37" s="26"/>
      <c r="BY37" s="43"/>
      <c r="BZ37" s="25"/>
      <c r="CA37" s="25"/>
      <c r="CB37" s="23"/>
      <c r="CC37" s="26"/>
      <c r="CD37" s="26"/>
      <c r="CE37" s="43"/>
      <c r="CF37" s="25"/>
      <c r="CG37" s="25"/>
      <c r="CH37" s="23"/>
      <c r="CI37" s="26"/>
      <c r="CJ37" s="26"/>
      <c r="CK37" s="43"/>
      <c r="CL37" s="25"/>
      <c r="CM37" s="25"/>
      <c r="CN37" s="23"/>
      <c r="CO37" s="26"/>
      <c r="CP37" s="26"/>
      <c r="CQ37" s="26"/>
      <c r="CR37" s="26"/>
      <c r="CS37" s="26"/>
      <c r="CT37" s="26"/>
      <c r="CU37" s="26"/>
      <c r="CV37" s="26"/>
      <c r="CW37" s="26"/>
      <c r="CX37" s="26"/>
      <c r="CY37" s="58"/>
      <c r="CZ37" s="58"/>
      <c r="DA37" s="58"/>
      <c r="DB37" s="58"/>
      <c r="DC37" s="58"/>
      <c r="DD37" s="58"/>
      <c r="DE37" s="58"/>
      <c r="DF37" s="21"/>
      <c r="DG37" s="30"/>
      <c r="DH37" s="62"/>
      <c r="DI37" s="62"/>
    </row>
    <row r="38" ht="6.0" customHeight="1">
      <c r="A38" s="58"/>
      <c r="B38" s="58"/>
      <c r="C38" s="58"/>
      <c r="D38" s="58"/>
      <c r="E38" s="58"/>
      <c r="F38" s="58"/>
      <c r="G38" s="58"/>
      <c r="H38" s="58"/>
      <c r="I38" s="58"/>
      <c r="J38" s="58"/>
      <c r="K38" s="58"/>
      <c r="L38" s="58"/>
      <c r="M38" s="58"/>
      <c r="N38" s="58"/>
      <c r="O38" s="58"/>
      <c r="P38" s="26"/>
      <c r="Q38" s="26"/>
      <c r="R38" s="26"/>
      <c r="S38" s="26"/>
      <c r="T38" s="26"/>
      <c r="U38" s="26"/>
      <c r="V38" s="26"/>
      <c r="W38" s="31"/>
      <c r="X38" s="46"/>
      <c r="Y38" s="46"/>
      <c r="Z38" s="32"/>
      <c r="AA38" s="26"/>
      <c r="AB38" s="26"/>
      <c r="AC38" s="31"/>
      <c r="AD38" s="46"/>
      <c r="AE38" s="46"/>
      <c r="AF38" s="32"/>
      <c r="AG38" s="26"/>
      <c r="AH38" s="26"/>
      <c r="AI38" s="31"/>
      <c r="AJ38" s="46"/>
      <c r="AK38" s="46"/>
      <c r="AL38" s="32"/>
      <c r="AM38" s="26"/>
      <c r="AN38" s="26"/>
      <c r="AO38" s="31"/>
      <c r="AP38" s="46"/>
      <c r="AQ38" s="46"/>
      <c r="AR38" s="32"/>
      <c r="AS38" s="26"/>
      <c r="AT38" s="26"/>
      <c r="AU38" s="31"/>
      <c r="AV38" s="46"/>
      <c r="AW38" s="46"/>
      <c r="AX38" s="32"/>
      <c r="AY38" s="26"/>
      <c r="AZ38" s="26"/>
      <c r="BA38" s="31"/>
      <c r="BB38" s="46"/>
      <c r="BC38" s="46"/>
      <c r="BD38" s="32"/>
      <c r="BE38" s="26"/>
      <c r="BF38" s="26"/>
      <c r="BG38" s="31"/>
      <c r="BH38" s="46"/>
      <c r="BI38" s="46"/>
      <c r="BJ38" s="32"/>
      <c r="BK38" s="26"/>
      <c r="BL38" s="26"/>
      <c r="BM38" s="31"/>
      <c r="BN38" s="46"/>
      <c r="BO38" s="46"/>
      <c r="BP38" s="32"/>
      <c r="BQ38" s="26"/>
      <c r="BR38" s="26"/>
      <c r="BS38" s="31"/>
      <c r="BT38" s="46"/>
      <c r="BU38" s="46"/>
      <c r="BV38" s="32"/>
      <c r="BW38" s="26"/>
      <c r="BX38" s="26"/>
      <c r="BY38" s="31"/>
      <c r="BZ38" s="46"/>
      <c r="CA38" s="46"/>
      <c r="CB38" s="32"/>
      <c r="CC38" s="26"/>
      <c r="CD38" s="26"/>
      <c r="CE38" s="31"/>
      <c r="CF38" s="46"/>
      <c r="CG38" s="46"/>
      <c r="CH38" s="32"/>
      <c r="CI38" s="26"/>
      <c r="CJ38" s="26"/>
      <c r="CK38" s="31"/>
      <c r="CL38" s="46"/>
      <c r="CM38" s="46"/>
      <c r="CN38" s="32"/>
      <c r="CO38" s="26"/>
      <c r="CP38" s="26"/>
      <c r="CQ38" s="26"/>
      <c r="CR38" s="26"/>
      <c r="CS38" s="26"/>
      <c r="CT38" s="26"/>
      <c r="CU38" s="26"/>
      <c r="CV38" s="26"/>
      <c r="CW38" s="26"/>
      <c r="CX38" s="26"/>
      <c r="CY38" s="58"/>
      <c r="CZ38" s="58"/>
      <c r="DA38" s="58"/>
      <c r="DB38" s="58"/>
      <c r="DC38" s="58"/>
      <c r="DD38" s="58"/>
      <c r="DE38" s="21"/>
      <c r="DF38" s="21"/>
      <c r="DG38" s="62"/>
      <c r="DH38" s="62"/>
      <c r="DI38" s="62"/>
    </row>
    <row r="39" ht="6.0" customHeight="1">
      <c r="A39" s="58"/>
      <c r="B39" s="58"/>
      <c r="C39" s="58"/>
      <c r="D39" s="58"/>
      <c r="E39" s="58"/>
      <c r="F39" s="58"/>
      <c r="G39" s="58"/>
      <c r="H39" s="58"/>
      <c r="I39" s="58"/>
      <c r="J39" s="58"/>
      <c r="K39" s="58"/>
      <c r="L39" s="58"/>
      <c r="M39" s="58"/>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58"/>
      <c r="CZ39" s="58"/>
      <c r="DA39" s="58"/>
      <c r="DB39" s="58"/>
      <c r="DC39" s="58"/>
      <c r="DD39" s="58"/>
      <c r="DE39" s="21"/>
      <c r="DF39" s="21"/>
      <c r="DG39" s="62"/>
      <c r="DH39" s="62"/>
      <c r="DI39" s="62"/>
    </row>
    <row r="40" ht="6.0" customHeight="1">
      <c r="A40" s="58"/>
      <c r="B40" s="58"/>
      <c r="C40" s="58"/>
      <c r="D40" s="58"/>
      <c r="E40" s="58"/>
      <c r="F40" s="58"/>
      <c r="G40" s="58"/>
      <c r="H40" s="58"/>
      <c r="I40" s="58"/>
      <c r="J40" s="58"/>
      <c r="K40" s="58"/>
      <c r="L40" s="58"/>
      <c r="M40" s="58"/>
      <c r="N40" s="26"/>
      <c r="O40" s="26"/>
      <c r="P40" s="26"/>
      <c r="Q40" s="26"/>
      <c r="R40" s="26"/>
      <c r="S40" s="26"/>
      <c r="T40" s="43"/>
      <c r="U40" s="25"/>
      <c r="V40" s="25"/>
      <c r="W40" s="23"/>
      <c r="X40" s="26"/>
      <c r="Y40" s="26"/>
      <c r="Z40" s="43"/>
      <c r="AA40" s="25"/>
      <c r="AB40" s="25"/>
      <c r="AC40" s="23"/>
      <c r="AD40" s="26"/>
      <c r="AE40" s="26"/>
      <c r="AF40" s="43"/>
      <c r="AG40" s="25"/>
      <c r="AH40" s="25"/>
      <c r="AI40" s="23"/>
      <c r="AJ40" s="26"/>
      <c r="AK40" s="26"/>
      <c r="AL40" s="43"/>
      <c r="AM40" s="25"/>
      <c r="AN40" s="25"/>
      <c r="AO40" s="23"/>
      <c r="AP40" s="26"/>
      <c r="AQ40" s="26"/>
      <c r="AR40" s="43"/>
      <c r="AS40" s="25"/>
      <c r="AT40" s="25"/>
      <c r="AU40" s="23"/>
      <c r="AV40" s="26"/>
      <c r="AW40" s="26"/>
      <c r="AX40" s="43"/>
      <c r="AY40" s="25"/>
      <c r="AZ40" s="25"/>
      <c r="BA40" s="23"/>
      <c r="BB40" s="26"/>
      <c r="BC40" s="26"/>
      <c r="BD40" s="43"/>
      <c r="BE40" s="25"/>
      <c r="BF40" s="25"/>
      <c r="BG40" s="23"/>
      <c r="BH40" s="26"/>
      <c r="BI40" s="26"/>
      <c r="BJ40" s="43"/>
      <c r="BK40" s="25"/>
      <c r="BL40" s="25"/>
      <c r="BM40" s="23"/>
      <c r="BN40" s="26"/>
      <c r="BO40" s="26"/>
      <c r="BP40" s="43"/>
      <c r="BQ40" s="25"/>
      <c r="BR40" s="25"/>
      <c r="BS40" s="23"/>
      <c r="BT40" s="26"/>
      <c r="BU40" s="26"/>
      <c r="BV40" s="43"/>
      <c r="BW40" s="25"/>
      <c r="BX40" s="25"/>
      <c r="BY40" s="23"/>
      <c r="BZ40" s="26"/>
      <c r="CA40" s="26"/>
      <c r="CB40" s="43"/>
      <c r="CC40" s="25"/>
      <c r="CD40" s="25"/>
      <c r="CE40" s="23"/>
      <c r="CF40" s="26"/>
      <c r="CG40" s="26"/>
      <c r="CH40" s="43"/>
      <c r="CI40" s="25"/>
      <c r="CJ40" s="25"/>
      <c r="CK40" s="23"/>
      <c r="CL40" s="26"/>
      <c r="CM40" s="26"/>
      <c r="CN40" s="43"/>
      <c r="CO40" s="25"/>
      <c r="CP40" s="25"/>
      <c r="CQ40" s="23"/>
      <c r="CR40" s="26"/>
      <c r="CS40" s="26"/>
      <c r="CT40" s="26"/>
      <c r="CU40" s="26"/>
      <c r="CV40" s="26"/>
      <c r="CW40" s="26"/>
      <c r="CX40" s="26"/>
      <c r="CY40" s="21"/>
      <c r="CZ40" s="21"/>
      <c r="DA40" s="21"/>
      <c r="DB40" s="21"/>
      <c r="DC40" s="21"/>
      <c r="DD40" s="21"/>
      <c r="DE40" s="21"/>
      <c r="DF40" s="21"/>
      <c r="DG40" s="62"/>
      <c r="DH40" s="62"/>
      <c r="DI40" s="62"/>
    </row>
    <row r="41" ht="6.0" customHeight="1">
      <c r="A41" s="21"/>
      <c r="B41" s="58"/>
      <c r="C41" s="58"/>
      <c r="D41" s="58"/>
      <c r="E41" s="58"/>
      <c r="F41" s="58"/>
      <c r="G41" s="58"/>
      <c r="H41" s="58"/>
      <c r="I41" s="58"/>
      <c r="J41" s="58"/>
      <c r="K41" s="58"/>
      <c r="L41" s="58"/>
      <c r="M41" s="58"/>
      <c r="N41" s="26"/>
      <c r="O41" s="26"/>
      <c r="P41" s="26"/>
      <c r="Q41" s="26"/>
      <c r="R41" s="26"/>
      <c r="S41" s="26"/>
      <c r="T41" s="31"/>
      <c r="U41" s="46"/>
      <c r="V41" s="46"/>
      <c r="W41" s="32"/>
      <c r="X41" s="26"/>
      <c r="Y41" s="26"/>
      <c r="Z41" s="31"/>
      <c r="AA41" s="46"/>
      <c r="AB41" s="46"/>
      <c r="AC41" s="32"/>
      <c r="AD41" s="26"/>
      <c r="AE41" s="26"/>
      <c r="AF41" s="31"/>
      <c r="AG41" s="46"/>
      <c r="AH41" s="46"/>
      <c r="AI41" s="32"/>
      <c r="AJ41" s="26"/>
      <c r="AK41" s="26"/>
      <c r="AL41" s="31"/>
      <c r="AM41" s="46"/>
      <c r="AN41" s="46"/>
      <c r="AO41" s="32"/>
      <c r="AP41" s="26"/>
      <c r="AQ41" s="26"/>
      <c r="AR41" s="31"/>
      <c r="AS41" s="46"/>
      <c r="AT41" s="46"/>
      <c r="AU41" s="32"/>
      <c r="AV41" s="26"/>
      <c r="AW41" s="26"/>
      <c r="AX41" s="31"/>
      <c r="AY41" s="46"/>
      <c r="AZ41" s="46"/>
      <c r="BA41" s="32"/>
      <c r="BB41" s="26"/>
      <c r="BC41" s="26"/>
      <c r="BD41" s="31"/>
      <c r="BE41" s="46"/>
      <c r="BF41" s="46"/>
      <c r="BG41" s="32"/>
      <c r="BH41" s="26"/>
      <c r="BI41" s="26"/>
      <c r="BJ41" s="31"/>
      <c r="BK41" s="46"/>
      <c r="BL41" s="46"/>
      <c r="BM41" s="32"/>
      <c r="BN41" s="26"/>
      <c r="BO41" s="26"/>
      <c r="BP41" s="31"/>
      <c r="BQ41" s="46"/>
      <c r="BR41" s="46"/>
      <c r="BS41" s="32"/>
      <c r="BT41" s="26"/>
      <c r="BU41" s="26"/>
      <c r="BV41" s="31"/>
      <c r="BW41" s="46"/>
      <c r="BX41" s="46"/>
      <c r="BY41" s="32"/>
      <c r="BZ41" s="26"/>
      <c r="CA41" s="26"/>
      <c r="CB41" s="31"/>
      <c r="CC41" s="46"/>
      <c r="CD41" s="46"/>
      <c r="CE41" s="32"/>
      <c r="CF41" s="26"/>
      <c r="CG41" s="26"/>
      <c r="CH41" s="31"/>
      <c r="CI41" s="46"/>
      <c r="CJ41" s="46"/>
      <c r="CK41" s="32"/>
      <c r="CL41" s="26"/>
      <c r="CM41" s="26"/>
      <c r="CN41" s="31"/>
      <c r="CO41" s="46"/>
      <c r="CP41" s="46"/>
      <c r="CQ41" s="32"/>
      <c r="CR41" s="26"/>
      <c r="CS41" s="26"/>
      <c r="CT41" s="26"/>
      <c r="CU41" s="26"/>
      <c r="CV41" s="26"/>
      <c r="CW41" s="26"/>
      <c r="CX41" s="26"/>
      <c r="CY41" s="21"/>
      <c r="CZ41" s="21"/>
      <c r="DA41" s="21"/>
      <c r="DB41" s="21"/>
      <c r="DC41" s="21"/>
      <c r="DD41" s="21"/>
      <c r="DE41" s="21"/>
      <c r="DF41" s="21"/>
      <c r="DG41" s="62"/>
      <c r="DH41" s="62"/>
      <c r="DI41" s="62"/>
    </row>
    <row r="42" ht="6.0" customHeight="1">
      <c r="A42" s="21"/>
      <c r="B42" s="58"/>
      <c r="C42" s="58"/>
      <c r="D42" s="58"/>
      <c r="E42" s="58"/>
      <c r="F42" s="58"/>
      <c r="G42" s="58"/>
      <c r="H42" s="58"/>
      <c r="I42" s="58"/>
      <c r="J42" s="58"/>
      <c r="K42" s="58"/>
      <c r="L42" s="58"/>
      <c r="M42" s="58"/>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62"/>
      <c r="DH42" s="62"/>
      <c r="DI42" s="62"/>
    </row>
    <row r="43" ht="6.0" customHeight="1">
      <c r="A43" s="21"/>
      <c r="B43" s="21"/>
      <c r="C43" s="21"/>
      <c r="D43" s="65"/>
      <c r="E43" s="58"/>
      <c r="F43" s="58"/>
      <c r="G43" s="58"/>
      <c r="H43" s="58"/>
      <c r="I43" s="58"/>
      <c r="J43" s="58"/>
      <c r="K43" s="58"/>
      <c r="L43" s="58"/>
      <c r="M43" s="58"/>
      <c r="N43" s="26"/>
      <c r="O43" s="26"/>
      <c r="P43" s="26"/>
      <c r="Q43" s="43"/>
      <c r="R43" s="25"/>
      <c r="S43" s="25"/>
      <c r="T43" s="23"/>
      <c r="U43" s="26"/>
      <c r="V43" s="26"/>
      <c r="W43" s="43"/>
      <c r="X43" s="25"/>
      <c r="Y43" s="25"/>
      <c r="Z43" s="23"/>
      <c r="AA43" s="26"/>
      <c r="AB43" s="26"/>
      <c r="AC43" s="43"/>
      <c r="AD43" s="25"/>
      <c r="AE43" s="25"/>
      <c r="AF43" s="23"/>
      <c r="AG43" s="26"/>
      <c r="AH43" s="26"/>
      <c r="AI43" s="43"/>
      <c r="AJ43" s="25"/>
      <c r="AK43" s="25"/>
      <c r="AL43" s="23"/>
      <c r="AM43" s="26"/>
      <c r="AN43" s="26"/>
      <c r="AO43" s="43"/>
      <c r="AP43" s="25"/>
      <c r="AQ43" s="25"/>
      <c r="AR43" s="23"/>
      <c r="AS43" s="26"/>
      <c r="AT43" s="26"/>
      <c r="AU43" s="43"/>
      <c r="AV43" s="25"/>
      <c r="AW43" s="25"/>
      <c r="AX43" s="23"/>
      <c r="AY43" s="26"/>
      <c r="AZ43" s="26"/>
      <c r="BA43" s="43"/>
      <c r="BB43" s="25"/>
      <c r="BC43" s="25"/>
      <c r="BD43" s="23"/>
      <c r="BE43" s="26"/>
      <c r="BF43" s="26"/>
      <c r="BG43" s="43"/>
      <c r="BH43" s="25"/>
      <c r="BI43" s="25"/>
      <c r="BJ43" s="23"/>
      <c r="BK43" s="26"/>
      <c r="BL43" s="26"/>
      <c r="BM43" s="43"/>
      <c r="BN43" s="25"/>
      <c r="BO43" s="25"/>
      <c r="BP43" s="23"/>
      <c r="BQ43" s="26"/>
      <c r="BR43" s="26"/>
      <c r="BS43" s="43"/>
      <c r="BT43" s="25"/>
      <c r="BU43" s="25"/>
      <c r="BV43" s="23"/>
      <c r="BW43" s="26"/>
      <c r="BX43" s="26"/>
      <c r="BY43" s="43"/>
      <c r="BZ43" s="25"/>
      <c r="CA43" s="25"/>
      <c r="CB43" s="23"/>
      <c r="CC43" s="26"/>
      <c r="CD43" s="26"/>
      <c r="CE43" s="43"/>
      <c r="CF43" s="25"/>
      <c r="CG43" s="25"/>
      <c r="CH43" s="23"/>
      <c r="CI43" s="26"/>
      <c r="CJ43" s="26"/>
      <c r="CK43" s="43"/>
      <c r="CL43" s="25"/>
      <c r="CM43" s="25"/>
      <c r="CN43" s="23"/>
      <c r="CO43" s="26"/>
      <c r="CP43" s="26"/>
      <c r="CQ43" s="43"/>
      <c r="CR43" s="25"/>
      <c r="CS43" s="25"/>
      <c r="CT43" s="23"/>
      <c r="CU43" s="26"/>
      <c r="CV43" s="26"/>
      <c r="CW43" s="26"/>
      <c r="CX43" s="26"/>
      <c r="CY43" s="21"/>
      <c r="CZ43" s="21"/>
      <c r="DA43" s="21"/>
      <c r="DB43" s="21"/>
      <c r="DC43" s="21"/>
      <c r="DD43" s="21"/>
      <c r="DE43" s="21"/>
      <c r="DF43" s="21"/>
      <c r="DG43" s="62"/>
      <c r="DH43" s="62"/>
      <c r="DI43" s="62"/>
    </row>
    <row r="44" ht="6.0" customHeight="1">
      <c r="A44" s="21"/>
      <c r="B44" s="21"/>
      <c r="C44" s="21"/>
      <c r="D44" s="65"/>
      <c r="E44" s="71"/>
      <c r="F44" s="21"/>
      <c r="G44" s="21"/>
      <c r="H44" s="21"/>
      <c r="I44" s="21"/>
      <c r="J44" s="21"/>
      <c r="K44" s="21"/>
      <c r="L44" s="21"/>
      <c r="M44" s="26"/>
      <c r="N44" s="26"/>
      <c r="O44" s="26"/>
      <c r="P44" s="26"/>
      <c r="Q44" s="31"/>
      <c r="R44" s="46"/>
      <c r="S44" s="46"/>
      <c r="T44" s="32"/>
      <c r="U44" s="26"/>
      <c r="V44" s="26"/>
      <c r="W44" s="31"/>
      <c r="X44" s="46"/>
      <c r="Y44" s="46"/>
      <c r="Z44" s="32"/>
      <c r="AA44" s="26"/>
      <c r="AB44" s="26"/>
      <c r="AC44" s="31"/>
      <c r="AD44" s="46"/>
      <c r="AE44" s="46"/>
      <c r="AF44" s="32"/>
      <c r="AG44" s="26"/>
      <c r="AH44" s="26"/>
      <c r="AI44" s="31"/>
      <c r="AJ44" s="46"/>
      <c r="AK44" s="46"/>
      <c r="AL44" s="32"/>
      <c r="AM44" s="26"/>
      <c r="AN44" s="26"/>
      <c r="AO44" s="31"/>
      <c r="AP44" s="46"/>
      <c r="AQ44" s="46"/>
      <c r="AR44" s="32"/>
      <c r="AS44" s="26"/>
      <c r="AT44" s="26"/>
      <c r="AU44" s="31"/>
      <c r="AV44" s="46"/>
      <c r="AW44" s="46"/>
      <c r="AX44" s="32"/>
      <c r="AY44" s="26"/>
      <c r="AZ44" s="26"/>
      <c r="BA44" s="31"/>
      <c r="BB44" s="46"/>
      <c r="BC44" s="46"/>
      <c r="BD44" s="32"/>
      <c r="BE44" s="26"/>
      <c r="BF44" s="26"/>
      <c r="BG44" s="31"/>
      <c r="BH44" s="46"/>
      <c r="BI44" s="46"/>
      <c r="BJ44" s="32"/>
      <c r="BK44" s="26"/>
      <c r="BL44" s="26"/>
      <c r="BM44" s="31"/>
      <c r="BN44" s="46"/>
      <c r="BO44" s="46"/>
      <c r="BP44" s="32"/>
      <c r="BQ44" s="26"/>
      <c r="BR44" s="26"/>
      <c r="BS44" s="31"/>
      <c r="BT44" s="46"/>
      <c r="BU44" s="46"/>
      <c r="BV44" s="32"/>
      <c r="BW44" s="26"/>
      <c r="BX44" s="26"/>
      <c r="BY44" s="31"/>
      <c r="BZ44" s="46"/>
      <c r="CA44" s="46"/>
      <c r="CB44" s="32"/>
      <c r="CC44" s="26"/>
      <c r="CD44" s="26"/>
      <c r="CE44" s="31"/>
      <c r="CF44" s="46"/>
      <c r="CG44" s="46"/>
      <c r="CH44" s="32"/>
      <c r="CI44" s="26"/>
      <c r="CJ44" s="26"/>
      <c r="CK44" s="31"/>
      <c r="CL44" s="46"/>
      <c r="CM44" s="46"/>
      <c r="CN44" s="32"/>
      <c r="CO44" s="26"/>
      <c r="CP44" s="26"/>
      <c r="CQ44" s="31"/>
      <c r="CR44" s="46"/>
      <c r="CS44" s="46"/>
      <c r="CT44" s="32"/>
      <c r="CU44" s="26"/>
      <c r="CV44" s="26"/>
      <c r="CW44" s="26"/>
      <c r="CX44" s="26"/>
      <c r="CY44" s="21"/>
      <c r="CZ44" s="21"/>
      <c r="DA44" s="21"/>
      <c r="DB44" s="21"/>
      <c r="DC44" s="21"/>
      <c r="DD44" s="21"/>
      <c r="DE44" s="21"/>
      <c r="DF44" s="21"/>
      <c r="DG44" s="62"/>
      <c r="DH44" s="62"/>
      <c r="DI44" s="62"/>
    </row>
    <row r="45" ht="6.0" customHeight="1">
      <c r="A45" s="21"/>
      <c r="B45" s="21"/>
      <c r="C45" s="21"/>
      <c r="D45" s="65"/>
      <c r="E45" s="71"/>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62"/>
      <c r="DH45" s="62"/>
      <c r="DI45" s="62"/>
    </row>
    <row r="46" ht="6.0" customHeight="1">
      <c r="A46" s="21"/>
      <c r="B46" s="21"/>
      <c r="C46" s="21"/>
      <c r="D46" s="65"/>
      <c r="E46" s="71"/>
      <c r="F46" s="21"/>
      <c r="G46" s="21"/>
      <c r="H46" s="21"/>
      <c r="I46" s="21"/>
      <c r="J46" s="21"/>
      <c r="K46" s="21"/>
      <c r="L46" s="21"/>
      <c r="M46" s="26"/>
      <c r="N46" s="69"/>
      <c r="O46" s="69"/>
      <c r="P46" s="69"/>
      <c r="Q46" s="69"/>
      <c r="R46" s="26"/>
      <c r="S46" s="26"/>
      <c r="T46" s="69"/>
      <c r="U46" s="69"/>
      <c r="V46" s="69"/>
      <c r="W46" s="69"/>
      <c r="X46" s="26"/>
      <c r="Y46" s="26"/>
      <c r="Z46" s="69"/>
      <c r="AA46" s="69"/>
      <c r="AB46" s="69"/>
      <c r="AC46" s="69"/>
      <c r="AD46" s="26"/>
      <c r="AE46" s="26"/>
      <c r="AF46" s="69"/>
      <c r="AG46" s="69"/>
      <c r="AH46" s="69"/>
      <c r="AI46" s="69"/>
      <c r="AJ46" s="26"/>
      <c r="AK46" s="26"/>
      <c r="AL46" s="69"/>
      <c r="AM46" s="69"/>
      <c r="AN46" s="69"/>
      <c r="AO46" s="69"/>
      <c r="AP46" s="26"/>
      <c r="AQ46" s="26"/>
      <c r="AR46" s="69"/>
      <c r="AS46" s="69"/>
      <c r="AT46" s="69"/>
      <c r="AU46" s="69"/>
      <c r="AV46" s="26"/>
      <c r="AW46" s="26"/>
      <c r="AX46" s="69"/>
      <c r="AY46" s="69"/>
      <c r="AZ46" s="69"/>
      <c r="BA46" s="69"/>
      <c r="BB46" s="26"/>
      <c r="BC46" s="26"/>
      <c r="BD46" s="69"/>
      <c r="BE46" s="69"/>
      <c r="BF46" s="69"/>
      <c r="BG46" s="69"/>
      <c r="BH46" s="26"/>
      <c r="BI46" s="26"/>
      <c r="BJ46" s="69"/>
      <c r="BK46" s="69"/>
      <c r="BL46" s="69"/>
      <c r="BM46" s="69"/>
      <c r="BN46" s="26"/>
      <c r="BO46" s="26"/>
      <c r="BP46" s="69"/>
      <c r="BQ46" s="69"/>
      <c r="BR46" s="69"/>
      <c r="BS46" s="69"/>
      <c r="BT46" s="26"/>
      <c r="BU46" s="26"/>
      <c r="BV46" s="69"/>
      <c r="BW46" s="69"/>
      <c r="BX46" s="69"/>
      <c r="BY46" s="69"/>
      <c r="BZ46" s="26"/>
      <c r="CA46" s="26"/>
      <c r="CB46" s="69"/>
      <c r="CC46" s="69"/>
      <c r="CD46" s="69"/>
      <c r="CE46" s="69"/>
      <c r="CF46" s="26"/>
      <c r="CG46" s="26"/>
      <c r="CH46" s="69"/>
      <c r="CI46" s="69"/>
      <c r="CJ46" s="69"/>
      <c r="CK46" s="69"/>
      <c r="CL46" s="26"/>
      <c r="CM46" s="26"/>
      <c r="CN46" s="69"/>
      <c r="CO46" s="69"/>
      <c r="CP46" s="69"/>
      <c r="CQ46" s="69"/>
      <c r="CR46" s="26"/>
      <c r="CS46" s="26"/>
      <c r="CT46" s="69"/>
      <c r="CU46" s="69"/>
      <c r="CV46" s="69"/>
      <c r="CW46" s="69"/>
      <c r="CX46" s="26"/>
      <c r="CY46" s="21"/>
      <c r="CZ46" s="21"/>
      <c r="DA46" s="21"/>
      <c r="DB46" s="21"/>
      <c r="DC46" s="21"/>
      <c r="DD46" s="21"/>
      <c r="DE46" s="21"/>
      <c r="DF46" s="21"/>
      <c r="DG46" s="62"/>
      <c r="DH46" s="62"/>
      <c r="DI46" s="62"/>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62"/>
      <c r="DH47" s="62"/>
      <c r="DI47" s="62"/>
    </row>
    <row r="48" ht="58.5" customHeight="1">
      <c r="A48" s="21"/>
      <c r="B48" s="70"/>
      <c r="C48" s="70"/>
      <c r="D48" s="71"/>
      <c r="E48" s="77"/>
      <c r="F48" s="73" t="s">
        <v>44</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62"/>
      <c r="DH48" s="62"/>
      <c r="DI48" s="62"/>
    </row>
    <row r="49" ht="21.75" customHeight="1">
      <c r="A49" s="16"/>
      <c r="B49" s="81" t="s">
        <v>30</v>
      </c>
      <c r="C49" s="81" t="s">
        <v>31</v>
      </c>
      <c r="D49" s="82" t="s">
        <v>32</v>
      </c>
      <c r="E49" s="82" t="s">
        <v>33</v>
      </c>
      <c r="F49" s="83"/>
      <c r="G49" s="94"/>
      <c r="H49" s="94"/>
      <c r="I49" s="94"/>
      <c r="J49" s="94"/>
      <c r="K49" s="94"/>
      <c r="L49" s="95"/>
      <c r="M49" s="85"/>
      <c r="N49" s="28"/>
      <c r="O49" s="28"/>
      <c r="P49" s="28"/>
      <c r="Q49" s="28"/>
      <c r="R49" s="29"/>
      <c r="S49" s="85"/>
      <c r="T49" s="28"/>
      <c r="U49" s="28"/>
      <c r="V49" s="28"/>
      <c r="W49" s="28"/>
      <c r="X49" s="29"/>
      <c r="Y49" s="85"/>
      <c r="Z49" s="28"/>
      <c r="AA49" s="28"/>
      <c r="AB49" s="28"/>
      <c r="AC49" s="28"/>
      <c r="AD49" s="29"/>
      <c r="AE49" s="85"/>
      <c r="AF49" s="28"/>
      <c r="AG49" s="28"/>
      <c r="AH49" s="28"/>
      <c r="AI49" s="28"/>
      <c r="AJ49" s="29"/>
      <c r="AK49" s="85"/>
      <c r="AL49" s="28"/>
      <c r="AM49" s="28"/>
      <c r="AN49" s="28"/>
      <c r="AO49" s="28"/>
      <c r="AP49" s="29"/>
      <c r="AQ49" s="85"/>
      <c r="AR49" s="28"/>
      <c r="AS49" s="28"/>
      <c r="AT49" s="28"/>
      <c r="AU49" s="28"/>
      <c r="AV49" s="29"/>
      <c r="AW49" s="85"/>
      <c r="AX49" s="28"/>
      <c r="AY49" s="28"/>
      <c r="AZ49" s="28"/>
      <c r="BA49" s="28"/>
      <c r="BB49" s="29"/>
      <c r="BC49" s="85"/>
      <c r="BD49" s="28"/>
      <c r="BE49" s="28"/>
      <c r="BF49" s="28"/>
      <c r="BG49" s="28"/>
      <c r="BH49" s="29"/>
      <c r="BI49" s="85"/>
      <c r="BJ49" s="28"/>
      <c r="BK49" s="28"/>
      <c r="BL49" s="28"/>
      <c r="BM49" s="28"/>
      <c r="BN49" s="29"/>
      <c r="BO49" s="85"/>
      <c r="BP49" s="28"/>
      <c r="BQ49" s="28"/>
      <c r="BR49" s="28"/>
      <c r="BS49" s="28"/>
      <c r="BT49" s="29"/>
      <c r="BU49" s="85"/>
      <c r="BV49" s="28"/>
      <c r="BW49" s="28"/>
      <c r="BX49" s="28"/>
      <c r="BY49" s="28"/>
      <c r="BZ49" s="29"/>
      <c r="CA49" s="85"/>
      <c r="CB49" s="28"/>
      <c r="CC49" s="28"/>
      <c r="CD49" s="28"/>
      <c r="CE49" s="28"/>
      <c r="CF49" s="29"/>
      <c r="CG49" s="85"/>
      <c r="CH49" s="28"/>
      <c r="CI49" s="28"/>
      <c r="CJ49" s="28"/>
      <c r="CK49" s="28"/>
      <c r="CL49" s="29"/>
      <c r="CM49" s="85"/>
      <c r="CN49" s="28"/>
      <c r="CO49" s="28"/>
      <c r="CP49" s="28"/>
      <c r="CQ49" s="28"/>
      <c r="CR49" s="29"/>
      <c r="CS49" s="85"/>
      <c r="CT49" s="28"/>
      <c r="CU49" s="28"/>
      <c r="CV49" s="28"/>
      <c r="CW49" s="28"/>
      <c r="CX49" s="29"/>
      <c r="CY49" s="16"/>
      <c r="CZ49" s="16"/>
      <c r="DA49" s="16"/>
      <c r="DB49" s="16"/>
      <c r="DC49" s="16"/>
      <c r="DD49" s="16"/>
      <c r="DE49" s="16"/>
      <c r="DF49" s="16"/>
      <c r="DG49" s="20"/>
      <c r="DH49" s="20"/>
      <c r="DI49" s="20"/>
    </row>
    <row r="50" ht="21.75" customHeight="1">
      <c r="A50" s="16"/>
      <c r="B50" s="104"/>
      <c r="C50" s="104"/>
      <c r="D50" s="104"/>
      <c r="E50" s="104"/>
      <c r="F50" s="105"/>
      <c r="G50" s="107"/>
      <c r="H50" s="107"/>
      <c r="I50" s="107"/>
      <c r="J50" s="107"/>
      <c r="K50" s="107"/>
      <c r="L50" s="95"/>
      <c r="M50" s="108"/>
      <c r="R50" s="109"/>
      <c r="S50" s="108"/>
      <c r="X50" s="109"/>
      <c r="Y50" s="108"/>
      <c r="AD50" s="109"/>
      <c r="AE50" s="108"/>
      <c r="AJ50" s="109"/>
      <c r="AK50" s="108"/>
      <c r="AP50" s="109"/>
      <c r="AQ50" s="108"/>
      <c r="AV50" s="109"/>
      <c r="AW50" s="108"/>
      <c r="BB50" s="109"/>
      <c r="BC50" s="108"/>
      <c r="BH50" s="109"/>
      <c r="BI50" s="108"/>
      <c r="BN50" s="109"/>
      <c r="BO50" s="108"/>
      <c r="BT50" s="109"/>
      <c r="BU50" s="108"/>
      <c r="BZ50" s="109"/>
      <c r="CA50" s="108"/>
      <c r="CF50" s="109"/>
      <c r="CG50" s="108"/>
      <c r="CL50" s="109"/>
      <c r="CM50" s="108"/>
      <c r="CR50" s="109"/>
      <c r="CS50" s="108"/>
      <c r="CX50" s="109"/>
      <c r="CY50" s="16"/>
      <c r="CZ50" s="16"/>
      <c r="DA50" s="16"/>
      <c r="DB50" s="16"/>
      <c r="DC50" s="16"/>
      <c r="DD50" s="16"/>
      <c r="DE50" s="16"/>
      <c r="DF50" s="16"/>
      <c r="DG50" s="20"/>
      <c r="DH50" s="20"/>
      <c r="DI50" s="20"/>
    </row>
    <row r="51" ht="21.75" customHeight="1">
      <c r="A51" s="16"/>
      <c r="B51" s="104"/>
      <c r="C51" s="104"/>
      <c r="D51" s="104"/>
      <c r="E51" s="104"/>
      <c r="F51" s="105"/>
      <c r="G51" s="107"/>
      <c r="H51" s="107"/>
      <c r="I51" s="107"/>
      <c r="J51" s="110" t="s">
        <v>54</v>
      </c>
      <c r="K51" s="25"/>
      <c r="L51" s="111"/>
      <c r="M51" s="108"/>
      <c r="R51" s="109"/>
      <c r="S51" s="108"/>
      <c r="X51" s="109"/>
      <c r="Y51" s="108"/>
      <c r="AD51" s="109"/>
      <c r="AE51" s="108"/>
      <c r="AJ51" s="109"/>
      <c r="AK51" s="108"/>
      <c r="AP51" s="109"/>
      <c r="AQ51" s="108"/>
      <c r="AV51" s="109"/>
      <c r="AW51" s="108"/>
      <c r="BB51" s="109"/>
      <c r="BC51" s="108"/>
      <c r="BH51" s="109"/>
      <c r="BI51" s="108"/>
      <c r="BN51" s="109"/>
      <c r="BO51" s="108"/>
      <c r="BT51" s="109"/>
      <c r="BU51" s="108"/>
      <c r="BZ51" s="109"/>
      <c r="CA51" s="108"/>
      <c r="CF51" s="109"/>
      <c r="CG51" s="108"/>
      <c r="CL51" s="109"/>
      <c r="CM51" s="108"/>
      <c r="CR51" s="109"/>
      <c r="CS51" s="108"/>
      <c r="CX51" s="109"/>
      <c r="CY51" s="16"/>
      <c r="CZ51" s="16"/>
      <c r="DA51" s="16"/>
      <c r="DB51" s="16"/>
      <c r="DC51" s="16"/>
      <c r="DD51" s="16"/>
      <c r="DE51" s="16"/>
      <c r="DF51" s="16"/>
      <c r="DG51" s="20"/>
      <c r="DH51" s="20"/>
      <c r="DI51" s="20"/>
    </row>
    <row r="52" ht="21.75" customHeight="1">
      <c r="A52" s="16"/>
      <c r="B52" s="104"/>
      <c r="C52" s="104"/>
      <c r="D52" s="104"/>
      <c r="E52" s="104"/>
      <c r="F52" s="105"/>
      <c r="G52" s="107"/>
      <c r="H52" s="107"/>
      <c r="I52" s="107"/>
      <c r="J52" s="31"/>
      <c r="K52" s="46"/>
      <c r="L52" s="112"/>
      <c r="M52" s="108"/>
      <c r="R52" s="109"/>
      <c r="S52" s="108"/>
      <c r="X52" s="109"/>
      <c r="Y52" s="108"/>
      <c r="AD52" s="109"/>
      <c r="AE52" s="108"/>
      <c r="AJ52" s="109"/>
      <c r="AK52" s="108"/>
      <c r="AP52" s="109"/>
      <c r="AQ52" s="108"/>
      <c r="AV52" s="109"/>
      <c r="AW52" s="108"/>
      <c r="BB52" s="109"/>
      <c r="BC52" s="108"/>
      <c r="BH52" s="109"/>
      <c r="BI52" s="108"/>
      <c r="BN52" s="109"/>
      <c r="BO52" s="108"/>
      <c r="BT52" s="109"/>
      <c r="BU52" s="108"/>
      <c r="BZ52" s="109"/>
      <c r="CA52" s="108"/>
      <c r="CF52" s="109"/>
      <c r="CG52" s="108"/>
      <c r="CL52" s="109"/>
      <c r="CM52" s="108"/>
      <c r="CR52" s="109"/>
      <c r="CS52" s="108"/>
      <c r="CX52" s="109"/>
      <c r="CY52" s="16"/>
      <c r="CZ52" s="16"/>
      <c r="DA52" s="16"/>
      <c r="DB52" s="16"/>
      <c r="DC52" s="16"/>
      <c r="DD52" s="16"/>
      <c r="DE52" s="16"/>
      <c r="DF52" s="16"/>
      <c r="DG52" s="20"/>
      <c r="DH52" s="20"/>
      <c r="DI52" s="20"/>
    </row>
    <row r="53" ht="21.75" customHeight="1">
      <c r="A53" s="16"/>
      <c r="B53" s="104"/>
      <c r="C53" s="104"/>
      <c r="D53" s="104"/>
      <c r="E53" s="104"/>
      <c r="F53" s="105"/>
      <c r="G53" s="107"/>
      <c r="H53" s="107"/>
      <c r="I53" s="107"/>
      <c r="J53" s="107"/>
      <c r="K53" s="107"/>
      <c r="L53" s="95"/>
      <c r="M53" s="108"/>
      <c r="R53" s="109"/>
      <c r="S53" s="108"/>
      <c r="X53" s="109"/>
      <c r="Y53" s="108"/>
      <c r="AD53" s="109"/>
      <c r="AE53" s="108"/>
      <c r="AJ53" s="109"/>
      <c r="AK53" s="108"/>
      <c r="AP53" s="109"/>
      <c r="AQ53" s="108"/>
      <c r="AV53" s="109"/>
      <c r="AW53" s="108"/>
      <c r="BB53" s="109"/>
      <c r="BC53" s="108"/>
      <c r="BH53" s="109"/>
      <c r="BI53" s="108"/>
      <c r="BN53" s="109"/>
      <c r="BO53" s="108"/>
      <c r="BT53" s="109"/>
      <c r="BU53" s="108"/>
      <c r="BZ53" s="109"/>
      <c r="CA53" s="108"/>
      <c r="CF53" s="109"/>
      <c r="CG53" s="108"/>
      <c r="CL53" s="109"/>
      <c r="CM53" s="108"/>
      <c r="CR53" s="109"/>
      <c r="CS53" s="108"/>
      <c r="CX53" s="109"/>
      <c r="CY53" s="16"/>
      <c r="CZ53" s="16"/>
      <c r="DA53" s="16"/>
      <c r="DB53" s="16"/>
      <c r="DC53" s="16"/>
      <c r="DD53" s="16"/>
      <c r="DE53" s="16"/>
      <c r="DF53" s="16"/>
      <c r="DG53" s="20"/>
      <c r="DH53" s="20"/>
      <c r="DI53" s="20"/>
    </row>
    <row r="54" ht="21.75" customHeight="1">
      <c r="A54" s="16"/>
      <c r="B54" s="104"/>
      <c r="C54" s="104"/>
      <c r="D54" s="104"/>
      <c r="E54" s="104"/>
      <c r="F54" s="105"/>
      <c r="G54" s="113" t="s">
        <v>55</v>
      </c>
      <c r="H54" s="25"/>
      <c r="I54" s="25"/>
      <c r="J54" s="23"/>
      <c r="K54" s="107"/>
      <c r="L54" s="95"/>
      <c r="M54" s="108"/>
      <c r="R54" s="109"/>
      <c r="S54" s="108"/>
      <c r="X54" s="109"/>
      <c r="Y54" s="108"/>
      <c r="AD54" s="109"/>
      <c r="AE54" s="108"/>
      <c r="AJ54" s="109"/>
      <c r="AK54" s="108"/>
      <c r="AP54" s="109"/>
      <c r="AQ54" s="108"/>
      <c r="AV54" s="109"/>
      <c r="AW54" s="108"/>
      <c r="BB54" s="109"/>
      <c r="BC54" s="108"/>
      <c r="BH54" s="109"/>
      <c r="BI54" s="108"/>
      <c r="BN54" s="109"/>
      <c r="BO54" s="108"/>
      <c r="BT54" s="109"/>
      <c r="BU54" s="108"/>
      <c r="BZ54" s="109"/>
      <c r="CA54" s="108"/>
      <c r="CF54" s="109"/>
      <c r="CG54" s="108"/>
      <c r="CL54" s="109"/>
      <c r="CM54" s="108"/>
      <c r="CR54" s="109"/>
      <c r="CS54" s="108"/>
      <c r="CX54" s="109"/>
      <c r="CY54" s="21"/>
      <c r="CZ54" s="58"/>
      <c r="DA54" s="58"/>
      <c r="DB54" s="58"/>
      <c r="DC54" s="58"/>
      <c r="DD54" s="58"/>
      <c r="DE54" s="58"/>
      <c r="DF54" s="58"/>
      <c r="DG54" s="20"/>
      <c r="DH54" s="20"/>
      <c r="DI54" s="20"/>
    </row>
    <row r="55" ht="21.75" customHeight="1">
      <c r="A55" s="16"/>
      <c r="B55" s="91"/>
      <c r="C55" s="91"/>
      <c r="D55" s="91"/>
      <c r="E55" s="91"/>
      <c r="F55" s="92"/>
      <c r="G55" s="33"/>
      <c r="H55" s="34"/>
      <c r="I55" s="34"/>
      <c r="J55" s="35"/>
      <c r="K55" s="114"/>
      <c r="L55" s="93"/>
      <c r="M55" s="36"/>
      <c r="N55" s="34"/>
      <c r="O55" s="34"/>
      <c r="P55" s="34"/>
      <c r="Q55" s="34"/>
      <c r="R55" s="37"/>
      <c r="S55" s="36"/>
      <c r="T55" s="34"/>
      <c r="U55" s="34"/>
      <c r="V55" s="34"/>
      <c r="W55" s="34"/>
      <c r="X55" s="37"/>
      <c r="Y55" s="36"/>
      <c r="Z55" s="34"/>
      <c r="AA55" s="34"/>
      <c r="AB55" s="34"/>
      <c r="AC55" s="34"/>
      <c r="AD55" s="37"/>
      <c r="AE55" s="36"/>
      <c r="AF55" s="34"/>
      <c r="AG55" s="34"/>
      <c r="AH55" s="34"/>
      <c r="AI55" s="34"/>
      <c r="AJ55" s="37"/>
      <c r="AK55" s="36"/>
      <c r="AL55" s="34"/>
      <c r="AM55" s="34"/>
      <c r="AN55" s="34"/>
      <c r="AO55" s="34"/>
      <c r="AP55" s="37"/>
      <c r="AQ55" s="36"/>
      <c r="AR55" s="34"/>
      <c r="AS55" s="34"/>
      <c r="AT55" s="34"/>
      <c r="AU55" s="34"/>
      <c r="AV55" s="37"/>
      <c r="AW55" s="36"/>
      <c r="AX55" s="34"/>
      <c r="AY55" s="34"/>
      <c r="AZ55" s="34"/>
      <c r="BA55" s="34"/>
      <c r="BB55" s="37"/>
      <c r="BC55" s="36"/>
      <c r="BD55" s="34"/>
      <c r="BE55" s="34"/>
      <c r="BF55" s="34"/>
      <c r="BG55" s="34"/>
      <c r="BH55" s="37"/>
      <c r="BI55" s="36"/>
      <c r="BJ55" s="34"/>
      <c r="BK55" s="34"/>
      <c r="BL55" s="34"/>
      <c r="BM55" s="34"/>
      <c r="BN55" s="37"/>
      <c r="BO55" s="36"/>
      <c r="BP55" s="34"/>
      <c r="BQ55" s="34"/>
      <c r="BR55" s="34"/>
      <c r="BS55" s="34"/>
      <c r="BT55" s="37"/>
      <c r="BU55" s="36"/>
      <c r="BV55" s="34"/>
      <c r="BW55" s="34"/>
      <c r="BX55" s="34"/>
      <c r="BY55" s="34"/>
      <c r="BZ55" s="37"/>
      <c r="CA55" s="36"/>
      <c r="CB55" s="34"/>
      <c r="CC55" s="34"/>
      <c r="CD55" s="34"/>
      <c r="CE55" s="34"/>
      <c r="CF55" s="37"/>
      <c r="CG55" s="36"/>
      <c r="CH55" s="34"/>
      <c r="CI55" s="34"/>
      <c r="CJ55" s="34"/>
      <c r="CK55" s="34"/>
      <c r="CL55" s="37"/>
      <c r="CM55" s="36"/>
      <c r="CN55" s="34"/>
      <c r="CO55" s="34"/>
      <c r="CP55" s="34"/>
      <c r="CQ55" s="34"/>
      <c r="CR55" s="37"/>
      <c r="CS55" s="36"/>
      <c r="CT55" s="34"/>
      <c r="CU55" s="34"/>
      <c r="CV55" s="34"/>
      <c r="CW55" s="34"/>
      <c r="CX55" s="37"/>
      <c r="CY55" s="21"/>
      <c r="CZ55" s="58"/>
      <c r="DA55" s="58"/>
      <c r="DB55" s="58"/>
      <c r="DC55" s="58"/>
      <c r="DD55" s="58"/>
      <c r="DE55" s="58"/>
      <c r="DF55" s="58"/>
      <c r="DG55" s="20"/>
      <c r="DH55" s="20"/>
      <c r="DI55" s="20"/>
    </row>
    <row r="56" ht="15.75" customHeight="1">
      <c r="A56" s="21"/>
      <c r="B56" s="99">
        <v>1.0</v>
      </c>
      <c r="C56" s="100">
        <f t="shared" ref="C56:C70" si="1">MAX($M79:$CX79)</f>
        <v>0</v>
      </c>
      <c r="D56" s="101">
        <f t="shared" ref="D56:D70" si="2">IF(ISNUMBER($E56), ($E56/SUM($E$56:$E$70))*100, "")</f>
        <v>15.64927858</v>
      </c>
      <c r="E56" s="120">
        <f>IF('House of Quality 1'!$H64&lt;&gt;0, 'House of Quality 1'!$H64,"")</f>
        <v>742.1052632</v>
      </c>
      <c r="F56" s="121" t="str">
        <f>IF('House of Quality 1'!$H49&lt;&gt;"", 'House of Quality 1'!$H49,"")</f>
        <v>Portable Tracking Devices</v>
      </c>
      <c r="G56" s="76"/>
      <c r="H56" s="76"/>
      <c r="I56" s="76"/>
      <c r="J56" s="76"/>
      <c r="K56" s="76"/>
      <c r="L56" s="74"/>
      <c r="M56" s="106"/>
      <c r="N56" s="76"/>
      <c r="O56" s="76"/>
      <c r="P56" s="76"/>
      <c r="Q56" s="76"/>
      <c r="R56" s="74"/>
      <c r="S56" s="106"/>
      <c r="T56" s="76"/>
      <c r="U56" s="76"/>
      <c r="V56" s="76"/>
      <c r="W56" s="76"/>
      <c r="X56" s="74"/>
      <c r="Y56" s="106"/>
      <c r="Z56" s="76"/>
      <c r="AA56" s="76"/>
      <c r="AB56" s="76"/>
      <c r="AC56" s="76"/>
      <c r="AD56" s="74"/>
      <c r="AE56" s="106"/>
      <c r="AF56" s="76"/>
      <c r="AG56" s="76"/>
      <c r="AH56" s="76"/>
      <c r="AI56" s="76"/>
      <c r="AJ56" s="74"/>
      <c r="AK56" s="106"/>
      <c r="AL56" s="76"/>
      <c r="AM56" s="76"/>
      <c r="AN56" s="76"/>
      <c r="AO56" s="76"/>
      <c r="AP56" s="74"/>
      <c r="AQ56" s="106"/>
      <c r="AR56" s="76"/>
      <c r="AS56" s="76"/>
      <c r="AT56" s="76"/>
      <c r="AU56" s="76"/>
      <c r="AV56" s="74"/>
      <c r="AW56" s="106"/>
      <c r="AX56" s="76"/>
      <c r="AY56" s="76"/>
      <c r="AZ56" s="76"/>
      <c r="BA56" s="76"/>
      <c r="BB56" s="74"/>
      <c r="BC56" s="106"/>
      <c r="BD56" s="76"/>
      <c r="BE56" s="76"/>
      <c r="BF56" s="76"/>
      <c r="BG56" s="76"/>
      <c r="BH56" s="74"/>
      <c r="BI56" s="106"/>
      <c r="BJ56" s="76"/>
      <c r="BK56" s="76"/>
      <c r="BL56" s="76"/>
      <c r="BM56" s="76"/>
      <c r="BN56" s="74"/>
      <c r="BO56" s="106"/>
      <c r="BP56" s="76"/>
      <c r="BQ56" s="76"/>
      <c r="BR56" s="76"/>
      <c r="BS56" s="76"/>
      <c r="BT56" s="74"/>
      <c r="BU56" s="106"/>
      <c r="BV56" s="76"/>
      <c r="BW56" s="76"/>
      <c r="BX56" s="76"/>
      <c r="BY56" s="76"/>
      <c r="BZ56" s="74"/>
      <c r="CA56" s="106"/>
      <c r="CB56" s="76"/>
      <c r="CC56" s="76"/>
      <c r="CD56" s="76"/>
      <c r="CE56" s="76"/>
      <c r="CF56" s="74"/>
      <c r="CG56" s="106"/>
      <c r="CH56" s="76"/>
      <c r="CI56" s="76"/>
      <c r="CJ56" s="76"/>
      <c r="CK56" s="76"/>
      <c r="CL56" s="74"/>
      <c r="CM56" s="106"/>
      <c r="CN56" s="76"/>
      <c r="CO56" s="76"/>
      <c r="CP56" s="76"/>
      <c r="CQ56" s="76"/>
      <c r="CR56" s="74"/>
      <c r="CS56" s="106"/>
      <c r="CT56" s="76"/>
      <c r="CU56" s="76"/>
      <c r="CV56" s="76"/>
      <c r="CW56" s="76"/>
      <c r="CX56" s="74"/>
      <c r="CY56" s="21"/>
      <c r="CZ56" s="58"/>
      <c r="DA56" s="58"/>
      <c r="DB56" s="58"/>
      <c r="DC56" s="58"/>
      <c r="DD56" s="58"/>
      <c r="DE56" s="58"/>
      <c r="DF56" s="58"/>
      <c r="DG56" s="62"/>
      <c r="DH56" s="62"/>
      <c r="DI56" s="62"/>
    </row>
    <row r="57" ht="15.75" customHeight="1">
      <c r="A57" s="21"/>
      <c r="B57" s="99">
        <v>2.0</v>
      </c>
      <c r="C57" s="100">
        <f t="shared" si="1"/>
        <v>0</v>
      </c>
      <c r="D57" s="101">
        <f t="shared" si="2"/>
        <v>16.75915649</v>
      </c>
      <c r="E57" s="120">
        <f>IF('House of Quality 1'!$N64&lt;&gt;0,'House of Quality 1'!$N64, "")</f>
        <v>794.7368421</v>
      </c>
      <c r="F57" s="121" t="str">
        <f>IF('House of Quality 1'!$N49&lt;&gt;"",'House of Quality 1'!$N49, "")</f>
        <v>Reliable Sensor Network </v>
      </c>
      <c r="G57" s="76"/>
      <c r="H57" s="76"/>
      <c r="I57" s="76"/>
      <c r="J57" s="76"/>
      <c r="K57" s="76"/>
      <c r="L57" s="74"/>
      <c r="M57" s="106"/>
      <c r="N57" s="76"/>
      <c r="O57" s="76"/>
      <c r="P57" s="76"/>
      <c r="Q57" s="76"/>
      <c r="R57" s="74"/>
      <c r="S57" s="106"/>
      <c r="T57" s="76"/>
      <c r="U57" s="76"/>
      <c r="V57" s="76"/>
      <c r="W57" s="76"/>
      <c r="X57" s="74"/>
      <c r="Y57" s="106"/>
      <c r="Z57" s="76"/>
      <c r="AA57" s="76"/>
      <c r="AB57" s="76"/>
      <c r="AC57" s="76"/>
      <c r="AD57" s="74"/>
      <c r="AE57" s="106"/>
      <c r="AF57" s="76"/>
      <c r="AG57" s="76"/>
      <c r="AH57" s="76"/>
      <c r="AI57" s="76"/>
      <c r="AJ57" s="74"/>
      <c r="AK57" s="106"/>
      <c r="AL57" s="76"/>
      <c r="AM57" s="76"/>
      <c r="AN57" s="76"/>
      <c r="AO57" s="76"/>
      <c r="AP57" s="74"/>
      <c r="AQ57" s="106"/>
      <c r="AR57" s="76"/>
      <c r="AS57" s="76"/>
      <c r="AT57" s="76"/>
      <c r="AU57" s="76"/>
      <c r="AV57" s="74"/>
      <c r="AW57" s="106"/>
      <c r="AX57" s="76"/>
      <c r="AY57" s="76"/>
      <c r="AZ57" s="76"/>
      <c r="BA57" s="76"/>
      <c r="BB57" s="74"/>
      <c r="BC57" s="106"/>
      <c r="BD57" s="76"/>
      <c r="BE57" s="76"/>
      <c r="BF57" s="76"/>
      <c r="BG57" s="76"/>
      <c r="BH57" s="74"/>
      <c r="BI57" s="106"/>
      <c r="BJ57" s="76"/>
      <c r="BK57" s="76"/>
      <c r="BL57" s="76"/>
      <c r="BM57" s="76"/>
      <c r="BN57" s="74"/>
      <c r="BO57" s="106"/>
      <c r="BP57" s="76"/>
      <c r="BQ57" s="76"/>
      <c r="BR57" s="76"/>
      <c r="BS57" s="76"/>
      <c r="BT57" s="74"/>
      <c r="BU57" s="106"/>
      <c r="BV57" s="76"/>
      <c r="BW57" s="76"/>
      <c r="BX57" s="76"/>
      <c r="BY57" s="76"/>
      <c r="BZ57" s="74"/>
      <c r="CA57" s="106"/>
      <c r="CB57" s="76"/>
      <c r="CC57" s="76"/>
      <c r="CD57" s="76"/>
      <c r="CE57" s="76"/>
      <c r="CF57" s="74"/>
      <c r="CG57" s="106"/>
      <c r="CH57" s="76"/>
      <c r="CI57" s="76"/>
      <c r="CJ57" s="76"/>
      <c r="CK57" s="76"/>
      <c r="CL57" s="74"/>
      <c r="CM57" s="106"/>
      <c r="CN57" s="76"/>
      <c r="CO57" s="76"/>
      <c r="CP57" s="76"/>
      <c r="CQ57" s="76"/>
      <c r="CR57" s="74"/>
      <c r="CS57" s="106"/>
      <c r="CT57" s="76"/>
      <c r="CU57" s="76"/>
      <c r="CV57" s="76"/>
      <c r="CW57" s="76"/>
      <c r="CX57" s="74"/>
      <c r="CY57" s="21"/>
      <c r="CZ57" s="58"/>
      <c r="DA57" s="58"/>
      <c r="DB57" s="58"/>
      <c r="DC57" s="58"/>
      <c r="DD57" s="58"/>
      <c r="DE57" s="58"/>
      <c r="DF57" s="58"/>
      <c r="DG57" s="62"/>
      <c r="DH57" s="62"/>
      <c r="DI57" s="62"/>
    </row>
    <row r="58" ht="15.75" customHeight="1">
      <c r="A58" s="21"/>
      <c r="B58" s="99">
        <v>3.0</v>
      </c>
      <c r="C58" s="100">
        <f t="shared" si="1"/>
        <v>0</v>
      </c>
      <c r="D58" s="101">
        <f t="shared" si="2"/>
        <v>3.884572697</v>
      </c>
      <c r="E58" s="120">
        <f>IF('House of Quality 1'!$T64&lt;&gt;0,'House of Quality 1'!$T64, "")</f>
        <v>184.2105263</v>
      </c>
      <c r="F58" s="121" t="str">
        <f>IF('House of Quality 1'!$T49&lt;&gt;"",'House of Quality 1'!$T49, "")</f>
        <v>Pattern Analysis Software </v>
      </c>
      <c r="G58" s="76"/>
      <c r="H58" s="76"/>
      <c r="I58" s="76"/>
      <c r="J58" s="76"/>
      <c r="K58" s="76"/>
      <c r="L58" s="74"/>
      <c r="M58" s="106"/>
      <c r="N58" s="76"/>
      <c r="O58" s="76"/>
      <c r="P58" s="76"/>
      <c r="Q58" s="76"/>
      <c r="R58" s="74"/>
      <c r="S58" s="106"/>
      <c r="T58" s="76"/>
      <c r="U58" s="76"/>
      <c r="V58" s="76"/>
      <c r="W58" s="76"/>
      <c r="X58" s="74"/>
      <c r="Y58" s="106"/>
      <c r="Z58" s="76"/>
      <c r="AA58" s="76"/>
      <c r="AB58" s="76"/>
      <c r="AC58" s="76"/>
      <c r="AD58" s="74"/>
      <c r="AE58" s="106"/>
      <c r="AF58" s="76"/>
      <c r="AG58" s="76"/>
      <c r="AH58" s="76"/>
      <c r="AI58" s="76"/>
      <c r="AJ58" s="74"/>
      <c r="AK58" s="106"/>
      <c r="AL58" s="76"/>
      <c r="AM58" s="76"/>
      <c r="AN58" s="76"/>
      <c r="AO58" s="76"/>
      <c r="AP58" s="74"/>
      <c r="AQ58" s="106"/>
      <c r="AR58" s="76"/>
      <c r="AS58" s="76"/>
      <c r="AT58" s="76"/>
      <c r="AU58" s="76"/>
      <c r="AV58" s="74"/>
      <c r="AW58" s="106"/>
      <c r="AX58" s="76"/>
      <c r="AY58" s="76"/>
      <c r="AZ58" s="76"/>
      <c r="BA58" s="76"/>
      <c r="BB58" s="74"/>
      <c r="BC58" s="106"/>
      <c r="BD58" s="76"/>
      <c r="BE58" s="76"/>
      <c r="BF58" s="76"/>
      <c r="BG58" s="76"/>
      <c r="BH58" s="74"/>
      <c r="BI58" s="106"/>
      <c r="BJ58" s="76"/>
      <c r="BK58" s="76"/>
      <c r="BL58" s="76"/>
      <c r="BM58" s="76"/>
      <c r="BN58" s="74"/>
      <c r="BO58" s="106"/>
      <c r="BP58" s="76"/>
      <c r="BQ58" s="76"/>
      <c r="BR58" s="76"/>
      <c r="BS58" s="76"/>
      <c r="BT58" s="74"/>
      <c r="BU58" s="106"/>
      <c r="BV58" s="76"/>
      <c r="BW58" s="76"/>
      <c r="BX58" s="76"/>
      <c r="BY58" s="76"/>
      <c r="BZ58" s="74"/>
      <c r="CA58" s="106"/>
      <c r="CB58" s="76"/>
      <c r="CC58" s="76"/>
      <c r="CD58" s="76"/>
      <c r="CE58" s="76"/>
      <c r="CF58" s="74"/>
      <c r="CG58" s="106"/>
      <c r="CH58" s="76"/>
      <c r="CI58" s="76"/>
      <c r="CJ58" s="76"/>
      <c r="CK58" s="76"/>
      <c r="CL58" s="74"/>
      <c r="CM58" s="106"/>
      <c r="CN58" s="76"/>
      <c r="CO58" s="76"/>
      <c r="CP58" s="76"/>
      <c r="CQ58" s="76"/>
      <c r="CR58" s="74"/>
      <c r="CS58" s="106"/>
      <c r="CT58" s="76"/>
      <c r="CU58" s="76"/>
      <c r="CV58" s="76"/>
      <c r="CW58" s="76"/>
      <c r="CX58" s="74"/>
      <c r="CY58" s="21"/>
      <c r="CZ58" s="58"/>
      <c r="DA58" s="58"/>
      <c r="DB58" s="58"/>
      <c r="DC58" s="58"/>
      <c r="DD58" s="58"/>
      <c r="DE58" s="58"/>
      <c r="DF58" s="58"/>
      <c r="DG58" s="62"/>
      <c r="DH58" s="62"/>
      <c r="DI58" s="62"/>
    </row>
    <row r="59" ht="15.75" customHeight="1">
      <c r="A59" s="21"/>
      <c r="B59" s="99">
        <v>4.0</v>
      </c>
      <c r="C59" s="100">
        <f t="shared" si="1"/>
        <v>0</v>
      </c>
      <c r="D59" s="101">
        <f t="shared" si="2"/>
        <v>5.660377358</v>
      </c>
      <c r="E59" s="120">
        <f>IF('House of Quality 1'!$Z64&lt;&gt;0,'House of Quality 1'!$Z64, "")</f>
        <v>268.4210526</v>
      </c>
      <c r="F59" s="121" t="str">
        <f>IF('House of Quality 1'!$Z49&lt;&gt;"",'House of Quality 1'!$Z49, "")</f>
        <v>Centralised Data Processing</v>
      </c>
      <c r="G59" s="76"/>
      <c r="H59" s="76"/>
      <c r="I59" s="76"/>
      <c r="J59" s="76"/>
      <c r="K59" s="76"/>
      <c r="L59" s="74"/>
      <c r="M59" s="106"/>
      <c r="N59" s="76"/>
      <c r="O59" s="76"/>
      <c r="P59" s="76"/>
      <c r="Q59" s="76"/>
      <c r="R59" s="74"/>
      <c r="S59" s="106"/>
      <c r="T59" s="76"/>
      <c r="U59" s="76"/>
      <c r="V59" s="76"/>
      <c r="W59" s="76"/>
      <c r="X59" s="74"/>
      <c r="Y59" s="106"/>
      <c r="Z59" s="76"/>
      <c r="AA59" s="76"/>
      <c r="AB59" s="76"/>
      <c r="AC59" s="76"/>
      <c r="AD59" s="74"/>
      <c r="AE59" s="106"/>
      <c r="AF59" s="76"/>
      <c r="AG59" s="76"/>
      <c r="AH59" s="76"/>
      <c r="AI59" s="76"/>
      <c r="AJ59" s="74"/>
      <c r="AK59" s="106"/>
      <c r="AL59" s="76"/>
      <c r="AM59" s="76"/>
      <c r="AN59" s="76"/>
      <c r="AO59" s="76"/>
      <c r="AP59" s="74"/>
      <c r="AQ59" s="106"/>
      <c r="AR59" s="76"/>
      <c r="AS59" s="76"/>
      <c r="AT59" s="76"/>
      <c r="AU59" s="76"/>
      <c r="AV59" s="74"/>
      <c r="AW59" s="106"/>
      <c r="AX59" s="76"/>
      <c r="AY59" s="76"/>
      <c r="AZ59" s="76"/>
      <c r="BA59" s="76"/>
      <c r="BB59" s="74"/>
      <c r="BC59" s="106"/>
      <c r="BD59" s="76"/>
      <c r="BE59" s="76"/>
      <c r="BF59" s="76"/>
      <c r="BG59" s="76"/>
      <c r="BH59" s="74"/>
      <c r="BI59" s="106"/>
      <c r="BJ59" s="76"/>
      <c r="BK59" s="76"/>
      <c r="BL59" s="76"/>
      <c r="BM59" s="76"/>
      <c r="BN59" s="74"/>
      <c r="BO59" s="106"/>
      <c r="BP59" s="76"/>
      <c r="BQ59" s="76"/>
      <c r="BR59" s="76"/>
      <c r="BS59" s="76"/>
      <c r="BT59" s="74"/>
      <c r="BU59" s="106"/>
      <c r="BV59" s="76"/>
      <c r="BW59" s="76"/>
      <c r="BX59" s="76"/>
      <c r="BY59" s="76"/>
      <c r="BZ59" s="74"/>
      <c r="CA59" s="106"/>
      <c r="CB59" s="76"/>
      <c r="CC59" s="76"/>
      <c r="CD59" s="76"/>
      <c r="CE59" s="76"/>
      <c r="CF59" s="74"/>
      <c r="CG59" s="106"/>
      <c r="CH59" s="76"/>
      <c r="CI59" s="76"/>
      <c r="CJ59" s="76"/>
      <c r="CK59" s="76"/>
      <c r="CL59" s="74"/>
      <c r="CM59" s="106"/>
      <c r="CN59" s="76"/>
      <c r="CO59" s="76"/>
      <c r="CP59" s="76"/>
      <c r="CQ59" s="76"/>
      <c r="CR59" s="74"/>
      <c r="CS59" s="106"/>
      <c r="CT59" s="76"/>
      <c r="CU59" s="76"/>
      <c r="CV59" s="76"/>
      <c r="CW59" s="76"/>
      <c r="CX59" s="74"/>
      <c r="CY59" s="21"/>
      <c r="CZ59" s="58"/>
      <c r="DA59" s="58"/>
      <c r="DB59" s="58"/>
      <c r="DC59" s="58"/>
      <c r="DD59" s="58"/>
      <c r="DE59" s="58"/>
      <c r="DF59" s="58"/>
      <c r="DG59" s="62"/>
      <c r="DH59" s="62"/>
      <c r="DI59" s="62"/>
    </row>
    <row r="60" ht="15.75" customHeight="1">
      <c r="A60" s="21"/>
      <c r="B60" s="99">
        <v>5.0</v>
      </c>
      <c r="C60" s="100">
        <f t="shared" si="1"/>
        <v>0</v>
      </c>
      <c r="D60" s="101">
        <f t="shared" si="2"/>
        <v>7.880133185</v>
      </c>
      <c r="E60" s="120">
        <f>IF('House of Quality 1'!$AF64&lt;&gt;0,'House of Quality 1'!$AF64, "")</f>
        <v>373.6842105</v>
      </c>
      <c r="F60" s="121" t="str">
        <f>IF('House of Quality 1'!$AF49&lt;&gt;"",'House of Quality 1'!$AF49, "")</f>
        <v>Audiovisual Alerts</v>
      </c>
      <c r="G60" s="76"/>
      <c r="H60" s="76"/>
      <c r="I60" s="76"/>
      <c r="J60" s="76"/>
      <c r="K60" s="76"/>
      <c r="L60" s="74"/>
      <c r="M60" s="106"/>
      <c r="N60" s="76"/>
      <c r="O60" s="76"/>
      <c r="P60" s="76"/>
      <c r="Q60" s="76"/>
      <c r="R60" s="74"/>
      <c r="S60" s="106"/>
      <c r="T60" s="76"/>
      <c r="U60" s="76"/>
      <c r="V60" s="76"/>
      <c r="W60" s="76"/>
      <c r="X60" s="74"/>
      <c r="Y60" s="106"/>
      <c r="Z60" s="76"/>
      <c r="AA60" s="76"/>
      <c r="AB60" s="76"/>
      <c r="AC60" s="76"/>
      <c r="AD60" s="74"/>
      <c r="AE60" s="106"/>
      <c r="AF60" s="76"/>
      <c r="AG60" s="76"/>
      <c r="AH60" s="76"/>
      <c r="AI60" s="76"/>
      <c r="AJ60" s="74"/>
      <c r="AK60" s="106"/>
      <c r="AL60" s="76"/>
      <c r="AM60" s="76"/>
      <c r="AN60" s="76"/>
      <c r="AO60" s="76"/>
      <c r="AP60" s="74"/>
      <c r="AQ60" s="106"/>
      <c r="AR60" s="76"/>
      <c r="AS60" s="76"/>
      <c r="AT60" s="76"/>
      <c r="AU60" s="76"/>
      <c r="AV60" s="74"/>
      <c r="AW60" s="106"/>
      <c r="AX60" s="76"/>
      <c r="AY60" s="76"/>
      <c r="AZ60" s="76"/>
      <c r="BA60" s="76"/>
      <c r="BB60" s="74"/>
      <c r="BC60" s="106"/>
      <c r="BD60" s="76"/>
      <c r="BE60" s="76"/>
      <c r="BF60" s="76"/>
      <c r="BG60" s="76"/>
      <c r="BH60" s="74"/>
      <c r="BI60" s="106"/>
      <c r="BJ60" s="76"/>
      <c r="BK60" s="76"/>
      <c r="BL60" s="76"/>
      <c r="BM60" s="76"/>
      <c r="BN60" s="74"/>
      <c r="BO60" s="106"/>
      <c r="BP60" s="76"/>
      <c r="BQ60" s="76"/>
      <c r="BR60" s="76"/>
      <c r="BS60" s="76"/>
      <c r="BT60" s="74"/>
      <c r="BU60" s="106"/>
      <c r="BV60" s="76"/>
      <c r="BW60" s="76"/>
      <c r="BX60" s="76"/>
      <c r="BY60" s="76"/>
      <c r="BZ60" s="74"/>
      <c r="CA60" s="106"/>
      <c r="CB60" s="76"/>
      <c r="CC60" s="76"/>
      <c r="CD60" s="76"/>
      <c r="CE60" s="76"/>
      <c r="CF60" s="74"/>
      <c r="CG60" s="106"/>
      <c r="CH60" s="76"/>
      <c r="CI60" s="76"/>
      <c r="CJ60" s="76"/>
      <c r="CK60" s="76"/>
      <c r="CL60" s="74"/>
      <c r="CM60" s="106"/>
      <c r="CN60" s="76"/>
      <c r="CO60" s="76"/>
      <c r="CP60" s="76"/>
      <c r="CQ60" s="76"/>
      <c r="CR60" s="74"/>
      <c r="CS60" s="106"/>
      <c r="CT60" s="76"/>
      <c r="CU60" s="76"/>
      <c r="CV60" s="76"/>
      <c r="CW60" s="76"/>
      <c r="CX60" s="74"/>
      <c r="CY60" s="21"/>
      <c r="CZ60" s="58"/>
      <c r="DA60" s="58"/>
      <c r="DB60" s="58"/>
      <c r="DC60" s="58"/>
      <c r="DD60" s="58"/>
      <c r="DE60" s="58"/>
      <c r="DF60" s="58"/>
      <c r="DG60" s="62"/>
      <c r="DH60" s="62"/>
      <c r="DI60" s="62"/>
    </row>
    <row r="61" ht="15.75" customHeight="1">
      <c r="A61" s="21"/>
      <c r="B61" s="99">
        <v>6.0</v>
      </c>
      <c r="C61" s="100">
        <f t="shared" si="1"/>
        <v>0</v>
      </c>
      <c r="D61" s="101">
        <f t="shared" si="2"/>
        <v>9.87791343</v>
      </c>
      <c r="E61" s="120">
        <f>IF('House of Quality 1'!$AL64&lt;&gt;0,'House of Quality 1'!$AL64, "")</f>
        <v>468.4210526</v>
      </c>
      <c r="F61" s="121" t="str">
        <f>IF('House of Quality 1'!$AL49&lt;&gt;"",'House of Quality 1'!$AL49, "")</f>
        <v>Heartrate Monitoring </v>
      </c>
      <c r="G61" s="76"/>
      <c r="H61" s="76"/>
      <c r="I61" s="76"/>
      <c r="J61" s="76"/>
      <c r="K61" s="76"/>
      <c r="L61" s="74"/>
      <c r="M61" s="106"/>
      <c r="N61" s="76"/>
      <c r="O61" s="76"/>
      <c r="P61" s="76"/>
      <c r="Q61" s="76"/>
      <c r="R61" s="74"/>
      <c r="S61" s="106"/>
      <c r="T61" s="76"/>
      <c r="U61" s="76"/>
      <c r="V61" s="76"/>
      <c r="W61" s="76"/>
      <c r="X61" s="74"/>
      <c r="Y61" s="106"/>
      <c r="Z61" s="76"/>
      <c r="AA61" s="76"/>
      <c r="AB61" s="76"/>
      <c r="AC61" s="76"/>
      <c r="AD61" s="74"/>
      <c r="AE61" s="106"/>
      <c r="AF61" s="76"/>
      <c r="AG61" s="76"/>
      <c r="AH61" s="76"/>
      <c r="AI61" s="76"/>
      <c r="AJ61" s="74"/>
      <c r="AK61" s="106"/>
      <c r="AL61" s="76"/>
      <c r="AM61" s="76"/>
      <c r="AN61" s="76"/>
      <c r="AO61" s="76"/>
      <c r="AP61" s="74"/>
      <c r="AQ61" s="106"/>
      <c r="AR61" s="76"/>
      <c r="AS61" s="76"/>
      <c r="AT61" s="76"/>
      <c r="AU61" s="76"/>
      <c r="AV61" s="74"/>
      <c r="AW61" s="106"/>
      <c r="AX61" s="76"/>
      <c r="AY61" s="76"/>
      <c r="AZ61" s="76"/>
      <c r="BA61" s="76"/>
      <c r="BB61" s="74"/>
      <c r="BC61" s="106"/>
      <c r="BD61" s="76"/>
      <c r="BE61" s="76"/>
      <c r="BF61" s="76"/>
      <c r="BG61" s="76"/>
      <c r="BH61" s="74"/>
      <c r="BI61" s="106"/>
      <c r="BJ61" s="76"/>
      <c r="BK61" s="76"/>
      <c r="BL61" s="76"/>
      <c r="BM61" s="76"/>
      <c r="BN61" s="74"/>
      <c r="BO61" s="106"/>
      <c r="BP61" s="76"/>
      <c r="BQ61" s="76"/>
      <c r="BR61" s="76"/>
      <c r="BS61" s="76"/>
      <c r="BT61" s="74"/>
      <c r="BU61" s="106"/>
      <c r="BV61" s="76"/>
      <c r="BW61" s="76"/>
      <c r="BX61" s="76"/>
      <c r="BY61" s="76"/>
      <c r="BZ61" s="74"/>
      <c r="CA61" s="106"/>
      <c r="CB61" s="76"/>
      <c r="CC61" s="76"/>
      <c r="CD61" s="76"/>
      <c r="CE61" s="76"/>
      <c r="CF61" s="74"/>
      <c r="CG61" s="106"/>
      <c r="CH61" s="76"/>
      <c r="CI61" s="76"/>
      <c r="CJ61" s="76"/>
      <c r="CK61" s="76"/>
      <c r="CL61" s="74"/>
      <c r="CM61" s="106"/>
      <c r="CN61" s="76"/>
      <c r="CO61" s="76"/>
      <c r="CP61" s="76"/>
      <c r="CQ61" s="76"/>
      <c r="CR61" s="74"/>
      <c r="CS61" s="106"/>
      <c r="CT61" s="76"/>
      <c r="CU61" s="76"/>
      <c r="CV61" s="76"/>
      <c r="CW61" s="76"/>
      <c r="CX61" s="74"/>
      <c r="CY61" s="21"/>
      <c r="CZ61" s="58"/>
      <c r="DA61" s="58"/>
      <c r="DB61" s="58"/>
      <c r="DC61" s="58"/>
      <c r="DD61" s="58"/>
      <c r="DE61" s="58"/>
      <c r="DF61" s="58"/>
      <c r="DG61" s="62"/>
      <c r="DH61" s="62"/>
      <c r="DI61" s="62"/>
    </row>
    <row r="62" ht="15.75" customHeight="1">
      <c r="A62" s="21"/>
      <c r="B62" s="99">
        <v>7.0</v>
      </c>
      <c r="C62" s="100">
        <f t="shared" si="1"/>
        <v>0</v>
      </c>
      <c r="D62" s="101">
        <f t="shared" si="2"/>
        <v>10.54384018</v>
      </c>
      <c r="E62" s="120">
        <f>IF('House of Quality 1'!$AR64&lt;&gt;0,'House of Quality 1'!$AR64, "")</f>
        <v>500</v>
      </c>
      <c r="F62" s="121" t="str">
        <f>IF('House of Quality 1'!$AR49&lt;&gt;"",'House of Quality 1'!$AR49, "")</f>
        <v>Water Detection</v>
      </c>
      <c r="G62" s="76"/>
      <c r="H62" s="76"/>
      <c r="I62" s="76"/>
      <c r="J62" s="76"/>
      <c r="K62" s="76"/>
      <c r="L62" s="74"/>
      <c r="M62" s="106"/>
      <c r="N62" s="76"/>
      <c r="O62" s="76"/>
      <c r="P62" s="76"/>
      <c r="Q62" s="76"/>
      <c r="R62" s="74"/>
      <c r="S62" s="106"/>
      <c r="T62" s="76"/>
      <c r="U62" s="76"/>
      <c r="V62" s="76"/>
      <c r="W62" s="76"/>
      <c r="X62" s="74"/>
      <c r="Y62" s="106"/>
      <c r="Z62" s="76"/>
      <c r="AA62" s="76"/>
      <c r="AB62" s="76"/>
      <c r="AC62" s="76"/>
      <c r="AD62" s="74"/>
      <c r="AE62" s="106"/>
      <c r="AF62" s="76"/>
      <c r="AG62" s="76"/>
      <c r="AH62" s="76"/>
      <c r="AI62" s="76"/>
      <c r="AJ62" s="74"/>
      <c r="AK62" s="106"/>
      <c r="AL62" s="76"/>
      <c r="AM62" s="76"/>
      <c r="AN62" s="76"/>
      <c r="AO62" s="76"/>
      <c r="AP62" s="74"/>
      <c r="AQ62" s="106"/>
      <c r="AR62" s="76"/>
      <c r="AS62" s="76"/>
      <c r="AT62" s="76"/>
      <c r="AU62" s="76"/>
      <c r="AV62" s="74"/>
      <c r="AW62" s="106"/>
      <c r="AX62" s="76"/>
      <c r="AY62" s="76"/>
      <c r="AZ62" s="76"/>
      <c r="BA62" s="76"/>
      <c r="BB62" s="74"/>
      <c r="BC62" s="106"/>
      <c r="BD62" s="76"/>
      <c r="BE62" s="76"/>
      <c r="BF62" s="76"/>
      <c r="BG62" s="76"/>
      <c r="BH62" s="74"/>
      <c r="BI62" s="106"/>
      <c r="BJ62" s="76"/>
      <c r="BK62" s="76"/>
      <c r="BL62" s="76"/>
      <c r="BM62" s="76"/>
      <c r="BN62" s="74"/>
      <c r="BO62" s="106"/>
      <c r="BP62" s="76"/>
      <c r="BQ62" s="76"/>
      <c r="BR62" s="76"/>
      <c r="BS62" s="76"/>
      <c r="BT62" s="74"/>
      <c r="BU62" s="106"/>
      <c r="BV62" s="76"/>
      <c r="BW62" s="76"/>
      <c r="BX62" s="76"/>
      <c r="BY62" s="76"/>
      <c r="BZ62" s="74"/>
      <c r="CA62" s="106"/>
      <c r="CB62" s="76"/>
      <c r="CC62" s="76"/>
      <c r="CD62" s="76"/>
      <c r="CE62" s="76"/>
      <c r="CF62" s="74"/>
      <c r="CG62" s="106"/>
      <c r="CH62" s="76"/>
      <c r="CI62" s="76"/>
      <c r="CJ62" s="76"/>
      <c r="CK62" s="76"/>
      <c r="CL62" s="74"/>
      <c r="CM62" s="106"/>
      <c r="CN62" s="76"/>
      <c r="CO62" s="76"/>
      <c r="CP62" s="76"/>
      <c r="CQ62" s="76"/>
      <c r="CR62" s="74"/>
      <c r="CS62" s="106"/>
      <c r="CT62" s="76"/>
      <c r="CU62" s="76"/>
      <c r="CV62" s="76"/>
      <c r="CW62" s="76"/>
      <c r="CX62" s="74"/>
      <c r="CY62" s="21"/>
      <c r="CZ62" s="58"/>
      <c r="DA62" s="58"/>
      <c r="DB62" s="58"/>
      <c r="DC62" s="58"/>
      <c r="DD62" s="58"/>
      <c r="DE62" s="58"/>
      <c r="DF62" s="58"/>
      <c r="DG62" s="62"/>
      <c r="DH62" s="62"/>
      <c r="DI62" s="62"/>
    </row>
    <row r="63" ht="15.75" customHeight="1">
      <c r="A63" s="21"/>
      <c r="B63" s="99">
        <v>8.0</v>
      </c>
      <c r="C63" s="100">
        <f t="shared" si="1"/>
        <v>0</v>
      </c>
      <c r="D63" s="101">
        <f t="shared" si="2"/>
        <v>18.97891232</v>
      </c>
      <c r="E63" s="120">
        <f>IF('House of Quality 1'!$AX64&lt;&gt;0,'House of Quality 1'!$AX64, "")</f>
        <v>900</v>
      </c>
      <c r="F63" s="121" t="str">
        <f>IF('House of Quality 1'!$AX49&lt;&gt;"",'House of Quality 1'!$AX49, "")</f>
        <v>Real time Data Processing</v>
      </c>
      <c r="G63" s="76"/>
      <c r="H63" s="76"/>
      <c r="I63" s="76"/>
      <c r="J63" s="76"/>
      <c r="K63" s="76"/>
      <c r="L63" s="74"/>
      <c r="M63" s="106"/>
      <c r="N63" s="76"/>
      <c r="O63" s="76"/>
      <c r="P63" s="76"/>
      <c r="Q63" s="76"/>
      <c r="R63" s="74"/>
      <c r="S63" s="106"/>
      <c r="T63" s="76"/>
      <c r="U63" s="76"/>
      <c r="V63" s="76"/>
      <c r="W63" s="76"/>
      <c r="X63" s="74"/>
      <c r="Y63" s="106"/>
      <c r="Z63" s="76"/>
      <c r="AA63" s="76"/>
      <c r="AB63" s="76"/>
      <c r="AC63" s="76"/>
      <c r="AD63" s="74"/>
      <c r="AE63" s="106"/>
      <c r="AF63" s="76"/>
      <c r="AG63" s="76"/>
      <c r="AH63" s="76"/>
      <c r="AI63" s="76"/>
      <c r="AJ63" s="74"/>
      <c r="AK63" s="106"/>
      <c r="AL63" s="76"/>
      <c r="AM63" s="76"/>
      <c r="AN63" s="76"/>
      <c r="AO63" s="76"/>
      <c r="AP63" s="74"/>
      <c r="AQ63" s="106"/>
      <c r="AR63" s="76"/>
      <c r="AS63" s="76"/>
      <c r="AT63" s="76"/>
      <c r="AU63" s="76"/>
      <c r="AV63" s="74"/>
      <c r="AW63" s="106"/>
      <c r="AX63" s="76"/>
      <c r="AY63" s="76"/>
      <c r="AZ63" s="76"/>
      <c r="BA63" s="76"/>
      <c r="BB63" s="74"/>
      <c r="BC63" s="106"/>
      <c r="BD63" s="76"/>
      <c r="BE63" s="76"/>
      <c r="BF63" s="76"/>
      <c r="BG63" s="76"/>
      <c r="BH63" s="74"/>
      <c r="BI63" s="106"/>
      <c r="BJ63" s="76"/>
      <c r="BK63" s="76"/>
      <c r="BL63" s="76"/>
      <c r="BM63" s="76"/>
      <c r="BN63" s="74"/>
      <c r="BO63" s="106"/>
      <c r="BP63" s="76"/>
      <c r="BQ63" s="76"/>
      <c r="BR63" s="76"/>
      <c r="BS63" s="76"/>
      <c r="BT63" s="74"/>
      <c r="BU63" s="106"/>
      <c r="BV63" s="76"/>
      <c r="BW63" s="76"/>
      <c r="BX63" s="76"/>
      <c r="BY63" s="76"/>
      <c r="BZ63" s="74"/>
      <c r="CA63" s="106"/>
      <c r="CB63" s="76"/>
      <c r="CC63" s="76"/>
      <c r="CD63" s="76"/>
      <c r="CE63" s="76"/>
      <c r="CF63" s="74"/>
      <c r="CG63" s="106"/>
      <c r="CH63" s="76"/>
      <c r="CI63" s="76"/>
      <c r="CJ63" s="76"/>
      <c r="CK63" s="76"/>
      <c r="CL63" s="74"/>
      <c r="CM63" s="106"/>
      <c r="CN63" s="76"/>
      <c r="CO63" s="76"/>
      <c r="CP63" s="76"/>
      <c r="CQ63" s="76"/>
      <c r="CR63" s="74"/>
      <c r="CS63" s="106"/>
      <c r="CT63" s="76"/>
      <c r="CU63" s="76"/>
      <c r="CV63" s="76"/>
      <c r="CW63" s="76"/>
      <c r="CX63" s="74"/>
      <c r="CY63" s="21"/>
      <c r="CZ63" s="58"/>
      <c r="DA63" s="58"/>
      <c r="DB63" s="58"/>
      <c r="DC63" s="58"/>
      <c r="DD63" s="58"/>
      <c r="DE63" s="58"/>
      <c r="DF63" s="58"/>
      <c r="DG63" s="62"/>
      <c r="DH63" s="62"/>
      <c r="DI63" s="62"/>
    </row>
    <row r="64" ht="15.75" customHeight="1">
      <c r="A64" s="21"/>
      <c r="B64" s="99">
        <v>9.0</v>
      </c>
      <c r="C64" s="100">
        <f t="shared" si="1"/>
        <v>0</v>
      </c>
      <c r="D64" s="101">
        <f t="shared" si="2"/>
        <v>10.76581576</v>
      </c>
      <c r="E64" s="120">
        <f>IF('House of Quality 1'!$BD64&lt;&gt;0,'House of Quality 1'!$BD64, "")</f>
        <v>510.5263158</v>
      </c>
      <c r="F64" s="121" t="str">
        <f>IF('House of Quality 1'!$BD49&lt;&gt;"",'House of Quality 1'!$BD49, "")</f>
        <v>Accelerometer</v>
      </c>
      <c r="G64" s="76"/>
      <c r="H64" s="76"/>
      <c r="I64" s="76"/>
      <c r="J64" s="76"/>
      <c r="K64" s="76"/>
      <c r="L64" s="74"/>
      <c r="M64" s="106"/>
      <c r="N64" s="76"/>
      <c r="O64" s="76"/>
      <c r="P64" s="76"/>
      <c r="Q64" s="76"/>
      <c r="R64" s="74"/>
      <c r="S64" s="106"/>
      <c r="T64" s="76"/>
      <c r="U64" s="76"/>
      <c r="V64" s="76"/>
      <c r="W64" s="76"/>
      <c r="X64" s="74"/>
      <c r="Y64" s="106"/>
      <c r="Z64" s="76"/>
      <c r="AA64" s="76"/>
      <c r="AB64" s="76"/>
      <c r="AC64" s="76"/>
      <c r="AD64" s="74"/>
      <c r="AE64" s="106"/>
      <c r="AF64" s="76"/>
      <c r="AG64" s="76"/>
      <c r="AH64" s="76"/>
      <c r="AI64" s="76"/>
      <c r="AJ64" s="74"/>
      <c r="AK64" s="106"/>
      <c r="AL64" s="76"/>
      <c r="AM64" s="76"/>
      <c r="AN64" s="76"/>
      <c r="AO64" s="76"/>
      <c r="AP64" s="74"/>
      <c r="AQ64" s="106"/>
      <c r="AR64" s="76"/>
      <c r="AS64" s="76"/>
      <c r="AT64" s="76"/>
      <c r="AU64" s="76"/>
      <c r="AV64" s="74"/>
      <c r="AW64" s="106"/>
      <c r="AX64" s="76"/>
      <c r="AY64" s="76"/>
      <c r="AZ64" s="76"/>
      <c r="BA64" s="76"/>
      <c r="BB64" s="74"/>
      <c r="BC64" s="106"/>
      <c r="BD64" s="76"/>
      <c r="BE64" s="76"/>
      <c r="BF64" s="76"/>
      <c r="BG64" s="76"/>
      <c r="BH64" s="74"/>
      <c r="BI64" s="106"/>
      <c r="BJ64" s="76"/>
      <c r="BK64" s="76"/>
      <c r="BL64" s="76"/>
      <c r="BM64" s="76"/>
      <c r="BN64" s="74"/>
      <c r="BO64" s="106"/>
      <c r="BP64" s="76"/>
      <c r="BQ64" s="76"/>
      <c r="BR64" s="76"/>
      <c r="BS64" s="76"/>
      <c r="BT64" s="74"/>
      <c r="BU64" s="106"/>
      <c r="BV64" s="76"/>
      <c r="BW64" s="76"/>
      <c r="BX64" s="76"/>
      <c r="BY64" s="76"/>
      <c r="BZ64" s="74"/>
      <c r="CA64" s="106"/>
      <c r="CB64" s="76"/>
      <c r="CC64" s="76"/>
      <c r="CD64" s="76"/>
      <c r="CE64" s="76"/>
      <c r="CF64" s="74"/>
      <c r="CG64" s="106"/>
      <c r="CH64" s="76"/>
      <c r="CI64" s="76"/>
      <c r="CJ64" s="76"/>
      <c r="CK64" s="76"/>
      <c r="CL64" s="74"/>
      <c r="CM64" s="106"/>
      <c r="CN64" s="76"/>
      <c r="CO64" s="76"/>
      <c r="CP64" s="76"/>
      <c r="CQ64" s="76"/>
      <c r="CR64" s="74"/>
      <c r="CS64" s="106"/>
      <c r="CT64" s="76"/>
      <c r="CU64" s="76"/>
      <c r="CV64" s="76"/>
      <c r="CW64" s="76"/>
      <c r="CX64" s="74"/>
      <c r="CY64" s="21"/>
      <c r="CZ64" s="58"/>
      <c r="DA64" s="58"/>
      <c r="DB64" s="58"/>
      <c r="DC64" s="58"/>
      <c r="DD64" s="58"/>
      <c r="DE64" s="58"/>
      <c r="DF64" s="58"/>
      <c r="DG64" s="62"/>
      <c r="DH64" s="62"/>
      <c r="DI64" s="62"/>
    </row>
    <row r="65" ht="15.75" customHeight="1">
      <c r="A65" s="21"/>
      <c r="B65" s="99">
        <v>10.0</v>
      </c>
      <c r="C65" s="100">
        <f t="shared" si="1"/>
        <v>0</v>
      </c>
      <c r="D65" s="101" t="str">
        <f t="shared" si="2"/>
        <v/>
      </c>
      <c r="E65" s="120" t="str">
        <f>IF('House of Quality 1'!$BJ64&lt;&gt;0,'House of Quality 1'!$BJ64, "")</f>
        <v/>
      </c>
      <c r="F65" s="121" t="str">
        <f>IF('House of Quality 1'!$BJ49&lt;&gt;"",'House of Quality 1'!$BJ49, "")</f>
        <v/>
      </c>
      <c r="G65" s="76"/>
      <c r="H65" s="76"/>
      <c r="I65" s="76"/>
      <c r="J65" s="76"/>
      <c r="K65" s="76"/>
      <c r="L65" s="74"/>
      <c r="M65" s="106"/>
      <c r="N65" s="76"/>
      <c r="O65" s="76"/>
      <c r="P65" s="76"/>
      <c r="Q65" s="76"/>
      <c r="R65" s="74"/>
      <c r="S65" s="106"/>
      <c r="T65" s="76"/>
      <c r="U65" s="76"/>
      <c r="V65" s="76"/>
      <c r="W65" s="76"/>
      <c r="X65" s="74"/>
      <c r="Y65" s="106"/>
      <c r="Z65" s="76"/>
      <c r="AA65" s="76"/>
      <c r="AB65" s="76"/>
      <c r="AC65" s="76"/>
      <c r="AD65" s="74"/>
      <c r="AE65" s="106"/>
      <c r="AF65" s="76"/>
      <c r="AG65" s="76"/>
      <c r="AH65" s="76"/>
      <c r="AI65" s="76"/>
      <c r="AJ65" s="74"/>
      <c r="AK65" s="106"/>
      <c r="AL65" s="76"/>
      <c r="AM65" s="76"/>
      <c r="AN65" s="76"/>
      <c r="AO65" s="76"/>
      <c r="AP65" s="74"/>
      <c r="AQ65" s="106"/>
      <c r="AR65" s="76"/>
      <c r="AS65" s="76"/>
      <c r="AT65" s="76"/>
      <c r="AU65" s="76"/>
      <c r="AV65" s="74"/>
      <c r="AW65" s="106"/>
      <c r="AX65" s="76"/>
      <c r="AY65" s="76"/>
      <c r="AZ65" s="76"/>
      <c r="BA65" s="76"/>
      <c r="BB65" s="74"/>
      <c r="BC65" s="106"/>
      <c r="BD65" s="76"/>
      <c r="BE65" s="76"/>
      <c r="BF65" s="76"/>
      <c r="BG65" s="76"/>
      <c r="BH65" s="74"/>
      <c r="BI65" s="106"/>
      <c r="BJ65" s="76"/>
      <c r="BK65" s="76"/>
      <c r="BL65" s="76"/>
      <c r="BM65" s="76"/>
      <c r="BN65" s="74"/>
      <c r="BO65" s="106"/>
      <c r="BP65" s="76"/>
      <c r="BQ65" s="76"/>
      <c r="BR65" s="76"/>
      <c r="BS65" s="76"/>
      <c r="BT65" s="74"/>
      <c r="BU65" s="106"/>
      <c r="BV65" s="76"/>
      <c r="BW65" s="76"/>
      <c r="BX65" s="76"/>
      <c r="BY65" s="76"/>
      <c r="BZ65" s="74"/>
      <c r="CA65" s="106"/>
      <c r="CB65" s="76"/>
      <c r="CC65" s="76"/>
      <c r="CD65" s="76"/>
      <c r="CE65" s="76"/>
      <c r="CF65" s="74"/>
      <c r="CG65" s="106"/>
      <c r="CH65" s="76"/>
      <c r="CI65" s="76"/>
      <c r="CJ65" s="76"/>
      <c r="CK65" s="76"/>
      <c r="CL65" s="74"/>
      <c r="CM65" s="106"/>
      <c r="CN65" s="76"/>
      <c r="CO65" s="76"/>
      <c r="CP65" s="76"/>
      <c r="CQ65" s="76"/>
      <c r="CR65" s="74"/>
      <c r="CS65" s="106"/>
      <c r="CT65" s="76"/>
      <c r="CU65" s="76"/>
      <c r="CV65" s="76"/>
      <c r="CW65" s="76"/>
      <c r="CX65" s="74"/>
      <c r="CY65" s="21"/>
      <c r="CZ65" s="58"/>
      <c r="DA65" s="58"/>
      <c r="DB65" s="58"/>
      <c r="DC65" s="58"/>
      <c r="DD65" s="58"/>
      <c r="DE65" s="58"/>
      <c r="DF65" s="58"/>
      <c r="DG65" s="62"/>
      <c r="DH65" s="62"/>
      <c r="DI65" s="62"/>
    </row>
    <row r="66" ht="15.75" customHeight="1">
      <c r="A66" s="21"/>
      <c r="B66" s="99">
        <v>11.0</v>
      </c>
      <c r="C66" s="100">
        <f t="shared" si="1"/>
        <v>0</v>
      </c>
      <c r="D66" s="101" t="str">
        <f t="shared" si="2"/>
        <v/>
      </c>
      <c r="E66" s="120" t="str">
        <f>IF('House of Quality 1'!$BP64&lt;&gt;0,'House of Quality 1'!$BP64, "")</f>
        <v/>
      </c>
      <c r="F66" s="121" t="str">
        <f>IF('House of Quality 1'!$BP49&lt;&gt;"",'House of Quality 1'!$BP49, "")</f>
        <v/>
      </c>
      <c r="G66" s="76"/>
      <c r="H66" s="76"/>
      <c r="I66" s="76"/>
      <c r="J66" s="76"/>
      <c r="K66" s="76"/>
      <c r="L66" s="74"/>
      <c r="M66" s="106"/>
      <c r="N66" s="76"/>
      <c r="O66" s="76"/>
      <c r="P66" s="76"/>
      <c r="Q66" s="76"/>
      <c r="R66" s="74"/>
      <c r="S66" s="106"/>
      <c r="T66" s="76"/>
      <c r="U66" s="76"/>
      <c r="V66" s="76"/>
      <c r="W66" s="76"/>
      <c r="X66" s="74"/>
      <c r="Y66" s="106"/>
      <c r="Z66" s="76"/>
      <c r="AA66" s="76"/>
      <c r="AB66" s="76"/>
      <c r="AC66" s="76"/>
      <c r="AD66" s="74"/>
      <c r="AE66" s="106"/>
      <c r="AF66" s="76"/>
      <c r="AG66" s="76"/>
      <c r="AH66" s="76"/>
      <c r="AI66" s="76"/>
      <c r="AJ66" s="74"/>
      <c r="AK66" s="106"/>
      <c r="AL66" s="76"/>
      <c r="AM66" s="76"/>
      <c r="AN66" s="76"/>
      <c r="AO66" s="76"/>
      <c r="AP66" s="74"/>
      <c r="AQ66" s="106"/>
      <c r="AR66" s="76"/>
      <c r="AS66" s="76"/>
      <c r="AT66" s="76"/>
      <c r="AU66" s="76"/>
      <c r="AV66" s="74"/>
      <c r="AW66" s="106"/>
      <c r="AX66" s="76"/>
      <c r="AY66" s="76"/>
      <c r="AZ66" s="76"/>
      <c r="BA66" s="76"/>
      <c r="BB66" s="74"/>
      <c r="BC66" s="106"/>
      <c r="BD66" s="76"/>
      <c r="BE66" s="76"/>
      <c r="BF66" s="76"/>
      <c r="BG66" s="76"/>
      <c r="BH66" s="74"/>
      <c r="BI66" s="106"/>
      <c r="BJ66" s="76"/>
      <c r="BK66" s="76"/>
      <c r="BL66" s="76"/>
      <c r="BM66" s="76"/>
      <c r="BN66" s="74"/>
      <c r="BO66" s="106"/>
      <c r="BP66" s="76"/>
      <c r="BQ66" s="76"/>
      <c r="BR66" s="76"/>
      <c r="BS66" s="76"/>
      <c r="BT66" s="74"/>
      <c r="BU66" s="106"/>
      <c r="BV66" s="76"/>
      <c r="BW66" s="76"/>
      <c r="BX66" s="76"/>
      <c r="BY66" s="76"/>
      <c r="BZ66" s="74"/>
      <c r="CA66" s="106"/>
      <c r="CB66" s="76"/>
      <c r="CC66" s="76"/>
      <c r="CD66" s="76"/>
      <c r="CE66" s="76"/>
      <c r="CF66" s="74"/>
      <c r="CG66" s="106"/>
      <c r="CH66" s="76"/>
      <c r="CI66" s="76"/>
      <c r="CJ66" s="76"/>
      <c r="CK66" s="76"/>
      <c r="CL66" s="74"/>
      <c r="CM66" s="106"/>
      <c r="CN66" s="76"/>
      <c r="CO66" s="76"/>
      <c r="CP66" s="76"/>
      <c r="CQ66" s="76"/>
      <c r="CR66" s="74"/>
      <c r="CS66" s="106"/>
      <c r="CT66" s="76"/>
      <c r="CU66" s="76"/>
      <c r="CV66" s="76"/>
      <c r="CW66" s="76"/>
      <c r="CX66" s="74"/>
      <c r="CY66" s="21"/>
      <c r="CZ66" s="58"/>
      <c r="DA66" s="58"/>
      <c r="DB66" s="58"/>
      <c r="DC66" s="58"/>
      <c r="DD66" s="58"/>
      <c r="DE66" s="58"/>
      <c r="DF66" s="58"/>
      <c r="DG66" s="62"/>
      <c r="DH66" s="62"/>
      <c r="DI66" s="62"/>
    </row>
    <row r="67" ht="15.75" customHeight="1">
      <c r="A67" s="21"/>
      <c r="B67" s="99">
        <v>12.0</v>
      </c>
      <c r="C67" s="100">
        <f t="shared" si="1"/>
        <v>0</v>
      </c>
      <c r="D67" s="101" t="str">
        <f t="shared" si="2"/>
        <v/>
      </c>
      <c r="E67" s="120" t="str">
        <f>IF('House of Quality 1'!$BV64&lt;&gt;0,'House of Quality 1'!$BV64, "")</f>
        <v/>
      </c>
      <c r="F67" s="121" t="str">
        <f>IF('House of Quality 1'!$BV49&lt;&gt;"",'House of Quality 1'!$BV49, "")</f>
        <v/>
      </c>
      <c r="G67" s="76"/>
      <c r="H67" s="76"/>
      <c r="I67" s="76"/>
      <c r="J67" s="76"/>
      <c r="K67" s="76"/>
      <c r="L67" s="74"/>
      <c r="M67" s="106"/>
      <c r="N67" s="76"/>
      <c r="O67" s="76"/>
      <c r="P67" s="76"/>
      <c r="Q67" s="76"/>
      <c r="R67" s="74"/>
      <c r="S67" s="106"/>
      <c r="T67" s="76"/>
      <c r="U67" s="76"/>
      <c r="V67" s="76"/>
      <c r="W67" s="76"/>
      <c r="X67" s="74"/>
      <c r="Y67" s="106"/>
      <c r="Z67" s="76"/>
      <c r="AA67" s="76"/>
      <c r="AB67" s="76"/>
      <c r="AC67" s="76"/>
      <c r="AD67" s="74"/>
      <c r="AE67" s="106"/>
      <c r="AF67" s="76"/>
      <c r="AG67" s="76"/>
      <c r="AH67" s="76"/>
      <c r="AI67" s="76"/>
      <c r="AJ67" s="74"/>
      <c r="AK67" s="106"/>
      <c r="AL67" s="76"/>
      <c r="AM67" s="76"/>
      <c r="AN67" s="76"/>
      <c r="AO67" s="76"/>
      <c r="AP67" s="74"/>
      <c r="AQ67" s="106"/>
      <c r="AR67" s="76"/>
      <c r="AS67" s="76"/>
      <c r="AT67" s="76"/>
      <c r="AU67" s="76"/>
      <c r="AV67" s="74"/>
      <c r="AW67" s="106"/>
      <c r="AX67" s="76"/>
      <c r="AY67" s="76"/>
      <c r="AZ67" s="76"/>
      <c r="BA67" s="76"/>
      <c r="BB67" s="74"/>
      <c r="BC67" s="106"/>
      <c r="BD67" s="76"/>
      <c r="BE67" s="76"/>
      <c r="BF67" s="76"/>
      <c r="BG67" s="76"/>
      <c r="BH67" s="74"/>
      <c r="BI67" s="106"/>
      <c r="BJ67" s="76"/>
      <c r="BK67" s="76"/>
      <c r="BL67" s="76"/>
      <c r="BM67" s="76"/>
      <c r="BN67" s="74"/>
      <c r="BO67" s="106"/>
      <c r="BP67" s="76"/>
      <c r="BQ67" s="76"/>
      <c r="BR67" s="76"/>
      <c r="BS67" s="76"/>
      <c r="BT67" s="74"/>
      <c r="BU67" s="106"/>
      <c r="BV67" s="76"/>
      <c r="BW67" s="76"/>
      <c r="BX67" s="76"/>
      <c r="BY67" s="76"/>
      <c r="BZ67" s="74"/>
      <c r="CA67" s="106"/>
      <c r="CB67" s="76"/>
      <c r="CC67" s="76"/>
      <c r="CD67" s="76"/>
      <c r="CE67" s="76"/>
      <c r="CF67" s="74"/>
      <c r="CG67" s="106"/>
      <c r="CH67" s="76"/>
      <c r="CI67" s="76"/>
      <c r="CJ67" s="76"/>
      <c r="CK67" s="76"/>
      <c r="CL67" s="74"/>
      <c r="CM67" s="106"/>
      <c r="CN67" s="76"/>
      <c r="CO67" s="76"/>
      <c r="CP67" s="76"/>
      <c r="CQ67" s="76"/>
      <c r="CR67" s="74"/>
      <c r="CS67" s="106"/>
      <c r="CT67" s="76"/>
      <c r="CU67" s="76"/>
      <c r="CV67" s="76"/>
      <c r="CW67" s="76"/>
      <c r="CX67" s="74"/>
      <c r="CY67" s="21"/>
      <c r="CZ67" s="58"/>
      <c r="DA67" s="58"/>
      <c r="DB67" s="58"/>
      <c r="DC67" s="58"/>
      <c r="DD67" s="58"/>
      <c r="DE67" s="58"/>
      <c r="DF67" s="58"/>
      <c r="DG67" s="62"/>
      <c r="DH67" s="62"/>
      <c r="DI67" s="62"/>
    </row>
    <row r="68" ht="15.75" customHeight="1">
      <c r="A68" s="21"/>
      <c r="B68" s="99">
        <v>13.0</v>
      </c>
      <c r="C68" s="100">
        <f t="shared" si="1"/>
        <v>0</v>
      </c>
      <c r="D68" s="101" t="str">
        <f t="shared" si="2"/>
        <v/>
      </c>
      <c r="E68" s="120" t="str">
        <f>IF('House of Quality 1'!$CB64&lt;&gt;0,'House of Quality 1'!$CB64, "")</f>
        <v/>
      </c>
      <c r="F68" s="121" t="str">
        <f>IF('House of Quality 1'!$CB49&lt;&gt;"",'House of Quality 1'!$CB49, "")</f>
        <v/>
      </c>
      <c r="G68" s="76"/>
      <c r="H68" s="76"/>
      <c r="I68" s="76"/>
      <c r="J68" s="76"/>
      <c r="K68" s="76"/>
      <c r="L68" s="74"/>
      <c r="M68" s="106"/>
      <c r="N68" s="76"/>
      <c r="O68" s="76"/>
      <c r="P68" s="76"/>
      <c r="Q68" s="76"/>
      <c r="R68" s="74"/>
      <c r="S68" s="106"/>
      <c r="T68" s="76"/>
      <c r="U68" s="76"/>
      <c r="V68" s="76"/>
      <c r="W68" s="76"/>
      <c r="X68" s="74"/>
      <c r="Y68" s="106"/>
      <c r="Z68" s="76"/>
      <c r="AA68" s="76"/>
      <c r="AB68" s="76"/>
      <c r="AC68" s="76"/>
      <c r="AD68" s="74"/>
      <c r="AE68" s="106"/>
      <c r="AF68" s="76"/>
      <c r="AG68" s="76"/>
      <c r="AH68" s="76"/>
      <c r="AI68" s="76"/>
      <c r="AJ68" s="74"/>
      <c r="AK68" s="106"/>
      <c r="AL68" s="76"/>
      <c r="AM68" s="76"/>
      <c r="AN68" s="76"/>
      <c r="AO68" s="76"/>
      <c r="AP68" s="74"/>
      <c r="AQ68" s="106"/>
      <c r="AR68" s="76"/>
      <c r="AS68" s="76"/>
      <c r="AT68" s="76"/>
      <c r="AU68" s="76"/>
      <c r="AV68" s="74"/>
      <c r="AW68" s="106"/>
      <c r="AX68" s="76"/>
      <c r="AY68" s="76"/>
      <c r="AZ68" s="76"/>
      <c r="BA68" s="76"/>
      <c r="BB68" s="74"/>
      <c r="BC68" s="106"/>
      <c r="BD68" s="76"/>
      <c r="BE68" s="76"/>
      <c r="BF68" s="76"/>
      <c r="BG68" s="76"/>
      <c r="BH68" s="74"/>
      <c r="BI68" s="106"/>
      <c r="BJ68" s="76"/>
      <c r="BK68" s="76"/>
      <c r="BL68" s="76"/>
      <c r="BM68" s="76"/>
      <c r="BN68" s="74"/>
      <c r="BO68" s="106"/>
      <c r="BP68" s="76"/>
      <c r="BQ68" s="76"/>
      <c r="BR68" s="76"/>
      <c r="BS68" s="76"/>
      <c r="BT68" s="74"/>
      <c r="BU68" s="106"/>
      <c r="BV68" s="76"/>
      <c r="BW68" s="76"/>
      <c r="BX68" s="76"/>
      <c r="BY68" s="76"/>
      <c r="BZ68" s="74"/>
      <c r="CA68" s="106"/>
      <c r="CB68" s="76"/>
      <c r="CC68" s="76"/>
      <c r="CD68" s="76"/>
      <c r="CE68" s="76"/>
      <c r="CF68" s="74"/>
      <c r="CG68" s="106"/>
      <c r="CH68" s="76"/>
      <c r="CI68" s="76"/>
      <c r="CJ68" s="76"/>
      <c r="CK68" s="76"/>
      <c r="CL68" s="74"/>
      <c r="CM68" s="106"/>
      <c r="CN68" s="76"/>
      <c r="CO68" s="76"/>
      <c r="CP68" s="76"/>
      <c r="CQ68" s="76"/>
      <c r="CR68" s="74"/>
      <c r="CS68" s="106"/>
      <c r="CT68" s="76"/>
      <c r="CU68" s="76"/>
      <c r="CV68" s="76"/>
      <c r="CW68" s="76"/>
      <c r="CX68" s="74"/>
      <c r="CY68" s="21"/>
      <c r="CZ68" s="58"/>
      <c r="DA68" s="58"/>
      <c r="DB68" s="58"/>
      <c r="DC68" s="58"/>
      <c r="DD68" s="58"/>
      <c r="DE68" s="58"/>
      <c r="DF68" s="58"/>
      <c r="DG68" s="62"/>
      <c r="DH68" s="62"/>
      <c r="DI68" s="62"/>
    </row>
    <row r="69" ht="15.75" customHeight="1">
      <c r="A69" s="21"/>
      <c r="B69" s="99">
        <v>14.0</v>
      </c>
      <c r="C69" s="100">
        <f t="shared" si="1"/>
        <v>0</v>
      </c>
      <c r="D69" s="101" t="str">
        <f t="shared" si="2"/>
        <v/>
      </c>
      <c r="E69" s="120" t="str">
        <f>IF('House of Quality 1'!$CH64&lt;&gt;0,'House of Quality 1'!$CH64, "")</f>
        <v/>
      </c>
      <c r="F69" s="121" t="str">
        <f>IF('House of Quality 1'!$CH49&lt;&gt;"",'House of Quality 1'!$CH49, "")</f>
        <v/>
      </c>
      <c r="G69" s="76"/>
      <c r="H69" s="76"/>
      <c r="I69" s="76"/>
      <c r="J69" s="76"/>
      <c r="K69" s="76"/>
      <c r="L69" s="74"/>
      <c r="M69" s="106"/>
      <c r="N69" s="76"/>
      <c r="O69" s="76"/>
      <c r="P69" s="76"/>
      <c r="Q69" s="76"/>
      <c r="R69" s="74"/>
      <c r="S69" s="106"/>
      <c r="T69" s="76"/>
      <c r="U69" s="76"/>
      <c r="V69" s="76"/>
      <c r="W69" s="76"/>
      <c r="X69" s="74"/>
      <c r="Y69" s="106"/>
      <c r="Z69" s="76"/>
      <c r="AA69" s="76"/>
      <c r="AB69" s="76"/>
      <c r="AC69" s="76"/>
      <c r="AD69" s="74"/>
      <c r="AE69" s="106"/>
      <c r="AF69" s="76"/>
      <c r="AG69" s="76"/>
      <c r="AH69" s="76"/>
      <c r="AI69" s="76"/>
      <c r="AJ69" s="74"/>
      <c r="AK69" s="106"/>
      <c r="AL69" s="76"/>
      <c r="AM69" s="76"/>
      <c r="AN69" s="76"/>
      <c r="AO69" s="76"/>
      <c r="AP69" s="74"/>
      <c r="AQ69" s="106"/>
      <c r="AR69" s="76"/>
      <c r="AS69" s="76"/>
      <c r="AT69" s="76"/>
      <c r="AU69" s="76"/>
      <c r="AV69" s="74"/>
      <c r="AW69" s="106"/>
      <c r="AX69" s="76"/>
      <c r="AY69" s="76"/>
      <c r="AZ69" s="76"/>
      <c r="BA69" s="76"/>
      <c r="BB69" s="74"/>
      <c r="BC69" s="106"/>
      <c r="BD69" s="76"/>
      <c r="BE69" s="76"/>
      <c r="BF69" s="76"/>
      <c r="BG69" s="76"/>
      <c r="BH69" s="74"/>
      <c r="BI69" s="106"/>
      <c r="BJ69" s="76"/>
      <c r="BK69" s="76"/>
      <c r="BL69" s="76"/>
      <c r="BM69" s="76"/>
      <c r="BN69" s="74"/>
      <c r="BO69" s="106"/>
      <c r="BP69" s="76"/>
      <c r="BQ69" s="76"/>
      <c r="BR69" s="76"/>
      <c r="BS69" s="76"/>
      <c r="BT69" s="74"/>
      <c r="BU69" s="106"/>
      <c r="BV69" s="76"/>
      <c r="BW69" s="76"/>
      <c r="BX69" s="76"/>
      <c r="BY69" s="76"/>
      <c r="BZ69" s="74"/>
      <c r="CA69" s="106"/>
      <c r="CB69" s="76"/>
      <c r="CC69" s="76"/>
      <c r="CD69" s="76"/>
      <c r="CE69" s="76"/>
      <c r="CF69" s="74"/>
      <c r="CG69" s="106"/>
      <c r="CH69" s="76"/>
      <c r="CI69" s="76"/>
      <c r="CJ69" s="76"/>
      <c r="CK69" s="76"/>
      <c r="CL69" s="74"/>
      <c r="CM69" s="106"/>
      <c r="CN69" s="76"/>
      <c r="CO69" s="76"/>
      <c r="CP69" s="76"/>
      <c r="CQ69" s="76"/>
      <c r="CR69" s="74"/>
      <c r="CS69" s="106"/>
      <c r="CT69" s="76"/>
      <c r="CU69" s="76"/>
      <c r="CV69" s="76"/>
      <c r="CW69" s="76"/>
      <c r="CX69" s="74"/>
      <c r="CY69" s="21"/>
      <c r="CZ69" s="58"/>
      <c r="DA69" s="58"/>
      <c r="DB69" s="58"/>
      <c r="DC69" s="58"/>
      <c r="DD69" s="58"/>
      <c r="DE69" s="58"/>
      <c r="DF69" s="58"/>
      <c r="DG69" s="62"/>
      <c r="DH69" s="62"/>
      <c r="DI69" s="62"/>
    </row>
    <row r="70" ht="15.75" customHeight="1">
      <c r="A70" s="21"/>
      <c r="B70" s="99">
        <v>15.0</v>
      </c>
      <c r="C70" s="100">
        <f t="shared" si="1"/>
        <v>0</v>
      </c>
      <c r="D70" s="101" t="str">
        <f t="shared" si="2"/>
        <v/>
      </c>
      <c r="E70" s="120" t="str">
        <f>IF('House of Quality 1'!$CN64&lt;&gt;0,'House of Quality 1'!$CN64, "")</f>
        <v/>
      </c>
      <c r="F70" s="121" t="str">
        <f>IF('House of Quality 1'!$CN49&lt;&gt;"",'House of Quality 1'!$CN49, "")</f>
        <v/>
      </c>
      <c r="G70" s="76"/>
      <c r="H70" s="76"/>
      <c r="I70" s="76"/>
      <c r="J70" s="76"/>
      <c r="K70" s="76"/>
      <c r="L70" s="74"/>
      <c r="M70" s="106"/>
      <c r="N70" s="76"/>
      <c r="O70" s="76"/>
      <c r="P70" s="76"/>
      <c r="Q70" s="76"/>
      <c r="R70" s="74"/>
      <c r="S70" s="106"/>
      <c r="T70" s="76"/>
      <c r="U70" s="76"/>
      <c r="V70" s="76"/>
      <c r="W70" s="76"/>
      <c r="X70" s="74"/>
      <c r="Y70" s="106"/>
      <c r="Z70" s="76"/>
      <c r="AA70" s="76"/>
      <c r="AB70" s="76"/>
      <c r="AC70" s="76"/>
      <c r="AD70" s="74"/>
      <c r="AE70" s="106"/>
      <c r="AF70" s="76"/>
      <c r="AG70" s="76"/>
      <c r="AH70" s="76"/>
      <c r="AI70" s="76"/>
      <c r="AJ70" s="74"/>
      <c r="AK70" s="106"/>
      <c r="AL70" s="76"/>
      <c r="AM70" s="76"/>
      <c r="AN70" s="76"/>
      <c r="AO70" s="76"/>
      <c r="AP70" s="74"/>
      <c r="AQ70" s="106"/>
      <c r="AR70" s="76"/>
      <c r="AS70" s="76"/>
      <c r="AT70" s="76"/>
      <c r="AU70" s="76"/>
      <c r="AV70" s="74"/>
      <c r="AW70" s="106"/>
      <c r="AX70" s="76"/>
      <c r="AY70" s="76"/>
      <c r="AZ70" s="76"/>
      <c r="BA70" s="76"/>
      <c r="BB70" s="74"/>
      <c r="BC70" s="106"/>
      <c r="BD70" s="76"/>
      <c r="BE70" s="76"/>
      <c r="BF70" s="76"/>
      <c r="BG70" s="76"/>
      <c r="BH70" s="74"/>
      <c r="BI70" s="106"/>
      <c r="BJ70" s="76"/>
      <c r="BK70" s="76"/>
      <c r="BL70" s="76"/>
      <c r="BM70" s="76"/>
      <c r="BN70" s="74"/>
      <c r="BO70" s="106"/>
      <c r="BP70" s="76"/>
      <c r="BQ70" s="76"/>
      <c r="BR70" s="76"/>
      <c r="BS70" s="76"/>
      <c r="BT70" s="74"/>
      <c r="BU70" s="106"/>
      <c r="BV70" s="76"/>
      <c r="BW70" s="76"/>
      <c r="BX70" s="76"/>
      <c r="BY70" s="76"/>
      <c r="BZ70" s="74"/>
      <c r="CA70" s="106"/>
      <c r="CB70" s="76"/>
      <c r="CC70" s="76"/>
      <c r="CD70" s="76"/>
      <c r="CE70" s="76"/>
      <c r="CF70" s="74"/>
      <c r="CG70" s="106"/>
      <c r="CH70" s="76"/>
      <c r="CI70" s="76"/>
      <c r="CJ70" s="76"/>
      <c r="CK70" s="76"/>
      <c r="CL70" s="74"/>
      <c r="CM70" s="106"/>
      <c r="CN70" s="76"/>
      <c r="CO70" s="76"/>
      <c r="CP70" s="76"/>
      <c r="CQ70" s="76"/>
      <c r="CR70" s="74"/>
      <c r="CS70" s="106"/>
      <c r="CT70" s="76"/>
      <c r="CU70" s="76"/>
      <c r="CV70" s="76"/>
      <c r="CW70" s="76"/>
      <c r="CX70" s="74"/>
      <c r="CY70" s="21"/>
      <c r="CZ70" s="58"/>
      <c r="DA70" s="58"/>
      <c r="DB70" s="58"/>
      <c r="DC70" s="58"/>
      <c r="DD70" s="58"/>
      <c r="DE70" s="58"/>
      <c r="DF70" s="58"/>
      <c r="DG70" s="62"/>
      <c r="DH70" s="62"/>
      <c r="DI70" s="62"/>
    </row>
    <row r="71" ht="84.75" customHeight="1">
      <c r="A71" s="21"/>
      <c r="B71" s="21"/>
      <c r="C71" s="21"/>
      <c r="D71" s="65"/>
      <c r="E71" s="71"/>
      <c r="F71" s="122" t="s">
        <v>61</v>
      </c>
      <c r="G71" s="131"/>
      <c r="H71" s="131"/>
      <c r="I71" s="131"/>
      <c r="J71" s="131"/>
      <c r="K71" s="131"/>
      <c r="L71" s="123"/>
      <c r="M71" s="124"/>
      <c r="N71" s="34"/>
      <c r="O71" s="34"/>
      <c r="P71" s="34"/>
      <c r="Q71" s="34"/>
      <c r="R71" s="37"/>
      <c r="S71" s="124"/>
      <c r="T71" s="34"/>
      <c r="U71" s="34"/>
      <c r="V71" s="34"/>
      <c r="W71" s="34"/>
      <c r="X71" s="37"/>
      <c r="Y71" s="124"/>
      <c r="Z71" s="34"/>
      <c r="AA71" s="34"/>
      <c r="AB71" s="34"/>
      <c r="AC71" s="34"/>
      <c r="AD71" s="37"/>
      <c r="AE71" s="124"/>
      <c r="AF71" s="34"/>
      <c r="AG71" s="34"/>
      <c r="AH71" s="34"/>
      <c r="AI71" s="34"/>
      <c r="AJ71" s="37"/>
      <c r="AK71" s="124"/>
      <c r="AL71" s="34"/>
      <c r="AM71" s="34"/>
      <c r="AN71" s="34"/>
      <c r="AO71" s="34"/>
      <c r="AP71" s="37"/>
      <c r="AQ71" s="124"/>
      <c r="AR71" s="34"/>
      <c r="AS71" s="34"/>
      <c r="AT71" s="34"/>
      <c r="AU71" s="34"/>
      <c r="AV71" s="37"/>
      <c r="AW71" s="124"/>
      <c r="AX71" s="34"/>
      <c r="AY71" s="34"/>
      <c r="AZ71" s="34"/>
      <c r="BA71" s="34"/>
      <c r="BB71" s="37"/>
      <c r="BC71" s="124"/>
      <c r="BD71" s="34"/>
      <c r="BE71" s="34"/>
      <c r="BF71" s="34"/>
      <c r="BG71" s="34"/>
      <c r="BH71" s="37"/>
      <c r="BI71" s="124"/>
      <c r="BJ71" s="34"/>
      <c r="BK71" s="34"/>
      <c r="BL71" s="34"/>
      <c r="BM71" s="34"/>
      <c r="BN71" s="37"/>
      <c r="BO71" s="124"/>
      <c r="BP71" s="34"/>
      <c r="BQ71" s="34"/>
      <c r="BR71" s="34"/>
      <c r="BS71" s="34"/>
      <c r="BT71" s="37"/>
      <c r="BU71" s="124"/>
      <c r="BV71" s="34"/>
      <c r="BW71" s="34"/>
      <c r="BX71" s="34"/>
      <c r="BY71" s="34"/>
      <c r="BZ71" s="37"/>
      <c r="CA71" s="124"/>
      <c r="CB71" s="34"/>
      <c r="CC71" s="34"/>
      <c r="CD71" s="34"/>
      <c r="CE71" s="34"/>
      <c r="CF71" s="37"/>
      <c r="CG71" s="124"/>
      <c r="CH71" s="34"/>
      <c r="CI71" s="34"/>
      <c r="CJ71" s="34"/>
      <c r="CK71" s="34"/>
      <c r="CL71" s="37"/>
      <c r="CM71" s="124"/>
      <c r="CN71" s="34"/>
      <c r="CO71" s="34"/>
      <c r="CP71" s="34"/>
      <c r="CQ71" s="34"/>
      <c r="CR71" s="37"/>
      <c r="CS71" s="124"/>
      <c r="CT71" s="34"/>
      <c r="CU71" s="34"/>
      <c r="CV71" s="34"/>
      <c r="CW71" s="34"/>
      <c r="CX71" s="37"/>
      <c r="CY71" s="21"/>
      <c r="CZ71" s="58"/>
      <c r="DA71" s="58"/>
      <c r="DB71" s="58"/>
      <c r="DC71" s="58"/>
      <c r="DD71" s="58"/>
      <c r="DE71" s="58"/>
      <c r="DF71" s="58"/>
      <c r="DG71" s="62"/>
      <c r="DH71" s="62"/>
      <c r="DI71" s="62"/>
    </row>
    <row r="72" ht="22.5" customHeight="1">
      <c r="A72" s="21"/>
      <c r="B72" s="21"/>
      <c r="C72" s="21"/>
      <c r="D72" s="65"/>
      <c r="E72" s="71"/>
      <c r="F72" s="79" t="s">
        <v>67</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62"/>
      <c r="DH72" s="62"/>
      <c r="DI72" s="62"/>
    </row>
    <row r="73" ht="14.25" customHeight="1">
      <c r="A73" s="21"/>
      <c r="B73" s="21"/>
      <c r="C73" s="21"/>
      <c r="D73" s="65"/>
      <c r="E73" s="71"/>
      <c r="F73" s="79" t="s">
        <v>65</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62"/>
      <c r="DH73" s="62"/>
      <c r="DI73" s="62"/>
    </row>
    <row r="74" ht="14.25" customHeight="1">
      <c r="A74" s="21"/>
      <c r="B74" s="21"/>
      <c r="C74" s="21"/>
      <c r="D74" s="65"/>
      <c r="E74" s="71"/>
      <c r="F74" s="79" t="s">
        <v>66</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62"/>
      <c r="DH74" s="62"/>
      <c r="DI74" s="62"/>
    </row>
    <row r="75" ht="14.25" customHeight="1">
      <c r="A75" s="58"/>
      <c r="B75" s="58"/>
      <c r="C75" s="58"/>
      <c r="D75" s="58"/>
      <c r="E75" s="58"/>
      <c r="F75" s="79" t="s">
        <v>68</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71</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62"/>
      <c r="CZ77" s="62"/>
      <c r="DA77" s="62"/>
      <c r="DB77" s="62"/>
      <c r="DC77" s="62"/>
      <c r="DD77" s="62"/>
      <c r="DE77" s="62"/>
      <c r="DF77" s="62"/>
      <c r="DG77" s="20"/>
      <c r="DH77" s="20"/>
      <c r="DI77" s="20"/>
    </row>
    <row r="78" ht="23.25" hidden="1" customHeight="1">
      <c r="A78" s="20"/>
      <c r="B78" s="129"/>
      <c r="C78" s="129"/>
      <c r="D78" s="142" t="s">
        <v>70</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62"/>
      <c r="CZ78" s="62"/>
      <c r="DA78" s="62"/>
      <c r="DB78" s="62"/>
      <c r="DC78" s="62"/>
      <c r="DD78" s="62"/>
      <c r="DE78" s="62"/>
      <c r="DF78" s="62"/>
      <c r="DG78" s="20"/>
      <c r="DH78" s="20"/>
      <c r="DI78" s="20"/>
    </row>
    <row r="79" ht="23.25" hidden="1" customHeight="1">
      <c r="A79" s="62"/>
      <c r="B79" s="143"/>
      <c r="C79" s="143"/>
      <c r="D79" s="144">
        <f t="shared" ref="D79:D93" si="3">IF($D56&lt;&gt;"",$D56,0)</f>
        <v>15.64927858</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62"/>
      <c r="CZ79" s="62"/>
      <c r="DA79" s="62"/>
      <c r="DB79" s="62"/>
      <c r="DC79" s="62"/>
      <c r="DD79" s="62"/>
      <c r="DE79" s="62"/>
      <c r="DF79" s="62"/>
      <c r="DG79" s="62"/>
      <c r="DH79" s="62"/>
      <c r="DI79" s="62"/>
    </row>
    <row r="80" ht="23.25" hidden="1" customHeight="1">
      <c r="A80" s="62"/>
      <c r="B80" s="143"/>
      <c r="C80" s="143"/>
      <c r="D80" s="144">
        <f t="shared" si="3"/>
        <v>16.75915649</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62"/>
      <c r="CZ80" s="62"/>
      <c r="DA80" s="62"/>
      <c r="DB80" s="62"/>
      <c r="DC80" s="62"/>
      <c r="DD80" s="62"/>
      <c r="DE80" s="62"/>
      <c r="DF80" s="62"/>
      <c r="DG80" s="62"/>
      <c r="DH80" s="62"/>
      <c r="DI80" s="62"/>
    </row>
    <row r="81" ht="23.25" hidden="1" customHeight="1">
      <c r="A81" s="62"/>
      <c r="B81" s="143"/>
      <c r="C81" s="143"/>
      <c r="D81" s="144">
        <f t="shared" si="3"/>
        <v>3.884572697</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62"/>
      <c r="CZ81" s="62"/>
      <c r="DA81" s="62"/>
      <c r="DB81" s="62"/>
      <c r="DC81" s="62"/>
      <c r="DD81" s="62"/>
      <c r="DE81" s="62"/>
      <c r="DF81" s="62"/>
      <c r="DG81" s="62"/>
      <c r="DH81" s="62"/>
      <c r="DI81" s="62"/>
    </row>
    <row r="82" ht="23.25" hidden="1" customHeight="1">
      <c r="A82" s="62"/>
      <c r="B82" s="143"/>
      <c r="C82" s="143"/>
      <c r="D82" s="144">
        <f t="shared" si="3"/>
        <v>5.660377358</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62"/>
      <c r="CZ82" s="62"/>
      <c r="DA82" s="62"/>
      <c r="DB82" s="62"/>
      <c r="DC82" s="62"/>
      <c r="DD82" s="62"/>
      <c r="DE82" s="62"/>
      <c r="DF82" s="62"/>
      <c r="DG82" s="62"/>
      <c r="DH82" s="62"/>
      <c r="DI82" s="62"/>
    </row>
    <row r="83" ht="23.25" hidden="1" customHeight="1">
      <c r="A83" s="62"/>
      <c r="B83" s="143"/>
      <c r="C83" s="143"/>
      <c r="D83" s="144">
        <f t="shared" si="3"/>
        <v>7.880133185</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62"/>
      <c r="CZ83" s="62"/>
      <c r="DA83" s="62"/>
      <c r="DB83" s="62"/>
      <c r="DC83" s="62"/>
      <c r="DD83" s="62"/>
      <c r="DE83" s="62"/>
      <c r="DF83" s="62"/>
      <c r="DG83" s="62"/>
      <c r="DH83" s="62"/>
      <c r="DI83" s="62"/>
    </row>
    <row r="84" ht="23.25" hidden="1" customHeight="1">
      <c r="A84" s="62"/>
      <c r="B84" s="143"/>
      <c r="C84" s="143"/>
      <c r="D84" s="144">
        <f t="shared" si="3"/>
        <v>9.87791343</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62"/>
      <c r="CZ84" s="62"/>
      <c r="DA84" s="62"/>
      <c r="DB84" s="62"/>
      <c r="DC84" s="62"/>
      <c r="DD84" s="62"/>
      <c r="DE84" s="62"/>
      <c r="DF84" s="62"/>
      <c r="DG84" s="62"/>
      <c r="DH84" s="62"/>
      <c r="DI84" s="62"/>
    </row>
    <row r="85" ht="23.25" hidden="1" customHeight="1">
      <c r="A85" s="62"/>
      <c r="B85" s="143"/>
      <c r="C85" s="143"/>
      <c r="D85" s="144">
        <f t="shared" si="3"/>
        <v>10.54384018</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62"/>
      <c r="CZ85" s="62"/>
      <c r="DA85" s="62"/>
      <c r="DB85" s="62"/>
      <c r="DC85" s="62"/>
      <c r="DD85" s="62"/>
      <c r="DE85" s="62"/>
      <c r="DF85" s="62"/>
      <c r="DG85" s="62"/>
      <c r="DH85" s="62"/>
      <c r="DI85" s="62"/>
    </row>
    <row r="86" ht="23.25" hidden="1" customHeight="1">
      <c r="A86" s="62"/>
      <c r="B86" s="143"/>
      <c r="C86" s="143"/>
      <c r="D86" s="144">
        <f t="shared" si="3"/>
        <v>18.97891232</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62"/>
      <c r="CZ86" s="62"/>
      <c r="DA86" s="62"/>
      <c r="DB86" s="62"/>
      <c r="DC86" s="62"/>
      <c r="DD86" s="62"/>
      <c r="DE86" s="62"/>
      <c r="DF86" s="62"/>
      <c r="DG86" s="62"/>
      <c r="DH86" s="62"/>
      <c r="DI86" s="62"/>
    </row>
    <row r="87" ht="23.25" hidden="1" customHeight="1">
      <c r="A87" s="62"/>
      <c r="B87" s="143"/>
      <c r="C87" s="143"/>
      <c r="D87" s="144">
        <f t="shared" si="3"/>
        <v>10.76581576</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62"/>
      <c r="CZ87" s="62"/>
      <c r="DA87" s="62"/>
      <c r="DB87" s="62"/>
      <c r="DC87" s="62"/>
      <c r="DD87" s="62"/>
      <c r="DE87" s="62"/>
      <c r="DF87" s="62"/>
      <c r="DG87" s="62"/>
      <c r="DH87" s="62"/>
      <c r="DI87" s="62"/>
    </row>
    <row r="88" ht="23.25" hidden="1" customHeight="1">
      <c r="A88" s="62"/>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62"/>
      <c r="CZ88" s="62"/>
      <c r="DA88" s="62"/>
      <c r="DB88" s="62"/>
      <c r="DC88" s="62"/>
      <c r="DD88" s="62"/>
      <c r="DE88" s="62"/>
      <c r="DF88" s="62"/>
      <c r="DG88" s="62"/>
      <c r="DH88" s="62"/>
      <c r="DI88" s="62"/>
    </row>
    <row r="89" ht="23.25" hidden="1" customHeight="1">
      <c r="A89" s="62"/>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62"/>
      <c r="CZ89" s="62"/>
      <c r="DA89" s="62"/>
      <c r="DB89" s="62"/>
      <c r="DC89" s="62"/>
      <c r="DD89" s="62"/>
      <c r="DE89" s="62"/>
      <c r="DF89" s="62"/>
      <c r="DG89" s="62"/>
      <c r="DH89" s="62"/>
      <c r="DI89" s="62"/>
    </row>
    <row r="90" ht="23.25" hidden="1" customHeight="1">
      <c r="A90" s="62"/>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62"/>
      <c r="CZ90" s="62"/>
      <c r="DA90" s="62"/>
      <c r="DB90" s="62"/>
      <c r="DC90" s="62"/>
      <c r="DD90" s="62"/>
      <c r="DE90" s="62"/>
      <c r="DF90" s="62"/>
      <c r="DG90" s="62"/>
      <c r="DH90" s="62"/>
      <c r="DI90" s="62"/>
    </row>
    <row r="91" ht="23.25" hidden="1" customHeight="1">
      <c r="A91" s="62"/>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62"/>
      <c r="CZ91" s="62"/>
      <c r="DA91" s="62"/>
      <c r="DB91" s="62"/>
      <c r="DC91" s="62"/>
      <c r="DD91" s="62"/>
      <c r="DE91" s="62"/>
      <c r="DF91" s="62"/>
      <c r="DG91" s="62"/>
      <c r="DH91" s="62"/>
      <c r="DI91" s="62"/>
    </row>
    <row r="92" ht="23.25" hidden="1" customHeight="1">
      <c r="A92" s="62"/>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62"/>
      <c r="DH92" s="62"/>
      <c r="DI92" s="62"/>
    </row>
    <row r="93" ht="23.25" hidden="1" customHeight="1">
      <c r="A93" s="62"/>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62"/>
      <c r="DH93" s="62"/>
      <c r="DI93" s="62"/>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11.25" customHeight="1">
      <c r="A95" s="20"/>
      <c r="B95" s="157"/>
      <c r="C95" s="157"/>
      <c r="D95" s="158"/>
      <c r="E95" s="158"/>
      <c r="F95" s="159"/>
      <c r="G95" s="159"/>
      <c r="H95" s="159"/>
      <c r="I95" s="159"/>
      <c r="J95" s="159"/>
      <c r="K95" s="159"/>
      <c r="L95" s="159"/>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57"/>
      <c r="C96" s="157"/>
      <c r="D96" s="158"/>
      <c r="E96" s="158"/>
      <c r="F96" s="159"/>
      <c r="G96" s="159"/>
      <c r="H96" s="159"/>
      <c r="I96" s="159"/>
      <c r="J96" s="159"/>
      <c r="K96" s="159"/>
      <c r="L96" s="159"/>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57"/>
      <c r="C97" s="157"/>
      <c r="D97" s="158"/>
      <c r="E97" s="158"/>
      <c r="F97" s="159"/>
      <c r="G97" s="159"/>
      <c r="H97" s="159"/>
      <c r="I97" s="159"/>
      <c r="J97" s="159"/>
      <c r="K97" s="159"/>
      <c r="L97" s="159"/>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57"/>
      <c r="C98" s="157"/>
      <c r="D98" s="158"/>
      <c r="E98" s="158"/>
      <c r="F98" s="159"/>
      <c r="G98" s="159"/>
      <c r="H98" s="159"/>
      <c r="I98" s="159"/>
      <c r="J98" s="159"/>
      <c r="K98" s="159"/>
      <c r="L98" s="159"/>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57"/>
      <c r="C99" s="157"/>
      <c r="D99" s="158"/>
      <c r="E99" s="158"/>
      <c r="F99" s="159"/>
      <c r="G99" s="159"/>
      <c r="H99" s="159"/>
      <c r="I99" s="159"/>
      <c r="J99" s="159"/>
      <c r="K99" s="159"/>
      <c r="L99" s="159"/>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57"/>
      <c r="C100" s="157"/>
      <c r="D100" s="158"/>
      <c r="E100" s="158"/>
      <c r="F100" s="159"/>
      <c r="G100" s="159"/>
      <c r="H100" s="159"/>
      <c r="I100" s="159"/>
      <c r="J100" s="159"/>
      <c r="K100" s="159"/>
      <c r="L100" s="159"/>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57"/>
      <c r="C101" s="157"/>
      <c r="D101" s="158"/>
      <c r="E101" s="158"/>
      <c r="F101" s="159"/>
      <c r="G101" s="159"/>
      <c r="H101" s="159"/>
      <c r="I101" s="159"/>
      <c r="J101" s="159"/>
      <c r="K101" s="159"/>
      <c r="L101" s="159"/>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57"/>
      <c r="C102" s="157"/>
      <c r="D102" s="158"/>
      <c r="E102" s="158"/>
      <c r="F102" s="159"/>
      <c r="G102" s="159"/>
      <c r="H102" s="159"/>
      <c r="I102" s="159"/>
      <c r="J102" s="159"/>
      <c r="K102" s="159"/>
      <c r="L102" s="159"/>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57"/>
      <c r="C103" s="157"/>
      <c r="D103" s="158"/>
      <c r="E103" s="158"/>
      <c r="F103" s="159"/>
      <c r="G103" s="159"/>
      <c r="H103" s="159"/>
      <c r="I103" s="159"/>
      <c r="J103" s="159"/>
      <c r="K103" s="159"/>
      <c r="L103" s="159"/>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57"/>
      <c r="C104" s="157"/>
      <c r="D104" s="158"/>
      <c r="E104" s="158"/>
      <c r="F104" s="159"/>
      <c r="G104" s="159"/>
      <c r="H104" s="159"/>
      <c r="I104" s="159"/>
      <c r="J104" s="159"/>
      <c r="K104" s="159"/>
      <c r="L104" s="159"/>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57"/>
      <c r="C105" s="157"/>
      <c r="D105" s="158"/>
      <c r="E105" s="158"/>
      <c r="F105" s="159"/>
      <c r="G105" s="159"/>
      <c r="H105" s="159"/>
      <c r="I105" s="159"/>
      <c r="J105" s="159"/>
      <c r="K105" s="159"/>
      <c r="L105" s="159"/>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57"/>
      <c r="C106" s="157"/>
      <c r="D106" s="158"/>
      <c r="E106" s="158"/>
      <c r="F106" s="159"/>
      <c r="G106" s="159"/>
      <c r="H106" s="159"/>
      <c r="I106" s="159"/>
      <c r="J106" s="159"/>
      <c r="K106" s="159"/>
      <c r="L106" s="159"/>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57"/>
      <c r="C107" s="157"/>
      <c r="D107" s="158"/>
      <c r="E107" s="158"/>
      <c r="F107" s="159"/>
      <c r="G107" s="159"/>
      <c r="H107" s="159"/>
      <c r="I107" s="159"/>
      <c r="J107" s="159"/>
      <c r="K107" s="159"/>
      <c r="L107" s="159"/>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57"/>
      <c r="C108" s="157"/>
      <c r="D108" s="158"/>
      <c r="E108" s="158"/>
      <c r="F108" s="159"/>
      <c r="G108" s="159"/>
      <c r="H108" s="159"/>
      <c r="I108" s="159"/>
      <c r="J108" s="159"/>
      <c r="K108" s="159"/>
      <c r="L108" s="159"/>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57"/>
      <c r="C109" s="157"/>
      <c r="D109" s="158"/>
      <c r="E109" s="158"/>
      <c r="F109" s="159"/>
      <c r="G109" s="159"/>
      <c r="H109" s="159"/>
      <c r="I109" s="159"/>
      <c r="J109" s="159"/>
      <c r="K109" s="159"/>
      <c r="L109" s="159"/>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57"/>
      <c r="C110" s="157"/>
      <c r="D110" s="158"/>
      <c r="E110" s="158"/>
      <c r="F110" s="159"/>
      <c r="G110" s="159"/>
      <c r="H110" s="159"/>
      <c r="I110" s="159"/>
      <c r="J110" s="159"/>
      <c r="K110" s="159"/>
      <c r="L110" s="159"/>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AL34:AO35"/>
    <mergeCell ref="AR34:AU35"/>
    <mergeCell ref="Z34:AC35"/>
    <mergeCell ref="AF34:AI35"/>
    <mergeCell ref="AC31:AF32"/>
    <mergeCell ref="AI31:AL32"/>
    <mergeCell ref="BA31:BD32"/>
    <mergeCell ref="AU25:AX26"/>
    <mergeCell ref="AF28:AI29"/>
    <mergeCell ref="W37:Z38"/>
    <mergeCell ref="AC37:AF38"/>
    <mergeCell ref="AI37:AL38"/>
    <mergeCell ref="AU37:AX38"/>
    <mergeCell ref="D2:J3"/>
    <mergeCell ref="B2:C3"/>
    <mergeCell ref="BD10:BG11"/>
    <mergeCell ref="BJ10:BM11"/>
    <mergeCell ref="BJ22:BM23"/>
    <mergeCell ref="BG25:BJ26"/>
    <mergeCell ref="BG7:BJ8"/>
    <mergeCell ref="BA7:BD8"/>
    <mergeCell ref="AU13:AX14"/>
    <mergeCell ref="AU19:AX20"/>
    <mergeCell ref="AR22:AU23"/>
    <mergeCell ref="AR16:AU17"/>
    <mergeCell ref="AL22:AO23"/>
    <mergeCell ref="AI25:AL26"/>
    <mergeCell ref="AO25:AR26"/>
    <mergeCell ref="D23:J24"/>
    <mergeCell ref="D26:J27"/>
    <mergeCell ref="D29:J30"/>
    <mergeCell ref="D32:J33"/>
    <mergeCell ref="Q43:T44"/>
    <mergeCell ref="W43:Z44"/>
    <mergeCell ref="AC43:AF44"/>
    <mergeCell ref="T40:W41"/>
    <mergeCell ref="Z40:AC41"/>
    <mergeCell ref="AF40:AI41"/>
    <mergeCell ref="AO31:AR32"/>
    <mergeCell ref="AU31:AX32"/>
    <mergeCell ref="BD28:BG29"/>
    <mergeCell ref="BA25:BD26"/>
    <mergeCell ref="BA19:BD20"/>
    <mergeCell ref="BD16:BG17"/>
    <mergeCell ref="BJ16:BM17"/>
    <mergeCell ref="BM13:BP14"/>
    <mergeCell ref="BG13:BJ14"/>
    <mergeCell ref="AX22:BA23"/>
    <mergeCell ref="BD22:BG23"/>
    <mergeCell ref="BJ34:BM35"/>
    <mergeCell ref="BM25:BP26"/>
    <mergeCell ref="BM19:BP20"/>
    <mergeCell ref="BG19:BJ20"/>
    <mergeCell ref="BA43:BD44"/>
    <mergeCell ref="BG43:BJ44"/>
    <mergeCell ref="BM43:BP44"/>
    <mergeCell ref="AX40:BA41"/>
    <mergeCell ref="BD40:BG41"/>
    <mergeCell ref="BJ40:BM41"/>
    <mergeCell ref="BA37:BD38"/>
    <mergeCell ref="BM37:BP38"/>
    <mergeCell ref="BG37:BJ38"/>
    <mergeCell ref="AW48:BB48"/>
    <mergeCell ref="BI47:BN47"/>
    <mergeCell ref="BG31:BJ32"/>
    <mergeCell ref="BM31:BP32"/>
    <mergeCell ref="AX34:BA35"/>
    <mergeCell ref="BD34:BG35"/>
    <mergeCell ref="BJ28:BM29"/>
    <mergeCell ref="AX28:BA29"/>
    <mergeCell ref="CG87:CL87"/>
    <mergeCell ref="CM87:CR87"/>
    <mergeCell ref="CG89:CL89"/>
    <mergeCell ref="CM89:CR89"/>
    <mergeCell ref="BO87:BT87"/>
    <mergeCell ref="BO86:BT86"/>
    <mergeCell ref="BU86:BZ86"/>
    <mergeCell ref="CA86:CF86"/>
    <mergeCell ref="CS87:CX87"/>
    <mergeCell ref="CS88:CX88"/>
    <mergeCell ref="CG86:CL86"/>
    <mergeCell ref="CA87:CF87"/>
    <mergeCell ref="BO90:BT90"/>
    <mergeCell ref="BO89:BT89"/>
    <mergeCell ref="BO88:BT88"/>
    <mergeCell ref="CM86:CR86"/>
    <mergeCell ref="CS86:CX86"/>
    <mergeCell ref="CS90:CX90"/>
    <mergeCell ref="CS89:CX89"/>
    <mergeCell ref="CA88:CF88"/>
    <mergeCell ref="BU88:BZ88"/>
    <mergeCell ref="AW88:BB88"/>
    <mergeCell ref="BI88:BN88"/>
    <mergeCell ref="M87:R87"/>
    <mergeCell ref="M88:R88"/>
    <mergeCell ref="M89:R89"/>
    <mergeCell ref="F89:L89"/>
    <mergeCell ref="S88:X88"/>
    <mergeCell ref="Y88:AD88"/>
    <mergeCell ref="F88:L88"/>
    <mergeCell ref="AE88:AJ88"/>
    <mergeCell ref="AE89:AJ89"/>
    <mergeCell ref="BU87:BZ87"/>
    <mergeCell ref="S87:X87"/>
    <mergeCell ref="Y87:AD87"/>
    <mergeCell ref="S89:X89"/>
    <mergeCell ref="Y89:AD89"/>
    <mergeCell ref="BI87:BN87"/>
    <mergeCell ref="AK88:AP88"/>
    <mergeCell ref="AK89:AP89"/>
    <mergeCell ref="AK87:AP87"/>
    <mergeCell ref="AQ87:AV87"/>
    <mergeCell ref="AK86:AP86"/>
    <mergeCell ref="AQ86:AV86"/>
    <mergeCell ref="AW87:BB87"/>
    <mergeCell ref="BC87:BH87"/>
    <mergeCell ref="BI86:BN86"/>
    <mergeCell ref="F87:L87"/>
    <mergeCell ref="F86:L86"/>
    <mergeCell ref="M86:R86"/>
    <mergeCell ref="S86:X86"/>
    <mergeCell ref="Y86:AD86"/>
    <mergeCell ref="AE86:AJ86"/>
    <mergeCell ref="AE87:AJ87"/>
    <mergeCell ref="BC84:BH84"/>
    <mergeCell ref="BI84:BN84"/>
    <mergeCell ref="BO84:BT84"/>
    <mergeCell ref="BU84:BZ84"/>
    <mergeCell ref="CA84:CF84"/>
    <mergeCell ref="CG84:CL84"/>
    <mergeCell ref="CM84:CR84"/>
    <mergeCell ref="CS84:CX84"/>
    <mergeCell ref="M84:R84"/>
    <mergeCell ref="S84:X84"/>
    <mergeCell ref="Y84:AD84"/>
    <mergeCell ref="AE84:AJ84"/>
    <mergeCell ref="F84:L84"/>
    <mergeCell ref="AK84:AP84"/>
    <mergeCell ref="AW84:BB84"/>
    <mergeCell ref="AQ84:AV84"/>
    <mergeCell ref="AW85:BB85"/>
    <mergeCell ref="CG85:CL85"/>
    <mergeCell ref="CM85:CR85"/>
    <mergeCell ref="CS85:CX85"/>
    <mergeCell ref="F85:L85"/>
    <mergeCell ref="M85:R85"/>
    <mergeCell ref="S85:X85"/>
    <mergeCell ref="Y85:AD85"/>
    <mergeCell ref="AE85:AJ85"/>
    <mergeCell ref="AK85:AP85"/>
    <mergeCell ref="AQ85:AV85"/>
    <mergeCell ref="BC90:BH90"/>
    <mergeCell ref="BI90:BN90"/>
    <mergeCell ref="M90:R90"/>
    <mergeCell ref="S90:X90"/>
    <mergeCell ref="Y90:AD90"/>
    <mergeCell ref="AE90:AJ90"/>
    <mergeCell ref="F90:L90"/>
    <mergeCell ref="AK90:AP90"/>
    <mergeCell ref="F93:L93"/>
    <mergeCell ref="M93:R93"/>
    <mergeCell ref="S93:X93"/>
    <mergeCell ref="Y93:AD93"/>
    <mergeCell ref="AE93:AJ93"/>
    <mergeCell ref="AW93:BB93"/>
    <mergeCell ref="BC93:BH93"/>
    <mergeCell ref="F94:L94"/>
    <mergeCell ref="AQ91:AV91"/>
    <mergeCell ref="AW91:BB91"/>
    <mergeCell ref="BC91:BH91"/>
    <mergeCell ref="BI91:BN91"/>
    <mergeCell ref="BO91:BT91"/>
    <mergeCell ref="AQ90:AV90"/>
    <mergeCell ref="AW90:BB90"/>
    <mergeCell ref="Y92:AD92"/>
    <mergeCell ref="AE92:AJ92"/>
    <mergeCell ref="F91:L91"/>
    <mergeCell ref="M91:R91"/>
    <mergeCell ref="S91:X91"/>
    <mergeCell ref="Y91:AD91"/>
    <mergeCell ref="AE91:AJ91"/>
    <mergeCell ref="AK92:AP92"/>
    <mergeCell ref="AQ92:AV92"/>
    <mergeCell ref="AK91:AP91"/>
    <mergeCell ref="AW92:BB92"/>
    <mergeCell ref="BC92:BH92"/>
    <mergeCell ref="BI92:BN92"/>
    <mergeCell ref="BO92:BT92"/>
    <mergeCell ref="F92:L92"/>
    <mergeCell ref="M92:R92"/>
    <mergeCell ref="S92:X92"/>
    <mergeCell ref="CG93:CL93"/>
    <mergeCell ref="CM93:CR93"/>
    <mergeCell ref="CG92:CL92"/>
    <mergeCell ref="CM92:CR92"/>
    <mergeCell ref="CG90:CL90"/>
    <mergeCell ref="CM90:CR90"/>
    <mergeCell ref="CG91:CL91"/>
    <mergeCell ref="CM91:CR91"/>
    <mergeCell ref="CS93:CX93"/>
    <mergeCell ref="CS92:CX92"/>
    <mergeCell ref="CS91:CX91"/>
    <mergeCell ref="BU89:BZ89"/>
    <mergeCell ref="BU90:BZ90"/>
    <mergeCell ref="CA89:CF89"/>
    <mergeCell ref="CA90:CF90"/>
    <mergeCell ref="CG88:CL88"/>
    <mergeCell ref="CM88:CR88"/>
    <mergeCell ref="BC88:BH88"/>
    <mergeCell ref="AQ88:AV88"/>
    <mergeCell ref="AW86:BB86"/>
    <mergeCell ref="BC86:BH86"/>
    <mergeCell ref="BC85:BH85"/>
    <mergeCell ref="BI85:BN85"/>
    <mergeCell ref="BU85:BZ85"/>
    <mergeCell ref="CA85:CF85"/>
    <mergeCell ref="BO85:BT85"/>
    <mergeCell ref="AQ89:AV89"/>
    <mergeCell ref="AW89:BB89"/>
    <mergeCell ref="BC89:BH89"/>
    <mergeCell ref="BI89:BN89"/>
    <mergeCell ref="AK93:AP93"/>
    <mergeCell ref="AQ93:AV93"/>
    <mergeCell ref="BU93:BZ93"/>
    <mergeCell ref="BU92:BZ92"/>
    <mergeCell ref="BU91:BZ91"/>
    <mergeCell ref="CA92:CF92"/>
    <mergeCell ref="CA91:CF91"/>
    <mergeCell ref="BI93:BN93"/>
    <mergeCell ref="BO93:BT93"/>
    <mergeCell ref="CA93:CF93"/>
    <mergeCell ref="AQ79:AV79"/>
    <mergeCell ref="AQ83:AV83"/>
    <mergeCell ref="AQ82:AV82"/>
    <mergeCell ref="AW82:BB82"/>
    <mergeCell ref="AW81:BB81"/>
    <mergeCell ref="AW83:BB83"/>
    <mergeCell ref="BC81:BH81"/>
    <mergeCell ref="BI81:BN81"/>
    <mergeCell ref="BI80:BN80"/>
    <mergeCell ref="BO80:BT80"/>
    <mergeCell ref="BC82:BH82"/>
    <mergeCell ref="BI82:BN82"/>
    <mergeCell ref="BC83:BH83"/>
    <mergeCell ref="BI83:BN83"/>
    <mergeCell ref="BO82:BT82"/>
    <mergeCell ref="BU82:BZ82"/>
    <mergeCell ref="BO83:BT83"/>
    <mergeCell ref="AK79:AP79"/>
    <mergeCell ref="AK80:AP80"/>
    <mergeCell ref="AK83:AP83"/>
    <mergeCell ref="AK82:AP82"/>
    <mergeCell ref="F83:L83"/>
    <mergeCell ref="M83:R83"/>
    <mergeCell ref="F82:L82"/>
    <mergeCell ref="M82:R82"/>
    <mergeCell ref="S82:X82"/>
    <mergeCell ref="Y82:AD82"/>
    <mergeCell ref="AE82:AJ82"/>
    <mergeCell ref="AE83:AJ83"/>
    <mergeCell ref="F79:L79"/>
    <mergeCell ref="F80:L80"/>
    <mergeCell ref="F81:L81"/>
    <mergeCell ref="S81:X81"/>
    <mergeCell ref="Y81:AD81"/>
    <mergeCell ref="M80:R80"/>
    <mergeCell ref="S80:X80"/>
    <mergeCell ref="Y80:AD80"/>
    <mergeCell ref="AE80:AJ80"/>
    <mergeCell ref="M81:R81"/>
    <mergeCell ref="AE75:AJ75"/>
    <mergeCell ref="AK75:AP75"/>
    <mergeCell ref="AQ75:AV75"/>
    <mergeCell ref="S75:X75"/>
    <mergeCell ref="Y75:AD75"/>
    <mergeCell ref="BU75:BZ75"/>
    <mergeCell ref="CA75:CF75"/>
    <mergeCell ref="BC75:BH75"/>
    <mergeCell ref="BI75:BN75"/>
    <mergeCell ref="BO75:BT75"/>
    <mergeCell ref="AW75:BB75"/>
    <mergeCell ref="CA74:CF74"/>
    <mergeCell ref="BC74:BH74"/>
    <mergeCell ref="BI74:BN74"/>
    <mergeCell ref="BO74:BT74"/>
    <mergeCell ref="BU74:BZ74"/>
    <mergeCell ref="AE74:AJ74"/>
    <mergeCell ref="AK74:AP74"/>
    <mergeCell ref="AE73:AJ73"/>
    <mergeCell ref="AK73:AP73"/>
    <mergeCell ref="CG73:CL73"/>
    <mergeCell ref="CM73:CR73"/>
    <mergeCell ref="CG75:CL75"/>
    <mergeCell ref="CM75:CR75"/>
    <mergeCell ref="AQ74:AV74"/>
    <mergeCell ref="AW74:BB74"/>
    <mergeCell ref="Y74:AD74"/>
    <mergeCell ref="CG74:CL74"/>
    <mergeCell ref="CM74:CR74"/>
    <mergeCell ref="CG72:CL72"/>
    <mergeCell ref="CM72:CR72"/>
    <mergeCell ref="CA81:CF81"/>
    <mergeCell ref="CA82:CF82"/>
    <mergeCell ref="CG80:CL80"/>
    <mergeCell ref="CM80:CR80"/>
    <mergeCell ref="CG81:CL81"/>
    <mergeCell ref="CM81:CR81"/>
    <mergeCell ref="CA79:CF79"/>
    <mergeCell ref="CA80:CF80"/>
    <mergeCell ref="CM79:CR79"/>
    <mergeCell ref="CG79:CL79"/>
    <mergeCell ref="CG82:CL82"/>
    <mergeCell ref="CM82:CR82"/>
    <mergeCell ref="CA83:CF83"/>
    <mergeCell ref="CG83:CL83"/>
    <mergeCell ref="CM83:CR83"/>
    <mergeCell ref="BI79:BN79"/>
    <mergeCell ref="S79:X79"/>
    <mergeCell ref="AQ73:AV73"/>
    <mergeCell ref="BU73:BZ73"/>
    <mergeCell ref="BC73:BH73"/>
    <mergeCell ref="BI73:BN73"/>
    <mergeCell ref="BO73:BT73"/>
    <mergeCell ref="AW73:BB73"/>
    <mergeCell ref="S72:X72"/>
    <mergeCell ref="AK72:AP72"/>
    <mergeCell ref="Y72:AD72"/>
    <mergeCell ref="AE72:AJ72"/>
    <mergeCell ref="AQ72:AV72"/>
    <mergeCell ref="CA72:CF72"/>
    <mergeCell ref="BC72:BH72"/>
    <mergeCell ref="BI72:BN72"/>
    <mergeCell ref="BO72:BT72"/>
    <mergeCell ref="BU72:BZ72"/>
    <mergeCell ref="AW72:BB72"/>
    <mergeCell ref="BI71:BN71"/>
    <mergeCell ref="BO71:BT71"/>
    <mergeCell ref="BU71:BZ71"/>
    <mergeCell ref="CA71:CF71"/>
    <mergeCell ref="BC71:BH71"/>
    <mergeCell ref="AE71:AJ71"/>
    <mergeCell ref="F71:L71"/>
    <mergeCell ref="AK71:AP71"/>
    <mergeCell ref="F74:L74"/>
    <mergeCell ref="F73:L73"/>
    <mergeCell ref="M73:R73"/>
    <mergeCell ref="F72:L72"/>
    <mergeCell ref="M72:R72"/>
    <mergeCell ref="CG71:CL71"/>
    <mergeCell ref="CM71:CR71"/>
    <mergeCell ref="S69:X69"/>
    <mergeCell ref="Y69:AD69"/>
    <mergeCell ref="AQ68:AV68"/>
    <mergeCell ref="AW68:BB68"/>
    <mergeCell ref="M69:R69"/>
    <mergeCell ref="M68:R68"/>
    <mergeCell ref="S68:X68"/>
    <mergeCell ref="Y68:AD68"/>
    <mergeCell ref="M70:R70"/>
    <mergeCell ref="CS71:CX71"/>
    <mergeCell ref="M71:R71"/>
    <mergeCell ref="S71:X71"/>
    <mergeCell ref="Y71:AD71"/>
    <mergeCell ref="BU81:BZ81"/>
    <mergeCell ref="BU79:BZ79"/>
    <mergeCell ref="BU80:BZ80"/>
    <mergeCell ref="CS75:CX75"/>
    <mergeCell ref="CS74:CX74"/>
    <mergeCell ref="CS73:CX73"/>
    <mergeCell ref="CS72:CX72"/>
    <mergeCell ref="CY75:DE75"/>
    <mergeCell ref="CS80:CX80"/>
    <mergeCell ref="CS81:CX81"/>
    <mergeCell ref="BC79:BH79"/>
    <mergeCell ref="CS79:CX79"/>
    <mergeCell ref="CS82:CX82"/>
    <mergeCell ref="CS83:CX83"/>
    <mergeCell ref="AW79:BB79"/>
    <mergeCell ref="BU83:BZ83"/>
    <mergeCell ref="BO81:BT81"/>
    <mergeCell ref="BI67:BN67"/>
    <mergeCell ref="BO67:BT67"/>
    <mergeCell ref="AK67:AP67"/>
    <mergeCell ref="AK68:AP68"/>
    <mergeCell ref="S70:X70"/>
    <mergeCell ref="Y70:AD70"/>
    <mergeCell ref="CS69:CX69"/>
    <mergeCell ref="CG69:CL69"/>
    <mergeCell ref="CM69:CR69"/>
    <mergeCell ref="CS68:CX68"/>
    <mergeCell ref="CS67:CX67"/>
    <mergeCell ref="CS70:CX70"/>
    <mergeCell ref="AE68:AJ68"/>
    <mergeCell ref="AE67:AJ67"/>
    <mergeCell ref="BU67:BZ67"/>
    <mergeCell ref="CM70:CR70"/>
    <mergeCell ref="AQ67:AV67"/>
    <mergeCell ref="BC67:BH67"/>
    <mergeCell ref="CS66:CX66"/>
    <mergeCell ref="CS65:CX65"/>
    <mergeCell ref="CG68:CL68"/>
    <mergeCell ref="CM68:CR68"/>
    <mergeCell ref="CG67:CL67"/>
    <mergeCell ref="CM67:CR67"/>
    <mergeCell ref="CA70:CF70"/>
    <mergeCell ref="CG70:CL70"/>
    <mergeCell ref="CA69:CF69"/>
    <mergeCell ref="CA68:CF68"/>
    <mergeCell ref="BI69:BN69"/>
    <mergeCell ref="BO69:BT69"/>
    <mergeCell ref="D14:J15"/>
    <mergeCell ref="D11:J12"/>
    <mergeCell ref="D8:J9"/>
    <mergeCell ref="D5:J6"/>
    <mergeCell ref="AO19:AR20"/>
    <mergeCell ref="BS19:BV20"/>
    <mergeCell ref="BD4:BG5"/>
    <mergeCell ref="D17:J18"/>
    <mergeCell ref="D20:J21"/>
    <mergeCell ref="B8:C9"/>
    <mergeCell ref="B11:C12"/>
    <mergeCell ref="AX16:BA17"/>
    <mergeCell ref="B5:C6"/>
    <mergeCell ref="CY14:CY15"/>
    <mergeCell ref="CY17:CY18"/>
    <mergeCell ref="CZ14:DD15"/>
    <mergeCell ref="CZ17:DD18"/>
    <mergeCell ref="CZ20:DD21"/>
    <mergeCell ref="CY20:CY21"/>
    <mergeCell ref="DE5:DE6"/>
    <mergeCell ref="DE8:DE9"/>
    <mergeCell ref="CY2:DE3"/>
    <mergeCell ref="CZ8:DD9"/>
    <mergeCell ref="AX10:BA11"/>
    <mergeCell ref="BA13:BD14"/>
    <mergeCell ref="CZ11:DD12"/>
    <mergeCell ref="DE11:DE12"/>
    <mergeCell ref="CZ5:DD6"/>
    <mergeCell ref="CY5:CY6"/>
    <mergeCell ref="CY8:CY9"/>
    <mergeCell ref="CY11:CY12"/>
    <mergeCell ref="BO49:BT55"/>
    <mergeCell ref="BU49:BZ55"/>
    <mergeCell ref="CA49:CF55"/>
    <mergeCell ref="CG49:CL55"/>
    <mergeCell ref="CM48:CR48"/>
    <mergeCell ref="CM47:CR47"/>
    <mergeCell ref="CS47:CX47"/>
    <mergeCell ref="CS49:CX55"/>
    <mergeCell ref="CS48:CX48"/>
    <mergeCell ref="AQ47:AV47"/>
    <mergeCell ref="AW47:BB47"/>
    <mergeCell ref="BC47:BH47"/>
    <mergeCell ref="BO47:BT47"/>
    <mergeCell ref="BU47:BZ47"/>
    <mergeCell ref="AE49:AJ55"/>
    <mergeCell ref="AK49:AP55"/>
    <mergeCell ref="AQ49:AV55"/>
    <mergeCell ref="AW49:BB55"/>
    <mergeCell ref="BC49:BH55"/>
    <mergeCell ref="CM49:CR55"/>
    <mergeCell ref="BI49:BN55"/>
    <mergeCell ref="AL40:AO41"/>
    <mergeCell ref="AR40:AU41"/>
    <mergeCell ref="AQ48:AV48"/>
    <mergeCell ref="AL28:AO29"/>
    <mergeCell ref="AR28:AU29"/>
    <mergeCell ref="AO37:AR38"/>
    <mergeCell ref="AI43:AL44"/>
    <mergeCell ref="AO43:AR44"/>
    <mergeCell ref="AU43:AX44"/>
    <mergeCell ref="BY25:CB26"/>
    <mergeCell ref="CB28:CE29"/>
    <mergeCell ref="BP28:BS29"/>
    <mergeCell ref="BP22:BS23"/>
    <mergeCell ref="BP16:BS17"/>
    <mergeCell ref="CE37:CH38"/>
    <mergeCell ref="CK37:CN38"/>
    <mergeCell ref="CK43:CN44"/>
    <mergeCell ref="BP34:BS35"/>
    <mergeCell ref="CH34:CK35"/>
    <mergeCell ref="CE31:CH32"/>
    <mergeCell ref="BV22:BY23"/>
    <mergeCell ref="CB40:CE41"/>
    <mergeCell ref="CH40:CK41"/>
    <mergeCell ref="CN40:CQ41"/>
    <mergeCell ref="CQ43:CT44"/>
    <mergeCell ref="CE43:CH44"/>
    <mergeCell ref="BY43:CB44"/>
    <mergeCell ref="BS43:BV44"/>
    <mergeCell ref="BS37:BV38"/>
    <mergeCell ref="BY37:CB38"/>
    <mergeCell ref="BV40:BY41"/>
    <mergeCell ref="BP40:BS41"/>
    <mergeCell ref="BV34:BY35"/>
    <mergeCell ref="CB34:CE35"/>
    <mergeCell ref="BS25:BV26"/>
    <mergeCell ref="BV28:BY29"/>
    <mergeCell ref="CY26:CY27"/>
    <mergeCell ref="CY29:CY30"/>
    <mergeCell ref="CY23:CY24"/>
    <mergeCell ref="CZ29:DD30"/>
    <mergeCell ref="CZ23:DD24"/>
    <mergeCell ref="CZ26:DD27"/>
    <mergeCell ref="BS31:BV32"/>
    <mergeCell ref="BY31:CB32"/>
    <mergeCell ref="CY32:CY33"/>
    <mergeCell ref="CZ32:DD33"/>
    <mergeCell ref="F58:L58"/>
    <mergeCell ref="F57:L57"/>
    <mergeCell ref="M57:R57"/>
    <mergeCell ref="S57:X57"/>
    <mergeCell ref="Y57:AD57"/>
    <mergeCell ref="F56:L56"/>
    <mergeCell ref="M56:R56"/>
    <mergeCell ref="AE58:AJ58"/>
    <mergeCell ref="AK58:AP58"/>
    <mergeCell ref="F59:L59"/>
    <mergeCell ref="M59:R59"/>
    <mergeCell ref="S59:X59"/>
    <mergeCell ref="Y59:AD59"/>
    <mergeCell ref="M58:R58"/>
    <mergeCell ref="CA60:CF60"/>
    <mergeCell ref="CG60:CL60"/>
    <mergeCell ref="CG59:CL59"/>
    <mergeCell ref="CM60:CR60"/>
    <mergeCell ref="CM59:CR59"/>
    <mergeCell ref="CS61:CX61"/>
    <mergeCell ref="CS60:CX60"/>
    <mergeCell ref="CS59:CX59"/>
    <mergeCell ref="CS58:CX58"/>
    <mergeCell ref="CS57:CX57"/>
    <mergeCell ref="CS56:CX56"/>
    <mergeCell ref="CM61:CR61"/>
    <mergeCell ref="AE48:AJ48"/>
    <mergeCell ref="AK48:AP48"/>
    <mergeCell ref="M48:R48"/>
    <mergeCell ref="BC48:BH48"/>
    <mergeCell ref="BI48:BN48"/>
    <mergeCell ref="BO48:BT48"/>
    <mergeCell ref="BU48:BZ48"/>
    <mergeCell ref="CG48:CL48"/>
    <mergeCell ref="F48:L48"/>
    <mergeCell ref="CA48:CF48"/>
    <mergeCell ref="AK47:AP47"/>
    <mergeCell ref="CA47:CF47"/>
    <mergeCell ref="CG47:CL47"/>
    <mergeCell ref="S48:X48"/>
    <mergeCell ref="Y48:AD48"/>
    <mergeCell ref="F47:L47"/>
    <mergeCell ref="M47:R47"/>
    <mergeCell ref="S47:X47"/>
    <mergeCell ref="Y47:AD47"/>
    <mergeCell ref="AE47:AJ47"/>
    <mergeCell ref="J51:L52"/>
    <mergeCell ref="G54:J55"/>
    <mergeCell ref="F61:L61"/>
    <mergeCell ref="M61:R61"/>
    <mergeCell ref="F60:L60"/>
    <mergeCell ref="M60:R60"/>
    <mergeCell ref="B49:B55"/>
    <mergeCell ref="C49:C55"/>
    <mergeCell ref="D49:D55"/>
    <mergeCell ref="M49:R55"/>
    <mergeCell ref="S49:X55"/>
    <mergeCell ref="Y49:AD55"/>
    <mergeCell ref="E49:E55"/>
    <mergeCell ref="BI60:BN60"/>
    <mergeCell ref="BO60:BT60"/>
    <mergeCell ref="BC61:BH61"/>
    <mergeCell ref="BI61:BN61"/>
    <mergeCell ref="BO61:BT61"/>
    <mergeCell ref="BU61:BZ61"/>
    <mergeCell ref="BU60:BZ60"/>
    <mergeCell ref="Y56:AD56"/>
    <mergeCell ref="AE56:AJ56"/>
    <mergeCell ref="AW59:BB59"/>
    <mergeCell ref="S60:X60"/>
    <mergeCell ref="Y60:AD60"/>
    <mergeCell ref="S61:X61"/>
    <mergeCell ref="Y61:AD61"/>
    <mergeCell ref="AK60:AP60"/>
    <mergeCell ref="AQ60:AV60"/>
    <mergeCell ref="Y58:AD58"/>
    <mergeCell ref="AE59:AJ59"/>
    <mergeCell ref="Y67:AD67"/>
    <mergeCell ref="AE70:AJ70"/>
    <mergeCell ref="Y79:AD79"/>
    <mergeCell ref="AE79:AJ79"/>
    <mergeCell ref="AK59:AP59"/>
    <mergeCell ref="AK61:AP61"/>
    <mergeCell ref="AW60:BB60"/>
    <mergeCell ref="BC60:BH60"/>
    <mergeCell ref="BC59:BH59"/>
    <mergeCell ref="BI59:BN59"/>
    <mergeCell ref="BO59:BT59"/>
    <mergeCell ref="BU59:BZ59"/>
    <mergeCell ref="BU57:BZ57"/>
    <mergeCell ref="CA57:CF57"/>
    <mergeCell ref="CA56:CF56"/>
    <mergeCell ref="BU56:BZ56"/>
    <mergeCell ref="CG56:CL56"/>
    <mergeCell ref="CM56:CR56"/>
    <mergeCell ref="BO58:BT58"/>
    <mergeCell ref="BU58:BZ58"/>
    <mergeCell ref="CG58:CL58"/>
    <mergeCell ref="CM58:CR58"/>
    <mergeCell ref="CG57:CL57"/>
    <mergeCell ref="CM57:CR57"/>
    <mergeCell ref="BO57:BT57"/>
    <mergeCell ref="CG61:CL61"/>
    <mergeCell ref="S56:X56"/>
    <mergeCell ref="AK56:AP56"/>
    <mergeCell ref="AQ56:AV56"/>
    <mergeCell ref="BC56:BH56"/>
    <mergeCell ref="BI56:BN56"/>
    <mergeCell ref="BO56:BT56"/>
    <mergeCell ref="AW56:BB56"/>
    <mergeCell ref="F64:L64"/>
    <mergeCell ref="M64:R64"/>
    <mergeCell ref="CG64:CL64"/>
    <mergeCell ref="CG63:CL63"/>
    <mergeCell ref="CM63:CR63"/>
    <mergeCell ref="F63:L63"/>
    <mergeCell ref="CG62:CL62"/>
    <mergeCell ref="CM62:CR62"/>
    <mergeCell ref="BC80:BH80"/>
    <mergeCell ref="D78:CX78"/>
    <mergeCell ref="S83:X83"/>
    <mergeCell ref="Y83:AD83"/>
    <mergeCell ref="AE81:AJ81"/>
    <mergeCell ref="AK81:AP81"/>
    <mergeCell ref="AQ81:AV81"/>
    <mergeCell ref="AQ80:AV80"/>
    <mergeCell ref="AW80:BB80"/>
    <mergeCell ref="F69:L69"/>
    <mergeCell ref="F68:L68"/>
    <mergeCell ref="M79:R79"/>
    <mergeCell ref="F76:L76"/>
    <mergeCell ref="F77:L77"/>
    <mergeCell ref="F75:L75"/>
    <mergeCell ref="M75:R75"/>
    <mergeCell ref="M74:R74"/>
    <mergeCell ref="S74:X74"/>
    <mergeCell ref="CG66:CL66"/>
    <mergeCell ref="CG65:CL65"/>
    <mergeCell ref="CS63:CX63"/>
    <mergeCell ref="CM64:CR64"/>
    <mergeCell ref="CS64:CX64"/>
    <mergeCell ref="CS62:CX62"/>
    <mergeCell ref="AW71:BB71"/>
    <mergeCell ref="BC70:BH70"/>
    <mergeCell ref="AW70:BB70"/>
    <mergeCell ref="AQ70:AV70"/>
    <mergeCell ref="AQ69:AV69"/>
    <mergeCell ref="AW69:BB69"/>
    <mergeCell ref="BC68:BH68"/>
    <mergeCell ref="BC69:BH69"/>
    <mergeCell ref="BI68:BN68"/>
    <mergeCell ref="BO68:BT68"/>
    <mergeCell ref="BI65:BN65"/>
    <mergeCell ref="BI70:BN70"/>
    <mergeCell ref="BO70:BT70"/>
    <mergeCell ref="BU70:BZ70"/>
    <mergeCell ref="AQ71:AV71"/>
    <mergeCell ref="BO65:BT65"/>
    <mergeCell ref="BU65:BZ65"/>
    <mergeCell ref="CA65:CF65"/>
    <mergeCell ref="CM66:CR66"/>
    <mergeCell ref="CM65:CR65"/>
    <mergeCell ref="BU68:BZ68"/>
    <mergeCell ref="BU69:BZ69"/>
    <mergeCell ref="Y66:AD66"/>
    <mergeCell ref="AE65:AJ65"/>
    <mergeCell ref="Y65:AD65"/>
    <mergeCell ref="AK65:AP65"/>
    <mergeCell ref="AQ65:AV65"/>
    <mergeCell ref="AW65:BB65"/>
    <mergeCell ref="AQ64:AV64"/>
    <mergeCell ref="AW64:BB64"/>
    <mergeCell ref="Y64:AD64"/>
    <mergeCell ref="AE64:AJ64"/>
    <mergeCell ref="BC65:BH65"/>
    <mergeCell ref="BC63:BH63"/>
    <mergeCell ref="BC64:BH64"/>
    <mergeCell ref="BI63:BN63"/>
    <mergeCell ref="BO63:BT63"/>
    <mergeCell ref="AK64:AP64"/>
    <mergeCell ref="BI64:BN64"/>
    <mergeCell ref="F62:L62"/>
    <mergeCell ref="M62:R62"/>
    <mergeCell ref="M63:R63"/>
    <mergeCell ref="F70:L70"/>
    <mergeCell ref="F67:L67"/>
    <mergeCell ref="M67:R67"/>
    <mergeCell ref="F66:L66"/>
    <mergeCell ref="M66:R66"/>
    <mergeCell ref="M65:R65"/>
    <mergeCell ref="F65:L65"/>
    <mergeCell ref="AE61:AJ61"/>
    <mergeCell ref="AE60:AJ60"/>
    <mergeCell ref="S63:X63"/>
    <mergeCell ref="Y63:AD63"/>
    <mergeCell ref="AE62:AJ62"/>
    <mergeCell ref="AK62:AP62"/>
    <mergeCell ref="AQ62:AV62"/>
    <mergeCell ref="AW62:BB62"/>
    <mergeCell ref="AW61:BB61"/>
    <mergeCell ref="CA73:CF73"/>
    <mergeCell ref="S73:X73"/>
    <mergeCell ref="Y73:AD73"/>
    <mergeCell ref="BC66:BH66"/>
    <mergeCell ref="BI66:BN66"/>
    <mergeCell ref="BC62:BH62"/>
    <mergeCell ref="BI62:BN62"/>
    <mergeCell ref="BO66:BT66"/>
    <mergeCell ref="BU66:BZ66"/>
    <mergeCell ref="BO64:BT64"/>
    <mergeCell ref="BU64:BZ64"/>
    <mergeCell ref="CA62:CF62"/>
    <mergeCell ref="BO62:BT62"/>
    <mergeCell ref="BU62:BZ62"/>
    <mergeCell ref="AE66:AJ66"/>
    <mergeCell ref="AK66:AP66"/>
    <mergeCell ref="AE63:AJ63"/>
    <mergeCell ref="AK63:AP63"/>
    <mergeCell ref="AQ63:AV63"/>
    <mergeCell ref="AW63:BB63"/>
    <mergeCell ref="AE69:AJ69"/>
    <mergeCell ref="AK69:AP69"/>
    <mergeCell ref="AQ66:AV66"/>
    <mergeCell ref="AW66:BB66"/>
    <mergeCell ref="AW67:BB67"/>
    <mergeCell ref="CA67:CF67"/>
    <mergeCell ref="S58:X58"/>
    <mergeCell ref="S66:X66"/>
    <mergeCell ref="S67:X67"/>
    <mergeCell ref="S65:X65"/>
    <mergeCell ref="S64:X64"/>
    <mergeCell ref="S62:X62"/>
    <mergeCell ref="Y62:AD62"/>
    <mergeCell ref="CA59:CF59"/>
    <mergeCell ref="CA66:CF66"/>
    <mergeCell ref="CA63:CF63"/>
    <mergeCell ref="CA64:CF64"/>
    <mergeCell ref="CA61:CF61"/>
    <mergeCell ref="BO79:BT79"/>
    <mergeCell ref="CA58:CF58"/>
    <mergeCell ref="BC58:BH58"/>
    <mergeCell ref="BI58:BN58"/>
    <mergeCell ref="BU63:BZ63"/>
    <mergeCell ref="AK70:AP70"/>
    <mergeCell ref="AQ61:AV61"/>
    <mergeCell ref="AQ58:AV58"/>
    <mergeCell ref="AQ59:AV59"/>
    <mergeCell ref="AW58:BB58"/>
    <mergeCell ref="BC57:BH57"/>
    <mergeCell ref="AE57:AJ57"/>
    <mergeCell ref="AK57:AP57"/>
    <mergeCell ref="AQ57:AV57"/>
    <mergeCell ref="AW57:BB57"/>
    <mergeCell ref="BI57:BN57"/>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58"/>
      <c r="L2" s="58"/>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7" t="s">
        <v>13</v>
      </c>
      <c r="CZ2" s="28"/>
      <c r="DA2" s="28"/>
      <c r="DB2" s="28"/>
      <c r="DC2" s="28"/>
      <c r="DD2" s="28"/>
      <c r="DE2" s="29"/>
      <c r="DF2" s="21"/>
      <c r="DG2" s="62"/>
      <c r="DH2" s="62"/>
      <c r="DI2" s="62"/>
    </row>
    <row r="3" ht="6.0" customHeight="1">
      <c r="A3" s="21"/>
      <c r="B3" s="31"/>
      <c r="C3" s="32"/>
      <c r="D3" s="33"/>
      <c r="E3" s="34"/>
      <c r="F3" s="34"/>
      <c r="G3" s="34"/>
      <c r="H3" s="34"/>
      <c r="I3" s="34"/>
      <c r="J3" s="35"/>
      <c r="K3" s="58"/>
      <c r="L3" s="58"/>
      <c r="M3" s="58"/>
      <c r="N3" s="58"/>
      <c r="O3" s="58"/>
      <c r="P3" s="58"/>
      <c r="Q3" s="58"/>
      <c r="R3" s="58"/>
      <c r="S3" s="5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6"/>
      <c r="CZ3" s="34"/>
      <c r="DA3" s="34"/>
      <c r="DB3" s="34"/>
      <c r="DC3" s="34"/>
      <c r="DD3" s="34"/>
      <c r="DE3" s="37"/>
      <c r="DF3" s="47"/>
      <c r="DG3" s="30"/>
      <c r="DH3" s="62"/>
      <c r="DI3" s="62"/>
    </row>
    <row r="4" ht="6.0" customHeight="1">
      <c r="A4" s="21"/>
      <c r="B4" s="38"/>
      <c r="C4" s="39"/>
      <c r="D4" s="40"/>
      <c r="E4" s="41"/>
      <c r="F4" s="41"/>
      <c r="G4" s="42"/>
      <c r="H4" s="58"/>
      <c r="I4" s="58"/>
      <c r="J4" s="58"/>
      <c r="K4" s="58"/>
      <c r="L4" s="58"/>
      <c r="M4" s="58"/>
      <c r="N4" s="58"/>
      <c r="O4" s="58"/>
      <c r="P4" s="58"/>
      <c r="Q4" s="58"/>
      <c r="R4" s="58"/>
      <c r="S4" s="58"/>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3"/>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4"/>
      <c r="CZ4" s="21"/>
      <c r="DA4" s="21"/>
      <c r="DB4" s="21"/>
      <c r="DC4" s="21"/>
      <c r="DD4" s="21"/>
      <c r="DE4" s="45"/>
      <c r="DF4" s="47"/>
      <c r="DG4" s="30"/>
      <c r="DH4" s="62"/>
      <c r="DI4" s="62"/>
    </row>
    <row r="5" ht="6.0" customHeight="1">
      <c r="A5" s="21"/>
      <c r="B5" s="22" t="s">
        <v>14</v>
      </c>
      <c r="C5" s="23"/>
      <c r="D5" s="24"/>
      <c r="E5" s="25"/>
      <c r="F5" s="25"/>
      <c r="G5" s="25"/>
      <c r="H5" s="25"/>
      <c r="I5" s="25"/>
      <c r="J5" s="23"/>
      <c r="K5" s="58"/>
      <c r="L5" s="58"/>
      <c r="M5" s="58"/>
      <c r="N5" s="58"/>
      <c r="O5" s="58"/>
      <c r="P5" s="58"/>
      <c r="Q5" s="58"/>
      <c r="R5" s="58"/>
      <c r="S5" s="58"/>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1"/>
      <c r="BE5" s="46"/>
      <c r="BF5" s="46"/>
      <c r="BG5" s="32"/>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48" t="s">
        <v>4</v>
      </c>
      <c r="CZ5" s="49" t="s">
        <v>15</v>
      </c>
      <c r="DA5" s="25"/>
      <c r="DB5" s="25"/>
      <c r="DC5" s="25"/>
      <c r="DD5" s="23"/>
      <c r="DE5" s="50">
        <v>9.0</v>
      </c>
      <c r="DF5" s="21"/>
      <c r="DG5" s="30"/>
      <c r="DH5" s="62"/>
      <c r="DI5" s="62"/>
    </row>
    <row r="6" ht="6.0" customHeight="1">
      <c r="A6" s="21"/>
      <c r="B6" s="31"/>
      <c r="C6" s="32"/>
      <c r="D6" s="33"/>
      <c r="E6" s="34"/>
      <c r="F6" s="34"/>
      <c r="G6" s="34"/>
      <c r="H6" s="34"/>
      <c r="I6" s="34"/>
      <c r="J6" s="35"/>
      <c r="K6" s="58"/>
      <c r="L6" s="58"/>
      <c r="M6" s="58"/>
      <c r="N6" s="58"/>
      <c r="O6" s="58"/>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1"/>
      <c r="CZ6" s="31"/>
      <c r="DA6" s="46"/>
      <c r="DB6" s="46"/>
      <c r="DC6" s="46"/>
      <c r="DD6" s="32"/>
      <c r="DE6" s="52"/>
      <c r="DF6" s="21"/>
      <c r="DG6" s="30"/>
      <c r="DH6" s="62"/>
      <c r="DI6" s="62"/>
    </row>
    <row r="7" ht="6.0" customHeight="1">
      <c r="A7" s="21"/>
      <c r="B7" s="38"/>
      <c r="C7" s="39"/>
      <c r="D7" s="40"/>
      <c r="E7" s="41"/>
      <c r="F7" s="41"/>
      <c r="G7" s="42"/>
      <c r="H7" s="58"/>
      <c r="I7" s="58"/>
      <c r="J7" s="58"/>
      <c r="K7" s="58"/>
      <c r="L7" s="58"/>
      <c r="M7" s="58"/>
      <c r="N7" s="58"/>
      <c r="O7" s="58"/>
      <c r="P7" s="58"/>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3"/>
      <c r="BB7" s="25"/>
      <c r="BC7" s="25"/>
      <c r="BD7" s="23"/>
      <c r="BE7" s="26"/>
      <c r="BF7" s="26"/>
      <c r="BG7" s="43"/>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3"/>
      <c r="CZ7" s="21"/>
      <c r="DA7" s="21"/>
      <c r="DB7" s="21"/>
      <c r="DC7" s="21"/>
      <c r="DD7" s="21"/>
      <c r="DE7" s="45"/>
      <c r="DF7" s="21"/>
      <c r="DG7" s="30"/>
      <c r="DH7" s="62"/>
      <c r="DI7" s="62"/>
    </row>
    <row r="8" ht="6.0" customHeight="1">
      <c r="A8" s="21"/>
      <c r="B8" s="22" t="s">
        <v>16</v>
      </c>
      <c r="C8" s="23"/>
      <c r="D8" s="54"/>
      <c r="E8" s="25"/>
      <c r="F8" s="25"/>
      <c r="G8" s="25"/>
      <c r="H8" s="25"/>
      <c r="I8" s="25"/>
      <c r="J8" s="23"/>
      <c r="K8" s="58"/>
      <c r="L8" s="58"/>
      <c r="M8" s="58"/>
      <c r="N8" s="58"/>
      <c r="O8" s="58"/>
      <c r="P8" s="58"/>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1"/>
      <c r="BB8" s="46"/>
      <c r="BC8" s="46"/>
      <c r="BD8" s="32"/>
      <c r="BE8" s="26"/>
      <c r="BF8" s="26"/>
      <c r="BG8" s="31"/>
      <c r="BH8" s="46"/>
      <c r="BI8" s="46"/>
      <c r="BJ8" s="32"/>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48" t="s">
        <v>7</v>
      </c>
      <c r="CZ8" s="49" t="s">
        <v>17</v>
      </c>
      <c r="DA8" s="25"/>
      <c r="DB8" s="25"/>
      <c r="DC8" s="25"/>
      <c r="DD8" s="23"/>
      <c r="DE8" s="50">
        <v>3.0</v>
      </c>
      <c r="DF8" s="21"/>
      <c r="DG8" s="30"/>
      <c r="DH8" s="62"/>
      <c r="DI8" s="62"/>
    </row>
    <row r="9" ht="6.0" customHeight="1">
      <c r="A9" s="21"/>
      <c r="B9" s="31"/>
      <c r="C9" s="32"/>
      <c r="D9" s="33"/>
      <c r="E9" s="34"/>
      <c r="F9" s="34"/>
      <c r="G9" s="34"/>
      <c r="H9" s="34"/>
      <c r="I9" s="34"/>
      <c r="J9" s="35"/>
      <c r="K9" s="58"/>
      <c r="L9" s="58"/>
      <c r="M9" s="58"/>
      <c r="N9" s="58"/>
      <c r="O9" s="58"/>
      <c r="P9" s="58"/>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1"/>
      <c r="CZ9" s="31"/>
      <c r="DA9" s="46"/>
      <c r="DB9" s="46"/>
      <c r="DC9" s="46"/>
      <c r="DD9" s="32"/>
      <c r="DE9" s="52"/>
      <c r="DF9" s="21"/>
      <c r="DG9" s="30"/>
      <c r="DH9" s="62"/>
      <c r="DI9" s="62"/>
    </row>
    <row r="10" ht="6.0" customHeight="1">
      <c r="A10" s="21"/>
      <c r="B10" s="38"/>
      <c r="C10" s="39"/>
      <c r="D10" s="40"/>
      <c r="E10" s="41"/>
      <c r="F10" s="41"/>
      <c r="G10" s="42"/>
      <c r="H10" s="58"/>
      <c r="I10" s="58"/>
      <c r="J10" s="58"/>
      <c r="K10" s="58"/>
      <c r="L10" s="58"/>
      <c r="M10" s="58"/>
      <c r="N10" s="58"/>
      <c r="O10" s="58"/>
      <c r="P10" s="58"/>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3"/>
      <c r="AY10" s="25"/>
      <c r="AZ10" s="25"/>
      <c r="BA10" s="23"/>
      <c r="BB10" s="26"/>
      <c r="BC10" s="26"/>
      <c r="BD10" s="43"/>
      <c r="BE10" s="25"/>
      <c r="BF10" s="25"/>
      <c r="BG10" s="23"/>
      <c r="BH10" s="26"/>
      <c r="BI10" s="26"/>
      <c r="BJ10" s="43"/>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3"/>
      <c r="CZ10" s="21"/>
      <c r="DA10" s="21"/>
      <c r="DB10" s="21"/>
      <c r="DC10" s="21"/>
      <c r="DD10" s="21"/>
      <c r="DE10" s="45"/>
      <c r="DF10" s="21"/>
      <c r="DG10" s="30"/>
      <c r="DH10" s="62"/>
      <c r="DI10" s="62"/>
    </row>
    <row r="11" ht="6.0" customHeight="1">
      <c r="A11" s="21"/>
      <c r="B11" s="22" t="s">
        <v>18</v>
      </c>
      <c r="C11" s="23"/>
      <c r="D11" s="24"/>
      <c r="E11" s="25"/>
      <c r="F11" s="25"/>
      <c r="G11" s="25"/>
      <c r="H11" s="25"/>
      <c r="I11" s="25"/>
      <c r="J11" s="23"/>
      <c r="K11" s="58"/>
      <c r="L11" s="58"/>
      <c r="M11" s="58"/>
      <c r="N11" s="58"/>
      <c r="O11" s="58"/>
      <c r="P11" s="58"/>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1"/>
      <c r="AY11" s="46"/>
      <c r="AZ11" s="46"/>
      <c r="BA11" s="32"/>
      <c r="BB11" s="26"/>
      <c r="BC11" s="26"/>
      <c r="BD11" s="31"/>
      <c r="BE11" s="46"/>
      <c r="BF11" s="46"/>
      <c r="BG11" s="32"/>
      <c r="BH11" s="26"/>
      <c r="BI11" s="26"/>
      <c r="BJ11" s="31"/>
      <c r="BK11" s="46"/>
      <c r="BL11" s="46"/>
      <c r="BM11" s="32"/>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48" t="s">
        <v>6</v>
      </c>
      <c r="CZ11" s="49" t="s">
        <v>19</v>
      </c>
      <c r="DA11" s="25"/>
      <c r="DB11" s="25"/>
      <c r="DC11" s="25"/>
      <c r="DD11" s="23"/>
      <c r="DE11" s="50">
        <v>1.0</v>
      </c>
      <c r="DF11" s="21"/>
      <c r="DG11" s="30"/>
      <c r="DH11" s="62"/>
      <c r="DI11" s="62"/>
    </row>
    <row r="12" ht="6.0" customHeight="1">
      <c r="A12" s="21"/>
      <c r="B12" s="31"/>
      <c r="C12" s="32"/>
      <c r="D12" s="33"/>
      <c r="E12" s="34"/>
      <c r="F12" s="34"/>
      <c r="G12" s="34"/>
      <c r="H12" s="34"/>
      <c r="I12" s="34"/>
      <c r="J12" s="35"/>
      <c r="K12" s="58"/>
      <c r="L12" s="58"/>
      <c r="M12" s="58"/>
      <c r="N12" s="58"/>
      <c r="O12" s="58"/>
      <c r="P12" s="58"/>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1"/>
      <c r="CZ12" s="31"/>
      <c r="DA12" s="46"/>
      <c r="DB12" s="46"/>
      <c r="DC12" s="46"/>
      <c r="DD12" s="32"/>
      <c r="DE12" s="52"/>
      <c r="DF12" s="21"/>
      <c r="DG12" s="30"/>
      <c r="DH12" s="62"/>
      <c r="DI12" s="62"/>
    </row>
    <row r="13" ht="6.0" customHeight="1">
      <c r="A13" s="21"/>
      <c r="B13" s="55"/>
      <c r="C13" s="56"/>
      <c r="D13" s="41"/>
      <c r="E13" s="41"/>
      <c r="F13" s="41"/>
      <c r="G13" s="41"/>
      <c r="H13" s="58"/>
      <c r="I13" s="58"/>
      <c r="J13" s="58"/>
      <c r="K13" s="58"/>
      <c r="L13" s="58"/>
      <c r="M13" s="58"/>
      <c r="N13" s="58"/>
      <c r="O13" s="58"/>
      <c r="P13" s="58"/>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3"/>
      <c r="AV13" s="25"/>
      <c r="AW13" s="25"/>
      <c r="AX13" s="23"/>
      <c r="AY13" s="26"/>
      <c r="AZ13" s="26"/>
      <c r="BA13" s="43"/>
      <c r="BB13" s="25"/>
      <c r="BC13" s="25"/>
      <c r="BD13" s="23"/>
      <c r="BE13" s="26"/>
      <c r="BF13" s="26"/>
      <c r="BG13" s="43"/>
      <c r="BH13" s="25"/>
      <c r="BI13" s="25"/>
      <c r="BJ13" s="23"/>
      <c r="BK13" s="26"/>
      <c r="BL13" s="26"/>
      <c r="BM13" s="43"/>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7"/>
      <c r="CZ13" s="21"/>
      <c r="DA13" s="21"/>
      <c r="DB13" s="21"/>
      <c r="DC13" s="21"/>
      <c r="DD13" s="21"/>
      <c r="DE13" s="45"/>
      <c r="DF13" s="21"/>
      <c r="DG13" s="30"/>
      <c r="DH13" s="62"/>
      <c r="DI13" s="62"/>
    </row>
    <row r="14" ht="6.0" customHeight="1">
      <c r="A14" s="21"/>
      <c r="B14" s="58"/>
      <c r="C14" s="58"/>
      <c r="D14" s="24"/>
      <c r="E14" s="25"/>
      <c r="F14" s="25"/>
      <c r="G14" s="25"/>
      <c r="H14" s="25"/>
      <c r="I14" s="25"/>
      <c r="J14" s="23"/>
      <c r="K14" s="58"/>
      <c r="L14" s="58"/>
      <c r="M14" s="58"/>
      <c r="N14" s="58"/>
      <c r="O14" s="58"/>
      <c r="P14" s="58"/>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1"/>
      <c r="AV14" s="46"/>
      <c r="AW14" s="46"/>
      <c r="AX14" s="32"/>
      <c r="AY14" s="26"/>
      <c r="AZ14" s="26"/>
      <c r="BA14" s="31"/>
      <c r="BB14" s="46"/>
      <c r="BC14" s="46"/>
      <c r="BD14" s="32"/>
      <c r="BE14" s="26"/>
      <c r="BF14" s="26"/>
      <c r="BG14" s="31"/>
      <c r="BH14" s="46"/>
      <c r="BI14" s="46"/>
      <c r="BJ14" s="32"/>
      <c r="BK14" s="26"/>
      <c r="BL14" s="26"/>
      <c r="BM14" s="31"/>
      <c r="BN14" s="46"/>
      <c r="BO14" s="46"/>
      <c r="BP14" s="32"/>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59" t="s">
        <v>5</v>
      </c>
      <c r="CZ14" s="49" t="s">
        <v>20</v>
      </c>
      <c r="DA14" s="25"/>
      <c r="DB14" s="25"/>
      <c r="DC14" s="25"/>
      <c r="DD14" s="23"/>
      <c r="DE14" s="60"/>
      <c r="DF14" s="21"/>
      <c r="DG14" s="30"/>
      <c r="DH14" s="62"/>
      <c r="DI14" s="62"/>
    </row>
    <row r="15" ht="6.0" customHeight="1">
      <c r="A15" s="21"/>
      <c r="B15" s="58"/>
      <c r="C15" s="58"/>
      <c r="D15" s="33"/>
      <c r="E15" s="34"/>
      <c r="F15" s="34"/>
      <c r="G15" s="34"/>
      <c r="H15" s="34"/>
      <c r="I15" s="34"/>
      <c r="J15" s="35"/>
      <c r="K15" s="58"/>
      <c r="L15" s="58"/>
      <c r="M15" s="58"/>
      <c r="N15" s="58"/>
      <c r="O15" s="58"/>
      <c r="P15" s="58"/>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1"/>
      <c r="CZ15" s="31"/>
      <c r="DA15" s="46"/>
      <c r="DB15" s="46"/>
      <c r="DC15" s="46"/>
      <c r="DD15" s="32"/>
      <c r="DE15" s="60"/>
      <c r="DF15" s="21"/>
      <c r="DG15" s="30"/>
      <c r="DH15" s="62"/>
      <c r="DI15" s="62"/>
    </row>
    <row r="16" ht="6.0" customHeight="1">
      <c r="A16" s="21"/>
      <c r="B16" s="58"/>
      <c r="C16" s="58"/>
      <c r="D16" s="41"/>
      <c r="E16" s="41"/>
      <c r="F16" s="41"/>
      <c r="G16" s="41"/>
      <c r="H16" s="58"/>
      <c r="I16" s="58"/>
      <c r="J16" s="58"/>
      <c r="K16" s="58"/>
      <c r="L16" s="58"/>
      <c r="M16" s="58"/>
      <c r="N16" s="58"/>
      <c r="O16" s="58"/>
      <c r="P16" s="58"/>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3"/>
      <c r="AS16" s="25"/>
      <c r="AT16" s="25"/>
      <c r="AU16" s="23"/>
      <c r="AV16" s="26"/>
      <c r="AW16" s="26"/>
      <c r="AX16" s="43"/>
      <c r="AY16" s="25"/>
      <c r="AZ16" s="25"/>
      <c r="BA16" s="23"/>
      <c r="BB16" s="26"/>
      <c r="BC16" s="26"/>
      <c r="BD16" s="43"/>
      <c r="BE16" s="25"/>
      <c r="BF16" s="25"/>
      <c r="BG16" s="23"/>
      <c r="BH16" s="26"/>
      <c r="BI16" s="26"/>
      <c r="BJ16" s="43"/>
      <c r="BK16" s="25"/>
      <c r="BL16" s="25"/>
      <c r="BM16" s="23"/>
      <c r="BN16" s="26"/>
      <c r="BO16" s="26"/>
      <c r="BP16" s="43"/>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7"/>
      <c r="CZ16" s="21"/>
      <c r="DA16" s="21"/>
      <c r="DB16" s="21"/>
      <c r="DC16" s="21"/>
      <c r="DD16" s="21"/>
      <c r="DE16" s="45"/>
      <c r="DF16" s="21"/>
      <c r="DG16" s="30"/>
      <c r="DH16" s="62"/>
      <c r="DI16" s="62"/>
    </row>
    <row r="17" ht="6.0" customHeight="1">
      <c r="A17" s="21"/>
      <c r="B17" s="58"/>
      <c r="C17" s="58"/>
      <c r="D17" s="24"/>
      <c r="E17" s="25"/>
      <c r="F17" s="25"/>
      <c r="G17" s="25"/>
      <c r="H17" s="25"/>
      <c r="I17" s="25"/>
      <c r="J17" s="23"/>
      <c r="K17" s="58"/>
      <c r="L17" s="58"/>
      <c r="M17" s="58"/>
      <c r="N17" s="58"/>
      <c r="O17" s="58"/>
      <c r="P17" s="58"/>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1"/>
      <c r="AS17" s="46"/>
      <c r="AT17" s="46"/>
      <c r="AU17" s="32"/>
      <c r="AV17" s="26"/>
      <c r="AW17" s="26"/>
      <c r="AX17" s="31"/>
      <c r="AY17" s="46"/>
      <c r="AZ17" s="46"/>
      <c r="BA17" s="32"/>
      <c r="BB17" s="26"/>
      <c r="BC17" s="26"/>
      <c r="BD17" s="31"/>
      <c r="BE17" s="46"/>
      <c r="BF17" s="46"/>
      <c r="BG17" s="32"/>
      <c r="BH17" s="26"/>
      <c r="BI17" s="26"/>
      <c r="BJ17" s="31"/>
      <c r="BK17" s="46"/>
      <c r="BL17" s="46"/>
      <c r="BM17" s="32"/>
      <c r="BN17" s="26"/>
      <c r="BO17" s="26"/>
      <c r="BP17" s="31"/>
      <c r="BQ17" s="46"/>
      <c r="BR17" s="46"/>
      <c r="BS17" s="32"/>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59" t="s">
        <v>8</v>
      </c>
      <c r="CZ17" s="49" t="s">
        <v>21</v>
      </c>
      <c r="DA17" s="25"/>
      <c r="DB17" s="25"/>
      <c r="DC17" s="25"/>
      <c r="DD17" s="23"/>
      <c r="DE17" s="60"/>
      <c r="DF17" s="21"/>
      <c r="DG17" s="30"/>
      <c r="DH17" s="62"/>
      <c r="DI17" s="62"/>
    </row>
    <row r="18" ht="6.0" customHeight="1">
      <c r="A18" s="21"/>
      <c r="B18" s="58"/>
      <c r="C18" s="58"/>
      <c r="D18" s="33"/>
      <c r="E18" s="34"/>
      <c r="F18" s="34"/>
      <c r="G18" s="34"/>
      <c r="H18" s="34"/>
      <c r="I18" s="34"/>
      <c r="J18" s="35"/>
      <c r="K18" s="58"/>
      <c r="L18" s="58"/>
      <c r="M18" s="58"/>
      <c r="N18" s="58"/>
      <c r="O18" s="58"/>
      <c r="P18" s="58"/>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1"/>
      <c r="CZ18" s="31"/>
      <c r="DA18" s="46"/>
      <c r="DB18" s="46"/>
      <c r="DC18" s="46"/>
      <c r="DD18" s="32"/>
      <c r="DE18" s="60"/>
      <c r="DF18" s="21"/>
      <c r="DG18" s="30"/>
      <c r="DH18" s="62"/>
      <c r="DI18" s="62"/>
    </row>
    <row r="19" ht="6.0" customHeight="1">
      <c r="A19" s="21"/>
      <c r="B19" s="58"/>
      <c r="C19" s="58"/>
      <c r="D19" s="41"/>
      <c r="E19" s="41"/>
      <c r="F19" s="41"/>
      <c r="G19" s="41"/>
      <c r="H19" s="58"/>
      <c r="I19" s="58"/>
      <c r="J19" s="58"/>
      <c r="K19" s="58"/>
      <c r="L19" s="58"/>
      <c r="M19" s="58"/>
      <c r="N19" s="58"/>
      <c r="O19" s="58"/>
      <c r="P19" s="58"/>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3"/>
      <c r="AP19" s="25"/>
      <c r="AQ19" s="25"/>
      <c r="AR19" s="23"/>
      <c r="AS19" s="26"/>
      <c r="AT19" s="26"/>
      <c r="AU19" s="43"/>
      <c r="AV19" s="25"/>
      <c r="AW19" s="25"/>
      <c r="AX19" s="23"/>
      <c r="AY19" s="26"/>
      <c r="AZ19" s="26"/>
      <c r="BA19" s="43"/>
      <c r="BB19" s="25"/>
      <c r="BC19" s="25"/>
      <c r="BD19" s="23"/>
      <c r="BE19" s="26"/>
      <c r="BF19" s="26"/>
      <c r="BG19" s="43"/>
      <c r="BH19" s="25"/>
      <c r="BI19" s="25"/>
      <c r="BJ19" s="23"/>
      <c r="BK19" s="26"/>
      <c r="BL19" s="26"/>
      <c r="BM19" s="43"/>
      <c r="BN19" s="25"/>
      <c r="BO19" s="25"/>
      <c r="BP19" s="23"/>
      <c r="BQ19" s="26"/>
      <c r="BR19" s="26"/>
      <c r="BS19" s="43"/>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7"/>
      <c r="CZ19" s="21"/>
      <c r="DA19" s="21"/>
      <c r="DB19" s="21"/>
      <c r="DC19" s="21"/>
      <c r="DD19" s="21"/>
      <c r="DE19" s="45"/>
      <c r="DF19" s="21"/>
      <c r="DG19" s="30"/>
      <c r="DH19" s="62"/>
      <c r="DI19" s="62"/>
    </row>
    <row r="20" ht="6.0" customHeight="1">
      <c r="A20" s="21"/>
      <c r="B20" s="58"/>
      <c r="C20" s="58"/>
      <c r="D20" s="24"/>
      <c r="E20" s="25"/>
      <c r="F20" s="25"/>
      <c r="G20" s="25"/>
      <c r="H20" s="25"/>
      <c r="I20" s="25"/>
      <c r="J20" s="23"/>
      <c r="K20" s="58"/>
      <c r="L20" s="58"/>
      <c r="M20" s="58"/>
      <c r="N20" s="58"/>
      <c r="O20" s="58"/>
      <c r="P20" s="58"/>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1"/>
      <c r="AP20" s="46"/>
      <c r="AQ20" s="46"/>
      <c r="AR20" s="32"/>
      <c r="AS20" s="26"/>
      <c r="AT20" s="26"/>
      <c r="AU20" s="31"/>
      <c r="AV20" s="46"/>
      <c r="AW20" s="46"/>
      <c r="AX20" s="32"/>
      <c r="AY20" s="26"/>
      <c r="AZ20" s="26"/>
      <c r="BA20" s="31"/>
      <c r="BB20" s="46"/>
      <c r="BC20" s="46"/>
      <c r="BD20" s="32"/>
      <c r="BE20" s="26"/>
      <c r="BF20" s="26"/>
      <c r="BG20" s="31"/>
      <c r="BH20" s="46"/>
      <c r="BI20" s="46"/>
      <c r="BJ20" s="32"/>
      <c r="BK20" s="26"/>
      <c r="BL20" s="26"/>
      <c r="BM20" s="31"/>
      <c r="BN20" s="46"/>
      <c r="BO20" s="46"/>
      <c r="BP20" s="32"/>
      <c r="BQ20" s="26"/>
      <c r="BR20" s="26"/>
      <c r="BS20" s="31"/>
      <c r="BT20" s="46"/>
      <c r="BU20" s="46"/>
      <c r="BV20" s="32"/>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59" t="s">
        <v>10</v>
      </c>
      <c r="CZ20" s="49" t="s">
        <v>22</v>
      </c>
      <c r="DA20" s="25"/>
      <c r="DB20" s="25"/>
      <c r="DC20" s="25"/>
      <c r="DD20" s="23"/>
      <c r="DE20" s="60"/>
      <c r="DF20" s="21"/>
      <c r="DG20" s="30"/>
      <c r="DH20" s="62"/>
      <c r="DI20" s="62"/>
    </row>
    <row r="21" ht="6.0" customHeight="1">
      <c r="A21" s="21"/>
      <c r="B21" s="58"/>
      <c r="C21" s="58"/>
      <c r="D21" s="33"/>
      <c r="E21" s="34"/>
      <c r="F21" s="34"/>
      <c r="G21" s="34"/>
      <c r="H21" s="34"/>
      <c r="I21" s="34"/>
      <c r="J21" s="35"/>
      <c r="K21" s="58"/>
      <c r="L21" s="58"/>
      <c r="M21" s="58"/>
      <c r="N21" s="58"/>
      <c r="O21" s="58"/>
      <c r="P21" s="58"/>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1"/>
      <c r="CZ21" s="31"/>
      <c r="DA21" s="46"/>
      <c r="DB21" s="46"/>
      <c r="DC21" s="46"/>
      <c r="DD21" s="32"/>
      <c r="DE21" s="60"/>
      <c r="DF21" s="21"/>
      <c r="DG21" s="30"/>
      <c r="DH21" s="62"/>
      <c r="DI21" s="62"/>
    </row>
    <row r="22" ht="6.0" customHeight="1">
      <c r="A22" s="21"/>
      <c r="B22" s="58"/>
      <c r="C22" s="58"/>
      <c r="D22" s="41"/>
      <c r="E22" s="41"/>
      <c r="F22" s="41"/>
      <c r="G22" s="41"/>
      <c r="H22" s="58"/>
      <c r="I22" s="58"/>
      <c r="J22" s="58"/>
      <c r="K22" s="58"/>
      <c r="L22" s="58"/>
      <c r="M22" s="58"/>
      <c r="N22" s="58"/>
      <c r="O22" s="58"/>
      <c r="P22" s="58"/>
      <c r="Q22" s="26"/>
      <c r="R22" s="26"/>
      <c r="S22" s="26"/>
      <c r="T22" s="26"/>
      <c r="U22" s="26"/>
      <c r="V22" s="26"/>
      <c r="W22" s="26"/>
      <c r="X22" s="26"/>
      <c r="Y22" s="26"/>
      <c r="Z22" s="26"/>
      <c r="AA22" s="26"/>
      <c r="AB22" s="26"/>
      <c r="AC22" s="26"/>
      <c r="AD22" s="26"/>
      <c r="AE22" s="26"/>
      <c r="AF22" s="26"/>
      <c r="AG22" s="26"/>
      <c r="AH22" s="26"/>
      <c r="AI22" s="26"/>
      <c r="AJ22" s="26"/>
      <c r="AK22" s="26"/>
      <c r="AL22" s="43"/>
      <c r="AM22" s="25"/>
      <c r="AN22" s="25"/>
      <c r="AO22" s="23"/>
      <c r="AP22" s="26"/>
      <c r="AQ22" s="26"/>
      <c r="AR22" s="43"/>
      <c r="AS22" s="25"/>
      <c r="AT22" s="25"/>
      <c r="AU22" s="23"/>
      <c r="AV22" s="26"/>
      <c r="AW22" s="26"/>
      <c r="AX22" s="43"/>
      <c r="AY22" s="25"/>
      <c r="AZ22" s="25"/>
      <c r="BA22" s="23"/>
      <c r="BB22" s="26"/>
      <c r="BC22" s="26"/>
      <c r="BD22" s="43"/>
      <c r="BE22" s="25"/>
      <c r="BF22" s="25"/>
      <c r="BG22" s="23"/>
      <c r="BH22" s="26"/>
      <c r="BI22" s="26"/>
      <c r="BJ22" s="43"/>
      <c r="BK22" s="25"/>
      <c r="BL22" s="25"/>
      <c r="BM22" s="23"/>
      <c r="BN22" s="26"/>
      <c r="BO22" s="26"/>
      <c r="BP22" s="43"/>
      <c r="BQ22" s="25"/>
      <c r="BR22" s="25"/>
      <c r="BS22" s="23"/>
      <c r="BT22" s="26"/>
      <c r="BU22" s="26"/>
      <c r="BV22" s="43"/>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7"/>
      <c r="CZ22" s="21"/>
      <c r="DA22" s="21"/>
      <c r="DB22" s="21"/>
      <c r="DC22" s="21"/>
      <c r="DD22" s="21"/>
      <c r="DE22" s="45"/>
      <c r="DF22" s="21"/>
      <c r="DG22" s="30"/>
      <c r="DH22" s="62"/>
      <c r="DI22" s="62"/>
    </row>
    <row r="23" ht="6.0" customHeight="1">
      <c r="A23" s="21"/>
      <c r="B23" s="58"/>
      <c r="C23" s="58"/>
      <c r="D23" s="24"/>
      <c r="E23" s="25"/>
      <c r="F23" s="25"/>
      <c r="G23" s="25"/>
      <c r="H23" s="25"/>
      <c r="I23" s="25"/>
      <c r="J23" s="23"/>
      <c r="K23" s="58"/>
      <c r="L23" s="58"/>
      <c r="M23" s="58"/>
      <c r="N23" s="58"/>
      <c r="O23" s="58"/>
      <c r="P23" s="58"/>
      <c r="Q23" s="26"/>
      <c r="R23" s="26"/>
      <c r="S23" s="26"/>
      <c r="T23" s="26"/>
      <c r="U23" s="26"/>
      <c r="V23" s="26"/>
      <c r="W23" s="26"/>
      <c r="X23" s="26"/>
      <c r="Y23" s="26"/>
      <c r="Z23" s="26"/>
      <c r="AA23" s="26"/>
      <c r="AB23" s="26"/>
      <c r="AC23" s="26"/>
      <c r="AD23" s="26"/>
      <c r="AE23" s="26"/>
      <c r="AF23" s="26"/>
      <c r="AG23" s="26"/>
      <c r="AH23" s="26"/>
      <c r="AI23" s="26"/>
      <c r="AJ23" s="26"/>
      <c r="AK23" s="26"/>
      <c r="AL23" s="31"/>
      <c r="AM23" s="46"/>
      <c r="AN23" s="46"/>
      <c r="AO23" s="32"/>
      <c r="AP23" s="26"/>
      <c r="AQ23" s="26"/>
      <c r="AR23" s="31"/>
      <c r="AS23" s="46"/>
      <c r="AT23" s="46"/>
      <c r="AU23" s="32"/>
      <c r="AV23" s="26"/>
      <c r="AW23" s="26"/>
      <c r="AX23" s="31"/>
      <c r="AY23" s="46"/>
      <c r="AZ23" s="46"/>
      <c r="BA23" s="32"/>
      <c r="BB23" s="26"/>
      <c r="BC23" s="26"/>
      <c r="BD23" s="31"/>
      <c r="BE23" s="46"/>
      <c r="BF23" s="46"/>
      <c r="BG23" s="32"/>
      <c r="BH23" s="26"/>
      <c r="BI23" s="26"/>
      <c r="BJ23" s="31"/>
      <c r="BK23" s="46"/>
      <c r="BL23" s="46"/>
      <c r="BM23" s="32"/>
      <c r="BN23" s="26"/>
      <c r="BO23" s="26"/>
      <c r="BP23" s="31"/>
      <c r="BQ23" s="46"/>
      <c r="BR23" s="46"/>
      <c r="BS23" s="32"/>
      <c r="BT23" s="26"/>
      <c r="BU23" s="26"/>
      <c r="BV23" s="31"/>
      <c r="BW23" s="46"/>
      <c r="BX23" s="46"/>
      <c r="BY23" s="32"/>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59" t="s">
        <v>3</v>
      </c>
      <c r="CZ23" s="49" t="s">
        <v>23</v>
      </c>
      <c r="DA23" s="25"/>
      <c r="DB23" s="25"/>
      <c r="DC23" s="25"/>
      <c r="DD23" s="23"/>
      <c r="DE23" s="60"/>
      <c r="DF23" s="21"/>
      <c r="DG23" s="30"/>
      <c r="DH23" s="62"/>
      <c r="DI23" s="62"/>
    </row>
    <row r="24" ht="6.0" customHeight="1">
      <c r="A24" s="21"/>
      <c r="B24" s="58"/>
      <c r="C24" s="58"/>
      <c r="D24" s="33"/>
      <c r="E24" s="34"/>
      <c r="F24" s="34"/>
      <c r="G24" s="34"/>
      <c r="H24" s="34"/>
      <c r="I24" s="34"/>
      <c r="J24" s="35"/>
      <c r="K24" s="58"/>
      <c r="L24" s="58"/>
      <c r="M24" s="58"/>
      <c r="N24" s="58"/>
      <c r="O24" s="58"/>
      <c r="P24" s="58"/>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1"/>
      <c r="CZ24" s="31"/>
      <c r="DA24" s="46"/>
      <c r="DB24" s="46"/>
      <c r="DC24" s="46"/>
      <c r="DD24" s="32"/>
      <c r="DE24" s="60"/>
      <c r="DF24" s="21"/>
      <c r="DG24" s="30"/>
      <c r="DH24" s="62"/>
      <c r="DI24" s="62"/>
    </row>
    <row r="25" ht="6.0" customHeight="1">
      <c r="A25" s="21"/>
      <c r="B25" s="58"/>
      <c r="C25" s="58"/>
      <c r="D25" s="41"/>
      <c r="E25" s="41"/>
      <c r="F25" s="41"/>
      <c r="G25" s="41"/>
      <c r="H25" s="58"/>
      <c r="I25" s="58"/>
      <c r="J25" s="58"/>
      <c r="K25" s="58"/>
      <c r="L25" s="58"/>
      <c r="M25" s="58"/>
      <c r="N25" s="58"/>
      <c r="O25" s="58"/>
      <c r="P25" s="58"/>
      <c r="Q25" s="26"/>
      <c r="R25" s="26"/>
      <c r="S25" s="26"/>
      <c r="T25" s="26"/>
      <c r="U25" s="26"/>
      <c r="V25" s="26"/>
      <c r="W25" s="26"/>
      <c r="X25" s="26"/>
      <c r="Y25" s="26"/>
      <c r="Z25" s="26"/>
      <c r="AA25" s="26"/>
      <c r="AB25" s="26"/>
      <c r="AC25" s="26"/>
      <c r="AD25" s="26"/>
      <c r="AE25" s="26"/>
      <c r="AF25" s="26"/>
      <c r="AG25" s="26"/>
      <c r="AH25" s="26"/>
      <c r="AI25" s="43"/>
      <c r="AJ25" s="25"/>
      <c r="AK25" s="25"/>
      <c r="AL25" s="23"/>
      <c r="AM25" s="26"/>
      <c r="AN25" s="26"/>
      <c r="AO25" s="43"/>
      <c r="AP25" s="25"/>
      <c r="AQ25" s="25"/>
      <c r="AR25" s="23"/>
      <c r="AS25" s="26"/>
      <c r="AT25" s="26"/>
      <c r="AU25" s="43"/>
      <c r="AV25" s="25"/>
      <c r="AW25" s="25"/>
      <c r="AX25" s="23"/>
      <c r="AY25" s="26"/>
      <c r="AZ25" s="26"/>
      <c r="BA25" s="43"/>
      <c r="BB25" s="25"/>
      <c r="BC25" s="25"/>
      <c r="BD25" s="23"/>
      <c r="BE25" s="26"/>
      <c r="BF25" s="26"/>
      <c r="BG25" s="43"/>
      <c r="BH25" s="25"/>
      <c r="BI25" s="25"/>
      <c r="BJ25" s="23"/>
      <c r="BK25" s="26"/>
      <c r="BL25" s="26"/>
      <c r="BM25" s="43"/>
      <c r="BN25" s="25"/>
      <c r="BO25" s="25"/>
      <c r="BP25" s="23"/>
      <c r="BQ25" s="26"/>
      <c r="BR25" s="26"/>
      <c r="BS25" s="43"/>
      <c r="BT25" s="25"/>
      <c r="BU25" s="25"/>
      <c r="BV25" s="23"/>
      <c r="BW25" s="26"/>
      <c r="BX25" s="26"/>
      <c r="BY25" s="43"/>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4"/>
      <c r="CZ25" s="21"/>
      <c r="DA25" s="21"/>
      <c r="DB25" s="21"/>
      <c r="DC25" s="21"/>
      <c r="DD25" s="21"/>
      <c r="DE25" s="45"/>
      <c r="DF25" s="21"/>
      <c r="DG25" s="30"/>
      <c r="DH25" s="62"/>
      <c r="DI25" s="62"/>
    </row>
    <row r="26" ht="6.0" customHeight="1">
      <c r="A26" s="21"/>
      <c r="B26" s="58"/>
      <c r="C26" s="58"/>
      <c r="D26" s="24"/>
      <c r="E26" s="25"/>
      <c r="F26" s="25"/>
      <c r="G26" s="25"/>
      <c r="H26" s="25"/>
      <c r="I26" s="25"/>
      <c r="J26" s="23"/>
      <c r="K26" s="58"/>
      <c r="L26" s="58"/>
      <c r="M26" s="58"/>
      <c r="N26" s="58"/>
      <c r="O26" s="58"/>
      <c r="P26" s="58"/>
      <c r="Q26" s="26"/>
      <c r="R26" s="26"/>
      <c r="S26" s="26"/>
      <c r="T26" s="26"/>
      <c r="U26" s="26"/>
      <c r="V26" s="26"/>
      <c r="W26" s="26"/>
      <c r="X26" s="26"/>
      <c r="Y26" s="26"/>
      <c r="Z26" s="26"/>
      <c r="AA26" s="26"/>
      <c r="AB26" s="26"/>
      <c r="AC26" s="26"/>
      <c r="AD26" s="26"/>
      <c r="AE26" s="26"/>
      <c r="AF26" s="26"/>
      <c r="AG26" s="26"/>
      <c r="AH26" s="26"/>
      <c r="AI26" s="31"/>
      <c r="AJ26" s="46"/>
      <c r="AK26" s="46"/>
      <c r="AL26" s="32"/>
      <c r="AM26" s="26"/>
      <c r="AN26" s="26"/>
      <c r="AO26" s="31"/>
      <c r="AP26" s="46"/>
      <c r="AQ26" s="46"/>
      <c r="AR26" s="32"/>
      <c r="AS26" s="26"/>
      <c r="AT26" s="26"/>
      <c r="AU26" s="31"/>
      <c r="AV26" s="46"/>
      <c r="AW26" s="46"/>
      <c r="AX26" s="32"/>
      <c r="AY26" s="26"/>
      <c r="AZ26" s="26"/>
      <c r="BA26" s="31"/>
      <c r="BB26" s="46"/>
      <c r="BC26" s="46"/>
      <c r="BD26" s="32"/>
      <c r="BE26" s="26"/>
      <c r="BF26" s="26"/>
      <c r="BG26" s="31"/>
      <c r="BH26" s="46"/>
      <c r="BI26" s="46"/>
      <c r="BJ26" s="32"/>
      <c r="BK26" s="26"/>
      <c r="BL26" s="26"/>
      <c r="BM26" s="31"/>
      <c r="BN26" s="46"/>
      <c r="BO26" s="46"/>
      <c r="BP26" s="32"/>
      <c r="BQ26" s="26"/>
      <c r="BR26" s="26"/>
      <c r="BS26" s="31"/>
      <c r="BT26" s="46"/>
      <c r="BU26" s="46"/>
      <c r="BV26" s="32"/>
      <c r="BW26" s="26"/>
      <c r="BX26" s="26"/>
      <c r="BY26" s="31"/>
      <c r="BZ26" s="46"/>
      <c r="CA26" s="46"/>
      <c r="CB26" s="32"/>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49" t="s">
        <v>24</v>
      </c>
      <c r="DA26" s="25"/>
      <c r="DB26" s="25"/>
      <c r="DC26" s="25"/>
      <c r="DD26" s="23"/>
      <c r="DE26" s="60"/>
      <c r="DF26" s="21"/>
      <c r="DG26" s="30"/>
      <c r="DH26" s="62"/>
      <c r="DI26" s="62"/>
    </row>
    <row r="27" ht="6.0" customHeight="1">
      <c r="A27" s="21"/>
      <c r="B27" s="58"/>
      <c r="C27" s="58"/>
      <c r="D27" s="33"/>
      <c r="E27" s="34"/>
      <c r="F27" s="34"/>
      <c r="G27" s="34"/>
      <c r="H27" s="34"/>
      <c r="I27" s="34"/>
      <c r="J27" s="35"/>
      <c r="K27" s="58"/>
      <c r="L27" s="58"/>
      <c r="M27" s="58"/>
      <c r="N27" s="58"/>
      <c r="O27" s="58"/>
      <c r="P27" s="58"/>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1"/>
      <c r="CZ27" s="31"/>
      <c r="DA27" s="46"/>
      <c r="DB27" s="46"/>
      <c r="DC27" s="46"/>
      <c r="DD27" s="32"/>
      <c r="DE27" s="60"/>
      <c r="DF27" s="21"/>
      <c r="DG27" s="30"/>
      <c r="DH27" s="62"/>
      <c r="DI27" s="62"/>
    </row>
    <row r="28" ht="6.0" customHeight="1">
      <c r="A28" s="21"/>
      <c r="B28" s="58"/>
      <c r="C28" s="58"/>
      <c r="D28" s="41"/>
      <c r="E28" s="41"/>
      <c r="F28" s="41"/>
      <c r="G28" s="41"/>
      <c r="H28" s="58"/>
      <c r="I28" s="58"/>
      <c r="J28" s="58"/>
      <c r="K28" s="58"/>
      <c r="L28" s="58"/>
      <c r="M28" s="58"/>
      <c r="N28" s="58"/>
      <c r="O28" s="58"/>
      <c r="P28" s="58"/>
      <c r="Q28" s="26"/>
      <c r="R28" s="26"/>
      <c r="S28" s="26"/>
      <c r="T28" s="26"/>
      <c r="U28" s="26"/>
      <c r="V28" s="26"/>
      <c r="W28" s="26"/>
      <c r="X28" s="26"/>
      <c r="Y28" s="26"/>
      <c r="Z28" s="26"/>
      <c r="AA28" s="26"/>
      <c r="AB28" s="26"/>
      <c r="AC28" s="26"/>
      <c r="AD28" s="26"/>
      <c r="AE28" s="26"/>
      <c r="AF28" s="43"/>
      <c r="AG28" s="25"/>
      <c r="AH28" s="25"/>
      <c r="AI28" s="23"/>
      <c r="AJ28" s="26"/>
      <c r="AK28" s="26"/>
      <c r="AL28" s="43"/>
      <c r="AM28" s="25"/>
      <c r="AN28" s="25"/>
      <c r="AO28" s="23"/>
      <c r="AP28" s="26"/>
      <c r="AQ28" s="26"/>
      <c r="AR28" s="43"/>
      <c r="AS28" s="25"/>
      <c r="AT28" s="25"/>
      <c r="AU28" s="23"/>
      <c r="AV28" s="26"/>
      <c r="AW28" s="26"/>
      <c r="AX28" s="43"/>
      <c r="AY28" s="25"/>
      <c r="AZ28" s="25"/>
      <c r="BA28" s="23"/>
      <c r="BB28" s="26"/>
      <c r="BC28" s="26"/>
      <c r="BD28" s="43"/>
      <c r="BE28" s="25"/>
      <c r="BF28" s="25"/>
      <c r="BG28" s="23"/>
      <c r="BH28" s="26"/>
      <c r="BI28" s="26"/>
      <c r="BJ28" s="43"/>
      <c r="BK28" s="25"/>
      <c r="BL28" s="25"/>
      <c r="BM28" s="23"/>
      <c r="BN28" s="26"/>
      <c r="BO28" s="26"/>
      <c r="BP28" s="43"/>
      <c r="BQ28" s="25"/>
      <c r="BR28" s="25"/>
      <c r="BS28" s="23"/>
      <c r="BT28" s="26"/>
      <c r="BU28" s="26"/>
      <c r="BV28" s="43"/>
      <c r="BW28" s="25"/>
      <c r="BX28" s="25"/>
      <c r="BY28" s="23"/>
      <c r="BZ28" s="26"/>
      <c r="CA28" s="26"/>
      <c r="CB28" s="43"/>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5"/>
      <c r="DF28" s="21"/>
      <c r="DG28" s="30"/>
      <c r="DH28" s="62"/>
      <c r="DI28" s="62"/>
    </row>
    <row r="29" ht="6.0" customHeight="1">
      <c r="A29" s="21"/>
      <c r="B29" s="58"/>
      <c r="C29" s="58"/>
      <c r="D29" s="24"/>
      <c r="E29" s="25"/>
      <c r="F29" s="25"/>
      <c r="G29" s="25"/>
      <c r="H29" s="25"/>
      <c r="I29" s="25"/>
      <c r="J29" s="23"/>
      <c r="K29" s="58"/>
      <c r="L29" s="58"/>
      <c r="M29" s="58"/>
      <c r="N29" s="58"/>
      <c r="O29" s="58"/>
      <c r="P29" s="58"/>
      <c r="Q29" s="26"/>
      <c r="R29" s="26"/>
      <c r="S29" s="26"/>
      <c r="T29" s="26"/>
      <c r="U29" s="26"/>
      <c r="V29" s="26"/>
      <c r="W29" s="26"/>
      <c r="X29" s="26"/>
      <c r="Y29" s="26"/>
      <c r="Z29" s="26"/>
      <c r="AA29" s="26"/>
      <c r="AB29" s="26"/>
      <c r="AC29" s="26"/>
      <c r="AD29" s="26"/>
      <c r="AE29" s="26"/>
      <c r="AF29" s="31"/>
      <c r="AG29" s="46"/>
      <c r="AH29" s="46"/>
      <c r="AI29" s="32"/>
      <c r="AJ29" s="26"/>
      <c r="AK29" s="26"/>
      <c r="AL29" s="31"/>
      <c r="AM29" s="46"/>
      <c r="AN29" s="46"/>
      <c r="AO29" s="32"/>
      <c r="AP29" s="26"/>
      <c r="AQ29" s="26"/>
      <c r="AR29" s="31"/>
      <c r="AS29" s="46"/>
      <c r="AT29" s="46"/>
      <c r="AU29" s="32"/>
      <c r="AV29" s="26"/>
      <c r="AW29" s="26"/>
      <c r="AX29" s="31"/>
      <c r="AY29" s="46"/>
      <c r="AZ29" s="46"/>
      <c r="BA29" s="32"/>
      <c r="BB29" s="26"/>
      <c r="BC29" s="26"/>
      <c r="BD29" s="31"/>
      <c r="BE29" s="46"/>
      <c r="BF29" s="46"/>
      <c r="BG29" s="32"/>
      <c r="BH29" s="26"/>
      <c r="BI29" s="26"/>
      <c r="BJ29" s="31"/>
      <c r="BK29" s="46"/>
      <c r="BL29" s="46"/>
      <c r="BM29" s="32"/>
      <c r="BN29" s="26"/>
      <c r="BO29" s="26"/>
      <c r="BP29" s="31"/>
      <c r="BQ29" s="46"/>
      <c r="BR29" s="46"/>
      <c r="BS29" s="32"/>
      <c r="BT29" s="26"/>
      <c r="BU29" s="26"/>
      <c r="BV29" s="31"/>
      <c r="BW29" s="46"/>
      <c r="BX29" s="46"/>
      <c r="BY29" s="32"/>
      <c r="BZ29" s="26"/>
      <c r="CA29" s="26"/>
      <c r="CB29" s="31"/>
      <c r="CC29" s="46"/>
      <c r="CD29" s="46"/>
      <c r="CE29" s="32"/>
      <c r="CF29" s="26"/>
      <c r="CG29" s="26"/>
      <c r="CH29" s="26"/>
      <c r="CI29" s="26"/>
      <c r="CJ29" s="26"/>
      <c r="CK29" s="26"/>
      <c r="CL29" s="26"/>
      <c r="CM29" s="26"/>
      <c r="CN29" s="26"/>
      <c r="CO29" s="26"/>
      <c r="CP29" s="26"/>
      <c r="CQ29" s="26"/>
      <c r="CR29" s="26"/>
      <c r="CS29" s="26"/>
      <c r="CT29" s="26"/>
      <c r="CU29" s="26"/>
      <c r="CV29" s="26"/>
      <c r="CW29" s="26"/>
      <c r="CX29" s="26"/>
      <c r="CY29" s="63" t="s">
        <v>6</v>
      </c>
      <c r="CZ29" s="49" t="s">
        <v>25</v>
      </c>
      <c r="DA29" s="25"/>
      <c r="DB29" s="25"/>
      <c r="DC29" s="25"/>
      <c r="DD29" s="23"/>
      <c r="DE29" s="60"/>
      <c r="DF29" s="21"/>
      <c r="DG29" s="30"/>
      <c r="DH29" s="62"/>
      <c r="DI29" s="62"/>
    </row>
    <row r="30" ht="6.0" customHeight="1">
      <c r="A30" s="21"/>
      <c r="B30" s="58"/>
      <c r="C30" s="58"/>
      <c r="D30" s="33"/>
      <c r="E30" s="34"/>
      <c r="F30" s="34"/>
      <c r="G30" s="34"/>
      <c r="H30" s="34"/>
      <c r="I30" s="34"/>
      <c r="J30" s="35"/>
      <c r="K30" s="58"/>
      <c r="L30" s="58"/>
      <c r="M30" s="58"/>
      <c r="N30" s="58"/>
      <c r="O30" s="58"/>
      <c r="P30" s="58"/>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1"/>
      <c r="CZ30" s="31"/>
      <c r="DA30" s="46"/>
      <c r="DB30" s="46"/>
      <c r="DC30" s="46"/>
      <c r="DD30" s="32"/>
      <c r="DE30" s="60"/>
      <c r="DF30" s="21"/>
      <c r="DG30" s="30"/>
      <c r="DH30" s="62"/>
      <c r="DI30" s="62"/>
    </row>
    <row r="31" ht="6.0" customHeight="1">
      <c r="A31" s="21"/>
      <c r="B31" s="58"/>
      <c r="C31" s="58"/>
      <c r="D31" s="41"/>
      <c r="E31" s="41"/>
      <c r="F31" s="41"/>
      <c r="G31" s="41"/>
      <c r="H31" s="58"/>
      <c r="I31" s="58"/>
      <c r="J31" s="58"/>
      <c r="K31" s="58"/>
      <c r="L31" s="58"/>
      <c r="M31" s="58"/>
      <c r="N31" s="58"/>
      <c r="O31" s="58"/>
      <c r="P31" s="58"/>
      <c r="Q31" s="26"/>
      <c r="R31" s="26"/>
      <c r="S31" s="26"/>
      <c r="T31" s="26"/>
      <c r="U31" s="26"/>
      <c r="V31" s="26"/>
      <c r="W31" s="26"/>
      <c r="X31" s="26"/>
      <c r="Y31" s="26"/>
      <c r="Z31" s="26"/>
      <c r="AA31" s="26"/>
      <c r="AB31" s="26"/>
      <c r="AC31" s="43"/>
      <c r="AD31" s="25"/>
      <c r="AE31" s="25"/>
      <c r="AF31" s="23"/>
      <c r="AG31" s="26"/>
      <c r="AH31" s="26"/>
      <c r="AI31" s="43"/>
      <c r="AJ31" s="25"/>
      <c r="AK31" s="25"/>
      <c r="AL31" s="23"/>
      <c r="AM31" s="26"/>
      <c r="AN31" s="26"/>
      <c r="AO31" s="43"/>
      <c r="AP31" s="25"/>
      <c r="AQ31" s="25"/>
      <c r="AR31" s="23"/>
      <c r="AS31" s="26"/>
      <c r="AT31" s="26"/>
      <c r="AU31" s="43"/>
      <c r="AV31" s="25"/>
      <c r="AW31" s="25"/>
      <c r="AX31" s="23"/>
      <c r="AY31" s="26"/>
      <c r="AZ31" s="26"/>
      <c r="BA31" s="43"/>
      <c r="BB31" s="25"/>
      <c r="BC31" s="25"/>
      <c r="BD31" s="23"/>
      <c r="BE31" s="26"/>
      <c r="BF31" s="26"/>
      <c r="BG31" s="43"/>
      <c r="BH31" s="25"/>
      <c r="BI31" s="25"/>
      <c r="BJ31" s="23"/>
      <c r="BK31" s="26"/>
      <c r="BL31" s="26"/>
      <c r="BM31" s="43"/>
      <c r="BN31" s="25"/>
      <c r="BO31" s="25"/>
      <c r="BP31" s="23"/>
      <c r="BQ31" s="26"/>
      <c r="BR31" s="26"/>
      <c r="BS31" s="43"/>
      <c r="BT31" s="25"/>
      <c r="BU31" s="25"/>
      <c r="BV31" s="23"/>
      <c r="BW31" s="26"/>
      <c r="BX31" s="26"/>
      <c r="BY31" s="43"/>
      <c r="BZ31" s="25"/>
      <c r="CA31" s="25"/>
      <c r="CB31" s="23"/>
      <c r="CC31" s="26"/>
      <c r="CD31" s="26"/>
      <c r="CE31" s="43"/>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5"/>
      <c r="DF31" s="21"/>
      <c r="DG31" s="30"/>
      <c r="DH31" s="62"/>
      <c r="DI31" s="62"/>
    </row>
    <row r="32" ht="6.0" customHeight="1">
      <c r="A32" s="21"/>
      <c r="B32" s="58"/>
      <c r="C32" s="58"/>
      <c r="D32" s="24"/>
      <c r="E32" s="25"/>
      <c r="F32" s="25"/>
      <c r="G32" s="25"/>
      <c r="H32" s="25"/>
      <c r="I32" s="25"/>
      <c r="J32" s="23"/>
      <c r="K32" s="58"/>
      <c r="L32" s="58"/>
      <c r="M32" s="58"/>
      <c r="N32" s="58"/>
      <c r="O32" s="58"/>
      <c r="P32" s="58"/>
      <c r="Q32" s="26"/>
      <c r="R32" s="26"/>
      <c r="S32" s="26"/>
      <c r="T32" s="26"/>
      <c r="U32" s="26"/>
      <c r="V32" s="26"/>
      <c r="W32" s="26"/>
      <c r="X32" s="26"/>
      <c r="Y32" s="26"/>
      <c r="Z32" s="26"/>
      <c r="AA32" s="26"/>
      <c r="AB32" s="26"/>
      <c r="AC32" s="31"/>
      <c r="AD32" s="46"/>
      <c r="AE32" s="46"/>
      <c r="AF32" s="32"/>
      <c r="AG32" s="26"/>
      <c r="AH32" s="26"/>
      <c r="AI32" s="31"/>
      <c r="AJ32" s="46"/>
      <c r="AK32" s="46"/>
      <c r="AL32" s="32"/>
      <c r="AM32" s="26"/>
      <c r="AN32" s="26"/>
      <c r="AO32" s="31"/>
      <c r="AP32" s="46"/>
      <c r="AQ32" s="46"/>
      <c r="AR32" s="32"/>
      <c r="AS32" s="26"/>
      <c r="AT32" s="26"/>
      <c r="AU32" s="31"/>
      <c r="AV32" s="46"/>
      <c r="AW32" s="46"/>
      <c r="AX32" s="32"/>
      <c r="AY32" s="26"/>
      <c r="AZ32" s="26"/>
      <c r="BA32" s="31"/>
      <c r="BB32" s="46"/>
      <c r="BC32" s="46"/>
      <c r="BD32" s="32"/>
      <c r="BE32" s="26"/>
      <c r="BF32" s="26"/>
      <c r="BG32" s="31"/>
      <c r="BH32" s="46"/>
      <c r="BI32" s="46"/>
      <c r="BJ32" s="32"/>
      <c r="BK32" s="26"/>
      <c r="BL32" s="26"/>
      <c r="BM32" s="31"/>
      <c r="BN32" s="46"/>
      <c r="BO32" s="46"/>
      <c r="BP32" s="32"/>
      <c r="BQ32" s="26"/>
      <c r="BR32" s="26"/>
      <c r="BS32" s="31"/>
      <c r="BT32" s="46"/>
      <c r="BU32" s="46"/>
      <c r="BV32" s="32"/>
      <c r="BW32" s="26"/>
      <c r="BX32" s="26"/>
      <c r="BY32" s="31"/>
      <c r="BZ32" s="46"/>
      <c r="CA32" s="46"/>
      <c r="CB32" s="32"/>
      <c r="CC32" s="26"/>
      <c r="CD32" s="26"/>
      <c r="CE32" s="31"/>
      <c r="CF32" s="46"/>
      <c r="CG32" s="46"/>
      <c r="CH32" s="32"/>
      <c r="CI32" s="26"/>
      <c r="CJ32" s="26"/>
      <c r="CK32" s="26"/>
      <c r="CL32" s="26"/>
      <c r="CM32" s="26"/>
      <c r="CN32" s="26"/>
      <c r="CO32" s="26"/>
      <c r="CP32" s="26"/>
      <c r="CQ32" s="26"/>
      <c r="CR32" s="26"/>
      <c r="CS32" s="26"/>
      <c r="CT32" s="26"/>
      <c r="CU32" s="26"/>
      <c r="CV32" s="26"/>
      <c r="CW32" s="26"/>
      <c r="CX32" s="26"/>
      <c r="CY32" s="63" t="s">
        <v>9</v>
      </c>
      <c r="CZ32" s="49" t="s">
        <v>26</v>
      </c>
      <c r="DA32" s="25"/>
      <c r="DB32" s="25"/>
      <c r="DC32" s="25"/>
      <c r="DD32" s="23"/>
      <c r="DE32" s="60"/>
      <c r="DF32" s="21"/>
      <c r="DG32" s="30"/>
      <c r="DH32" s="62"/>
      <c r="DI32" s="62"/>
    </row>
    <row r="33" ht="6.0" customHeight="1">
      <c r="A33" s="21"/>
      <c r="B33" s="58"/>
      <c r="C33" s="58"/>
      <c r="D33" s="33"/>
      <c r="E33" s="34"/>
      <c r="F33" s="34"/>
      <c r="G33" s="34"/>
      <c r="H33" s="34"/>
      <c r="I33" s="34"/>
      <c r="J33" s="35"/>
      <c r="K33" s="58"/>
      <c r="L33" s="58"/>
      <c r="M33" s="58"/>
      <c r="N33" s="58"/>
      <c r="O33" s="58"/>
      <c r="P33" s="58"/>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1"/>
      <c r="CZ33" s="31"/>
      <c r="DA33" s="46"/>
      <c r="DB33" s="46"/>
      <c r="DC33" s="46"/>
      <c r="DD33" s="32"/>
      <c r="DE33" s="60"/>
      <c r="DF33" s="21"/>
      <c r="DG33" s="30"/>
      <c r="DH33" s="62"/>
      <c r="DI33" s="62"/>
    </row>
    <row r="34" ht="6.0" customHeight="1">
      <c r="A34" s="58"/>
      <c r="B34" s="58"/>
      <c r="C34" s="58"/>
      <c r="D34" s="58"/>
      <c r="E34" s="58"/>
      <c r="F34" s="58"/>
      <c r="G34" s="58"/>
      <c r="H34" s="58"/>
      <c r="I34" s="58"/>
      <c r="J34" s="58"/>
      <c r="K34" s="58"/>
      <c r="L34" s="58"/>
      <c r="M34" s="58"/>
      <c r="N34" s="58"/>
      <c r="O34" s="58"/>
      <c r="P34" s="58"/>
      <c r="Q34" s="26"/>
      <c r="R34" s="26"/>
      <c r="S34" s="26"/>
      <c r="T34" s="26"/>
      <c r="U34" s="26"/>
      <c r="V34" s="26"/>
      <c r="W34" s="26"/>
      <c r="X34" s="26"/>
      <c r="Y34" s="26"/>
      <c r="Z34" s="43"/>
      <c r="AA34" s="25"/>
      <c r="AB34" s="25"/>
      <c r="AC34" s="23"/>
      <c r="AD34" s="26"/>
      <c r="AE34" s="26"/>
      <c r="AF34" s="43"/>
      <c r="AG34" s="25"/>
      <c r="AH34" s="25"/>
      <c r="AI34" s="23"/>
      <c r="AJ34" s="26"/>
      <c r="AK34" s="26"/>
      <c r="AL34" s="43"/>
      <c r="AM34" s="25"/>
      <c r="AN34" s="25"/>
      <c r="AO34" s="23"/>
      <c r="AP34" s="26"/>
      <c r="AQ34" s="26"/>
      <c r="AR34" s="43"/>
      <c r="AS34" s="25"/>
      <c r="AT34" s="25"/>
      <c r="AU34" s="23"/>
      <c r="AV34" s="26"/>
      <c r="AW34" s="26"/>
      <c r="AX34" s="43"/>
      <c r="AY34" s="25"/>
      <c r="AZ34" s="25"/>
      <c r="BA34" s="23"/>
      <c r="BB34" s="26"/>
      <c r="BC34" s="26"/>
      <c r="BD34" s="43"/>
      <c r="BE34" s="25"/>
      <c r="BF34" s="25"/>
      <c r="BG34" s="23"/>
      <c r="BH34" s="26"/>
      <c r="BI34" s="26"/>
      <c r="BJ34" s="43"/>
      <c r="BK34" s="25"/>
      <c r="BL34" s="25"/>
      <c r="BM34" s="23"/>
      <c r="BN34" s="26"/>
      <c r="BO34" s="26"/>
      <c r="BP34" s="43"/>
      <c r="BQ34" s="25"/>
      <c r="BR34" s="25"/>
      <c r="BS34" s="23"/>
      <c r="BT34" s="26"/>
      <c r="BU34" s="26"/>
      <c r="BV34" s="43"/>
      <c r="BW34" s="25"/>
      <c r="BX34" s="25"/>
      <c r="BY34" s="23"/>
      <c r="BZ34" s="26"/>
      <c r="CA34" s="26"/>
      <c r="CB34" s="43"/>
      <c r="CC34" s="25"/>
      <c r="CD34" s="25"/>
      <c r="CE34" s="23"/>
      <c r="CF34" s="26"/>
      <c r="CG34" s="26"/>
      <c r="CH34" s="43"/>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0"/>
      <c r="DH34" s="62"/>
      <c r="DI34" s="62"/>
    </row>
    <row r="35" ht="6.0" customHeight="1">
      <c r="A35" s="58"/>
      <c r="B35" s="58"/>
      <c r="C35" s="58"/>
      <c r="D35" s="58"/>
      <c r="E35" s="58"/>
      <c r="F35" s="58"/>
      <c r="G35" s="58"/>
      <c r="H35" s="58"/>
      <c r="I35" s="58"/>
      <c r="J35" s="58"/>
      <c r="K35" s="58"/>
      <c r="L35" s="58"/>
      <c r="M35" s="58"/>
      <c r="N35" s="58"/>
      <c r="O35" s="58"/>
      <c r="P35" s="58"/>
      <c r="Q35" s="26"/>
      <c r="R35" s="26"/>
      <c r="S35" s="26"/>
      <c r="T35" s="26"/>
      <c r="U35" s="26"/>
      <c r="V35" s="26"/>
      <c r="W35" s="26"/>
      <c r="X35" s="26"/>
      <c r="Y35" s="26"/>
      <c r="Z35" s="31"/>
      <c r="AA35" s="46"/>
      <c r="AB35" s="46"/>
      <c r="AC35" s="32"/>
      <c r="AD35" s="26"/>
      <c r="AE35" s="26"/>
      <c r="AF35" s="31"/>
      <c r="AG35" s="46"/>
      <c r="AH35" s="46"/>
      <c r="AI35" s="32"/>
      <c r="AJ35" s="26"/>
      <c r="AK35" s="26"/>
      <c r="AL35" s="31"/>
      <c r="AM35" s="46"/>
      <c r="AN35" s="46"/>
      <c r="AO35" s="32"/>
      <c r="AP35" s="26"/>
      <c r="AQ35" s="26"/>
      <c r="AR35" s="31"/>
      <c r="AS35" s="46"/>
      <c r="AT35" s="46"/>
      <c r="AU35" s="32"/>
      <c r="AV35" s="26"/>
      <c r="AW35" s="26"/>
      <c r="AX35" s="31"/>
      <c r="AY35" s="46"/>
      <c r="AZ35" s="46"/>
      <c r="BA35" s="32"/>
      <c r="BB35" s="26"/>
      <c r="BC35" s="26"/>
      <c r="BD35" s="31"/>
      <c r="BE35" s="46"/>
      <c r="BF35" s="46"/>
      <c r="BG35" s="32"/>
      <c r="BH35" s="26"/>
      <c r="BI35" s="26"/>
      <c r="BJ35" s="31"/>
      <c r="BK35" s="46"/>
      <c r="BL35" s="46"/>
      <c r="BM35" s="32"/>
      <c r="BN35" s="26"/>
      <c r="BO35" s="26"/>
      <c r="BP35" s="31"/>
      <c r="BQ35" s="46"/>
      <c r="BR35" s="46"/>
      <c r="BS35" s="32"/>
      <c r="BT35" s="26"/>
      <c r="BU35" s="26"/>
      <c r="BV35" s="31"/>
      <c r="BW35" s="46"/>
      <c r="BX35" s="46"/>
      <c r="BY35" s="32"/>
      <c r="BZ35" s="26"/>
      <c r="CA35" s="26"/>
      <c r="CB35" s="31"/>
      <c r="CC35" s="46"/>
      <c r="CD35" s="46"/>
      <c r="CE35" s="32"/>
      <c r="CF35" s="26"/>
      <c r="CG35" s="26"/>
      <c r="CH35" s="31"/>
      <c r="CI35" s="46"/>
      <c r="CJ35" s="46"/>
      <c r="CK35" s="32"/>
      <c r="CL35" s="26"/>
      <c r="CM35" s="26"/>
      <c r="CN35" s="26"/>
      <c r="CO35" s="26"/>
      <c r="CP35" s="26"/>
      <c r="CQ35" s="26"/>
      <c r="CR35" s="26"/>
      <c r="CS35" s="26"/>
      <c r="CT35" s="26"/>
      <c r="CU35" s="26"/>
      <c r="CV35" s="26"/>
      <c r="CW35" s="26"/>
      <c r="CX35" s="26"/>
      <c r="CY35" s="58"/>
      <c r="CZ35" s="58"/>
      <c r="DA35" s="58"/>
      <c r="DB35" s="58"/>
      <c r="DC35" s="58"/>
      <c r="DD35" s="58"/>
      <c r="DE35" s="58"/>
      <c r="DF35" s="21"/>
      <c r="DG35" s="30"/>
      <c r="DH35" s="62"/>
      <c r="DI35" s="62"/>
    </row>
    <row r="36" ht="6.0" customHeight="1">
      <c r="A36" s="58"/>
      <c r="B36" s="58"/>
      <c r="C36" s="58"/>
      <c r="D36" s="58"/>
      <c r="E36" s="58"/>
      <c r="F36" s="58"/>
      <c r="G36" s="58"/>
      <c r="H36" s="58"/>
      <c r="I36" s="58"/>
      <c r="J36" s="58"/>
      <c r="K36" s="58"/>
      <c r="L36" s="58"/>
      <c r="M36" s="58"/>
      <c r="N36" s="58"/>
      <c r="O36" s="58"/>
      <c r="P36" s="58"/>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58"/>
      <c r="CZ36" s="58"/>
      <c r="DA36" s="58"/>
      <c r="DB36" s="58"/>
      <c r="DC36" s="58"/>
      <c r="DD36" s="58"/>
      <c r="DE36" s="58"/>
      <c r="DF36" s="21"/>
      <c r="DG36" s="30"/>
      <c r="DH36" s="62"/>
      <c r="DI36" s="62"/>
    </row>
    <row r="37" ht="6.0" customHeight="1">
      <c r="A37" s="58"/>
      <c r="B37" s="58"/>
      <c r="C37" s="58"/>
      <c r="D37" s="58"/>
      <c r="E37" s="58"/>
      <c r="F37" s="58"/>
      <c r="G37" s="58"/>
      <c r="H37" s="58"/>
      <c r="I37" s="58"/>
      <c r="J37" s="58"/>
      <c r="K37" s="58"/>
      <c r="L37" s="58"/>
      <c r="M37" s="58"/>
      <c r="N37" s="58"/>
      <c r="O37" s="58"/>
      <c r="P37" s="58"/>
      <c r="Q37" s="26"/>
      <c r="R37" s="26"/>
      <c r="S37" s="26"/>
      <c r="T37" s="26"/>
      <c r="U37" s="26"/>
      <c r="V37" s="26"/>
      <c r="W37" s="43"/>
      <c r="X37" s="25"/>
      <c r="Y37" s="25"/>
      <c r="Z37" s="23"/>
      <c r="AA37" s="26"/>
      <c r="AB37" s="26"/>
      <c r="AC37" s="43"/>
      <c r="AD37" s="25"/>
      <c r="AE37" s="25"/>
      <c r="AF37" s="23"/>
      <c r="AG37" s="26"/>
      <c r="AH37" s="26"/>
      <c r="AI37" s="43"/>
      <c r="AJ37" s="25"/>
      <c r="AK37" s="25"/>
      <c r="AL37" s="23"/>
      <c r="AM37" s="26"/>
      <c r="AN37" s="26"/>
      <c r="AO37" s="43"/>
      <c r="AP37" s="25"/>
      <c r="AQ37" s="25"/>
      <c r="AR37" s="23"/>
      <c r="AS37" s="26"/>
      <c r="AT37" s="26"/>
      <c r="AU37" s="43"/>
      <c r="AV37" s="25"/>
      <c r="AW37" s="25"/>
      <c r="AX37" s="23"/>
      <c r="AY37" s="26"/>
      <c r="AZ37" s="26"/>
      <c r="BA37" s="43"/>
      <c r="BB37" s="25"/>
      <c r="BC37" s="25"/>
      <c r="BD37" s="23"/>
      <c r="BE37" s="26"/>
      <c r="BF37" s="26"/>
      <c r="BG37" s="43"/>
      <c r="BH37" s="25"/>
      <c r="BI37" s="25"/>
      <c r="BJ37" s="23"/>
      <c r="BK37" s="26"/>
      <c r="BL37" s="26"/>
      <c r="BM37" s="43"/>
      <c r="BN37" s="25"/>
      <c r="BO37" s="25"/>
      <c r="BP37" s="23"/>
      <c r="BQ37" s="26"/>
      <c r="BR37" s="26"/>
      <c r="BS37" s="43"/>
      <c r="BT37" s="25"/>
      <c r="BU37" s="25"/>
      <c r="BV37" s="23"/>
      <c r="BW37" s="26"/>
      <c r="BX37" s="26"/>
      <c r="BY37" s="43"/>
      <c r="BZ37" s="25"/>
      <c r="CA37" s="25"/>
      <c r="CB37" s="23"/>
      <c r="CC37" s="26"/>
      <c r="CD37" s="26"/>
      <c r="CE37" s="43"/>
      <c r="CF37" s="25"/>
      <c r="CG37" s="25"/>
      <c r="CH37" s="23"/>
      <c r="CI37" s="26"/>
      <c r="CJ37" s="26"/>
      <c r="CK37" s="43"/>
      <c r="CL37" s="25"/>
      <c r="CM37" s="25"/>
      <c r="CN37" s="23"/>
      <c r="CO37" s="26"/>
      <c r="CP37" s="26"/>
      <c r="CQ37" s="26"/>
      <c r="CR37" s="26"/>
      <c r="CS37" s="26"/>
      <c r="CT37" s="26"/>
      <c r="CU37" s="26"/>
      <c r="CV37" s="26"/>
      <c r="CW37" s="26"/>
      <c r="CX37" s="26"/>
      <c r="CY37" s="58"/>
      <c r="CZ37" s="58"/>
      <c r="DA37" s="58"/>
      <c r="DB37" s="58"/>
      <c r="DC37" s="58"/>
      <c r="DD37" s="58"/>
      <c r="DE37" s="58"/>
      <c r="DF37" s="21"/>
      <c r="DG37" s="30"/>
      <c r="DH37" s="62"/>
      <c r="DI37" s="62"/>
    </row>
    <row r="38" ht="6.0" customHeight="1">
      <c r="A38" s="58"/>
      <c r="B38" s="58"/>
      <c r="C38" s="58"/>
      <c r="D38" s="58"/>
      <c r="E38" s="58"/>
      <c r="F38" s="58"/>
      <c r="G38" s="58"/>
      <c r="H38" s="58"/>
      <c r="I38" s="58"/>
      <c r="J38" s="58"/>
      <c r="K38" s="58"/>
      <c r="L38" s="58"/>
      <c r="M38" s="58"/>
      <c r="N38" s="58"/>
      <c r="O38" s="58"/>
      <c r="P38" s="26"/>
      <c r="Q38" s="26"/>
      <c r="R38" s="26"/>
      <c r="S38" s="26"/>
      <c r="T38" s="26"/>
      <c r="U38" s="26"/>
      <c r="V38" s="26"/>
      <c r="W38" s="31"/>
      <c r="X38" s="46"/>
      <c r="Y38" s="46"/>
      <c r="Z38" s="32"/>
      <c r="AA38" s="26"/>
      <c r="AB38" s="26"/>
      <c r="AC38" s="31"/>
      <c r="AD38" s="46"/>
      <c r="AE38" s="46"/>
      <c r="AF38" s="32"/>
      <c r="AG38" s="26"/>
      <c r="AH38" s="26"/>
      <c r="AI38" s="31"/>
      <c r="AJ38" s="46"/>
      <c r="AK38" s="46"/>
      <c r="AL38" s="32"/>
      <c r="AM38" s="26"/>
      <c r="AN38" s="26"/>
      <c r="AO38" s="31"/>
      <c r="AP38" s="46"/>
      <c r="AQ38" s="46"/>
      <c r="AR38" s="32"/>
      <c r="AS38" s="26"/>
      <c r="AT38" s="26"/>
      <c r="AU38" s="31"/>
      <c r="AV38" s="46"/>
      <c r="AW38" s="46"/>
      <c r="AX38" s="32"/>
      <c r="AY38" s="26"/>
      <c r="AZ38" s="26"/>
      <c r="BA38" s="31"/>
      <c r="BB38" s="46"/>
      <c r="BC38" s="46"/>
      <c r="BD38" s="32"/>
      <c r="BE38" s="26"/>
      <c r="BF38" s="26"/>
      <c r="BG38" s="31"/>
      <c r="BH38" s="46"/>
      <c r="BI38" s="46"/>
      <c r="BJ38" s="32"/>
      <c r="BK38" s="26"/>
      <c r="BL38" s="26"/>
      <c r="BM38" s="31"/>
      <c r="BN38" s="46"/>
      <c r="BO38" s="46"/>
      <c r="BP38" s="32"/>
      <c r="BQ38" s="26"/>
      <c r="BR38" s="26"/>
      <c r="BS38" s="31"/>
      <c r="BT38" s="46"/>
      <c r="BU38" s="46"/>
      <c r="BV38" s="32"/>
      <c r="BW38" s="26"/>
      <c r="BX38" s="26"/>
      <c r="BY38" s="31"/>
      <c r="BZ38" s="46"/>
      <c r="CA38" s="46"/>
      <c r="CB38" s="32"/>
      <c r="CC38" s="26"/>
      <c r="CD38" s="26"/>
      <c r="CE38" s="31"/>
      <c r="CF38" s="46"/>
      <c r="CG38" s="46"/>
      <c r="CH38" s="32"/>
      <c r="CI38" s="26"/>
      <c r="CJ38" s="26"/>
      <c r="CK38" s="31"/>
      <c r="CL38" s="46"/>
      <c r="CM38" s="46"/>
      <c r="CN38" s="32"/>
      <c r="CO38" s="26"/>
      <c r="CP38" s="26"/>
      <c r="CQ38" s="26"/>
      <c r="CR38" s="26"/>
      <c r="CS38" s="26"/>
      <c r="CT38" s="26"/>
      <c r="CU38" s="26"/>
      <c r="CV38" s="26"/>
      <c r="CW38" s="26"/>
      <c r="CX38" s="26"/>
      <c r="CY38" s="58"/>
      <c r="CZ38" s="58"/>
      <c r="DA38" s="58"/>
      <c r="DB38" s="58"/>
      <c r="DC38" s="58"/>
      <c r="DD38" s="58"/>
      <c r="DE38" s="21"/>
      <c r="DF38" s="21"/>
      <c r="DG38" s="62"/>
      <c r="DH38" s="62"/>
      <c r="DI38" s="62"/>
    </row>
    <row r="39" ht="6.0" customHeight="1">
      <c r="A39" s="58"/>
      <c r="B39" s="58"/>
      <c r="C39" s="58"/>
      <c r="D39" s="58"/>
      <c r="E39" s="58"/>
      <c r="F39" s="58"/>
      <c r="G39" s="58"/>
      <c r="H39" s="58"/>
      <c r="I39" s="58"/>
      <c r="J39" s="58"/>
      <c r="K39" s="58"/>
      <c r="L39" s="58"/>
      <c r="M39" s="58"/>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58"/>
      <c r="CZ39" s="58"/>
      <c r="DA39" s="58"/>
      <c r="DB39" s="58"/>
      <c r="DC39" s="58"/>
      <c r="DD39" s="58"/>
      <c r="DE39" s="21"/>
      <c r="DF39" s="21"/>
      <c r="DG39" s="62"/>
      <c r="DH39" s="62"/>
      <c r="DI39" s="62"/>
    </row>
    <row r="40" ht="6.0" customHeight="1">
      <c r="A40" s="58"/>
      <c r="B40" s="58"/>
      <c r="C40" s="58"/>
      <c r="D40" s="58"/>
      <c r="E40" s="58"/>
      <c r="F40" s="58"/>
      <c r="G40" s="58"/>
      <c r="H40" s="58"/>
      <c r="I40" s="58"/>
      <c r="J40" s="58"/>
      <c r="K40" s="58"/>
      <c r="L40" s="58"/>
      <c r="M40" s="58"/>
      <c r="N40" s="26"/>
      <c r="O40" s="26"/>
      <c r="P40" s="26"/>
      <c r="Q40" s="26"/>
      <c r="R40" s="26"/>
      <c r="S40" s="26"/>
      <c r="T40" s="43"/>
      <c r="U40" s="25"/>
      <c r="V40" s="25"/>
      <c r="W40" s="23"/>
      <c r="X40" s="26"/>
      <c r="Y40" s="26"/>
      <c r="Z40" s="43"/>
      <c r="AA40" s="25"/>
      <c r="AB40" s="25"/>
      <c r="AC40" s="23"/>
      <c r="AD40" s="26"/>
      <c r="AE40" s="26"/>
      <c r="AF40" s="43"/>
      <c r="AG40" s="25"/>
      <c r="AH40" s="25"/>
      <c r="AI40" s="23"/>
      <c r="AJ40" s="26"/>
      <c r="AK40" s="26"/>
      <c r="AL40" s="43"/>
      <c r="AM40" s="25"/>
      <c r="AN40" s="25"/>
      <c r="AO40" s="23"/>
      <c r="AP40" s="26"/>
      <c r="AQ40" s="26"/>
      <c r="AR40" s="43"/>
      <c r="AS40" s="25"/>
      <c r="AT40" s="25"/>
      <c r="AU40" s="23"/>
      <c r="AV40" s="26"/>
      <c r="AW40" s="26"/>
      <c r="AX40" s="43"/>
      <c r="AY40" s="25"/>
      <c r="AZ40" s="25"/>
      <c r="BA40" s="23"/>
      <c r="BB40" s="26"/>
      <c r="BC40" s="26"/>
      <c r="BD40" s="43"/>
      <c r="BE40" s="25"/>
      <c r="BF40" s="25"/>
      <c r="BG40" s="23"/>
      <c r="BH40" s="26"/>
      <c r="BI40" s="26"/>
      <c r="BJ40" s="43"/>
      <c r="BK40" s="25"/>
      <c r="BL40" s="25"/>
      <c r="BM40" s="23"/>
      <c r="BN40" s="26"/>
      <c r="BO40" s="26"/>
      <c r="BP40" s="43"/>
      <c r="BQ40" s="25"/>
      <c r="BR40" s="25"/>
      <c r="BS40" s="23"/>
      <c r="BT40" s="26"/>
      <c r="BU40" s="26"/>
      <c r="BV40" s="43"/>
      <c r="BW40" s="25"/>
      <c r="BX40" s="25"/>
      <c r="BY40" s="23"/>
      <c r="BZ40" s="26"/>
      <c r="CA40" s="26"/>
      <c r="CB40" s="43"/>
      <c r="CC40" s="25"/>
      <c r="CD40" s="25"/>
      <c r="CE40" s="23"/>
      <c r="CF40" s="26"/>
      <c r="CG40" s="26"/>
      <c r="CH40" s="43"/>
      <c r="CI40" s="25"/>
      <c r="CJ40" s="25"/>
      <c r="CK40" s="23"/>
      <c r="CL40" s="26"/>
      <c r="CM40" s="26"/>
      <c r="CN40" s="43"/>
      <c r="CO40" s="25"/>
      <c r="CP40" s="25"/>
      <c r="CQ40" s="23"/>
      <c r="CR40" s="26"/>
      <c r="CS40" s="26"/>
      <c r="CT40" s="26"/>
      <c r="CU40" s="26"/>
      <c r="CV40" s="26"/>
      <c r="CW40" s="26"/>
      <c r="CX40" s="26"/>
      <c r="CY40" s="21"/>
      <c r="CZ40" s="21"/>
      <c r="DA40" s="21"/>
      <c r="DB40" s="21"/>
      <c r="DC40" s="21"/>
      <c r="DD40" s="21"/>
      <c r="DE40" s="21"/>
      <c r="DF40" s="21"/>
      <c r="DG40" s="62"/>
      <c r="DH40" s="62"/>
      <c r="DI40" s="62"/>
    </row>
    <row r="41" ht="6.0" customHeight="1">
      <c r="A41" s="21"/>
      <c r="B41" s="58"/>
      <c r="C41" s="58"/>
      <c r="D41" s="58"/>
      <c r="E41" s="58"/>
      <c r="F41" s="58"/>
      <c r="G41" s="58"/>
      <c r="H41" s="58"/>
      <c r="I41" s="58"/>
      <c r="J41" s="58"/>
      <c r="K41" s="58"/>
      <c r="L41" s="58"/>
      <c r="M41" s="58"/>
      <c r="N41" s="26"/>
      <c r="O41" s="26"/>
      <c r="P41" s="26"/>
      <c r="Q41" s="26"/>
      <c r="R41" s="26"/>
      <c r="S41" s="26"/>
      <c r="T41" s="31"/>
      <c r="U41" s="46"/>
      <c r="V41" s="46"/>
      <c r="W41" s="32"/>
      <c r="X41" s="26"/>
      <c r="Y41" s="26"/>
      <c r="Z41" s="31"/>
      <c r="AA41" s="46"/>
      <c r="AB41" s="46"/>
      <c r="AC41" s="32"/>
      <c r="AD41" s="26"/>
      <c r="AE41" s="26"/>
      <c r="AF41" s="31"/>
      <c r="AG41" s="46"/>
      <c r="AH41" s="46"/>
      <c r="AI41" s="32"/>
      <c r="AJ41" s="26"/>
      <c r="AK41" s="26"/>
      <c r="AL41" s="31"/>
      <c r="AM41" s="46"/>
      <c r="AN41" s="46"/>
      <c r="AO41" s="32"/>
      <c r="AP41" s="26"/>
      <c r="AQ41" s="26"/>
      <c r="AR41" s="31"/>
      <c r="AS41" s="46"/>
      <c r="AT41" s="46"/>
      <c r="AU41" s="32"/>
      <c r="AV41" s="26"/>
      <c r="AW41" s="26"/>
      <c r="AX41" s="31"/>
      <c r="AY41" s="46"/>
      <c r="AZ41" s="46"/>
      <c r="BA41" s="32"/>
      <c r="BB41" s="26"/>
      <c r="BC41" s="26"/>
      <c r="BD41" s="31"/>
      <c r="BE41" s="46"/>
      <c r="BF41" s="46"/>
      <c r="BG41" s="32"/>
      <c r="BH41" s="26"/>
      <c r="BI41" s="26"/>
      <c r="BJ41" s="31"/>
      <c r="BK41" s="46"/>
      <c r="BL41" s="46"/>
      <c r="BM41" s="32"/>
      <c r="BN41" s="26"/>
      <c r="BO41" s="26"/>
      <c r="BP41" s="31"/>
      <c r="BQ41" s="46"/>
      <c r="BR41" s="46"/>
      <c r="BS41" s="32"/>
      <c r="BT41" s="26"/>
      <c r="BU41" s="26"/>
      <c r="BV41" s="31"/>
      <c r="BW41" s="46"/>
      <c r="BX41" s="46"/>
      <c r="BY41" s="32"/>
      <c r="BZ41" s="26"/>
      <c r="CA41" s="26"/>
      <c r="CB41" s="31"/>
      <c r="CC41" s="46"/>
      <c r="CD41" s="46"/>
      <c r="CE41" s="32"/>
      <c r="CF41" s="26"/>
      <c r="CG41" s="26"/>
      <c r="CH41" s="31"/>
      <c r="CI41" s="46"/>
      <c r="CJ41" s="46"/>
      <c r="CK41" s="32"/>
      <c r="CL41" s="26"/>
      <c r="CM41" s="26"/>
      <c r="CN41" s="31"/>
      <c r="CO41" s="46"/>
      <c r="CP41" s="46"/>
      <c r="CQ41" s="32"/>
      <c r="CR41" s="26"/>
      <c r="CS41" s="26"/>
      <c r="CT41" s="26"/>
      <c r="CU41" s="26"/>
      <c r="CV41" s="26"/>
      <c r="CW41" s="26"/>
      <c r="CX41" s="26"/>
      <c r="CY41" s="21"/>
      <c r="CZ41" s="21"/>
      <c r="DA41" s="21"/>
      <c r="DB41" s="21"/>
      <c r="DC41" s="21"/>
      <c r="DD41" s="21"/>
      <c r="DE41" s="21"/>
      <c r="DF41" s="21"/>
      <c r="DG41" s="62"/>
      <c r="DH41" s="62"/>
      <c r="DI41" s="62"/>
    </row>
    <row r="42" ht="6.0" customHeight="1">
      <c r="A42" s="21"/>
      <c r="B42" s="58"/>
      <c r="C42" s="58"/>
      <c r="D42" s="58"/>
      <c r="E42" s="58"/>
      <c r="F42" s="58"/>
      <c r="G42" s="58"/>
      <c r="H42" s="58"/>
      <c r="I42" s="58"/>
      <c r="J42" s="58"/>
      <c r="K42" s="58"/>
      <c r="L42" s="58"/>
      <c r="M42" s="58"/>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62"/>
      <c r="DH42" s="62"/>
      <c r="DI42" s="62"/>
    </row>
    <row r="43" ht="6.0" customHeight="1">
      <c r="A43" s="21"/>
      <c r="B43" s="21"/>
      <c r="C43" s="21"/>
      <c r="D43" s="65"/>
      <c r="E43" s="58"/>
      <c r="F43" s="58"/>
      <c r="G43" s="58"/>
      <c r="H43" s="58"/>
      <c r="I43" s="58"/>
      <c r="J43" s="58"/>
      <c r="K43" s="58"/>
      <c r="L43" s="58"/>
      <c r="M43" s="58"/>
      <c r="N43" s="26"/>
      <c r="O43" s="26"/>
      <c r="P43" s="26"/>
      <c r="Q43" s="43"/>
      <c r="R43" s="25"/>
      <c r="S43" s="25"/>
      <c r="T43" s="23"/>
      <c r="U43" s="26"/>
      <c r="V43" s="26"/>
      <c r="W43" s="43"/>
      <c r="X43" s="25"/>
      <c r="Y43" s="25"/>
      <c r="Z43" s="23"/>
      <c r="AA43" s="26"/>
      <c r="AB43" s="26"/>
      <c r="AC43" s="43"/>
      <c r="AD43" s="25"/>
      <c r="AE43" s="25"/>
      <c r="AF43" s="23"/>
      <c r="AG43" s="26"/>
      <c r="AH43" s="26"/>
      <c r="AI43" s="43"/>
      <c r="AJ43" s="25"/>
      <c r="AK43" s="25"/>
      <c r="AL43" s="23"/>
      <c r="AM43" s="26"/>
      <c r="AN43" s="26"/>
      <c r="AO43" s="43"/>
      <c r="AP43" s="25"/>
      <c r="AQ43" s="25"/>
      <c r="AR43" s="23"/>
      <c r="AS43" s="26"/>
      <c r="AT43" s="26"/>
      <c r="AU43" s="43"/>
      <c r="AV43" s="25"/>
      <c r="AW43" s="25"/>
      <c r="AX43" s="23"/>
      <c r="AY43" s="26"/>
      <c r="AZ43" s="26"/>
      <c r="BA43" s="43"/>
      <c r="BB43" s="25"/>
      <c r="BC43" s="25"/>
      <c r="BD43" s="23"/>
      <c r="BE43" s="26"/>
      <c r="BF43" s="26"/>
      <c r="BG43" s="43"/>
      <c r="BH43" s="25"/>
      <c r="BI43" s="25"/>
      <c r="BJ43" s="23"/>
      <c r="BK43" s="26"/>
      <c r="BL43" s="26"/>
      <c r="BM43" s="43"/>
      <c r="BN43" s="25"/>
      <c r="BO43" s="25"/>
      <c r="BP43" s="23"/>
      <c r="BQ43" s="26"/>
      <c r="BR43" s="26"/>
      <c r="BS43" s="43"/>
      <c r="BT43" s="25"/>
      <c r="BU43" s="25"/>
      <c r="BV43" s="23"/>
      <c r="BW43" s="26"/>
      <c r="BX43" s="26"/>
      <c r="BY43" s="43"/>
      <c r="BZ43" s="25"/>
      <c r="CA43" s="25"/>
      <c r="CB43" s="23"/>
      <c r="CC43" s="26"/>
      <c r="CD43" s="26"/>
      <c r="CE43" s="43"/>
      <c r="CF43" s="25"/>
      <c r="CG43" s="25"/>
      <c r="CH43" s="23"/>
      <c r="CI43" s="26"/>
      <c r="CJ43" s="26"/>
      <c r="CK43" s="43"/>
      <c r="CL43" s="25"/>
      <c r="CM43" s="25"/>
      <c r="CN43" s="23"/>
      <c r="CO43" s="26"/>
      <c r="CP43" s="26"/>
      <c r="CQ43" s="43"/>
      <c r="CR43" s="25"/>
      <c r="CS43" s="25"/>
      <c r="CT43" s="23"/>
      <c r="CU43" s="26"/>
      <c r="CV43" s="26"/>
      <c r="CW43" s="26"/>
      <c r="CX43" s="26"/>
      <c r="CY43" s="21"/>
      <c r="CZ43" s="21"/>
      <c r="DA43" s="21"/>
      <c r="DB43" s="21"/>
      <c r="DC43" s="21"/>
      <c r="DD43" s="21"/>
      <c r="DE43" s="21"/>
      <c r="DF43" s="21"/>
      <c r="DG43" s="62"/>
      <c r="DH43" s="62"/>
      <c r="DI43" s="62"/>
    </row>
    <row r="44" ht="6.0" customHeight="1">
      <c r="A44" s="21"/>
      <c r="B44" s="21"/>
      <c r="C44" s="21"/>
      <c r="D44" s="65"/>
      <c r="E44" s="71"/>
      <c r="F44" s="21"/>
      <c r="G44" s="21"/>
      <c r="H44" s="21"/>
      <c r="I44" s="21"/>
      <c r="J44" s="21"/>
      <c r="K44" s="21"/>
      <c r="L44" s="21"/>
      <c r="M44" s="26"/>
      <c r="N44" s="26"/>
      <c r="O44" s="26"/>
      <c r="P44" s="26"/>
      <c r="Q44" s="31"/>
      <c r="R44" s="46"/>
      <c r="S44" s="46"/>
      <c r="T44" s="32"/>
      <c r="U44" s="26"/>
      <c r="V44" s="26"/>
      <c r="W44" s="31"/>
      <c r="X44" s="46"/>
      <c r="Y44" s="46"/>
      <c r="Z44" s="32"/>
      <c r="AA44" s="26"/>
      <c r="AB44" s="26"/>
      <c r="AC44" s="31"/>
      <c r="AD44" s="46"/>
      <c r="AE44" s="46"/>
      <c r="AF44" s="32"/>
      <c r="AG44" s="26"/>
      <c r="AH44" s="26"/>
      <c r="AI44" s="31"/>
      <c r="AJ44" s="46"/>
      <c r="AK44" s="46"/>
      <c r="AL44" s="32"/>
      <c r="AM44" s="26"/>
      <c r="AN44" s="26"/>
      <c r="AO44" s="31"/>
      <c r="AP44" s="46"/>
      <c r="AQ44" s="46"/>
      <c r="AR44" s="32"/>
      <c r="AS44" s="26"/>
      <c r="AT44" s="26"/>
      <c r="AU44" s="31"/>
      <c r="AV44" s="46"/>
      <c r="AW44" s="46"/>
      <c r="AX44" s="32"/>
      <c r="AY44" s="26"/>
      <c r="AZ44" s="26"/>
      <c r="BA44" s="31"/>
      <c r="BB44" s="46"/>
      <c r="BC44" s="46"/>
      <c r="BD44" s="32"/>
      <c r="BE44" s="26"/>
      <c r="BF44" s="26"/>
      <c r="BG44" s="31"/>
      <c r="BH44" s="46"/>
      <c r="BI44" s="46"/>
      <c r="BJ44" s="32"/>
      <c r="BK44" s="26"/>
      <c r="BL44" s="26"/>
      <c r="BM44" s="31"/>
      <c r="BN44" s="46"/>
      <c r="BO44" s="46"/>
      <c r="BP44" s="32"/>
      <c r="BQ44" s="26"/>
      <c r="BR44" s="26"/>
      <c r="BS44" s="31"/>
      <c r="BT44" s="46"/>
      <c r="BU44" s="46"/>
      <c r="BV44" s="32"/>
      <c r="BW44" s="26"/>
      <c r="BX44" s="26"/>
      <c r="BY44" s="31"/>
      <c r="BZ44" s="46"/>
      <c r="CA44" s="46"/>
      <c r="CB44" s="32"/>
      <c r="CC44" s="26"/>
      <c r="CD44" s="26"/>
      <c r="CE44" s="31"/>
      <c r="CF44" s="46"/>
      <c r="CG44" s="46"/>
      <c r="CH44" s="32"/>
      <c r="CI44" s="26"/>
      <c r="CJ44" s="26"/>
      <c r="CK44" s="31"/>
      <c r="CL44" s="46"/>
      <c r="CM44" s="46"/>
      <c r="CN44" s="32"/>
      <c r="CO44" s="26"/>
      <c r="CP44" s="26"/>
      <c r="CQ44" s="31"/>
      <c r="CR44" s="46"/>
      <c r="CS44" s="46"/>
      <c r="CT44" s="32"/>
      <c r="CU44" s="26"/>
      <c r="CV44" s="26"/>
      <c r="CW44" s="26"/>
      <c r="CX44" s="26"/>
      <c r="CY44" s="21"/>
      <c r="CZ44" s="21"/>
      <c r="DA44" s="21"/>
      <c r="DB44" s="21"/>
      <c r="DC44" s="21"/>
      <c r="DD44" s="21"/>
      <c r="DE44" s="21"/>
      <c r="DF44" s="21"/>
      <c r="DG44" s="62"/>
      <c r="DH44" s="62"/>
      <c r="DI44" s="62"/>
    </row>
    <row r="45" ht="6.0" customHeight="1">
      <c r="A45" s="21"/>
      <c r="B45" s="21"/>
      <c r="C45" s="21"/>
      <c r="D45" s="65"/>
      <c r="E45" s="71"/>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62"/>
      <c r="DH45" s="62"/>
      <c r="DI45" s="62"/>
    </row>
    <row r="46" ht="6.0" customHeight="1">
      <c r="A46" s="21"/>
      <c r="B46" s="21"/>
      <c r="C46" s="21"/>
      <c r="D46" s="65"/>
      <c r="E46" s="71"/>
      <c r="F46" s="21"/>
      <c r="G46" s="21"/>
      <c r="H46" s="21"/>
      <c r="I46" s="21"/>
      <c r="J46" s="21"/>
      <c r="K46" s="21"/>
      <c r="L46" s="21"/>
      <c r="M46" s="26"/>
      <c r="N46" s="69"/>
      <c r="O46" s="69"/>
      <c r="P46" s="69"/>
      <c r="Q46" s="69"/>
      <c r="R46" s="26"/>
      <c r="S46" s="26"/>
      <c r="T46" s="69"/>
      <c r="U46" s="69"/>
      <c r="V46" s="69"/>
      <c r="W46" s="69"/>
      <c r="X46" s="26"/>
      <c r="Y46" s="26"/>
      <c r="Z46" s="69"/>
      <c r="AA46" s="69"/>
      <c r="AB46" s="69"/>
      <c r="AC46" s="69"/>
      <c r="AD46" s="26"/>
      <c r="AE46" s="26"/>
      <c r="AF46" s="69"/>
      <c r="AG46" s="69"/>
      <c r="AH46" s="69"/>
      <c r="AI46" s="69"/>
      <c r="AJ46" s="26"/>
      <c r="AK46" s="26"/>
      <c r="AL46" s="69"/>
      <c r="AM46" s="69"/>
      <c r="AN46" s="69"/>
      <c r="AO46" s="69"/>
      <c r="AP46" s="26"/>
      <c r="AQ46" s="26"/>
      <c r="AR46" s="69"/>
      <c r="AS46" s="69"/>
      <c r="AT46" s="69"/>
      <c r="AU46" s="69"/>
      <c r="AV46" s="26"/>
      <c r="AW46" s="26"/>
      <c r="AX46" s="69"/>
      <c r="AY46" s="69"/>
      <c r="AZ46" s="69"/>
      <c r="BA46" s="69"/>
      <c r="BB46" s="26"/>
      <c r="BC46" s="26"/>
      <c r="BD46" s="69"/>
      <c r="BE46" s="69"/>
      <c r="BF46" s="69"/>
      <c r="BG46" s="69"/>
      <c r="BH46" s="26"/>
      <c r="BI46" s="26"/>
      <c r="BJ46" s="69"/>
      <c r="BK46" s="69"/>
      <c r="BL46" s="69"/>
      <c r="BM46" s="69"/>
      <c r="BN46" s="26"/>
      <c r="BO46" s="26"/>
      <c r="BP46" s="69"/>
      <c r="BQ46" s="69"/>
      <c r="BR46" s="69"/>
      <c r="BS46" s="69"/>
      <c r="BT46" s="26"/>
      <c r="BU46" s="26"/>
      <c r="BV46" s="69"/>
      <c r="BW46" s="69"/>
      <c r="BX46" s="69"/>
      <c r="BY46" s="69"/>
      <c r="BZ46" s="26"/>
      <c r="CA46" s="26"/>
      <c r="CB46" s="69"/>
      <c r="CC46" s="69"/>
      <c r="CD46" s="69"/>
      <c r="CE46" s="69"/>
      <c r="CF46" s="26"/>
      <c r="CG46" s="26"/>
      <c r="CH46" s="69"/>
      <c r="CI46" s="69"/>
      <c r="CJ46" s="69"/>
      <c r="CK46" s="69"/>
      <c r="CL46" s="26"/>
      <c r="CM46" s="26"/>
      <c r="CN46" s="69"/>
      <c r="CO46" s="69"/>
      <c r="CP46" s="69"/>
      <c r="CQ46" s="69"/>
      <c r="CR46" s="26"/>
      <c r="CS46" s="26"/>
      <c r="CT46" s="69"/>
      <c r="CU46" s="69"/>
      <c r="CV46" s="69"/>
      <c r="CW46" s="69"/>
      <c r="CX46" s="26"/>
      <c r="CY46" s="21"/>
      <c r="CZ46" s="21"/>
      <c r="DA46" s="21"/>
      <c r="DB46" s="21"/>
      <c r="DC46" s="21"/>
      <c r="DD46" s="21"/>
      <c r="DE46" s="21"/>
      <c r="DF46" s="21"/>
      <c r="DG46" s="62"/>
      <c r="DH46" s="62"/>
      <c r="DI46" s="62"/>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62"/>
      <c r="DH47" s="62"/>
      <c r="DI47" s="62"/>
    </row>
    <row r="48" ht="58.5" customHeight="1">
      <c r="A48" s="21"/>
      <c r="B48" s="70"/>
      <c r="C48" s="70"/>
      <c r="D48" s="71"/>
      <c r="E48" s="77"/>
      <c r="F48" s="73" t="s">
        <v>72</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62"/>
      <c r="DH48" s="62"/>
      <c r="DI48" s="62"/>
    </row>
    <row r="49" ht="21.75" customHeight="1">
      <c r="A49" s="16"/>
      <c r="B49" s="81" t="s">
        <v>30</v>
      </c>
      <c r="C49" s="81" t="s">
        <v>31</v>
      </c>
      <c r="D49" s="82" t="s">
        <v>32</v>
      </c>
      <c r="E49" s="82" t="s">
        <v>33</v>
      </c>
      <c r="F49" s="83"/>
      <c r="G49" s="94"/>
      <c r="H49" s="94"/>
      <c r="I49" s="94"/>
      <c r="J49" s="94"/>
      <c r="K49" s="94"/>
      <c r="L49" s="95"/>
      <c r="M49" s="85"/>
      <c r="N49" s="28"/>
      <c r="O49" s="28"/>
      <c r="P49" s="28"/>
      <c r="Q49" s="28"/>
      <c r="R49" s="29"/>
      <c r="S49" s="85"/>
      <c r="T49" s="28"/>
      <c r="U49" s="28"/>
      <c r="V49" s="28"/>
      <c r="W49" s="28"/>
      <c r="X49" s="29"/>
      <c r="Y49" s="85"/>
      <c r="Z49" s="28"/>
      <c r="AA49" s="28"/>
      <c r="AB49" s="28"/>
      <c r="AC49" s="28"/>
      <c r="AD49" s="29"/>
      <c r="AE49" s="85"/>
      <c r="AF49" s="28"/>
      <c r="AG49" s="28"/>
      <c r="AH49" s="28"/>
      <c r="AI49" s="28"/>
      <c r="AJ49" s="29"/>
      <c r="AK49" s="85"/>
      <c r="AL49" s="28"/>
      <c r="AM49" s="28"/>
      <c r="AN49" s="28"/>
      <c r="AO49" s="28"/>
      <c r="AP49" s="29"/>
      <c r="AQ49" s="85"/>
      <c r="AR49" s="28"/>
      <c r="AS49" s="28"/>
      <c r="AT49" s="28"/>
      <c r="AU49" s="28"/>
      <c r="AV49" s="29"/>
      <c r="AW49" s="85"/>
      <c r="AX49" s="28"/>
      <c r="AY49" s="28"/>
      <c r="AZ49" s="28"/>
      <c r="BA49" s="28"/>
      <c r="BB49" s="29"/>
      <c r="BC49" s="85"/>
      <c r="BD49" s="28"/>
      <c r="BE49" s="28"/>
      <c r="BF49" s="28"/>
      <c r="BG49" s="28"/>
      <c r="BH49" s="29"/>
      <c r="BI49" s="85"/>
      <c r="BJ49" s="28"/>
      <c r="BK49" s="28"/>
      <c r="BL49" s="28"/>
      <c r="BM49" s="28"/>
      <c r="BN49" s="29"/>
      <c r="BO49" s="85"/>
      <c r="BP49" s="28"/>
      <c r="BQ49" s="28"/>
      <c r="BR49" s="28"/>
      <c r="BS49" s="28"/>
      <c r="BT49" s="29"/>
      <c r="BU49" s="85"/>
      <c r="BV49" s="28"/>
      <c r="BW49" s="28"/>
      <c r="BX49" s="28"/>
      <c r="BY49" s="28"/>
      <c r="BZ49" s="29"/>
      <c r="CA49" s="85"/>
      <c r="CB49" s="28"/>
      <c r="CC49" s="28"/>
      <c r="CD49" s="28"/>
      <c r="CE49" s="28"/>
      <c r="CF49" s="29"/>
      <c r="CG49" s="85"/>
      <c r="CH49" s="28"/>
      <c r="CI49" s="28"/>
      <c r="CJ49" s="28"/>
      <c r="CK49" s="28"/>
      <c r="CL49" s="29"/>
      <c r="CM49" s="85"/>
      <c r="CN49" s="28"/>
      <c r="CO49" s="28"/>
      <c r="CP49" s="28"/>
      <c r="CQ49" s="28"/>
      <c r="CR49" s="29"/>
      <c r="CS49" s="85"/>
      <c r="CT49" s="28"/>
      <c r="CU49" s="28"/>
      <c r="CV49" s="28"/>
      <c r="CW49" s="28"/>
      <c r="CX49" s="29"/>
      <c r="CY49" s="16"/>
      <c r="CZ49" s="16"/>
      <c r="DA49" s="16"/>
      <c r="DB49" s="16"/>
      <c r="DC49" s="16"/>
      <c r="DD49" s="16"/>
      <c r="DE49" s="16"/>
      <c r="DF49" s="16"/>
      <c r="DG49" s="20"/>
      <c r="DH49" s="20"/>
      <c r="DI49" s="20"/>
    </row>
    <row r="50" ht="21.75" customHeight="1">
      <c r="A50" s="16"/>
      <c r="B50" s="104"/>
      <c r="C50" s="104"/>
      <c r="D50" s="104"/>
      <c r="E50" s="104"/>
      <c r="F50" s="105"/>
      <c r="G50" s="107"/>
      <c r="H50" s="107"/>
      <c r="I50" s="107"/>
      <c r="J50" s="107"/>
      <c r="K50" s="107"/>
      <c r="L50" s="95"/>
      <c r="M50" s="108"/>
      <c r="R50" s="109"/>
      <c r="S50" s="108"/>
      <c r="X50" s="109"/>
      <c r="Y50" s="108"/>
      <c r="AD50" s="109"/>
      <c r="AE50" s="108"/>
      <c r="AJ50" s="109"/>
      <c r="AK50" s="108"/>
      <c r="AP50" s="109"/>
      <c r="AQ50" s="108"/>
      <c r="AV50" s="109"/>
      <c r="AW50" s="108"/>
      <c r="BB50" s="109"/>
      <c r="BC50" s="108"/>
      <c r="BH50" s="109"/>
      <c r="BI50" s="108"/>
      <c r="BN50" s="109"/>
      <c r="BO50" s="108"/>
      <c r="BT50" s="109"/>
      <c r="BU50" s="108"/>
      <c r="BZ50" s="109"/>
      <c r="CA50" s="108"/>
      <c r="CF50" s="109"/>
      <c r="CG50" s="108"/>
      <c r="CL50" s="109"/>
      <c r="CM50" s="108"/>
      <c r="CR50" s="109"/>
      <c r="CS50" s="108"/>
      <c r="CX50" s="109"/>
      <c r="CY50" s="16"/>
      <c r="CZ50" s="16"/>
      <c r="DA50" s="16"/>
      <c r="DB50" s="16"/>
      <c r="DC50" s="16"/>
      <c r="DD50" s="16"/>
      <c r="DE50" s="16"/>
      <c r="DF50" s="16"/>
      <c r="DG50" s="20"/>
      <c r="DH50" s="20"/>
      <c r="DI50" s="20"/>
    </row>
    <row r="51" ht="21.75" customHeight="1">
      <c r="A51" s="16"/>
      <c r="B51" s="104"/>
      <c r="C51" s="104"/>
      <c r="D51" s="104"/>
      <c r="E51" s="104"/>
      <c r="F51" s="105"/>
      <c r="G51" s="107"/>
      <c r="H51" s="107"/>
      <c r="I51" s="107"/>
      <c r="J51" s="110" t="s">
        <v>73</v>
      </c>
      <c r="K51" s="25"/>
      <c r="L51" s="111"/>
      <c r="M51" s="108"/>
      <c r="R51" s="109"/>
      <c r="S51" s="108"/>
      <c r="X51" s="109"/>
      <c r="Y51" s="108"/>
      <c r="AD51" s="109"/>
      <c r="AE51" s="108"/>
      <c r="AJ51" s="109"/>
      <c r="AK51" s="108"/>
      <c r="AP51" s="109"/>
      <c r="AQ51" s="108"/>
      <c r="AV51" s="109"/>
      <c r="AW51" s="108"/>
      <c r="BB51" s="109"/>
      <c r="BC51" s="108"/>
      <c r="BH51" s="109"/>
      <c r="BI51" s="108"/>
      <c r="BN51" s="109"/>
      <c r="BO51" s="108"/>
      <c r="BT51" s="109"/>
      <c r="BU51" s="108"/>
      <c r="BZ51" s="109"/>
      <c r="CA51" s="108"/>
      <c r="CF51" s="109"/>
      <c r="CG51" s="108"/>
      <c r="CL51" s="109"/>
      <c r="CM51" s="108"/>
      <c r="CR51" s="109"/>
      <c r="CS51" s="108"/>
      <c r="CX51" s="109"/>
      <c r="CY51" s="16"/>
      <c r="CZ51" s="16"/>
      <c r="DA51" s="16"/>
      <c r="DB51" s="16"/>
      <c r="DC51" s="16"/>
      <c r="DD51" s="16"/>
      <c r="DE51" s="16"/>
      <c r="DF51" s="16"/>
      <c r="DG51" s="20"/>
      <c r="DH51" s="20"/>
      <c r="DI51" s="20"/>
    </row>
    <row r="52" ht="21.75" customHeight="1">
      <c r="A52" s="16"/>
      <c r="B52" s="104"/>
      <c r="C52" s="104"/>
      <c r="D52" s="104"/>
      <c r="E52" s="104"/>
      <c r="F52" s="105"/>
      <c r="G52" s="107"/>
      <c r="H52" s="107"/>
      <c r="I52" s="107"/>
      <c r="J52" s="31"/>
      <c r="K52" s="46"/>
      <c r="L52" s="112"/>
      <c r="M52" s="108"/>
      <c r="R52" s="109"/>
      <c r="S52" s="108"/>
      <c r="X52" s="109"/>
      <c r="Y52" s="108"/>
      <c r="AD52" s="109"/>
      <c r="AE52" s="108"/>
      <c r="AJ52" s="109"/>
      <c r="AK52" s="108"/>
      <c r="AP52" s="109"/>
      <c r="AQ52" s="108"/>
      <c r="AV52" s="109"/>
      <c r="AW52" s="108"/>
      <c r="BB52" s="109"/>
      <c r="BC52" s="108"/>
      <c r="BH52" s="109"/>
      <c r="BI52" s="108"/>
      <c r="BN52" s="109"/>
      <c r="BO52" s="108"/>
      <c r="BT52" s="109"/>
      <c r="BU52" s="108"/>
      <c r="BZ52" s="109"/>
      <c r="CA52" s="108"/>
      <c r="CF52" s="109"/>
      <c r="CG52" s="108"/>
      <c r="CL52" s="109"/>
      <c r="CM52" s="108"/>
      <c r="CR52" s="109"/>
      <c r="CS52" s="108"/>
      <c r="CX52" s="109"/>
      <c r="CY52" s="16"/>
      <c r="CZ52" s="16"/>
      <c r="DA52" s="16"/>
      <c r="DB52" s="16"/>
      <c r="DC52" s="16"/>
      <c r="DD52" s="16"/>
      <c r="DE52" s="16"/>
      <c r="DF52" s="16"/>
      <c r="DG52" s="20"/>
      <c r="DH52" s="20"/>
      <c r="DI52" s="20"/>
    </row>
    <row r="53" ht="21.75" customHeight="1">
      <c r="A53" s="16"/>
      <c r="B53" s="104"/>
      <c r="C53" s="104"/>
      <c r="D53" s="104"/>
      <c r="E53" s="104"/>
      <c r="F53" s="105"/>
      <c r="G53" s="107"/>
      <c r="H53" s="107"/>
      <c r="I53" s="107"/>
      <c r="J53" s="107"/>
      <c r="K53" s="107"/>
      <c r="L53" s="95"/>
      <c r="M53" s="108"/>
      <c r="R53" s="109"/>
      <c r="S53" s="108"/>
      <c r="X53" s="109"/>
      <c r="Y53" s="108"/>
      <c r="AD53" s="109"/>
      <c r="AE53" s="108"/>
      <c r="AJ53" s="109"/>
      <c r="AK53" s="108"/>
      <c r="AP53" s="109"/>
      <c r="AQ53" s="108"/>
      <c r="AV53" s="109"/>
      <c r="AW53" s="108"/>
      <c r="BB53" s="109"/>
      <c r="BC53" s="108"/>
      <c r="BH53" s="109"/>
      <c r="BI53" s="108"/>
      <c r="BN53" s="109"/>
      <c r="BO53" s="108"/>
      <c r="BT53" s="109"/>
      <c r="BU53" s="108"/>
      <c r="BZ53" s="109"/>
      <c r="CA53" s="108"/>
      <c r="CF53" s="109"/>
      <c r="CG53" s="108"/>
      <c r="CL53" s="109"/>
      <c r="CM53" s="108"/>
      <c r="CR53" s="109"/>
      <c r="CS53" s="108"/>
      <c r="CX53" s="109"/>
      <c r="CY53" s="16"/>
      <c r="CZ53" s="16"/>
      <c r="DA53" s="16"/>
      <c r="DB53" s="16"/>
      <c r="DC53" s="16"/>
      <c r="DD53" s="16"/>
      <c r="DE53" s="16"/>
      <c r="DF53" s="16"/>
      <c r="DG53" s="20"/>
      <c r="DH53" s="20"/>
      <c r="DI53" s="20"/>
    </row>
    <row r="54" ht="21.75" customHeight="1">
      <c r="A54" s="16"/>
      <c r="B54" s="104"/>
      <c r="C54" s="104"/>
      <c r="D54" s="104"/>
      <c r="E54" s="104"/>
      <c r="F54" s="105"/>
      <c r="G54" s="113" t="s">
        <v>74</v>
      </c>
      <c r="H54" s="25"/>
      <c r="I54" s="25"/>
      <c r="J54" s="23"/>
      <c r="K54" s="107"/>
      <c r="L54" s="95"/>
      <c r="M54" s="108"/>
      <c r="R54" s="109"/>
      <c r="S54" s="108"/>
      <c r="X54" s="109"/>
      <c r="Y54" s="108"/>
      <c r="AD54" s="109"/>
      <c r="AE54" s="108"/>
      <c r="AJ54" s="109"/>
      <c r="AK54" s="108"/>
      <c r="AP54" s="109"/>
      <c r="AQ54" s="108"/>
      <c r="AV54" s="109"/>
      <c r="AW54" s="108"/>
      <c r="BB54" s="109"/>
      <c r="BC54" s="108"/>
      <c r="BH54" s="109"/>
      <c r="BI54" s="108"/>
      <c r="BN54" s="109"/>
      <c r="BO54" s="108"/>
      <c r="BT54" s="109"/>
      <c r="BU54" s="108"/>
      <c r="BZ54" s="109"/>
      <c r="CA54" s="108"/>
      <c r="CF54" s="109"/>
      <c r="CG54" s="108"/>
      <c r="CL54" s="109"/>
      <c r="CM54" s="108"/>
      <c r="CR54" s="109"/>
      <c r="CS54" s="108"/>
      <c r="CX54" s="109"/>
      <c r="CY54" s="21"/>
      <c r="CZ54" s="58"/>
      <c r="DA54" s="58"/>
      <c r="DB54" s="58"/>
      <c r="DC54" s="58"/>
      <c r="DD54" s="58"/>
      <c r="DE54" s="58"/>
      <c r="DF54" s="58"/>
      <c r="DG54" s="20"/>
      <c r="DH54" s="20"/>
      <c r="DI54" s="20"/>
    </row>
    <row r="55" ht="21.75" customHeight="1">
      <c r="A55" s="16"/>
      <c r="B55" s="91"/>
      <c r="C55" s="91"/>
      <c r="D55" s="91"/>
      <c r="E55" s="91"/>
      <c r="F55" s="92"/>
      <c r="G55" s="33"/>
      <c r="H55" s="34"/>
      <c r="I55" s="34"/>
      <c r="J55" s="35"/>
      <c r="K55" s="114"/>
      <c r="L55" s="93"/>
      <c r="M55" s="36"/>
      <c r="N55" s="34"/>
      <c r="O55" s="34"/>
      <c r="P55" s="34"/>
      <c r="Q55" s="34"/>
      <c r="R55" s="37"/>
      <c r="S55" s="36"/>
      <c r="T55" s="34"/>
      <c r="U55" s="34"/>
      <c r="V55" s="34"/>
      <c r="W55" s="34"/>
      <c r="X55" s="37"/>
      <c r="Y55" s="36"/>
      <c r="Z55" s="34"/>
      <c r="AA55" s="34"/>
      <c r="AB55" s="34"/>
      <c r="AC55" s="34"/>
      <c r="AD55" s="37"/>
      <c r="AE55" s="36"/>
      <c r="AF55" s="34"/>
      <c r="AG55" s="34"/>
      <c r="AH55" s="34"/>
      <c r="AI55" s="34"/>
      <c r="AJ55" s="37"/>
      <c r="AK55" s="36"/>
      <c r="AL55" s="34"/>
      <c r="AM55" s="34"/>
      <c r="AN55" s="34"/>
      <c r="AO55" s="34"/>
      <c r="AP55" s="37"/>
      <c r="AQ55" s="36"/>
      <c r="AR55" s="34"/>
      <c r="AS55" s="34"/>
      <c r="AT55" s="34"/>
      <c r="AU55" s="34"/>
      <c r="AV55" s="37"/>
      <c r="AW55" s="36"/>
      <c r="AX55" s="34"/>
      <c r="AY55" s="34"/>
      <c r="AZ55" s="34"/>
      <c r="BA55" s="34"/>
      <c r="BB55" s="37"/>
      <c r="BC55" s="36"/>
      <c r="BD55" s="34"/>
      <c r="BE55" s="34"/>
      <c r="BF55" s="34"/>
      <c r="BG55" s="34"/>
      <c r="BH55" s="37"/>
      <c r="BI55" s="36"/>
      <c r="BJ55" s="34"/>
      <c r="BK55" s="34"/>
      <c r="BL55" s="34"/>
      <c r="BM55" s="34"/>
      <c r="BN55" s="37"/>
      <c r="BO55" s="36"/>
      <c r="BP55" s="34"/>
      <c r="BQ55" s="34"/>
      <c r="BR55" s="34"/>
      <c r="BS55" s="34"/>
      <c r="BT55" s="37"/>
      <c r="BU55" s="36"/>
      <c r="BV55" s="34"/>
      <c r="BW55" s="34"/>
      <c r="BX55" s="34"/>
      <c r="BY55" s="34"/>
      <c r="BZ55" s="37"/>
      <c r="CA55" s="36"/>
      <c r="CB55" s="34"/>
      <c r="CC55" s="34"/>
      <c r="CD55" s="34"/>
      <c r="CE55" s="34"/>
      <c r="CF55" s="37"/>
      <c r="CG55" s="36"/>
      <c r="CH55" s="34"/>
      <c r="CI55" s="34"/>
      <c r="CJ55" s="34"/>
      <c r="CK55" s="34"/>
      <c r="CL55" s="37"/>
      <c r="CM55" s="36"/>
      <c r="CN55" s="34"/>
      <c r="CO55" s="34"/>
      <c r="CP55" s="34"/>
      <c r="CQ55" s="34"/>
      <c r="CR55" s="37"/>
      <c r="CS55" s="36"/>
      <c r="CT55" s="34"/>
      <c r="CU55" s="34"/>
      <c r="CV55" s="34"/>
      <c r="CW55" s="34"/>
      <c r="CX55" s="37"/>
      <c r="CY55" s="21"/>
      <c r="CZ55" s="58"/>
      <c r="DA55" s="58"/>
      <c r="DB55" s="58"/>
      <c r="DC55" s="58"/>
      <c r="DD55" s="58"/>
      <c r="DE55" s="58"/>
      <c r="DF55" s="58"/>
      <c r="DG55" s="20"/>
      <c r="DH55" s="20"/>
      <c r="DI55" s="20"/>
    </row>
    <row r="56" ht="15.75" customHeight="1">
      <c r="A56" s="21"/>
      <c r="B56" s="99">
        <v>1.0</v>
      </c>
      <c r="C56" s="100">
        <f t="shared" ref="C56:C70" si="1">MAX($M79:$CX79)</f>
        <v>0</v>
      </c>
      <c r="D56" s="101" t="str">
        <f t="shared" ref="D56:D70" si="2">IF(ISNUMBER($E56), ($E56/SUM($E$56:$E$70))*100, "")</f>
        <v/>
      </c>
      <c r="E56" s="120" t="str">
        <f>IF('House of Quality 2'!$M$74&lt;&gt;0, 'House of Quality 2'!$M$74,"")</f>
        <v/>
      </c>
      <c r="F56" s="121" t="str">
        <f>IF('House of Quality 2'!$M$49&lt;&gt;"", 'House of Quality 2'!$M$49,"")</f>
        <v/>
      </c>
      <c r="G56" s="76"/>
      <c r="H56" s="76"/>
      <c r="I56" s="76"/>
      <c r="J56" s="76"/>
      <c r="K56" s="76"/>
      <c r="L56" s="74"/>
      <c r="M56" s="106"/>
      <c r="N56" s="76"/>
      <c r="O56" s="76"/>
      <c r="P56" s="76"/>
      <c r="Q56" s="76"/>
      <c r="R56" s="74"/>
      <c r="S56" s="106"/>
      <c r="T56" s="76"/>
      <c r="U56" s="76"/>
      <c r="V56" s="76"/>
      <c r="W56" s="76"/>
      <c r="X56" s="74"/>
      <c r="Y56" s="106"/>
      <c r="Z56" s="76"/>
      <c r="AA56" s="76"/>
      <c r="AB56" s="76"/>
      <c r="AC56" s="76"/>
      <c r="AD56" s="74"/>
      <c r="AE56" s="106"/>
      <c r="AF56" s="76"/>
      <c r="AG56" s="76"/>
      <c r="AH56" s="76"/>
      <c r="AI56" s="76"/>
      <c r="AJ56" s="74"/>
      <c r="AK56" s="106"/>
      <c r="AL56" s="76"/>
      <c r="AM56" s="76"/>
      <c r="AN56" s="76"/>
      <c r="AO56" s="76"/>
      <c r="AP56" s="74"/>
      <c r="AQ56" s="106"/>
      <c r="AR56" s="76"/>
      <c r="AS56" s="76"/>
      <c r="AT56" s="76"/>
      <c r="AU56" s="76"/>
      <c r="AV56" s="74"/>
      <c r="AW56" s="106"/>
      <c r="AX56" s="76"/>
      <c r="AY56" s="76"/>
      <c r="AZ56" s="76"/>
      <c r="BA56" s="76"/>
      <c r="BB56" s="74"/>
      <c r="BC56" s="106"/>
      <c r="BD56" s="76"/>
      <c r="BE56" s="76"/>
      <c r="BF56" s="76"/>
      <c r="BG56" s="76"/>
      <c r="BH56" s="74"/>
      <c r="BI56" s="106"/>
      <c r="BJ56" s="76"/>
      <c r="BK56" s="76"/>
      <c r="BL56" s="76"/>
      <c r="BM56" s="76"/>
      <c r="BN56" s="74"/>
      <c r="BO56" s="106"/>
      <c r="BP56" s="76"/>
      <c r="BQ56" s="76"/>
      <c r="BR56" s="76"/>
      <c r="BS56" s="76"/>
      <c r="BT56" s="74"/>
      <c r="BU56" s="106"/>
      <c r="BV56" s="76"/>
      <c r="BW56" s="76"/>
      <c r="BX56" s="76"/>
      <c r="BY56" s="76"/>
      <c r="BZ56" s="74"/>
      <c r="CA56" s="106"/>
      <c r="CB56" s="76"/>
      <c r="CC56" s="76"/>
      <c r="CD56" s="76"/>
      <c r="CE56" s="76"/>
      <c r="CF56" s="74"/>
      <c r="CG56" s="106"/>
      <c r="CH56" s="76"/>
      <c r="CI56" s="76"/>
      <c r="CJ56" s="76"/>
      <c r="CK56" s="76"/>
      <c r="CL56" s="74"/>
      <c r="CM56" s="106"/>
      <c r="CN56" s="76"/>
      <c r="CO56" s="76"/>
      <c r="CP56" s="76"/>
      <c r="CQ56" s="76"/>
      <c r="CR56" s="74"/>
      <c r="CS56" s="106"/>
      <c r="CT56" s="76"/>
      <c r="CU56" s="76"/>
      <c r="CV56" s="76"/>
      <c r="CW56" s="76"/>
      <c r="CX56" s="74"/>
      <c r="CY56" s="21"/>
      <c r="CZ56" s="58"/>
      <c r="DA56" s="58"/>
      <c r="DB56" s="58"/>
      <c r="DC56" s="58"/>
      <c r="DD56" s="58"/>
      <c r="DE56" s="58"/>
      <c r="DF56" s="58"/>
      <c r="DG56" s="62"/>
      <c r="DH56" s="62"/>
      <c r="DI56" s="62"/>
    </row>
    <row r="57" ht="15.75" customHeight="1">
      <c r="A57" s="21"/>
      <c r="B57" s="99">
        <v>2.0</v>
      </c>
      <c r="C57" s="100">
        <f t="shared" si="1"/>
        <v>0</v>
      </c>
      <c r="D57" s="101" t="str">
        <f t="shared" si="2"/>
        <v/>
      </c>
      <c r="E57" s="120" t="str">
        <f>IF('House of Quality 2'!$S$74&lt;&gt;0, 'House of Quality 2'!$S$74,"")</f>
        <v/>
      </c>
      <c r="F57" s="121" t="str">
        <f>IF('House of Quality 2'!$S$49&lt;&gt;"", 'House of Quality 2'!$S$49,"")</f>
        <v/>
      </c>
      <c r="G57" s="76"/>
      <c r="H57" s="76"/>
      <c r="I57" s="76"/>
      <c r="J57" s="76"/>
      <c r="K57" s="76"/>
      <c r="L57" s="74"/>
      <c r="M57" s="106"/>
      <c r="N57" s="76"/>
      <c r="O57" s="76"/>
      <c r="P57" s="76"/>
      <c r="Q57" s="76"/>
      <c r="R57" s="74"/>
      <c r="S57" s="106"/>
      <c r="T57" s="76"/>
      <c r="U57" s="76"/>
      <c r="V57" s="76"/>
      <c r="W57" s="76"/>
      <c r="X57" s="74"/>
      <c r="Y57" s="106"/>
      <c r="Z57" s="76"/>
      <c r="AA57" s="76"/>
      <c r="AB57" s="76"/>
      <c r="AC57" s="76"/>
      <c r="AD57" s="74"/>
      <c r="AE57" s="106"/>
      <c r="AF57" s="76"/>
      <c r="AG57" s="76"/>
      <c r="AH57" s="76"/>
      <c r="AI57" s="76"/>
      <c r="AJ57" s="74"/>
      <c r="AK57" s="106"/>
      <c r="AL57" s="76"/>
      <c r="AM57" s="76"/>
      <c r="AN57" s="76"/>
      <c r="AO57" s="76"/>
      <c r="AP57" s="74"/>
      <c r="AQ57" s="106"/>
      <c r="AR57" s="76"/>
      <c r="AS57" s="76"/>
      <c r="AT57" s="76"/>
      <c r="AU57" s="76"/>
      <c r="AV57" s="74"/>
      <c r="AW57" s="106"/>
      <c r="AX57" s="76"/>
      <c r="AY57" s="76"/>
      <c r="AZ57" s="76"/>
      <c r="BA57" s="76"/>
      <c r="BB57" s="74"/>
      <c r="BC57" s="106"/>
      <c r="BD57" s="76"/>
      <c r="BE57" s="76"/>
      <c r="BF57" s="76"/>
      <c r="BG57" s="76"/>
      <c r="BH57" s="74"/>
      <c r="BI57" s="106"/>
      <c r="BJ57" s="76"/>
      <c r="BK57" s="76"/>
      <c r="BL57" s="76"/>
      <c r="BM57" s="76"/>
      <c r="BN57" s="74"/>
      <c r="BO57" s="106"/>
      <c r="BP57" s="76"/>
      <c r="BQ57" s="76"/>
      <c r="BR57" s="76"/>
      <c r="BS57" s="76"/>
      <c r="BT57" s="74"/>
      <c r="BU57" s="106"/>
      <c r="BV57" s="76"/>
      <c r="BW57" s="76"/>
      <c r="BX57" s="76"/>
      <c r="BY57" s="76"/>
      <c r="BZ57" s="74"/>
      <c r="CA57" s="106"/>
      <c r="CB57" s="76"/>
      <c r="CC57" s="76"/>
      <c r="CD57" s="76"/>
      <c r="CE57" s="76"/>
      <c r="CF57" s="74"/>
      <c r="CG57" s="106"/>
      <c r="CH57" s="76"/>
      <c r="CI57" s="76"/>
      <c r="CJ57" s="76"/>
      <c r="CK57" s="76"/>
      <c r="CL57" s="74"/>
      <c r="CM57" s="106"/>
      <c r="CN57" s="76"/>
      <c r="CO57" s="76"/>
      <c r="CP57" s="76"/>
      <c r="CQ57" s="76"/>
      <c r="CR57" s="74"/>
      <c r="CS57" s="106"/>
      <c r="CT57" s="76"/>
      <c r="CU57" s="76"/>
      <c r="CV57" s="76"/>
      <c r="CW57" s="76"/>
      <c r="CX57" s="74"/>
      <c r="CY57" s="21"/>
      <c r="CZ57" s="58"/>
      <c r="DA57" s="58"/>
      <c r="DB57" s="58"/>
      <c r="DC57" s="58"/>
      <c r="DD57" s="58"/>
      <c r="DE57" s="58"/>
      <c r="DF57" s="58"/>
      <c r="DG57" s="62"/>
      <c r="DH57" s="62"/>
      <c r="DI57" s="62"/>
    </row>
    <row r="58" ht="15.75" customHeight="1">
      <c r="A58" s="21"/>
      <c r="B58" s="99">
        <v>3.0</v>
      </c>
      <c r="C58" s="100">
        <f t="shared" si="1"/>
        <v>0</v>
      </c>
      <c r="D58" s="101" t="str">
        <f t="shared" si="2"/>
        <v/>
      </c>
      <c r="E58" s="120" t="str">
        <f>IF('House of Quality 2'!$Y$74&lt;&gt;0, 'House of Quality 2'!$Y$74,"")</f>
        <v/>
      </c>
      <c r="F58" s="121" t="str">
        <f>IF('House of Quality 2'!$Y$49&lt;&gt;"", 'House of Quality 2'!$Y$49,"")</f>
        <v/>
      </c>
      <c r="G58" s="76"/>
      <c r="H58" s="76"/>
      <c r="I58" s="76"/>
      <c r="J58" s="76"/>
      <c r="K58" s="76"/>
      <c r="L58" s="74"/>
      <c r="M58" s="106"/>
      <c r="N58" s="76"/>
      <c r="O58" s="76"/>
      <c r="P58" s="76"/>
      <c r="Q58" s="76"/>
      <c r="R58" s="74"/>
      <c r="S58" s="106"/>
      <c r="T58" s="76"/>
      <c r="U58" s="76"/>
      <c r="V58" s="76"/>
      <c r="W58" s="76"/>
      <c r="X58" s="74"/>
      <c r="Y58" s="106"/>
      <c r="Z58" s="76"/>
      <c r="AA58" s="76"/>
      <c r="AB58" s="76"/>
      <c r="AC58" s="76"/>
      <c r="AD58" s="74"/>
      <c r="AE58" s="106"/>
      <c r="AF58" s="76"/>
      <c r="AG58" s="76"/>
      <c r="AH58" s="76"/>
      <c r="AI58" s="76"/>
      <c r="AJ58" s="74"/>
      <c r="AK58" s="106"/>
      <c r="AL58" s="76"/>
      <c r="AM58" s="76"/>
      <c r="AN58" s="76"/>
      <c r="AO58" s="76"/>
      <c r="AP58" s="74"/>
      <c r="AQ58" s="106"/>
      <c r="AR58" s="76"/>
      <c r="AS58" s="76"/>
      <c r="AT58" s="76"/>
      <c r="AU58" s="76"/>
      <c r="AV58" s="74"/>
      <c r="AW58" s="106"/>
      <c r="AX58" s="76"/>
      <c r="AY58" s="76"/>
      <c r="AZ58" s="76"/>
      <c r="BA58" s="76"/>
      <c r="BB58" s="74"/>
      <c r="BC58" s="106"/>
      <c r="BD58" s="76"/>
      <c r="BE58" s="76"/>
      <c r="BF58" s="76"/>
      <c r="BG58" s="76"/>
      <c r="BH58" s="74"/>
      <c r="BI58" s="106"/>
      <c r="BJ58" s="76"/>
      <c r="BK58" s="76"/>
      <c r="BL58" s="76"/>
      <c r="BM58" s="76"/>
      <c r="BN58" s="74"/>
      <c r="BO58" s="106"/>
      <c r="BP58" s="76"/>
      <c r="BQ58" s="76"/>
      <c r="BR58" s="76"/>
      <c r="BS58" s="76"/>
      <c r="BT58" s="74"/>
      <c r="BU58" s="106"/>
      <c r="BV58" s="76"/>
      <c r="BW58" s="76"/>
      <c r="BX58" s="76"/>
      <c r="BY58" s="76"/>
      <c r="BZ58" s="74"/>
      <c r="CA58" s="106"/>
      <c r="CB58" s="76"/>
      <c r="CC58" s="76"/>
      <c r="CD58" s="76"/>
      <c r="CE58" s="76"/>
      <c r="CF58" s="74"/>
      <c r="CG58" s="106"/>
      <c r="CH58" s="76"/>
      <c r="CI58" s="76"/>
      <c r="CJ58" s="76"/>
      <c r="CK58" s="76"/>
      <c r="CL58" s="74"/>
      <c r="CM58" s="106"/>
      <c r="CN58" s="76"/>
      <c r="CO58" s="76"/>
      <c r="CP58" s="76"/>
      <c r="CQ58" s="76"/>
      <c r="CR58" s="74"/>
      <c r="CS58" s="106"/>
      <c r="CT58" s="76"/>
      <c r="CU58" s="76"/>
      <c r="CV58" s="76"/>
      <c r="CW58" s="76"/>
      <c r="CX58" s="74"/>
      <c r="CY58" s="21"/>
      <c r="CZ58" s="58"/>
      <c r="DA58" s="58"/>
      <c r="DB58" s="58"/>
      <c r="DC58" s="58"/>
      <c r="DD58" s="58"/>
      <c r="DE58" s="58"/>
      <c r="DF58" s="58"/>
      <c r="DG58" s="62"/>
      <c r="DH58" s="62"/>
      <c r="DI58" s="62"/>
    </row>
    <row r="59" ht="15.75" customHeight="1">
      <c r="A59" s="21"/>
      <c r="B59" s="99">
        <v>4.0</v>
      </c>
      <c r="C59" s="100">
        <f t="shared" si="1"/>
        <v>0</v>
      </c>
      <c r="D59" s="101" t="str">
        <f t="shared" si="2"/>
        <v/>
      </c>
      <c r="E59" s="120" t="str">
        <f>IF('House of Quality 2'!$AE$74&lt;&gt;0, 'House of Quality 2'!$AE$74,"")</f>
        <v/>
      </c>
      <c r="F59" s="121" t="str">
        <f>IF('House of Quality 2'!$AE$49&lt;&gt;"", 'House of Quality 2'!$AE$49,"")</f>
        <v/>
      </c>
      <c r="G59" s="76"/>
      <c r="H59" s="76"/>
      <c r="I59" s="76"/>
      <c r="J59" s="76"/>
      <c r="K59" s="76"/>
      <c r="L59" s="74"/>
      <c r="M59" s="106"/>
      <c r="N59" s="76"/>
      <c r="O59" s="76"/>
      <c r="P59" s="76"/>
      <c r="Q59" s="76"/>
      <c r="R59" s="74"/>
      <c r="S59" s="106"/>
      <c r="T59" s="76"/>
      <c r="U59" s="76"/>
      <c r="V59" s="76"/>
      <c r="W59" s="76"/>
      <c r="X59" s="74"/>
      <c r="Y59" s="106"/>
      <c r="Z59" s="76"/>
      <c r="AA59" s="76"/>
      <c r="AB59" s="76"/>
      <c r="AC59" s="76"/>
      <c r="AD59" s="74"/>
      <c r="AE59" s="106"/>
      <c r="AF59" s="76"/>
      <c r="AG59" s="76"/>
      <c r="AH59" s="76"/>
      <c r="AI59" s="76"/>
      <c r="AJ59" s="74"/>
      <c r="AK59" s="106"/>
      <c r="AL59" s="76"/>
      <c r="AM59" s="76"/>
      <c r="AN59" s="76"/>
      <c r="AO59" s="76"/>
      <c r="AP59" s="74"/>
      <c r="AQ59" s="106"/>
      <c r="AR59" s="76"/>
      <c r="AS59" s="76"/>
      <c r="AT59" s="76"/>
      <c r="AU59" s="76"/>
      <c r="AV59" s="74"/>
      <c r="AW59" s="106"/>
      <c r="AX59" s="76"/>
      <c r="AY59" s="76"/>
      <c r="AZ59" s="76"/>
      <c r="BA59" s="76"/>
      <c r="BB59" s="74"/>
      <c r="BC59" s="106"/>
      <c r="BD59" s="76"/>
      <c r="BE59" s="76"/>
      <c r="BF59" s="76"/>
      <c r="BG59" s="76"/>
      <c r="BH59" s="74"/>
      <c r="BI59" s="106"/>
      <c r="BJ59" s="76"/>
      <c r="BK59" s="76"/>
      <c r="BL59" s="76"/>
      <c r="BM59" s="76"/>
      <c r="BN59" s="74"/>
      <c r="BO59" s="106"/>
      <c r="BP59" s="76"/>
      <c r="BQ59" s="76"/>
      <c r="BR59" s="76"/>
      <c r="BS59" s="76"/>
      <c r="BT59" s="74"/>
      <c r="BU59" s="106"/>
      <c r="BV59" s="76"/>
      <c r="BW59" s="76"/>
      <c r="BX59" s="76"/>
      <c r="BY59" s="76"/>
      <c r="BZ59" s="74"/>
      <c r="CA59" s="106"/>
      <c r="CB59" s="76"/>
      <c r="CC59" s="76"/>
      <c r="CD59" s="76"/>
      <c r="CE59" s="76"/>
      <c r="CF59" s="74"/>
      <c r="CG59" s="106"/>
      <c r="CH59" s="76"/>
      <c r="CI59" s="76"/>
      <c r="CJ59" s="76"/>
      <c r="CK59" s="76"/>
      <c r="CL59" s="74"/>
      <c r="CM59" s="106"/>
      <c r="CN59" s="76"/>
      <c r="CO59" s="76"/>
      <c r="CP59" s="76"/>
      <c r="CQ59" s="76"/>
      <c r="CR59" s="74"/>
      <c r="CS59" s="106"/>
      <c r="CT59" s="76"/>
      <c r="CU59" s="76"/>
      <c r="CV59" s="76"/>
      <c r="CW59" s="76"/>
      <c r="CX59" s="74"/>
      <c r="CY59" s="21"/>
      <c r="CZ59" s="58"/>
      <c r="DA59" s="58"/>
      <c r="DB59" s="58"/>
      <c r="DC59" s="58"/>
      <c r="DD59" s="58"/>
      <c r="DE59" s="58"/>
      <c r="DF59" s="58"/>
      <c r="DG59" s="62"/>
      <c r="DH59" s="62"/>
      <c r="DI59" s="62"/>
    </row>
    <row r="60" ht="15.75" customHeight="1">
      <c r="A60" s="21"/>
      <c r="B60" s="99">
        <v>5.0</v>
      </c>
      <c r="C60" s="100">
        <f t="shared" si="1"/>
        <v>0</v>
      </c>
      <c r="D60" s="101" t="str">
        <f t="shared" si="2"/>
        <v/>
      </c>
      <c r="E60" s="120" t="str">
        <f>IF('House of Quality 2'!$AK$74&lt;&gt;0, 'House of Quality 2'!$AK$74,"")</f>
        <v/>
      </c>
      <c r="F60" s="121" t="str">
        <f>IF('House of Quality 2'!$AK$49&lt;&gt;"", 'House of Quality 2'!$AK$49,"")</f>
        <v/>
      </c>
      <c r="G60" s="76"/>
      <c r="H60" s="76"/>
      <c r="I60" s="76"/>
      <c r="J60" s="76"/>
      <c r="K60" s="76"/>
      <c r="L60" s="74"/>
      <c r="M60" s="106"/>
      <c r="N60" s="76"/>
      <c r="O60" s="76"/>
      <c r="P60" s="76"/>
      <c r="Q60" s="76"/>
      <c r="R60" s="74"/>
      <c r="S60" s="106"/>
      <c r="T60" s="76"/>
      <c r="U60" s="76"/>
      <c r="V60" s="76"/>
      <c r="W60" s="76"/>
      <c r="X60" s="74"/>
      <c r="Y60" s="106"/>
      <c r="Z60" s="76"/>
      <c r="AA60" s="76"/>
      <c r="AB60" s="76"/>
      <c r="AC60" s="76"/>
      <c r="AD60" s="74"/>
      <c r="AE60" s="106"/>
      <c r="AF60" s="76"/>
      <c r="AG60" s="76"/>
      <c r="AH60" s="76"/>
      <c r="AI60" s="76"/>
      <c r="AJ60" s="74"/>
      <c r="AK60" s="106"/>
      <c r="AL60" s="76"/>
      <c r="AM60" s="76"/>
      <c r="AN60" s="76"/>
      <c r="AO60" s="76"/>
      <c r="AP60" s="74"/>
      <c r="AQ60" s="106"/>
      <c r="AR60" s="76"/>
      <c r="AS60" s="76"/>
      <c r="AT60" s="76"/>
      <c r="AU60" s="76"/>
      <c r="AV60" s="74"/>
      <c r="AW60" s="106"/>
      <c r="AX60" s="76"/>
      <c r="AY60" s="76"/>
      <c r="AZ60" s="76"/>
      <c r="BA60" s="76"/>
      <c r="BB60" s="74"/>
      <c r="BC60" s="106"/>
      <c r="BD60" s="76"/>
      <c r="BE60" s="76"/>
      <c r="BF60" s="76"/>
      <c r="BG60" s="76"/>
      <c r="BH60" s="74"/>
      <c r="BI60" s="106"/>
      <c r="BJ60" s="76"/>
      <c r="BK60" s="76"/>
      <c r="BL60" s="76"/>
      <c r="BM60" s="76"/>
      <c r="BN60" s="74"/>
      <c r="BO60" s="106"/>
      <c r="BP60" s="76"/>
      <c r="BQ60" s="76"/>
      <c r="BR60" s="76"/>
      <c r="BS60" s="76"/>
      <c r="BT60" s="74"/>
      <c r="BU60" s="106"/>
      <c r="BV60" s="76"/>
      <c r="BW60" s="76"/>
      <c r="BX60" s="76"/>
      <c r="BY60" s="76"/>
      <c r="BZ60" s="74"/>
      <c r="CA60" s="106"/>
      <c r="CB60" s="76"/>
      <c r="CC60" s="76"/>
      <c r="CD60" s="76"/>
      <c r="CE60" s="76"/>
      <c r="CF60" s="74"/>
      <c r="CG60" s="106"/>
      <c r="CH60" s="76"/>
      <c r="CI60" s="76"/>
      <c r="CJ60" s="76"/>
      <c r="CK60" s="76"/>
      <c r="CL60" s="74"/>
      <c r="CM60" s="106"/>
      <c r="CN60" s="76"/>
      <c r="CO60" s="76"/>
      <c r="CP60" s="76"/>
      <c r="CQ60" s="76"/>
      <c r="CR60" s="74"/>
      <c r="CS60" s="106"/>
      <c r="CT60" s="76"/>
      <c r="CU60" s="76"/>
      <c r="CV60" s="76"/>
      <c r="CW60" s="76"/>
      <c r="CX60" s="74"/>
      <c r="CY60" s="21"/>
      <c r="CZ60" s="58"/>
      <c r="DA60" s="58"/>
      <c r="DB60" s="58"/>
      <c r="DC60" s="58"/>
      <c r="DD60" s="58"/>
      <c r="DE60" s="58"/>
      <c r="DF60" s="58"/>
      <c r="DG60" s="62"/>
      <c r="DH60" s="62"/>
      <c r="DI60" s="62"/>
    </row>
    <row r="61" ht="15.75" customHeight="1">
      <c r="A61" s="21"/>
      <c r="B61" s="99">
        <v>6.0</v>
      </c>
      <c r="C61" s="100">
        <f t="shared" si="1"/>
        <v>0</v>
      </c>
      <c r="D61" s="101" t="str">
        <f t="shared" si="2"/>
        <v/>
      </c>
      <c r="E61" s="120" t="str">
        <f>IF('House of Quality 2'!$AQ$74&lt;&gt;0, 'House of Quality 2'!$AQ$74,"")</f>
        <v/>
      </c>
      <c r="F61" s="121" t="str">
        <f>IF('House of Quality 2'!$AQ$49&lt;&gt;"", 'House of Quality 2'!$AQ$49,"")</f>
        <v/>
      </c>
      <c r="G61" s="76"/>
      <c r="H61" s="76"/>
      <c r="I61" s="76"/>
      <c r="J61" s="76"/>
      <c r="K61" s="76"/>
      <c r="L61" s="74"/>
      <c r="M61" s="106"/>
      <c r="N61" s="76"/>
      <c r="O61" s="76"/>
      <c r="P61" s="76"/>
      <c r="Q61" s="76"/>
      <c r="R61" s="74"/>
      <c r="S61" s="106"/>
      <c r="T61" s="76"/>
      <c r="U61" s="76"/>
      <c r="V61" s="76"/>
      <c r="W61" s="76"/>
      <c r="X61" s="74"/>
      <c r="Y61" s="106"/>
      <c r="Z61" s="76"/>
      <c r="AA61" s="76"/>
      <c r="AB61" s="76"/>
      <c r="AC61" s="76"/>
      <c r="AD61" s="74"/>
      <c r="AE61" s="106"/>
      <c r="AF61" s="76"/>
      <c r="AG61" s="76"/>
      <c r="AH61" s="76"/>
      <c r="AI61" s="76"/>
      <c r="AJ61" s="74"/>
      <c r="AK61" s="106"/>
      <c r="AL61" s="76"/>
      <c r="AM61" s="76"/>
      <c r="AN61" s="76"/>
      <c r="AO61" s="76"/>
      <c r="AP61" s="74"/>
      <c r="AQ61" s="106"/>
      <c r="AR61" s="76"/>
      <c r="AS61" s="76"/>
      <c r="AT61" s="76"/>
      <c r="AU61" s="76"/>
      <c r="AV61" s="74"/>
      <c r="AW61" s="106"/>
      <c r="AX61" s="76"/>
      <c r="AY61" s="76"/>
      <c r="AZ61" s="76"/>
      <c r="BA61" s="76"/>
      <c r="BB61" s="74"/>
      <c r="BC61" s="106"/>
      <c r="BD61" s="76"/>
      <c r="BE61" s="76"/>
      <c r="BF61" s="76"/>
      <c r="BG61" s="76"/>
      <c r="BH61" s="74"/>
      <c r="BI61" s="106"/>
      <c r="BJ61" s="76"/>
      <c r="BK61" s="76"/>
      <c r="BL61" s="76"/>
      <c r="BM61" s="76"/>
      <c r="BN61" s="74"/>
      <c r="BO61" s="106"/>
      <c r="BP61" s="76"/>
      <c r="BQ61" s="76"/>
      <c r="BR61" s="76"/>
      <c r="BS61" s="76"/>
      <c r="BT61" s="74"/>
      <c r="BU61" s="106"/>
      <c r="BV61" s="76"/>
      <c r="BW61" s="76"/>
      <c r="BX61" s="76"/>
      <c r="BY61" s="76"/>
      <c r="BZ61" s="74"/>
      <c r="CA61" s="106"/>
      <c r="CB61" s="76"/>
      <c r="CC61" s="76"/>
      <c r="CD61" s="76"/>
      <c r="CE61" s="76"/>
      <c r="CF61" s="74"/>
      <c r="CG61" s="106"/>
      <c r="CH61" s="76"/>
      <c r="CI61" s="76"/>
      <c r="CJ61" s="76"/>
      <c r="CK61" s="76"/>
      <c r="CL61" s="74"/>
      <c r="CM61" s="106"/>
      <c r="CN61" s="76"/>
      <c r="CO61" s="76"/>
      <c r="CP61" s="76"/>
      <c r="CQ61" s="76"/>
      <c r="CR61" s="74"/>
      <c r="CS61" s="106"/>
      <c r="CT61" s="76"/>
      <c r="CU61" s="76"/>
      <c r="CV61" s="76"/>
      <c r="CW61" s="76"/>
      <c r="CX61" s="74"/>
      <c r="CY61" s="21"/>
      <c r="CZ61" s="58"/>
      <c r="DA61" s="58"/>
      <c r="DB61" s="58"/>
      <c r="DC61" s="58"/>
      <c r="DD61" s="58"/>
      <c r="DE61" s="58"/>
      <c r="DF61" s="58"/>
      <c r="DG61" s="62"/>
      <c r="DH61" s="62"/>
      <c r="DI61" s="62"/>
    </row>
    <row r="62" ht="15.75" customHeight="1">
      <c r="A62" s="21"/>
      <c r="B62" s="99">
        <v>7.0</v>
      </c>
      <c r="C62" s="100">
        <f t="shared" si="1"/>
        <v>0</v>
      </c>
      <c r="D62" s="101" t="str">
        <f t="shared" si="2"/>
        <v/>
      </c>
      <c r="E62" s="120" t="str">
        <f>IF('House of Quality 2'!$AW$74&lt;&gt;0, 'House of Quality 2'!$AW$74,"")</f>
        <v/>
      </c>
      <c r="F62" s="121" t="str">
        <f>IF('House of Quality 2'!$AW$49&lt;&gt;"", 'House of Quality 2'!$AW$49,"")</f>
        <v/>
      </c>
      <c r="G62" s="76"/>
      <c r="H62" s="76"/>
      <c r="I62" s="76"/>
      <c r="J62" s="76"/>
      <c r="K62" s="76"/>
      <c r="L62" s="74"/>
      <c r="M62" s="106"/>
      <c r="N62" s="76"/>
      <c r="O62" s="76"/>
      <c r="P62" s="76"/>
      <c r="Q62" s="76"/>
      <c r="R62" s="74"/>
      <c r="S62" s="106"/>
      <c r="T62" s="76"/>
      <c r="U62" s="76"/>
      <c r="V62" s="76"/>
      <c r="W62" s="76"/>
      <c r="X62" s="74"/>
      <c r="Y62" s="106"/>
      <c r="Z62" s="76"/>
      <c r="AA62" s="76"/>
      <c r="AB62" s="76"/>
      <c r="AC62" s="76"/>
      <c r="AD62" s="74"/>
      <c r="AE62" s="106"/>
      <c r="AF62" s="76"/>
      <c r="AG62" s="76"/>
      <c r="AH62" s="76"/>
      <c r="AI62" s="76"/>
      <c r="AJ62" s="74"/>
      <c r="AK62" s="106"/>
      <c r="AL62" s="76"/>
      <c r="AM62" s="76"/>
      <c r="AN62" s="76"/>
      <c r="AO62" s="76"/>
      <c r="AP62" s="74"/>
      <c r="AQ62" s="106"/>
      <c r="AR62" s="76"/>
      <c r="AS62" s="76"/>
      <c r="AT62" s="76"/>
      <c r="AU62" s="76"/>
      <c r="AV62" s="74"/>
      <c r="AW62" s="106"/>
      <c r="AX62" s="76"/>
      <c r="AY62" s="76"/>
      <c r="AZ62" s="76"/>
      <c r="BA62" s="76"/>
      <c r="BB62" s="74"/>
      <c r="BC62" s="106"/>
      <c r="BD62" s="76"/>
      <c r="BE62" s="76"/>
      <c r="BF62" s="76"/>
      <c r="BG62" s="76"/>
      <c r="BH62" s="74"/>
      <c r="BI62" s="106"/>
      <c r="BJ62" s="76"/>
      <c r="BK62" s="76"/>
      <c r="BL62" s="76"/>
      <c r="BM62" s="76"/>
      <c r="BN62" s="74"/>
      <c r="BO62" s="106"/>
      <c r="BP62" s="76"/>
      <c r="BQ62" s="76"/>
      <c r="BR62" s="76"/>
      <c r="BS62" s="76"/>
      <c r="BT62" s="74"/>
      <c r="BU62" s="106"/>
      <c r="BV62" s="76"/>
      <c r="BW62" s="76"/>
      <c r="BX62" s="76"/>
      <c r="BY62" s="76"/>
      <c r="BZ62" s="74"/>
      <c r="CA62" s="106"/>
      <c r="CB62" s="76"/>
      <c r="CC62" s="76"/>
      <c r="CD62" s="76"/>
      <c r="CE62" s="76"/>
      <c r="CF62" s="74"/>
      <c r="CG62" s="106"/>
      <c r="CH62" s="76"/>
      <c r="CI62" s="76"/>
      <c r="CJ62" s="76"/>
      <c r="CK62" s="76"/>
      <c r="CL62" s="74"/>
      <c r="CM62" s="106"/>
      <c r="CN62" s="76"/>
      <c r="CO62" s="76"/>
      <c r="CP62" s="76"/>
      <c r="CQ62" s="76"/>
      <c r="CR62" s="74"/>
      <c r="CS62" s="106"/>
      <c r="CT62" s="76"/>
      <c r="CU62" s="76"/>
      <c r="CV62" s="76"/>
      <c r="CW62" s="76"/>
      <c r="CX62" s="74"/>
      <c r="CY62" s="21"/>
      <c r="CZ62" s="58"/>
      <c r="DA62" s="58"/>
      <c r="DB62" s="58"/>
      <c r="DC62" s="58"/>
      <c r="DD62" s="58"/>
      <c r="DE62" s="58"/>
      <c r="DF62" s="58"/>
      <c r="DG62" s="62"/>
      <c r="DH62" s="62"/>
      <c r="DI62" s="62"/>
    </row>
    <row r="63" ht="15.75" customHeight="1">
      <c r="A63" s="21"/>
      <c r="B63" s="99">
        <v>8.0</v>
      </c>
      <c r="C63" s="100">
        <f t="shared" si="1"/>
        <v>0</v>
      </c>
      <c r="D63" s="101" t="str">
        <f t="shared" si="2"/>
        <v/>
      </c>
      <c r="E63" s="120" t="str">
        <f>IF('House of Quality 2'!$BC$74&lt;&gt;0, 'House of Quality 2'!$BC$74,"")</f>
        <v/>
      </c>
      <c r="F63" s="121" t="str">
        <f>IF('House of Quality 2'!$BC$49&lt;&gt;"", 'House of Quality 2'!$BC$49,"")</f>
        <v/>
      </c>
      <c r="G63" s="76"/>
      <c r="H63" s="76"/>
      <c r="I63" s="76"/>
      <c r="J63" s="76"/>
      <c r="K63" s="76"/>
      <c r="L63" s="74"/>
      <c r="M63" s="106"/>
      <c r="N63" s="76"/>
      <c r="O63" s="76"/>
      <c r="P63" s="76"/>
      <c r="Q63" s="76"/>
      <c r="R63" s="74"/>
      <c r="S63" s="106"/>
      <c r="T63" s="76"/>
      <c r="U63" s="76"/>
      <c r="V63" s="76"/>
      <c r="W63" s="76"/>
      <c r="X63" s="74"/>
      <c r="Y63" s="106"/>
      <c r="Z63" s="76"/>
      <c r="AA63" s="76"/>
      <c r="AB63" s="76"/>
      <c r="AC63" s="76"/>
      <c r="AD63" s="74"/>
      <c r="AE63" s="106"/>
      <c r="AF63" s="76"/>
      <c r="AG63" s="76"/>
      <c r="AH63" s="76"/>
      <c r="AI63" s="76"/>
      <c r="AJ63" s="74"/>
      <c r="AK63" s="106"/>
      <c r="AL63" s="76"/>
      <c r="AM63" s="76"/>
      <c r="AN63" s="76"/>
      <c r="AO63" s="76"/>
      <c r="AP63" s="74"/>
      <c r="AQ63" s="106"/>
      <c r="AR63" s="76"/>
      <c r="AS63" s="76"/>
      <c r="AT63" s="76"/>
      <c r="AU63" s="76"/>
      <c r="AV63" s="74"/>
      <c r="AW63" s="106"/>
      <c r="AX63" s="76"/>
      <c r="AY63" s="76"/>
      <c r="AZ63" s="76"/>
      <c r="BA63" s="76"/>
      <c r="BB63" s="74"/>
      <c r="BC63" s="106"/>
      <c r="BD63" s="76"/>
      <c r="BE63" s="76"/>
      <c r="BF63" s="76"/>
      <c r="BG63" s="76"/>
      <c r="BH63" s="74"/>
      <c r="BI63" s="106"/>
      <c r="BJ63" s="76"/>
      <c r="BK63" s="76"/>
      <c r="BL63" s="76"/>
      <c r="BM63" s="76"/>
      <c r="BN63" s="74"/>
      <c r="BO63" s="106"/>
      <c r="BP63" s="76"/>
      <c r="BQ63" s="76"/>
      <c r="BR63" s="76"/>
      <c r="BS63" s="76"/>
      <c r="BT63" s="74"/>
      <c r="BU63" s="106"/>
      <c r="BV63" s="76"/>
      <c r="BW63" s="76"/>
      <c r="BX63" s="76"/>
      <c r="BY63" s="76"/>
      <c r="BZ63" s="74"/>
      <c r="CA63" s="106"/>
      <c r="CB63" s="76"/>
      <c r="CC63" s="76"/>
      <c r="CD63" s="76"/>
      <c r="CE63" s="76"/>
      <c r="CF63" s="74"/>
      <c r="CG63" s="106"/>
      <c r="CH63" s="76"/>
      <c r="CI63" s="76"/>
      <c r="CJ63" s="76"/>
      <c r="CK63" s="76"/>
      <c r="CL63" s="74"/>
      <c r="CM63" s="106"/>
      <c r="CN63" s="76"/>
      <c r="CO63" s="76"/>
      <c r="CP63" s="76"/>
      <c r="CQ63" s="76"/>
      <c r="CR63" s="74"/>
      <c r="CS63" s="106"/>
      <c r="CT63" s="76"/>
      <c r="CU63" s="76"/>
      <c r="CV63" s="76"/>
      <c r="CW63" s="76"/>
      <c r="CX63" s="74"/>
      <c r="CY63" s="21"/>
      <c r="CZ63" s="58"/>
      <c r="DA63" s="58"/>
      <c r="DB63" s="58"/>
      <c r="DC63" s="58"/>
      <c r="DD63" s="58"/>
      <c r="DE63" s="58"/>
      <c r="DF63" s="58"/>
      <c r="DG63" s="62"/>
      <c r="DH63" s="62"/>
      <c r="DI63" s="62"/>
    </row>
    <row r="64" ht="15.75" customHeight="1">
      <c r="A64" s="21"/>
      <c r="B64" s="99">
        <v>9.0</v>
      </c>
      <c r="C64" s="100">
        <f t="shared" si="1"/>
        <v>0</v>
      </c>
      <c r="D64" s="101" t="str">
        <f t="shared" si="2"/>
        <v/>
      </c>
      <c r="E64" s="120" t="str">
        <f>IF('House of Quality 2'!$BI$74&lt;&gt;0, 'House of Quality 2'!$BI$74,"")</f>
        <v/>
      </c>
      <c r="F64" s="121" t="str">
        <f>IF('House of Quality 2'!$BI$49&lt;&gt;"", 'House of Quality 2'!$BI$49,"")</f>
        <v/>
      </c>
      <c r="G64" s="76"/>
      <c r="H64" s="76"/>
      <c r="I64" s="76"/>
      <c r="J64" s="76"/>
      <c r="K64" s="76"/>
      <c r="L64" s="74"/>
      <c r="M64" s="106"/>
      <c r="N64" s="76"/>
      <c r="O64" s="76"/>
      <c r="P64" s="76"/>
      <c r="Q64" s="76"/>
      <c r="R64" s="74"/>
      <c r="S64" s="106"/>
      <c r="T64" s="76"/>
      <c r="U64" s="76"/>
      <c r="V64" s="76"/>
      <c r="W64" s="76"/>
      <c r="X64" s="74"/>
      <c r="Y64" s="106"/>
      <c r="Z64" s="76"/>
      <c r="AA64" s="76"/>
      <c r="AB64" s="76"/>
      <c r="AC64" s="76"/>
      <c r="AD64" s="74"/>
      <c r="AE64" s="106"/>
      <c r="AF64" s="76"/>
      <c r="AG64" s="76"/>
      <c r="AH64" s="76"/>
      <c r="AI64" s="76"/>
      <c r="AJ64" s="74"/>
      <c r="AK64" s="106"/>
      <c r="AL64" s="76"/>
      <c r="AM64" s="76"/>
      <c r="AN64" s="76"/>
      <c r="AO64" s="76"/>
      <c r="AP64" s="74"/>
      <c r="AQ64" s="106"/>
      <c r="AR64" s="76"/>
      <c r="AS64" s="76"/>
      <c r="AT64" s="76"/>
      <c r="AU64" s="76"/>
      <c r="AV64" s="74"/>
      <c r="AW64" s="106"/>
      <c r="AX64" s="76"/>
      <c r="AY64" s="76"/>
      <c r="AZ64" s="76"/>
      <c r="BA64" s="76"/>
      <c r="BB64" s="74"/>
      <c r="BC64" s="106"/>
      <c r="BD64" s="76"/>
      <c r="BE64" s="76"/>
      <c r="BF64" s="76"/>
      <c r="BG64" s="76"/>
      <c r="BH64" s="74"/>
      <c r="BI64" s="106"/>
      <c r="BJ64" s="76"/>
      <c r="BK64" s="76"/>
      <c r="BL64" s="76"/>
      <c r="BM64" s="76"/>
      <c r="BN64" s="74"/>
      <c r="BO64" s="106"/>
      <c r="BP64" s="76"/>
      <c r="BQ64" s="76"/>
      <c r="BR64" s="76"/>
      <c r="BS64" s="76"/>
      <c r="BT64" s="74"/>
      <c r="BU64" s="106"/>
      <c r="BV64" s="76"/>
      <c r="BW64" s="76"/>
      <c r="BX64" s="76"/>
      <c r="BY64" s="76"/>
      <c r="BZ64" s="74"/>
      <c r="CA64" s="106"/>
      <c r="CB64" s="76"/>
      <c r="CC64" s="76"/>
      <c r="CD64" s="76"/>
      <c r="CE64" s="76"/>
      <c r="CF64" s="74"/>
      <c r="CG64" s="106"/>
      <c r="CH64" s="76"/>
      <c r="CI64" s="76"/>
      <c r="CJ64" s="76"/>
      <c r="CK64" s="76"/>
      <c r="CL64" s="74"/>
      <c r="CM64" s="106"/>
      <c r="CN64" s="76"/>
      <c r="CO64" s="76"/>
      <c r="CP64" s="76"/>
      <c r="CQ64" s="76"/>
      <c r="CR64" s="74"/>
      <c r="CS64" s="106"/>
      <c r="CT64" s="76"/>
      <c r="CU64" s="76"/>
      <c r="CV64" s="76"/>
      <c r="CW64" s="76"/>
      <c r="CX64" s="74"/>
      <c r="CY64" s="21"/>
      <c r="CZ64" s="58"/>
      <c r="DA64" s="58"/>
      <c r="DB64" s="58"/>
      <c r="DC64" s="58"/>
      <c r="DD64" s="58"/>
      <c r="DE64" s="58"/>
      <c r="DF64" s="58"/>
      <c r="DG64" s="62"/>
      <c r="DH64" s="62"/>
      <c r="DI64" s="62"/>
    </row>
    <row r="65" ht="15.75" customHeight="1">
      <c r="A65" s="21"/>
      <c r="B65" s="99">
        <v>10.0</v>
      </c>
      <c r="C65" s="100">
        <f t="shared" si="1"/>
        <v>0</v>
      </c>
      <c r="D65" s="101" t="str">
        <f t="shared" si="2"/>
        <v/>
      </c>
      <c r="E65" s="120" t="str">
        <f>IF('House of Quality 2'!$BO$74&lt;&gt;0, 'House of Quality 2'!$BO$74,"")</f>
        <v/>
      </c>
      <c r="F65" s="121" t="str">
        <f>IF('House of Quality 2'!$BO$49&lt;&gt;"", 'House of Quality 2'!$BO$49,"")</f>
        <v/>
      </c>
      <c r="G65" s="76"/>
      <c r="H65" s="76"/>
      <c r="I65" s="76"/>
      <c r="J65" s="76"/>
      <c r="K65" s="76"/>
      <c r="L65" s="74"/>
      <c r="M65" s="106"/>
      <c r="N65" s="76"/>
      <c r="O65" s="76"/>
      <c r="P65" s="76"/>
      <c r="Q65" s="76"/>
      <c r="R65" s="74"/>
      <c r="S65" s="106"/>
      <c r="T65" s="76"/>
      <c r="U65" s="76"/>
      <c r="V65" s="76"/>
      <c r="W65" s="76"/>
      <c r="X65" s="74"/>
      <c r="Y65" s="106"/>
      <c r="Z65" s="76"/>
      <c r="AA65" s="76"/>
      <c r="AB65" s="76"/>
      <c r="AC65" s="76"/>
      <c r="AD65" s="74"/>
      <c r="AE65" s="106"/>
      <c r="AF65" s="76"/>
      <c r="AG65" s="76"/>
      <c r="AH65" s="76"/>
      <c r="AI65" s="76"/>
      <c r="AJ65" s="74"/>
      <c r="AK65" s="106"/>
      <c r="AL65" s="76"/>
      <c r="AM65" s="76"/>
      <c r="AN65" s="76"/>
      <c r="AO65" s="76"/>
      <c r="AP65" s="74"/>
      <c r="AQ65" s="106"/>
      <c r="AR65" s="76"/>
      <c r="AS65" s="76"/>
      <c r="AT65" s="76"/>
      <c r="AU65" s="76"/>
      <c r="AV65" s="74"/>
      <c r="AW65" s="106"/>
      <c r="AX65" s="76"/>
      <c r="AY65" s="76"/>
      <c r="AZ65" s="76"/>
      <c r="BA65" s="76"/>
      <c r="BB65" s="74"/>
      <c r="BC65" s="106"/>
      <c r="BD65" s="76"/>
      <c r="BE65" s="76"/>
      <c r="BF65" s="76"/>
      <c r="BG65" s="76"/>
      <c r="BH65" s="74"/>
      <c r="BI65" s="106"/>
      <c r="BJ65" s="76"/>
      <c r="BK65" s="76"/>
      <c r="BL65" s="76"/>
      <c r="BM65" s="76"/>
      <c r="BN65" s="74"/>
      <c r="BO65" s="106"/>
      <c r="BP65" s="76"/>
      <c r="BQ65" s="76"/>
      <c r="BR65" s="76"/>
      <c r="BS65" s="76"/>
      <c r="BT65" s="74"/>
      <c r="BU65" s="106"/>
      <c r="BV65" s="76"/>
      <c r="BW65" s="76"/>
      <c r="BX65" s="76"/>
      <c r="BY65" s="76"/>
      <c r="BZ65" s="74"/>
      <c r="CA65" s="106"/>
      <c r="CB65" s="76"/>
      <c r="CC65" s="76"/>
      <c r="CD65" s="76"/>
      <c r="CE65" s="76"/>
      <c r="CF65" s="74"/>
      <c r="CG65" s="106"/>
      <c r="CH65" s="76"/>
      <c r="CI65" s="76"/>
      <c r="CJ65" s="76"/>
      <c r="CK65" s="76"/>
      <c r="CL65" s="74"/>
      <c r="CM65" s="106"/>
      <c r="CN65" s="76"/>
      <c r="CO65" s="76"/>
      <c r="CP65" s="76"/>
      <c r="CQ65" s="76"/>
      <c r="CR65" s="74"/>
      <c r="CS65" s="106"/>
      <c r="CT65" s="76"/>
      <c r="CU65" s="76"/>
      <c r="CV65" s="76"/>
      <c r="CW65" s="76"/>
      <c r="CX65" s="74"/>
      <c r="CY65" s="21"/>
      <c r="CZ65" s="58"/>
      <c r="DA65" s="58"/>
      <c r="DB65" s="58"/>
      <c r="DC65" s="58"/>
      <c r="DD65" s="58"/>
      <c r="DE65" s="58"/>
      <c r="DF65" s="58"/>
      <c r="DG65" s="62"/>
      <c r="DH65" s="62"/>
      <c r="DI65" s="62"/>
    </row>
    <row r="66" ht="15.75" customHeight="1">
      <c r="A66" s="21"/>
      <c r="B66" s="99">
        <v>11.0</v>
      </c>
      <c r="C66" s="100">
        <f t="shared" si="1"/>
        <v>0</v>
      </c>
      <c r="D66" s="101" t="str">
        <f t="shared" si="2"/>
        <v/>
      </c>
      <c r="E66" s="120" t="str">
        <f>IF('House of Quality 2'!$BU$74&lt;&gt;0, 'House of Quality 2'!$BU$74,"")</f>
        <v/>
      </c>
      <c r="F66" s="121" t="str">
        <f>IF('House of Quality 2'!$BU$49&lt;&gt;"", 'House of Quality 2'!$BU$49,"")</f>
        <v/>
      </c>
      <c r="G66" s="76"/>
      <c r="H66" s="76"/>
      <c r="I66" s="76"/>
      <c r="J66" s="76"/>
      <c r="K66" s="76"/>
      <c r="L66" s="74"/>
      <c r="M66" s="106"/>
      <c r="N66" s="76"/>
      <c r="O66" s="76"/>
      <c r="P66" s="76"/>
      <c r="Q66" s="76"/>
      <c r="R66" s="74"/>
      <c r="S66" s="106"/>
      <c r="T66" s="76"/>
      <c r="U66" s="76"/>
      <c r="V66" s="76"/>
      <c r="W66" s="76"/>
      <c r="X66" s="74"/>
      <c r="Y66" s="106"/>
      <c r="Z66" s="76"/>
      <c r="AA66" s="76"/>
      <c r="AB66" s="76"/>
      <c r="AC66" s="76"/>
      <c r="AD66" s="74"/>
      <c r="AE66" s="106"/>
      <c r="AF66" s="76"/>
      <c r="AG66" s="76"/>
      <c r="AH66" s="76"/>
      <c r="AI66" s="76"/>
      <c r="AJ66" s="74"/>
      <c r="AK66" s="106"/>
      <c r="AL66" s="76"/>
      <c r="AM66" s="76"/>
      <c r="AN66" s="76"/>
      <c r="AO66" s="76"/>
      <c r="AP66" s="74"/>
      <c r="AQ66" s="106"/>
      <c r="AR66" s="76"/>
      <c r="AS66" s="76"/>
      <c r="AT66" s="76"/>
      <c r="AU66" s="76"/>
      <c r="AV66" s="74"/>
      <c r="AW66" s="106"/>
      <c r="AX66" s="76"/>
      <c r="AY66" s="76"/>
      <c r="AZ66" s="76"/>
      <c r="BA66" s="76"/>
      <c r="BB66" s="74"/>
      <c r="BC66" s="106"/>
      <c r="BD66" s="76"/>
      <c r="BE66" s="76"/>
      <c r="BF66" s="76"/>
      <c r="BG66" s="76"/>
      <c r="BH66" s="74"/>
      <c r="BI66" s="106"/>
      <c r="BJ66" s="76"/>
      <c r="BK66" s="76"/>
      <c r="BL66" s="76"/>
      <c r="BM66" s="76"/>
      <c r="BN66" s="74"/>
      <c r="BO66" s="106"/>
      <c r="BP66" s="76"/>
      <c r="BQ66" s="76"/>
      <c r="BR66" s="76"/>
      <c r="BS66" s="76"/>
      <c r="BT66" s="74"/>
      <c r="BU66" s="106"/>
      <c r="BV66" s="76"/>
      <c r="BW66" s="76"/>
      <c r="BX66" s="76"/>
      <c r="BY66" s="76"/>
      <c r="BZ66" s="74"/>
      <c r="CA66" s="106"/>
      <c r="CB66" s="76"/>
      <c r="CC66" s="76"/>
      <c r="CD66" s="76"/>
      <c r="CE66" s="76"/>
      <c r="CF66" s="74"/>
      <c r="CG66" s="106"/>
      <c r="CH66" s="76"/>
      <c r="CI66" s="76"/>
      <c r="CJ66" s="76"/>
      <c r="CK66" s="76"/>
      <c r="CL66" s="74"/>
      <c r="CM66" s="106"/>
      <c r="CN66" s="76"/>
      <c r="CO66" s="76"/>
      <c r="CP66" s="76"/>
      <c r="CQ66" s="76"/>
      <c r="CR66" s="74"/>
      <c r="CS66" s="106"/>
      <c r="CT66" s="76"/>
      <c r="CU66" s="76"/>
      <c r="CV66" s="76"/>
      <c r="CW66" s="76"/>
      <c r="CX66" s="74"/>
      <c r="CY66" s="21"/>
      <c r="CZ66" s="58"/>
      <c r="DA66" s="58"/>
      <c r="DB66" s="58"/>
      <c r="DC66" s="58"/>
      <c r="DD66" s="58"/>
      <c r="DE66" s="58"/>
      <c r="DF66" s="58"/>
      <c r="DG66" s="62"/>
      <c r="DH66" s="62"/>
      <c r="DI66" s="62"/>
    </row>
    <row r="67" ht="15.75" customHeight="1">
      <c r="A67" s="21"/>
      <c r="B67" s="99">
        <v>12.0</v>
      </c>
      <c r="C67" s="100">
        <f t="shared" si="1"/>
        <v>0</v>
      </c>
      <c r="D67" s="101" t="str">
        <f t="shared" si="2"/>
        <v/>
      </c>
      <c r="E67" s="120" t="str">
        <f>IF('House of Quality 2'!$CA$74&lt;&gt;0, 'House of Quality 2'!$CA$74,"")</f>
        <v/>
      </c>
      <c r="F67" s="121" t="str">
        <f>IF('House of Quality 2'!$CA$49&lt;&gt;"", 'House of Quality 2'!$CA$49,"")</f>
        <v/>
      </c>
      <c r="G67" s="76"/>
      <c r="H67" s="76"/>
      <c r="I67" s="76"/>
      <c r="J67" s="76"/>
      <c r="K67" s="76"/>
      <c r="L67" s="74"/>
      <c r="M67" s="106"/>
      <c r="N67" s="76"/>
      <c r="O67" s="76"/>
      <c r="P67" s="76"/>
      <c r="Q67" s="76"/>
      <c r="R67" s="74"/>
      <c r="S67" s="106"/>
      <c r="T67" s="76"/>
      <c r="U67" s="76"/>
      <c r="V67" s="76"/>
      <c r="W67" s="76"/>
      <c r="X67" s="74"/>
      <c r="Y67" s="106"/>
      <c r="Z67" s="76"/>
      <c r="AA67" s="76"/>
      <c r="AB67" s="76"/>
      <c r="AC67" s="76"/>
      <c r="AD67" s="74"/>
      <c r="AE67" s="106"/>
      <c r="AF67" s="76"/>
      <c r="AG67" s="76"/>
      <c r="AH67" s="76"/>
      <c r="AI67" s="76"/>
      <c r="AJ67" s="74"/>
      <c r="AK67" s="106"/>
      <c r="AL67" s="76"/>
      <c r="AM67" s="76"/>
      <c r="AN67" s="76"/>
      <c r="AO67" s="76"/>
      <c r="AP67" s="74"/>
      <c r="AQ67" s="106"/>
      <c r="AR67" s="76"/>
      <c r="AS67" s="76"/>
      <c r="AT67" s="76"/>
      <c r="AU67" s="76"/>
      <c r="AV67" s="74"/>
      <c r="AW67" s="106"/>
      <c r="AX67" s="76"/>
      <c r="AY67" s="76"/>
      <c r="AZ67" s="76"/>
      <c r="BA67" s="76"/>
      <c r="BB67" s="74"/>
      <c r="BC67" s="106"/>
      <c r="BD67" s="76"/>
      <c r="BE67" s="76"/>
      <c r="BF67" s="76"/>
      <c r="BG67" s="76"/>
      <c r="BH67" s="74"/>
      <c r="BI67" s="106"/>
      <c r="BJ67" s="76"/>
      <c r="BK67" s="76"/>
      <c r="BL67" s="76"/>
      <c r="BM67" s="76"/>
      <c r="BN67" s="74"/>
      <c r="BO67" s="106"/>
      <c r="BP67" s="76"/>
      <c r="BQ67" s="76"/>
      <c r="BR67" s="76"/>
      <c r="BS67" s="76"/>
      <c r="BT67" s="74"/>
      <c r="BU67" s="106"/>
      <c r="BV67" s="76"/>
      <c r="BW67" s="76"/>
      <c r="BX67" s="76"/>
      <c r="BY67" s="76"/>
      <c r="BZ67" s="74"/>
      <c r="CA67" s="106"/>
      <c r="CB67" s="76"/>
      <c r="CC67" s="76"/>
      <c r="CD67" s="76"/>
      <c r="CE67" s="76"/>
      <c r="CF67" s="74"/>
      <c r="CG67" s="106"/>
      <c r="CH67" s="76"/>
      <c r="CI67" s="76"/>
      <c r="CJ67" s="76"/>
      <c r="CK67" s="76"/>
      <c r="CL67" s="74"/>
      <c r="CM67" s="106"/>
      <c r="CN67" s="76"/>
      <c r="CO67" s="76"/>
      <c r="CP67" s="76"/>
      <c r="CQ67" s="76"/>
      <c r="CR67" s="74"/>
      <c r="CS67" s="106"/>
      <c r="CT67" s="76"/>
      <c r="CU67" s="76"/>
      <c r="CV67" s="76"/>
      <c r="CW67" s="76"/>
      <c r="CX67" s="74"/>
      <c r="CY67" s="21"/>
      <c r="CZ67" s="58"/>
      <c r="DA67" s="58"/>
      <c r="DB67" s="58"/>
      <c r="DC67" s="58"/>
      <c r="DD67" s="58"/>
      <c r="DE67" s="58"/>
      <c r="DF67" s="58"/>
      <c r="DG67" s="62"/>
      <c r="DH67" s="62"/>
      <c r="DI67" s="62"/>
    </row>
    <row r="68" ht="15.75" customHeight="1">
      <c r="A68" s="21"/>
      <c r="B68" s="99">
        <v>13.0</v>
      </c>
      <c r="C68" s="100">
        <f t="shared" si="1"/>
        <v>0</v>
      </c>
      <c r="D68" s="101" t="str">
        <f t="shared" si="2"/>
        <v/>
      </c>
      <c r="E68" s="120" t="str">
        <f>IF('House of Quality 2'!$CG$74&lt;&gt;0, 'House of Quality 2'!$CG$74,"")</f>
        <v/>
      </c>
      <c r="F68" s="121" t="str">
        <f>IF('House of Quality 2'!$CG$49&lt;&gt;"", 'House of Quality 2'!$CG$49,"")</f>
        <v/>
      </c>
      <c r="G68" s="76"/>
      <c r="H68" s="76"/>
      <c r="I68" s="76"/>
      <c r="J68" s="76"/>
      <c r="K68" s="76"/>
      <c r="L68" s="74"/>
      <c r="M68" s="106"/>
      <c r="N68" s="76"/>
      <c r="O68" s="76"/>
      <c r="P68" s="76"/>
      <c r="Q68" s="76"/>
      <c r="R68" s="74"/>
      <c r="S68" s="106"/>
      <c r="T68" s="76"/>
      <c r="U68" s="76"/>
      <c r="V68" s="76"/>
      <c r="W68" s="76"/>
      <c r="X68" s="74"/>
      <c r="Y68" s="106"/>
      <c r="Z68" s="76"/>
      <c r="AA68" s="76"/>
      <c r="AB68" s="76"/>
      <c r="AC68" s="76"/>
      <c r="AD68" s="74"/>
      <c r="AE68" s="106"/>
      <c r="AF68" s="76"/>
      <c r="AG68" s="76"/>
      <c r="AH68" s="76"/>
      <c r="AI68" s="76"/>
      <c r="AJ68" s="74"/>
      <c r="AK68" s="106"/>
      <c r="AL68" s="76"/>
      <c r="AM68" s="76"/>
      <c r="AN68" s="76"/>
      <c r="AO68" s="76"/>
      <c r="AP68" s="74"/>
      <c r="AQ68" s="106"/>
      <c r="AR68" s="76"/>
      <c r="AS68" s="76"/>
      <c r="AT68" s="76"/>
      <c r="AU68" s="76"/>
      <c r="AV68" s="74"/>
      <c r="AW68" s="106"/>
      <c r="AX68" s="76"/>
      <c r="AY68" s="76"/>
      <c r="AZ68" s="76"/>
      <c r="BA68" s="76"/>
      <c r="BB68" s="74"/>
      <c r="BC68" s="106"/>
      <c r="BD68" s="76"/>
      <c r="BE68" s="76"/>
      <c r="BF68" s="76"/>
      <c r="BG68" s="76"/>
      <c r="BH68" s="74"/>
      <c r="BI68" s="106"/>
      <c r="BJ68" s="76"/>
      <c r="BK68" s="76"/>
      <c r="BL68" s="76"/>
      <c r="BM68" s="76"/>
      <c r="BN68" s="74"/>
      <c r="BO68" s="106"/>
      <c r="BP68" s="76"/>
      <c r="BQ68" s="76"/>
      <c r="BR68" s="76"/>
      <c r="BS68" s="76"/>
      <c r="BT68" s="74"/>
      <c r="BU68" s="106"/>
      <c r="BV68" s="76"/>
      <c r="BW68" s="76"/>
      <c r="BX68" s="76"/>
      <c r="BY68" s="76"/>
      <c r="BZ68" s="74"/>
      <c r="CA68" s="106"/>
      <c r="CB68" s="76"/>
      <c r="CC68" s="76"/>
      <c r="CD68" s="76"/>
      <c r="CE68" s="76"/>
      <c r="CF68" s="74"/>
      <c r="CG68" s="106"/>
      <c r="CH68" s="76"/>
      <c r="CI68" s="76"/>
      <c r="CJ68" s="76"/>
      <c r="CK68" s="76"/>
      <c r="CL68" s="74"/>
      <c r="CM68" s="106"/>
      <c r="CN68" s="76"/>
      <c r="CO68" s="76"/>
      <c r="CP68" s="76"/>
      <c r="CQ68" s="76"/>
      <c r="CR68" s="74"/>
      <c r="CS68" s="106"/>
      <c r="CT68" s="76"/>
      <c r="CU68" s="76"/>
      <c r="CV68" s="76"/>
      <c r="CW68" s="76"/>
      <c r="CX68" s="74"/>
      <c r="CY68" s="21"/>
      <c r="CZ68" s="58"/>
      <c r="DA68" s="58"/>
      <c r="DB68" s="58"/>
      <c r="DC68" s="58"/>
      <c r="DD68" s="58"/>
      <c r="DE68" s="58"/>
      <c r="DF68" s="58"/>
      <c r="DG68" s="62"/>
      <c r="DH68" s="62"/>
      <c r="DI68" s="62"/>
    </row>
    <row r="69" ht="15.75" customHeight="1">
      <c r="A69" s="21"/>
      <c r="B69" s="99">
        <v>14.0</v>
      </c>
      <c r="C69" s="100">
        <f t="shared" si="1"/>
        <v>0</v>
      </c>
      <c r="D69" s="101" t="str">
        <f t="shared" si="2"/>
        <v/>
      </c>
      <c r="E69" s="120" t="str">
        <f>IF('House of Quality 2'!$CM$74&lt;&gt;0, 'House of Quality 2'!$CM$74,"")</f>
        <v/>
      </c>
      <c r="F69" s="121" t="str">
        <f>IF('House of Quality 2'!$CM$49&lt;&gt;"", 'House of Quality 2'!$CM$49,"")</f>
        <v/>
      </c>
      <c r="G69" s="76"/>
      <c r="H69" s="76"/>
      <c r="I69" s="76"/>
      <c r="J69" s="76"/>
      <c r="K69" s="76"/>
      <c r="L69" s="74"/>
      <c r="M69" s="106"/>
      <c r="N69" s="76"/>
      <c r="O69" s="76"/>
      <c r="P69" s="76"/>
      <c r="Q69" s="76"/>
      <c r="R69" s="74"/>
      <c r="S69" s="106"/>
      <c r="T69" s="76"/>
      <c r="U69" s="76"/>
      <c r="V69" s="76"/>
      <c r="W69" s="76"/>
      <c r="X69" s="74"/>
      <c r="Y69" s="106"/>
      <c r="Z69" s="76"/>
      <c r="AA69" s="76"/>
      <c r="AB69" s="76"/>
      <c r="AC69" s="76"/>
      <c r="AD69" s="74"/>
      <c r="AE69" s="106"/>
      <c r="AF69" s="76"/>
      <c r="AG69" s="76"/>
      <c r="AH69" s="76"/>
      <c r="AI69" s="76"/>
      <c r="AJ69" s="74"/>
      <c r="AK69" s="106"/>
      <c r="AL69" s="76"/>
      <c r="AM69" s="76"/>
      <c r="AN69" s="76"/>
      <c r="AO69" s="76"/>
      <c r="AP69" s="74"/>
      <c r="AQ69" s="106"/>
      <c r="AR69" s="76"/>
      <c r="AS69" s="76"/>
      <c r="AT69" s="76"/>
      <c r="AU69" s="76"/>
      <c r="AV69" s="74"/>
      <c r="AW69" s="106"/>
      <c r="AX69" s="76"/>
      <c r="AY69" s="76"/>
      <c r="AZ69" s="76"/>
      <c r="BA69" s="76"/>
      <c r="BB69" s="74"/>
      <c r="BC69" s="106"/>
      <c r="BD69" s="76"/>
      <c r="BE69" s="76"/>
      <c r="BF69" s="76"/>
      <c r="BG69" s="76"/>
      <c r="BH69" s="74"/>
      <c r="BI69" s="106"/>
      <c r="BJ69" s="76"/>
      <c r="BK69" s="76"/>
      <c r="BL69" s="76"/>
      <c r="BM69" s="76"/>
      <c r="BN69" s="74"/>
      <c r="BO69" s="106"/>
      <c r="BP69" s="76"/>
      <c r="BQ69" s="76"/>
      <c r="BR69" s="76"/>
      <c r="BS69" s="76"/>
      <c r="BT69" s="74"/>
      <c r="BU69" s="106"/>
      <c r="BV69" s="76"/>
      <c r="BW69" s="76"/>
      <c r="BX69" s="76"/>
      <c r="BY69" s="76"/>
      <c r="BZ69" s="74"/>
      <c r="CA69" s="106"/>
      <c r="CB69" s="76"/>
      <c r="CC69" s="76"/>
      <c r="CD69" s="76"/>
      <c r="CE69" s="76"/>
      <c r="CF69" s="74"/>
      <c r="CG69" s="106"/>
      <c r="CH69" s="76"/>
      <c r="CI69" s="76"/>
      <c r="CJ69" s="76"/>
      <c r="CK69" s="76"/>
      <c r="CL69" s="74"/>
      <c r="CM69" s="106"/>
      <c r="CN69" s="76"/>
      <c r="CO69" s="76"/>
      <c r="CP69" s="76"/>
      <c r="CQ69" s="76"/>
      <c r="CR69" s="74"/>
      <c r="CS69" s="106"/>
      <c r="CT69" s="76"/>
      <c r="CU69" s="76"/>
      <c r="CV69" s="76"/>
      <c r="CW69" s="76"/>
      <c r="CX69" s="74"/>
      <c r="CY69" s="21"/>
      <c r="CZ69" s="58"/>
      <c r="DA69" s="58"/>
      <c r="DB69" s="58"/>
      <c r="DC69" s="58"/>
      <c r="DD69" s="58"/>
      <c r="DE69" s="58"/>
      <c r="DF69" s="58"/>
      <c r="DG69" s="62"/>
      <c r="DH69" s="62"/>
      <c r="DI69" s="62"/>
    </row>
    <row r="70" ht="15.75" customHeight="1">
      <c r="A70" s="21"/>
      <c r="B70" s="99">
        <v>15.0</v>
      </c>
      <c r="C70" s="100">
        <f t="shared" si="1"/>
        <v>0</v>
      </c>
      <c r="D70" s="101" t="str">
        <f t="shared" si="2"/>
        <v/>
      </c>
      <c r="E70" s="120" t="str">
        <f>IF('House of Quality 2'!$CS$74&lt;&gt;0, 'House of Quality 2'!$CS$74,"")</f>
        <v/>
      </c>
      <c r="F70" s="121" t="str">
        <f>IF('House of Quality 2'!$CS$49&lt;&gt;"", 'House of Quality 2'!$CS$49,"")</f>
        <v/>
      </c>
      <c r="G70" s="76"/>
      <c r="H70" s="76"/>
      <c r="I70" s="76"/>
      <c r="J70" s="76"/>
      <c r="K70" s="76"/>
      <c r="L70" s="74"/>
      <c r="M70" s="106"/>
      <c r="N70" s="76"/>
      <c r="O70" s="76"/>
      <c r="P70" s="76"/>
      <c r="Q70" s="76"/>
      <c r="R70" s="74"/>
      <c r="S70" s="106"/>
      <c r="T70" s="76"/>
      <c r="U70" s="76"/>
      <c r="V70" s="76"/>
      <c r="W70" s="76"/>
      <c r="X70" s="74"/>
      <c r="Y70" s="106"/>
      <c r="Z70" s="76"/>
      <c r="AA70" s="76"/>
      <c r="AB70" s="76"/>
      <c r="AC70" s="76"/>
      <c r="AD70" s="74"/>
      <c r="AE70" s="106"/>
      <c r="AF70" s="76"/>
      <c r="AG70" s="76"/>
      <c r="AH70" s="76"/>
      <c r="AI70" s="76"/>
      <c r="AJ70" s="74"/>
      <c r="AK70" s="106"/>
      <c r="AL70" s="76"/>
      <c r="AM70" s="76"/>
      <c r="AN70" s="76"/>
      <c r="AO70" s="76"/>
      <c r="AP70" s="74"/>
      <c r="AQ70" s="106"/>
      <c r="AR70" s="76"/>
      <c r="AS70" s="76"/>
      <c r="AT70" s="76"/>
      <c r="AU70" s="76"/>
      <c r="AV70" s="74"/>
      <c r="AW70" s="106"/>
      <c r="AX70" s="76"/>
      <c r="AY70" s="76"/>
      <c r="AZ70" s="76"/>
      <c r="BA70" s="76"/>
      <c r="BB70" s="74"/>
      <c r="BC70" s="106"/>
      <c r="BD70" s="76"/>
      <c r="BE70" s="76"/>
      <c r="BF70" s="76"/>
      <c r="BG70" s="76"/>
      <c r="BH70" s="74"/>
      <c r="BI70" s="106"/>
      <c r="BJ70" s="76"/>
      <c r="BK70" s="76"/>
      <c r="BL70" s="76"/>
      <c r="BM70" s="76"/>
      <c r="BN70" s="74"/>
      <c r="BO70" s="106"/>
      <c r="BP70" s="76"/>
      <c r="BQ70" s="76"/>
      <c r="BR70" s="76"/>
      <c r="BS70" s="76"/>
      <c r="BT70" s="74"/>
      <c r="BU70" s="106"/>
      <c r="BV70" s="76"/>
      <c r="BW70" s="76"/>
      <c r="BX70" s="76"/>
      <c r="BY70" s="76"/>
      <c r="BZ70" s="74"/>
      <c r="CA70" s="106"/>
      <c r="CB70" s="76"/>
      <c r="CC70" s="76"/>
      <c r="CD70" s="76"/>
      <c r="CE70" s="76"/>
      <c r="CF70" s="74"/>
      <c r="CG70" s="106"/>
      <c r="CH70" s="76"/>
      <c r="CI70" s="76"/>
      <c r="CJ70" s="76"/>
      <c r="CK70" s="76"/>
      <c r="CL70" s="74"/>
      <c r="CM70" s="106"/>
      <c r="CN70" s="76"/>
      <c r="CO70" s="76"/>
      <c r="CP70" s="76"/>
      <c r="CQ70" s="76"/>
      <c r="CR70" s="74"/>
      <c r="CS70" s="106"/>
      <c r="CT70" s="76"/>
      <c r="CU70" s="76"/>
      <c r="CV70" s="76"/>
      <c r="CW70" s="76"/>
      <c r="CX70" s="74"/>
      <c r="CY70" s="21"/>
      <c r="CZ70" s="58"/>
      <c r="DA70" s="58"/>
      <c r="DB70" s="58"/>
      <c r="DC70" s="58"/>
      <c r="DD70" s="58"/>
      <c r="DE70" s="58"/>
      <c r="DF70" s="58"/>
      <c r="DG70" s="62"/>
      <c r="DH70" s="62"/>
      <c r="DI70" s="62"/>
    </row>
    <row r="71" ht="84.75" customHeight="1">
      <c r="A71" s="21"/>
      <c r="B71" s="21"/>
      <c r="C71" s="21"/>
      <c r="D71" s="65"/>
      <c r="E71" s="71"/>
      <c r="F71" s="122" t="s">
        <v>61</v>
      </c>
      <c r="G71" s="131"/>
      <c r="H71" s="131"/>
      <c r="I71" s="131"/>
      <c r="J71" s="131"/>
      <c r="K71" s="131"/>
      <c r="L71" s="123"/>
      <c r="M71" s="124"/>
      <c r="N71" s="34"/>
      <c r="O71" s="34"/>
      <c r="P71" s="34"/>
      <c r="Q71" s="34"/>
      <c r="R71" s="37"/>
      <c r="S71" s="124"/>
      <c r="T71" s="34"/>
      <c r="U71" s="34"/>
      <c r="V71" s="34"/>
      <c r="W71" s="34"/>
      <c r="X71" s="37"/>
      <c r="Y71" s="124"/>
      <c r="Z71" s="34"/>
      <c r="AA71" s="34"/>
      <c r="AB71" s="34"/>
      <c r="AC71" s="34"/>
      <c r="AD71" s="37"/>
      <c r="AE71" s="124"/>
      <c r="AF71" s="34"/>
      <c r="AG71" s="34"/>
      <c r="AH71" s="34"/>
      <c r="AI71" s="34"/>
      <c r="AJ71" s="37"/>
      <c r="AK71" s="124"/>
      <c r="AL71" s="34"/>
      <c r="AM71" s="34"/>
      <c r="AN71" s="34"/>
      <c r="AO71" s="34"/>
      <c r="AP71" s="37"/>
      <c r="AQ71" s="124"/>
      <c r="AR71" s="34"/>
      <c r="AS71" s="34"/>
      <c r="AT71" s="34"/>
      <c r="AU71" s="34"/>
      <c r="AV71" s="37"/>
      <c r="AW71" s="124"/>
      <c r="AX71" s="34"/>
      <c r="AY71" s="34"/>
      <c r="AZ71" s="34"/>
      <c r="BA71" s="34"/>
      <c r="BB71" s="37"/>
      <c r="BC71" s="124"/>
      <c r="BD71" s="34"/>
      <c r="BE71" s="34"/>
      <c r="BF71" s="34"/>
      <c r="BG71" s="34"/>
      <c r="BH71" s="37"/>
      <c r="BI71" s="124"/>
      <c r="BJ71" s="34"/>
      <c r="BK71" s="34"/>
      <c r="BL71" s="34"/>
      <c r="BM71" s="34"/>
      <c r="BN71" s="37"/>
      <c r="BO71" s="124"/>
      <c r="BP71" s="34"/>
      <c r="BQ71" s="34"/>
      <c r="BR71" s="34"/>
      <c r="BS71" s="34"/>
      <c r="BT71" s="37"/>
      <c r="BU71" s="124"/>
      <c r="BV71" s="34"/>
      <c r="BW71" s="34"/>
      <c r="BX71" s="34"/>
      <c r="BY71" s="34"/>
      <c r="BZ71" s="37"/>
      <c r="CA71" s="124"/>
      <c r="CB71" s="34"/>
      <c r="CC71" s="34"/>
      <c r="CD71" s="34"/>
      <c r="CE71" s="34"/>
      <c r="CF71" s="37"/>
      <c r="CG71" s="124"/>
      <c r="CH71" s="34"/>
      <c r="CI71" s="34"/>
      <c r="CJ71" s="34"/>
      <c r="CK71" s="34"/>
      <c r="CL71" s="37"/>
      <c r="CM71" s="124"/>
      <c r="CN71" s="34"/>
      <c r="CO71" s="34"/>
      <c r="CP71" s="34"/>
      <c r="CQ71" s="34"/>
      <c r="CR71" s="37"/>
      <c r="CS71" s="124"/>
      <c r="CT71" s="34"/>
      <c r="CU71" s="34"/>
      <c r="CV71" s="34"/>
      <c r="CW71" s="34"/>
      <c r="CX71" s="37"/>
      <c r="CY71" s="21"/>
      <c r="CZ71" s="58"/>
      <c r="DA71" s="58"/>
      <c r="DB71" s="58"/>
      <c r="DC71" s="58"/>
      <c r="DD71" s="58"/>
      <c r="DE71" s="58"/>
      <c r="DF71" s="58"/>
      <c r="DG71" s="62"/>
      <c r="DH71" s="62"/>
      <c r="DI71" s="62"/>
    </row>
    <row r="72" ht="22.5" customHeight="1">
      <c r="A72" s="21"/>
      <c r="B72" s="21"/>
      <c r="C72" s="21"/>
      <c r="D72" s="65"/>
      <c r="E72" s="71"/>
      <c r="F72" s="79" t="s">
        <v>75</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62"/>
      <c r="DH72" s="62"/>
      <c r="DI72" s="62"/>
    </row>
    <row r="73" ht="14.25" customHeight="1">
      <c r="A73" s="21"/>
      <c r="B73" s="21"/>
      <c r="C73" s="21"/>
      <c r="D73" s="65"/>
      <c r="E73" s="71"/>
      <c r="F73" s="79" t="s">
        <v>65</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62"/>
      <c r="DH73" s="62"/>
      <c r="DI73" s="62"/>
    </row>
    <row r="74" ht="14.25" customHeight="1">
      <c r="A74" s="21"/>
      <c r="B74" s="21"/>
      <c r="C74" s="21"/>
      <c r="D74" s="65"/>
      <c r="E74" s="71"/>
      <c r="F74" s="79" t="s">
        <v>66</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62"/>
      <c r="DH74" s="62"/>
      <c r="DI74" s="62"/>
    </row>
    <row r="75" ht="14.25" customHeight="1">
      <c r="A75" s="58"/>
      <c r="B75" s="58"/>
      <c r="C75" s="58"/>
      <c r="D75" s="58"/>
      <c r="E75" s="58"/>
      <c r="F75" s="79" t="s">
        <v>68</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76</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62"/>
      <c r="CZ77" s="62"/>
      <c r="DA77" s="62"/>
      <c r="DB77" s="62"/>
      <c r="DC77" s="62"/>
      <c r="DD77" s="62"/>
      <c r="DE77" s="62"/>
      <c r="DF77" s="62"/>
      <c r="DG77" s="20"/>
      <c r="DH77" s="20"/>
      <c r="DI77" s="20"/>
    </row>
    <row r="78" ht="23.25" hidden="1" customHeight="1">
      <c r="A78" s="20"/>
      <c r="B78" s="129"/>
      <c r="C78" s="129"/>
      <c r="D78" s="142" t="s">
        <v>70</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62"/>
      <c r="CZ78" s="62"/>
      <c r="DA78" s="62"/>
      <c r="DB78" s="62"/>
      <c r="DC78" s="62"/>
      <c r="DD78" s="62"/>
      <c r="DE78" s="62"/>
      <c r="DF78" s="62"/>
      <c r="DG78" s="20"/>
      <c r="DH78" s="20"/>
      <c r="DI78" s="20"/>
    </row>
    <row r="79" ht="23.25" hidden="1" customHeight="1">
      <c r="A79" s="62"/>
      <c r="B79" s="143"/>
      <c r="C79" s="143"/>
      <c r="D79" s="144">
        <f t="shared" ref="D79:D93" si="3">IF($D56&lt;&gt;"",$D56,0)</f>
        <v>0</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62"/>
      <c r="CZ79" s="62"/>
      <c r="DA79" s="62"/>
      <c r="DB79" s="62"/>
      <c r="DC79" s="62"/>
      <c r="DD79" s="62"/>
      <c r="DE79" s="62"/>
      <c r="DF79" s="62"/>
      <c r="DG79" s="62"/>
      <c r="DH79" s="62"/>
      <c r="DI79" s="62"/>
    </row>
    <row r="80" ht="23.25" hidden="1" customHeight="1">
      <c r="A80" s="62"/>
      <c r="B80" s="143"/>
      <c r="C80" s="143"/>
      <c r="D80" s="144">
        <f t="shared" si="3"/>
        <v>0</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62"/>
      <c r="CZ80" s="62"/>
      <c r="DA80" s="62"/>
      <c r="DB80" s="62"/>
      <c r="DC80" s="62"/>
      <c r="DD80" s="62"/>
      <c r="DE80" s="62"/>
      <c r="DF80" s="62"/>
      <c r="DG80" s="62"/>
      <c r="DH80" s="62"/>
      <c r="DI80" s="62"/>
    </row>
    <row r="81" ht="23.25" hidden="1" customHeight="1">
      <c r="A81" s="62"/>
      <c r="B81" s="143"/>
      <c r="C81" s="143"/>
      <c r="D81" s="144">
        <f t="shared" si="3"/>
        <v>0</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62"/>
      <c r="CZ81" s="62"/>
      <c r="DA81" s="62"/>
      <c r="DB81" s="62"/>
      <c r="DC81" s="62"/>
      <c r="DD81" s="62"/>
      <c r="DE81" s="62"/>
      <c r="DF81" s="62"/>
      <c r="DG81" s="62"/>
      <c r="DH81" s="62"/>
      <c r="DI81" s="62"/>
    </row>
    <row r="82" ht="23.25" hidden="1" customHeight="1">
      <c r="A82" s="62"/>
      <c r="B82" s="143"/>
      <c r="C82" s="143"/>
      <c r="D82" s="144">
        <f t="shared" si="3"/>
        <v>0</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62"/>
      <c r="CZ82" s="62"/>
      <c r="DA82" s="62"/>
      <c r="DB82" s="62"/>
      <c r="DC82" s="62"/>
      <c r="DD82" s="62"/>
      <c r="DE82" s="62"/>
      <c r="DF82" s="62"/>
      <c r="DG82" s="62"/>
      <c r="DH82" s="62"/>
      <c r="DI82" s="62"/>
    </row>
    <row r="83" ht="23.25" hidden="1" customHeight="1">
      <c r="A83" s="62"/>
      <c r="B83" s="143"/>
      <c r="C83" s="143"/>
      <c r="D83" s="144">
        <f t="shared" si="3"/>
        <v>0</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62"/>
      <c r="CZ83" s="62"/>
      <c r="DA83" s="62"/>
      <c r="DB83" s="62"/>
      <c r="DC83" s="62"/>
      <c r="DD83" s="62"/>
      <c r="DE83" s="62"/>
      <c r="DF83" s="62"/>
      <c r="DG83" s="62"/>
      <c r="DH83" s="62"/>
      <c r="DI83" s="62"/>
    </row>
    <row r="84" ht="23.25" hidden="1" customHeight="1">
      <c r="A84" s="62"/>
      <c r="B84" s="143"/>
      <c r="C84" s="143"/>
      <c r="D84" s="144">
        <f t="shared" si="3"/>
        <v>0</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62"/>
      <c r="CZ84" s="62"/>
      <c r="DA84" s="62"/>
      <c r="DB84" s="62"/>
      <c r="DC84" s="62"/>
      <c r="DD84" s="62"/>
      <c r="DE84" s="62"/>
      <c r="DF84" s="62"/>
      <c r="DG84" s="62"/>
      <c r="DH84" s="62"/>
      <c r="DI84" s="62"/>
    </row>
    <row r="85" ht="23.25" hidden="1" customHeight="1">
      <c r="A85" s="62"/>
      <c r="B85" s="143"/>
      <c r="C85" s="143"/>
      <c r="D85" s="144">
        <f t="shared" si="3"/>
        <v>0</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62"/>
      <c r="CZ85" s="62"/>
      <c r="DA85" s="62"/>
      <c r="DB85" s="62"/>
      <c r="DC85" s="62"/>
      <c r="DD85" s="62"/>
      <c r="DE85" s="62"/>
      <c r="DF85" s="62"/>
      <c r="DG85" s="62"/>
      <c r="DH85" s="62"/>
      <c r="DI85" s="62"/>
    </row>
    <row r="86" ht="23.25" hidden="1" customHeight="1">
      <c r="A86" s="62"/>
      <c r="B86" s="143"/>
      <c r="C86" s="143"/>
      <c r="D86" s="144">
        <f t="shared" si="3"/>
        <v>0</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62"/>
      <c r="CZ86" s="62"/>
      <c r="DA86" s="62"/>
      <c r="DB86" s="62"/>
      <c r="DC86" s="62"/>
      <c r="DD86" s="62"/>
      <c r="DE86" s="62"/>
      <c r="DF86" s="62"/>
      <c r="DG86" s="62"/>
      <c r="DH86" s="62"/>
      <c r="DI86" s="62"/>
    </row>
    <row r="87" ht="23.25" hidden="1" customHeight="1">
      <c r="A87" s="62"/>
      <c r="B87" s="143"/>
      <c r="C87" s="143"/>
      <c r="D87" s="144">
        <f t="shared" si="3"/>
        <v>0</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62"/>
      <c r="CZ87" s="62"/>
      <c r="DA87" s="62"/>
      <c r="DB87" s="62"/>
      <c r="DC87" s="62"/>
      <c r="DD87" s="62"/>
      <c r="DE87" s="62"/>
      <c r="DF87" s="62"/>
      <c r="DG87" s="62"/>
      <c r="DH87" s="62"/>
      <c r="DI87" s="62"/>
    </row>
    <row r="88" ht="23.25" hidden="1" customHeight="1">
      <c r="A88" s="62"/>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62"/>
      <c r="CZ88" s="62"/>
      <c r="DA88" s="62"/>
      <c r="DB88" s="62"/>
      <c r="DC88" s="62"/>
      <c r="DD88" s="62"/>
      <c r="DE88" s="62"/>
      <c r="DF88" s="62"/>
      <c r="DG88" s="62"/>
      <c r="DH88" s="62"/>
      <c r="DI88" s="62"/>
    </row>
    <row r="89" ht="23.25" hidden="1" customHeight="1">
      <c r="A89" s="62"/>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62"/>
      <c r="CZ89" s="62"/>
      <c r="DA89" s="62"/>
      <c r="DB89" s="62"/>
      <c r="DC89" s="62"/>
      <c r="DD89" s="62"/>
      <c r="DE89" s="62"/>
      <c r="DF89" s="62"/>
      <c r="DG89" s="62"/>
      <c r="DH89" s="62"/>
      <c r="DI89" s="62"/>
    </row>
    <row r="90" ht="23.25" hidden="1" customHeight="1">
      <c r="A90" s="62"/>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62"/>
      <c r="CZ90" s="62"/>
      <c r="DA90" s="62"/>
      <c r="DB90" s="62"/>
      <c r="DC90" s="62"/>
      <c r="DD90" s="62"/>
      <c r="DE90" s="62"/>
      <c r="DF90" s="62"/>
      <c r="DG90" s="62"/>
      <c r="DH90" s="62"/>
      <c r="DI90" s="62"/>
    </row>
    <row r="91" ht="23.25" hidden="1" customHeight="1">
      <c r="A91" s="62"/>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62"/>
      <c r="CZ91" s="62"/>
      <c r="DA91" s="62"/>
      <c r="DB91" s="62"/>
      <c r="DC91" s="62"/>
      <c r="DD91" s="62"/>
      <c r="DE91" s="62"/>
      <c r="DF91" s="62"/>
      <c r="DG91" s="62"/>
      <c r="DH91" s="62"/>
      <c r="DI91" s="62"/>
    </row>
    <row r="92" ht="23.25" hidden="1" customHeight="1">
      <c r="A92" s="62"/>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62"/>
      <c r="DH92" s="62"/>
      <c r="DI92" s="62"/>
    </row>
    <row r="93" ht="23.25" hidden="1" customHeight="1">
      <c r="A93" s="62"/>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62"/>
      <c r="DH93" s="62"/>
      <c r="DI93" s="62"/>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D8:J9"/>
    <mergeCell ref="D20:J21"/>
    <mergeCell ref="D11:J12"/>
    <mergeCell ref="D14:J15"/>
    <mergeCell ref="D17:J18"/>
    <mergeCell ref="D23:J24"/>
    <mergeCell ref="D29:J30"/>
    <mergeCell ref="C49:C55"/>
    <mergeCell ref="B2:C3"/>
    <mergeCell ref="B5:C6"/>
    <mergeCell ref="B8:C9"/>
    <mergeCell ref="D2:J3"/>
    <mergeCell ref="D5:J6"/>
    <mergeCell ref="B11:C12"/>
    <mergeCell ref="D32:J33"/>
    <mergeCell ref="BJ22:BM23"/>
    <mergeCell ref="BG25:BJ26"/>
    <mergeCell ref="BD10:BG11"/>
    <mergeCell ref="BD4:BG5"/>
    <mergeCell ref="BG13:BJ14"/>
    <mergeCell ref="BG31:BJ32"/>
    <mergeCell ref="BJ28:BM29"/>
    <mergeCell ref="BJ34:BM35"/>
    <mergeCell ref="AU25:AX26"/>
    <mergeCell ref="BA25:BD26"/>
    <mergeCell ref="AX22:BA23"/>
    <mergeCell ref="AX28:BA29"/>
    <mergeCell ref="AR22:AU23"/>
    <mergeCell ref="AR28:AU29"/>
    <mergeCell ref="AE49:AJ55"/>
    <mergeCell ref="AE47:AJ47"/>
    <mergeCell ref="AC31:AF32"/>
    <mergeCell ref="AI31:AL32"/>
    <mergeCell ref="AF34:AI35"/>
    <mergeCell ref="AL34:AO35"/>
    <mergeCell ref="AK49:AP55"/>
    <mergeCell ref="AF28:AI29"/>
    <mergeCell ref="AL28:AO29"/>
    <mergeCell ref="AL22:AO23"/>
    <mergeCell ref="AI37:AL38"/>
    <mergeCell ref="AO37:AR38"/>
    <mergeCell ref="AO31:AR32"/>
    <mergeCell ref="BP34:BS35"/>
    <mergeCell ref="BV34:BY35"/>
    <mergeCell ref="BY31:CB32"/>
    <mergeCell ref="CH34:CK35"/>
    <mergeCell ref="CB34:CE35"/>
    <mergeCell ref="BD28:BG29"/>
    <mergeCell ref="BM37:BP38"/>
    <mergeCell ref="BM25:BP26"/>
    <mergeCell ref="BV22:BY23"/>
    <mergeCell ref="BM19:BP20"/>
    <mergeCell ref="BS19:BV20"/>
    <mergeCell ref="BP22:BS23"/>
    <mergeCell ref="BS31:BV32"/>
    <mergeCell ref="CY20:CY21"/>
    <mergeCell ref="CY23:CY24"/>
    <mergeCell ref="CY26:CY27"/>
    <mergeCell ref="CY29:CY30"/>
    <mergeCell ref="CY32:CY33"/>
    <mergeCell ref="CZ20:DD21"/>
    <mergeCell ref="CZ23:DD24"/>
    <mergeCell ref="CZ26:DD27"/>
    <mergeCell ref="CZ29:DD30"/>
    <mergeCell ref="CZ32:DD33"/>
    <mergeCell ref="CY11:CY12"/>
    <mergeCell ref="CZ11:DD12"/>
    <mergeCell ref="CY2:DE3"/>
    <mergeCell ref="CY5:CY6"/>
    <mergeCell ref="DE8:DE9"/>
    <mergeCell ref="CY17:CY18"/>
    <mergeCell ref="CY14:CY15"/>
    <mergeCell ref="CZ14:DD15"/>
    <mergeCell ref="CZ17:DD18"/>
    <mergeCell ref="BS25:BV26"/>
    <mergeCell ref="BY25:CB26"/>
    <mergeCell ref="CZ5:DD6"/>
    <mergeCell ref="DE5:DE6"/>
    <mergeCell ref="CY8:CY9"/>
    <mergeCell ref="CZ8:DD9"/>
    <mergeCell ref="DE11:DE12"/>
    <mergeCell ref="BD22:BG23"/>
    <mergeCell ref="BD16:BG17"/>
    <mergeCell ref="BJ16:BM17"/>
    <mergeCell ref="BG19:BJ20"/>
    <mergeCell ref="Y47:AD47"/>
    <mergeCell ref="S47:X47"/>
    <mergeCell ref="AQ47:AV47"/>
    <mergeCell ref="BC47:BH47"/>
    <mergeCell ref="BI48:BN48"/>
    <mergeCell ref="BI49:BN55"/>
    <mergeCell ref="BC49:BH55"/>
    <mergeCell ref="S49:X55"/>
    <mergeCell ref="Y49:AD55"/>
    <mergeCell ref="F48:L48"/>
    <mergeCell ref="M48:R48"/>
    <mergeCell ref="J51:L52"/>
    <mergeCell ref="G54:J55"/>
    <mergeCell ref="B49:B55"/>
    <mergeCell ref="D49:D55"/>
    <mergeCell ref="E49:E55"/>
    <mergeCell ref="M49:R55"/>
    <mergeCell ref="D26:J27"/>
    <mergeCell ref="CG85:CL85"/>
    <mergeCell ref="CM86:CR86"/>
    <mergeCell ref="CM87:CR87"/>
    <mergeCell ref="CS87:CX87"/>
    <mergeCell ref="CG87:CL87"/>
    <mergeCell ref="CM85:CR85"/>
    <mergeCell ref="CS85:CX85"/>
    <mergeCell ref="CS88:CX88"/>
    <mergeCell ref="BU88:BZ88"/>
    <mergeCell ref="CA88:CF88"/>
    <mergeCell ref="BU86:BZ86"/>
    <mergeCell ref="CA86:CF86"/>
    <mergeCell ref="BU87:BZ87"/>
    <mergeCell ref="CA87:CF87"/>
    <mergeCell ref="CM82:CR82"/>
    <mergeCell ref="CM83:CR83"/>
    <mergeCell ref="CS80:CX80"/>
    <mergeCell ref="CM81:CR81"/>
    <mergeCell ref="CS81:CX81"/>
    <mergeCell ref="CS82:CX82"/>
    <mergeCell ref="BU82:BZ82"/>
    <mergeCell ref="BU83:BZ83"/>
    <mergeCell ref="CS83:CX83"/>
    <mergeCell ref="CS84:CX84"/>
    <mergeCell ref="CA83:CF83"/>
    <mergeCell ref="CA84:CF84"/>
    <mergeCell ref="CS86:CX86"/>
    <mergeCell ref="CM84:CR84"/>
    <mergeCell ref="CA90:CF90"/>
    <mergeCell ref="CG90:CL90"/>
    <mergeCell ref="CM88:CR88"/>
    <mergeCell ref="CG88:CL88"/>
    <mergeCell ref="CM89:CR89"/>
    <mergeCell ref="CS89:CX89"/>
    <mergeCell ref="CA89:CF89"/>
    <mergeCell ref="CG89:CL89"/>
    <mergeCell ref="CS90:CX90"/>
    <mergeCell ref="BU89:BZ89"/>
    <mergeCell ref="BU91:BZ91"/>
    <mergeCell ref="CA91:CF91"/>
    <mergeCell ref="CG92:CL92"/>
    <mergeCell ref="CM92:CR92"/>
    <mergeCell ref="CG93:CL93"/>
    <mergeCell ref="CS93:CX93"/>
    <mergeCell ref="CM93:CR93"/>
    <mergeCell ref="CM91:CR91"/>
    <mergeCell ref="CS91:CX91"/>
    <mergeCell ref="CG91:CL91"/>
    <mergeCell ref="BU92:BZ92"/>
    <mergeCell ref="BU93:BZ93"/>
    <mergeCell ref="CA93:CF93"/>
    <mergeCell ref="CA92:CF92"/>
    <mergeCell ref="CS92:CX92"/>
    <mergeCell ref="BU85:BZ85"/>
    <mergeCell ref="CA85:CF85"/>
    <mergeCell ref="BC82:BH82"/>
    <mergeCell ref="BI82:BN82"/>
    <mergeCell ref="BC83:BH83"/>
    <mergeCell ref="BC84:BH84"/>
    <mergeCell ref="BC85:BH85"/>
    <mergeCell ref="BI85:BN85"/>
    <mergeCell ref="BO85:BT85"/>
    <mergeCell ref="AW85:BB85"/>
    <mergeCell ref="BO86:BT86"/>
    <mergeCell ref="AW80:BB80"/>
    <mergeCell ref="AW81:BB81"/>
    <mergeCell ref="BC81:BH81"/>
    <mergeCell ref="BI81:BN81"/>
    <mergeCell ref="BO81:BT81"/>
    <mergeCell ref="BU81:BZ81"/>
    <mergeCell ref="CA81:CF81"/>
    <mergeCell ref="CG81:CL81"/>
    <mergeCell ref="BC80:BH80"/>
    <mergeCell ref="BI80:BN80"/>
    <mergeCell ref="CM80:CR80"/>
    <mergeCell ref="CM90:CR90"/>
    <mergeCell ref="BU90:BZ90"/>
    <mergeCell ref="BC86:BH86"/>
    <mergeCell ref="BI86:BN86"/>
    <mergeCell ref="CG86:CL86"/>
    <mergeCell ref="BC89:BH89"/>
    <mergeCell ref="BI89:BN89"/>
    <mergeCell ref="BO89:BT89"/>
    <mergeCell ref="AW89:BB89"/>
    <mergeCell ref="AW90:BB90"/>
    <mergeCell ref="BC90:BH90"/>
    <mergeCell ref="BI90:BN90"/>
    <mergeCell ref="BO90:BT90"/>
    <mergeCell ref="BI87:BN87"/>
    <mergeCell ref="BO87:BT87"/>
    <mergeCell ref="M87:R87"/>
    <mergeCell ref="S87:X87"/>
    <mergeCell ref="Y87:AD87"/>
    <mergeCell ref="AE87:AJ87"/>
    <mergeCell ref="AK87:AP87"/>
    <mergeCell ref="F87:L87"/>
    <mergeCell ref="F88:L88"/>
    <mergeCell ref="M88:R88"/>
    <mergeCell ref="S88:X88"/>
    <mergeCell ref="Y88:AD88"/>
    <mergeCell ref="AE88:AJ88"/>
    <mergeCell ref="AK88:AP88"/>
    <mergeCell ref="M90:R90"/>
    <mergeCell ref="S90:X90"/>
    <mergeCell ref="Y90:AD90"/>
    <mergeCell ref="AE90:AJ90"/>
    <mergeCell ref="M89:R89"/>
    <mergeCell ref="S89:X89"/>
    <mergeCell ref="Y89:AD89"/>
    <mergeCell ref="AE89:AJ89"/>
    <mergeCell ref="AK89:AP89"/>
    <mergeCell ref="AQ89:AV89"/>
    <mergeCell ref="AQ90:AV90"/>
    <mergeCell ref="AK90:AP90"/>
    <mergeCell ref="F91:L91"/>
    <mergeCell ref="F92:L92"/>
    <mergeCell ref="M92:R92"/>
    <mergeCell ref="S92:X92"/>
    <mergeCell ref="Y92:AD92"/>
    <mergeCell ref="AE92:AJ92"/>
    <mergeCell ref="AK92:AP92"/>
    <mergeCell ref="M91:R91"/>
    <mergeCell ref="S91:X91"/>
    <mergeCell ref="Y91:AD91"/>
    <mergeCell ref="AE91:AJ91"/>
    <mergeCell ref="AK91:AP91"/>
    <mergeCell ref="AQ91:AV91"/>
    <mergeCell ref="AW91:BB91"/>
    <mergeCell ref="AW86:BB86"/>
    <mergeCell ref="AQ88:AV88"/>
    <mergeCell ref="AW88:BB88"/>
    <mergeCell ref="BC88:BH88"/>
    <mergeCell ref="BI88:BN88"/>
    <mergeCell ref="BO88:BT88"/>
    <mergeCell ref="BC87:BH87"/>
    <mergeCell ref="AQ93:AV93"/>
    <mergeCell ref="AW93:BB93"/>
    <mergeCell ref="BC93:BH93"/>
    <mergeCell ref="BI93:BN93"/>
    <mergeCell ref="BO93:BT93"/>
    <mergeCell ref="F93:L93"/>
    <mergeCell ref="M93:R93"/>
    <mergeCell ref="S93:X93"/>
    <mergeCell ref="Y93:AD93"/>
    <mergeCell ref="AE93:AJ93"/>
    <mergeCell ref="AK93:AP93"/>
    <mergeCell ref="F94:L94"/>
    <mergeCell ref="F110:L110"/>
    <mergeCell ref="AQ87:AV87"/>
    <mergeCell ref="AW87:BB87"/>
    <mergeCell ref="F89:L89"/>
    <mergeCell ref="F90:L90"/>
    <mergeCell ref="AQ92:AV92"/>
    <mergeCell ref="AW92:BB92"/>
    <mergeCell ref="BC91:BH91"/>
    <mergeCell ref="BI91:BN91"/>
    <mergeCell ref="BO91:BT91"/>
    <mergeCell ref="BO92:BT92"/>
    <mergeCell ref="BC92:BH92"/>
    <mergeCell ref="BI92:BN92"/>
    <mergeCell ref="Y63:AD63"/>
    <mergeCell ref="AE63:AJ63"/>
    <mergeCell ref="AE56:AJ56"/>
    <mergeCell ref="AK56:AP56"/>
    <mergeCell ref="S56:X56"/>
    <mergeCell ref="Y56:AD56"/>
    <mergeCell ref="AE57:AJ57"/>
    <mergeCell ref="AK57:AP57"/>
    <mergeCell ref="S57:X57"/>
    <mergeCell ref="Y57:AD57"/>
    <mergeCell ref="AE58:AJ58"/>
    <mergeCell ref="AK58:AP58"/>
    <mergeCell ref="AE59:AJ59"/>
    <mergeCell ref="Y60:AD60"/>
    <mergeCell ref="F61:L61"/>
    <mergeCell ref="M61:R61"/>
    <mergeCell ref="AE61:AJ61"/>
    <mergeCell ref="F56:L56"/>
    <mergeCell ref="M56:R56"/>
    <mergeCell ref="F59:L59"/>
    <mergeCell ref="M59:R59"/>
    <mergeCell ref="F60:L60"/>
    <mergeCell ref="M60:R60"/>
    <mergeCell ref="S60:X60"/>
    <mergeCell ref="AE62:AJ62"/>
    <mergeCell ref="AK59:AP59"/>
    <mergeCell ref="AE60:AJ60"/>
    <mergeCell ref="AK60:AP60"/>
    <mergeCell ref="AK62:AP62"/>
    <mergeCell ref="F47:L47"/>
    <mergeCell ref="M47:R47"/>
    <mergeCell ref="S48:X48"/>
    <mergeCell ref="Y48:AD48"/>
    <mergeCell ref="AE48:AJ48"/>
    <mergeCell ref="AK48:AP48"/>
    <mergeCell ref="F63:L63"/>
    <mergeCell ref="F57:L57"/>
    <mergeCell ref="M57:R57"/>
    <mergeCell ref="AK61:AP61"/>
    <mergeCell ref="S61:X61"/>
    <mergeCell ref="Y61:AD61"/>
    <mergeCell ref="F62:L62"/>
    <mergeCell ref="M62:R62"/>
    <mergeCell ref="S62:X62"/>
    <mergeCell ref="Y62:AD62"/>
    <mergeCell ref="S59:X59"/>
    <mergeCell ref="Y59:AD59"/>
    <mergeCell ref="F58:L58"/>
    <mergeCell ref="M58:R58"/>
    <mergeCell ref="S58:X58"/>
    <mergeCell ref="Y58:AD58"/>
    <mergeCell ref="BI58:BN58"/>
    <mergeCell ref="BI57:BN57"/>
    <mergeCell ref="BO47:BT47"/>
    <mergeCell ref="BO48:BT48"/>
    <mergeCell ref="BC57:BH57"/>
    <mergeCell ref="AW58:BB58"/>
    <mergeCell ref="BC58:BH58"/>
    <mergeCell ref="BO58:BT58"/>
    <mergeCell ref="BO57:BT57"/>
    <mergeCell ref="CA62:CF62"/>
    <mergeCell ref="CG62:CL62"/>
    <mergeCell ref="CA58:CF58"/>
    <mergeCell ref="CG58:CL58"/>
    <mergeCell ref="BU61:BZ61"/>
    <mergeCell ref="CA61:CF61"/>
    <mergeCell ref="CG61:CL61"/>
    <mergeCell ref="BU62:BZ62"/>
    <mergeCell ref="CG59:CL59"/>
    <mergeCell ref="BA7:BD8"/>
    <mergeCell ref="BA19:BD20"/>
    <mergeCell ref="AR34:AU35"/>
    <mergeCell ref="BD34:BG35"/>
    <mergeCell ref="AQ49:AV55"/>
    <mergeCell ref="AQ48:AV48"/>
    <mergeCell ref="AQ56:AV56"/>
    <mergeCell ref="AQ57:AV57"/>
    <mergeCell ref="AQ59:AV59"/>
    <mergeCell ref="AQ60:AV60"/>
    <mergeCell ref="CN40:CQ41"/>
    <mergeCell ref="CK37:CN38"/>
    <mergeCell ref="CA56:CF56"/>
    <mergeCell ref="BI56:BN56"/>
    <mergeCell ref="AW56:BB56"/>
    <mergeCell ref="AW57:BB57"/>
    <mergeCell ref="AW59:BB59"/>
    <mergeCell ref="BC59:BH59"/>
    <mergeCell ref="AW60:BB60"/>
    <mergeCell ref="BC60:BH60"/>
    <mergeCell ref="BU59:BZ59"/>
    <mergeCell ref="CA59:CF59"/>
    <mergeCell ref="AW62:BB62"/>
    <mergeCell ref="AQ62:AV62"/>
    <mergeCell ref="AQ58:AV58"/>
    <mergeCell ref="AQ61:AV61"/>
    <mergeCell ref="AW61:BB61"/>
    <mergeCell ref="BC61:BH61"/>
    <mergeCell ref="BI61:BN61"/>
    <mergeCell ref="BO61:BT61"/>
    <mergeCell ref="BO62:BT62"/>
    <mergeCell ref="AC43:AF44"/>
    <mergeCell ref="Q43:T44"/>
    <mergeCell ref="W43:Z44"/>
    <mergeCell ref="W37:Z38"/>
    <mergeCell ref="AC37:AF38"/>
    <mergeCell ref="T40:W41"/>
    <mergeCell ref="Z40:AC41"/>
    <mergeCell ref="Z34:AC35"/>
    <mergeCell ref="AU13:AX14"/>
    <mergeCell ref="BA13:BD14"/>
    <mergeCell ref="BM13:BP14"/>
    <mergeCell ref="BP16:BS17"/>
    <mergeCell ref="AR16:AU17"/>
    <mergeCell ref="AX16:BA17"/>
    <mergeCell ref="AF40:AI41"/>
    <mergeCell ref="AL40:AO41"/>
    <mergeCell ref="AR40:AU41"/>
    <mergeCell ref="AU37:AX38"/>
    <mergeCell ref="BM31:BP32"/>
    <mergeCell ref="BP40:BS41"/>
    <mergeCell ref="AI25:AL26"/>
    <mergeCell ref="AO25:AR26"/>
    <mergeCell ref="AO19:AR20"/>
    <mergeCell ref="AK47:AP47"/>
    <mergeCell ref="BG43:BJ44"/>
    <mergeCell ref="BM43:BP44"/>
    <mergeCell ref="AI43:AL44"/>
    <mergeCell ref="AO43:AR44"/>
    <mergeCell ref="AU43:AX44"/>
    <mergeCell ref="BI47:BN47"/>
    <mergeCell ref="M63:R63"/>
    <mergeCell ref="S63:X63"/>
    <mergeCell ref="AW63:BB63"/>
    <mergeCell ref="BC63:BH63"/>
    <mergeCell ref="BC62:BH62"/>
    <mergeCell ref="BI62:BN62"/>
    <mergeCell ref="BY37:CB38"/>
    <mergeCell ref="CE37:CH38"/>
    <mergeCell ref="AX34:BA35"/>
    <mergeCell ref="BA31:BD32"/>
    <mergeCell ref="CB28:CE29"/>
    <mergeCell ref="CE31:CH32"/>
    <mergeCell ref="BV28:BY29"/>
    <mergeCell ref="BP28:BS29"/>
    <mergeCell ref="CB40:CE41"/>
    <mergeCell ref="CK43:CN44"/>
    <mergeCell ref="CQ43:CT44"/>
    <mergeCell ref="CM47:CR47"/>
    <mergeCell ref="CS47:CX47"/>
    <mergeCell ref="CM48:CR48"/>
    <mergeCell ref="CS48:CX48"/>
    <mergeCell ref="CA48:CF48"/>
    <mergeCell ref="CG48:CL48"/>
    <mergeCell ref="CA49:CF55"/>
    <mergeCell ref="CG49:CL55"/>
    <mergeCell ref="CH40:CK41"/>
    <mergeCell ref="BY43:CB44"/>
    <mergeCell ref="CE43:CH44"/>
    <mergeCell ref="CA47:CF47"/>
    <mergeCell ref="CG47:CL47"/>
    <mergeCell ref="CS49:CX55"/>
    <mergeCell ref="CM49:CR55"/>
    <mergeCell ref="BC67:BH67"/>
    <mergeCell ref="AW67:BB67"/>
    <mergeCell ref="BI67:BN67"/>
    <mergeCell ref="AQ67:AV67"/>
    <mergeCell ref="AQ68:AV68"/>
    <mergeCell ref="AW68:BB68"/>
    <mergeCell ref="BC68:BH68"/>
    <mergeCell ref="AK69:AP69"/>
    <mergeCell ref="AQ69:AV69"/>
    <mergeCell ref="BJ10:BM11"/>
    <mergeCell ref="AX10:BA11"/>
    <mergeCell ref="BG7:BJ8"/>
    <mergeCell ref="BG37:BJ38"/>
    <mergeCell ref="AU19:AX20"/>
    <mergeCell ref="AU31:AX32"/>
    <mergeCell ref="BC48:BH48"/>
    <mergeCell ref="AW49:BB55"/>
    <mergeCell ref="BA37:BD38"/>
    <mergeCell ref="BA43:BD44"/>
    <mergeCell ref="AX40:BA41"/>
    <mergeCell ref="AW47:BB47"/>
    <mergeCell ref="AW48:BB48"/>
    <mergeCell ref="BC56:BH56"/>
    <mergeCell ref="BO59:BT59"/>
    <mergeCell ref="BO49:BT55"/>
    <mergeCell ref="BO56:BT56"/>
    <mergeCell ref="BD40:BG41"/>
    <mergeCell ref="BI60:BN60"/>
    <mergeCell ref="BO60:BT60"/>
    <mergeCell ref="BI59:BN59"/>
    <mergeCell ref="BU60:BZ60"/>
    <mergeCell ref="BS37:BV38"/>
    <mergeCell ref="BU48:BZ48"/>
    <mergeCell ref="BJ40:BM41"/>
    <mergeCell ref="BV40:BY41"/>
    <mergeCell ref="BS43:BV44"/>
    <mergeCell ref="BU47:BZ47"/>
    <mergeCell ref="BU65:BZ65"/>
    <mergeCell ref="BU66:BZ66"/>
    <mergeCell ref="CG66:CL66"/>
    <mergeCell ref="CM66:CR66"/>
    <mergeCell ref="CS66:CX66"/>
    <mergeCell ref="BI66:BN66"/>
    <mergeCell ref="BO66:BT66"/>
    <mergeCell ref="BC66:BH66"/>
    <mergeCell ref="BU67:BZ67"/>
    <mergeCell ref="CA67:CF67"/>
    <mergeCell ref="BU56:BZ56"/>
    <mergeCell ref="CA57:CF57"/>
    <mergeCell ref="CG57:CL57"/>
    <mergeCell ref="CM57:CR57"/>
    <mergeCell ref="CS57:CX57"/>
    <mergeCell ref="BU49:BZ55"/>
    <mergeCell ref="BU63:BZ63"/>
    <mergeCell ref="CA63:CF63"/>
    <mergeCell ref="BU64:BZ64"/>
    <mergeCell ref="CA64:CF64"/>
    <mergeCell ref="CA65:CF65"/>
    <mergeCell ref="CA66:CF66"/>
    <mergeCell ref="BU57:BZ57"/>
    <mergeCell ref="BU58:BZ58"/>
    <mergeCell ref="CM61:CR61"/>
    <mergeCell ref="CS61:CX61"/>
    <mergeCell ref="CM59:CR59"/>
    <mergeCell ref="CS59:CX59"/>
    <mergeCell ref="CM62:CR62"/>
    <mergeCell ref="CS62:CX62"/>
    <mergeCell ref="CM58:CR58"/>
    <mergeCell ref="CS58:CX58"/>
    <mergeCell ref="CA60:CF60"/>
    <mergeCell ref="CG60:CL60"/>
    <mergeCell ref="CM60:CR60"/>
    <mergeCell ref="CS60:CX60"/>
    <mergeCell ref="CG56:CL56"/>
    <mergeCell ref="CM56:CR56"/>
    <mergeCell ref="CS56:CX56"/>
    <mergeCell ref="AK64:AP64"/>
    <mergeCell ref="AQ64:AV64"/>
    <mergeCell ref="F64:L64"/>
    <mergeCell ref="M64:R64"/>
    <mergeCell ref="S64:X64"/>
    <mergeCell ref="Y64:AD64"/>
    <mergeCell ref="AE64:AJ64"/>
    <mergeCell ref="AK65:AP65"/>
    <mergeCell ref="AQ65:AV65"/>
    <mergeCell ref="S65:X65"/>
    <mergeCell ref="Y65:AD65"/>
    <mergeCell ref="M65:R65"/>
    <mergeCell ref="AE65:AJ65"/>
    <mergeCell ref="F65:L65"/>
    <mergeCell ref="CG65:CL65"/>
    <mergeCell ref="CM65:CR65"/>
    <mergeCell ref="CS65:CX65"/>
    <mergeCell ref="BI65:BN65"/>
    <mergeCell ref="BO65:BT65"/>
    <mergeCell ref="CG63:CL63"/>
    <mergeCell ref="CM63:CR63"/>
    <mergeCell ref="BI63:BN63"/>
    <mergeCell ref="BO63:BT63"/>
    <mergeCell ref="CG64:CL64"/>
    <mergeCell ref="CM64:CR64"/>
    <mergeCell ref="CS64:CX64"/>
    <mergeCell ref="BI64:BN64"/>
    <mergeCell ref="BO64:BT64"/>
    <mergeCell ref="CS63:CX63"/>
    <mergeCell ref="AK63:AP63"/>
    <mergeCell ref="AQ63:AV63"/>
    <mergeCell ref="AK67:AP67"/>
    <mergeCell ref="Y67:AD67"/>
    <mergeCell ref="AE67:AJ67"/>
    <mergeCell ref="F67:L67"/>
    <mergeCell ref="M67:R67"/>
    <mergeCell ref="S67:X67"/>
    <mergeCell ref="AW64:BB64"/>
    <mergeCell ref="BC64:BH64"/>
    <mergeCell ref="AW65:BB65"/>
    <mergeCell ref="BC65:BH65"/>
    <mergeCell ref="AW66:BB66"/>
    <mergeCell ref="AK66:AP66"/>
    <mergeCell ref="AQ66:AV66"/>
    <mergeCell ref="F66:L66"/>
    <mergeCell ref="M66:R66"/>
    <mergeCell ref="S66:X66"/>
    <mergeCell ref="Y66:AD66"/>
    <mergeCell ref="AE66:AJ66"/>
    <mergeCell ref="BI73:BN73"/>
    <mergeCell ref="BO73:BT73"/>
    <mergeCell ref="BU74:BZ74"/>
    <mergeCell ref="CA74:CF74"/>
    <mergeCell ref="CG74:CL74"/>
    <mergeCell ref="CM74:CR74"/>
    <mergeCell ref="CS74:CX74"/>
    <mergeCell ref="AK75:AP75"/>
    <mergeCell ref="F75:L75"/>
    <mergeCell ref="M75:R75"/>
    <mergeCell ref="S75:X75"/>
    <mergeCell ref="Y75:AD75"/>
    <mergeCell ref="AE75:AJ75"/>
    <mergeCell ref="D78:CX78"/>
    <mergeCell ref="BU75:BZ75"/>
    <mergeCell ref="CA75:CF75"/>
    <mergeCell ref="CY75:DE75"/>
    <mergeCell ref="CG75:CL75"/>
    <mergeCell ref="CM75:CR75"/>
    <mergeCell ref="CS75:CX75"/>
    <mergeCell ref="BI74:BN74"/>
    <mergeCell ref="BO74:BT74"/>
    <mergeCell ref="AQ75:AV75"/>
    <mergeCell ref="AW75:BB75"/>
    <mergeCell ref="BC75:BH75"/>
    <mergeCell ref="BI75:BN75"/>
    <mergeCell ref="BO75:BT75"/>
    <mergeCell ref="AQ74:AV74"/>
    <mergeCell ref="S74:X74"/>
    <mergeCell ref="Y74:AD74"/>
    <mergeCell ref="AK73:AP73"/>
    <mergeCell ref="AQ73:AV73"/>
    <mergeCell ref="M73:R73"/>
    <mergeCell ref="S73:X73"/>
    <mergeCell ref="BC73:BH73"/>
    <mergeCell ref="BC74:BH74"/>
    <mergeCell ref="AK74:AP74"/>
    <mergeCell ref="F73:L73"/>
    <mergeCell ref="F74:L74"/>
    <mergeCell ref="M74:R74"/>
    <mergeCell ref="AE74:AJ74"/>
    <mergeCell ref="CG67:CL67"/>
    <mergeCell ref="CM67:CR67"/>
    <mergeCell ref="BO67:BT67"/>
    <mergeCell ref="BU68:BZ68"/>
    <mergeCell ref="CA68:CF68"/>
    <mergeCell ref="CG68:CL68"/>
    <mergeCell ref="CM68:CR68"/>
    <mergeCell ref="CS68:CX68"/>
    <mergeCell ref="CS67:CX67"/>
    <mergeCell ref="AW69:BB69"/>
    <mergeCell ref="BC69:BH69"/>
    <mergeCell ref="AW70:BB70"/>
    <mergeCell ref="BC70:BH70"/>
    <mergeCell ref="BC71:BH71"/>
    <mergeCell ref="BC72:BH72"/>
    <mergeCell ref="BI68:BN68"/>
    <mergeCell ref="BO68:BT68"/>
    <mergeCell ref="BU69:BZ69"/>
    <mergeCell ref="CA69:CF69"/>
    <mergeCell ref="CG69:CL69"/>
    <mergeCell ref="CM69:CR69"/>
    <mergeCell ref="CS69:CX69"/>
    <mergeCell ref="CM73:CR73"/>
    <mergeCell ref="CS73:CX73"/>
    <mergeCell ref="CM71:CR71"/>
    <mergeCell ref="CS71:CX71"/>
    <mergeCell ref="CM72:CR72"/>
    <mergeCell ref="CS72:CX72"/>
    <mergeCell ref="BU70:BZ70"/>
    <mergeCell ref="CA70:CF70"/>
    <mergeCell ref="CM70:CR70"/>
    <mergeCell ref="CS70:CX70"/>
    <mergeCell ref="AW73:BB73"/>
    <mergeCell ref="AW74:BB74"/>
    <mergeCell ref="AW71:BB71"/>
    <mergeCell ref="AW72:BB72"/>
    <mergeCell ref="BI69:BN69"/>
    <mergeCell ref="BI70:BN70"/>
    <mergeCell ref="BU73:BZ73"/>
    <mergeCell ref="BU71:BZ71"/>
    <mergeCell ref="BU72:BZ72"/>
    <mergeCell ref="CA71:CF71"/>
    <mergeCell ref="CG71:CL71"/>
    <mergeCell ref="CA72:CF72"/>
    <mergeCell ref="CG72:CL72"/>
    <mergeCell ref="BO69:BT69"/>
    <mergeCell ref="BI72:BN72"/>
    <mergeCell ref="BO72:BT72"/>
    <mergeCell ref="CA73:CF73"/>
    <mergeCell ref="CG73:CL73"/>
    <mergeCell ref="CG70:CL70"/>
    <mergeCell ref="BO70:BT70"/>
    <mergeCell ref="AK72:AP72"/>
    <mergeCell ref="AQ72:AV72"/>
    <mergeCell ref="AK68:AP68"/>
    <mergeCell ref="Y68:AD68"/>
    <mergeCell ref="AE68:AJ68"/>
    <mergeCell ref="Y69:AD69"/>
    <mergeCell ref="AE69:AJ69"/>
    <mergeCell ref="BI71:BN71"/>
    <mergeCell ref="BO71:BT71"/>
    <mergeCell ref="Y71:AD71"/>
    <mergeCell ref="Y72:AD72"/>
    <mergeCell ref="AE72:AJ72"/>
    <mergeCell ref="Y73:AD73"/>
    <mergeCell ref="AE73:AJ73"/>
    <mergeCell ref="F71:L71"/>
    <mergeCell ref="M71:R71"/>
    <mergeCell ref="F72:L72"/>
    <mergeCell ref="M72:R72"/>
    <mergeCell ref="S72:X72"/>
    <mergeCell ref="F76:L76"/>
    <mergeCell ref="F77:L77"/>
    <mergeCell ref="F79:L79"/>
    <mergeCell ref="M79:R79"/>
    <mergeCell ref="M70:R70"/>
    <mergeCell ref="F68:L68"/>
    <mergeCell ref="M68:R68"/>
    <mergeCell ref="S68:X68"/>
    <mergeCell ref="M69:R69"/>
    <mergeCell ref="S69:X69"/>
    <mergeCell ref="S70:X70"/>
    <mergeCell ref="M80:R80"/>
    <mergeCell ref="S80:X80"/>
    <mergeCell ref="F80:L80"/>
    <mergeCell ref="F81:L81"/>
    <mergeCell ref="S81:X81"/>
    <mergeCell ref="S79:X79"/>
    <mergeCell ref="BO79:BT79"/>
    <mergeCell ref="AW79:BB79"/>
    <mergeCell ref="BC79:BH79"/>
    <mergeCell ref="BI79:BN79"/>
    <mergeCell ref="CA79:CF79"/>
    <mergeCell ref="CG79:CL79"/>
    <mergeCell ref="CM79:CR79"/>
    <mergeCell ref="CS79:CX79"/>
    <mergeCell ref="CA80:CF80"/>
    <mergeCell ref="CG80:CL80"/>
    <mergeCell ref="CA82:CF82"/>
    <mergeCell ref="CG82:CL82"/>
    <mergeCell ref="CG83:CL83"/>
    <mergeCell ref="CG84:CL84"/>
    <mergeCell ref="AW84:BB84"/>
    <mergeCell ref="BO84:BT84"/>
    <mergeCell ref="BU79:BZ79"/>
    <mergeCell ref="BO80:BT80"/>
    <mergeCell ref="BU80:BZ80"/>
    <mergeCell ref="BO82:BT82"/>
    <mergeCell ref="BU84:BZ84"/>
    <mergeCell ref="F84:L84"/>
    <mergeCell ref="S84:X84"/>
    <mergeCell ref="Y84:AD84"/>
    <mergeCell ref="AE84:AJ84"/>
    <mergeCell ref="AK84:AP84"/>
    <mergeCell ref="AQ84:AV84"/>
    <mergeCell ref="BI84:BN84"/>
    <mergeCell ref="M84:R84"/>
    <mergeCell ref="M85:R85"/>
    <mergeCell ref="S85:X85"/>
    <mergeCell ref="Y85:AD85"/>
    <mergeCell ref="AE85:AJ85"/>
    <mergeCell ref="AK85:AP85"/>
    <mergeCell ref="AQ85:AV85"/>
    <mergeCell ref="AE71:AJ71"/>
    <mergeCell ref="AK70:AP70"/>
    <mergeCell ref="AQ70:AV70"/>
    <mergeCell ref="AK71:AP71"/>
    <mergeCell ref="AQ71:AV71"/>
    <mergeCell ref="F69:L69"/>
    <mergeCell ref="F70:L70"/>
    <mergeCell ref="S71:X71"/>
    <mergeCell ref="Y81:AD81"/>
    <mergeCell ref="AE81:AJ81"/>
    <mergeCell ref="AK81:AP81"/>
    <mergeCell ref="Y70:AD70"/>
    <mergeCell ref="AE70:AJ70"/>
    <mergeCell ref="AE79:AJ79"/>
    <mergeCell ref="AK79:AP79"/>
    <mergeCell ref="Y80:AD80"/>
    <mergeCell ref="AE80:AJ80"/>
    <mergeCell ref="AK80:AP80"/>
    <mergeCell ref="Y79:AD79"/>
    <mergeCell ref="AQ82:AV82"/>
    <mergeCell ref="AQ83:AV83"/>
    <mergeCell ref="AW83:BB83"/>
    <mergeCell ref="AQ79:AV79"/>
    <mergeCell ref="AQ80:AV80"/>
    <mergeCell ref="AQ81:AV81"/>
    <mergeCell ref="M81:R81"/>
    <mergeCell ref="M82:R82"/>
    <mergeCell ref="S82:X82"/>
    <mergeCell ref="Y82:AD82"/>
    <mergeCell ref="AE82:AJ82"/>
    <mergeCell ref="AK82:AP82"/>
    <mergeCell ref="AW82:BB82"/>
    <mergeCell ref="F82:L82"/>
    <mergeCell ref="F83:L83"/>
    <mergeCell ref="M83:R83"/>
    <mergeCell ref="S83:X83"/>
    <mergeCell ref="Y83:AD83"/>
    <mergeCell ref="AE83:AJ83"/>
    <mergeCell ref="AK83:AP83"/>
    <mergeCell ref="BO83:BT83"/>
    <mergeCell ref="BI83:BN83"/>
    <mergeCell ref="F85:L85"/>
    <mergeCell ref="F86:L86"/>
    <mergeCell ref="M86:R86"/>
    <mergeCell ref="S86:X86"/>
    <mergeCell ref="Y86:AD86"/>
    <mergeCell ref="AE86:AJ86"/>
    <mergeCell ref="AK86:AP86"/>
    <mergeCell ref="AQ86:AV8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58"/>
      <c r="L2" s="58"/>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7" t="s">
        <v>13</v>
      </c>
      <c r="CZ2" s="28"/>
      <c r="DA2" s="28"/>
      <c r="DB2" s="28"/>
      <c r="DC2" s="28"/>
      <c r="DD2" s="28"/>
      <c r="DE2" s="29"/>
      <c r="DF2" s="21"/>
      <c r="DG2" s="62"/>
      <c r="DH2" s="62"/>
      <c r="DI2" s="62"/>
    </row>
    <row r="3" ht="6.0" customHeight="1">
      <c r="A3" s="21"/>
      <c r="B3" s="31"/>
      <c r="C3" s="32"/>
      <c r="D3" s="33"/>
      <c r="E3" s="34"/>
      <c r="F3" s="34"/>
      <c r="G3" s="34"/>
      <c r="H3" s="34"/>
      <c r="I3" s="34"/>
      <c r="J3" s="35"/>
      <c r="K3" s="58"/>
      <c r="L3" s="58"/>
      <c r="M3" s="58"/>
      <c r="N3" s="58"/>
      <c r="O3" s="58"/>
      <c r="P3" s="58"/>
      <c r="Q3" s="58"/>
      <c r="R3" s="58"/>
      <c r="S3" s="5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6"/>
      <c r="CZ3" s="34"/>
      <c r="DA3" s="34"/>
      <c r="DB3" s="34"/>
      <c r="DC3" s="34"/>
      <c r="DD3" s="34"/>
      <c r="DE3" s="37"/>
      <c r="DF3" s="47"/>
      <c r="DG3" s="30"/>
      <c r="DH3" s="62"/>
      <c r="DI3" s="62"/>
    </row>
    <row r="4" ht="6.0" customHeight="1">
      <c r="A4" s="21"/>
      <c r="B4" s="38"/>
      <c r="C4" s="39"/>
      <c r="D4" s="40"/>
      <c r="E4" s="41"/>
      <c r="F4" s="41"/>
      <c r="G4" s="42"/>
      <c r="H4" s="58"/>
      <c r="I4" s="58"/>
      <c r="J4" s="58"/>
      <c r="K4" s="58"/>
      <c r="L4" s="58"/>
      <c r="M4" s="58"/>
      <c r="N4" s="58"/>
      <c r="O4" s="58"/>
      <c r="P4" s="58"/>
      <c r="Q4" s="58"/>
      <c r="R4" s="58"/>
      <c r="S4" s="58"/>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3"/>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4"/>
      <c r="CZ4" s="21"/>
      <c r="DA4" s="21"/>
      <c r="DB4" s="21"/>
      <c r="DC4" s="21"/>
      <c r="DD4" s="21"/>
      <c r="DE4" s="45"/>
      <c r="DF4" s="47"/>
      <c r="DG4" s="30"/>
      <c r="DH4" s="62"/>
      <c r="DI4" s="62"/>
    </row>
    <row r="5" ht="6.0" customHeight="1">
      <c r="A5" s="21"/>
      <c r="B5" s="22" t="s">
        <v>14</v>
      </c>
      <c r="C5" s="23"/>
      <c r="D5" s="24"/>
      <c r="E5" s="25"/>
      <c r="F5" s="25"/>
      <c r="G5" s="25"/>
      <c r="H5" s="25"/>
      <c r="I5" s="25"/>
      <c r="J5" s="23"/>
      <c r="K5" s="58"/>
      <c r="L5" s="58"/>
      <c r="M5" s="58"/>
      <c r="N5" s="58"/>
      <c r="O5" s="58"/>
      <c r="P5" s="58"/>
      <c r="Q5" s="58"/>
      <c r="R5" s="58"/>
      <c r="S5" s="58"/>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1"/>
      <c r="BE5" s="46"/>
      <c r="BF5" s="46"/>
      <c r="BG5" s="32"/>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48" t="s">
        <v>4</v>
      </c>
      <c r="CZ5" s="49" t="s">
        <v>15</v>
      </c>
      <c r="DA5" s="25"/>
      <c r="DB5" s="25"/>
      <c r="DC5" s="25"/>
      <c r="DD5" s="23"/>
      <c r="DE5" s="50">
        <v>9.0</v>
      </c>
      <c r="DF5" s="21"/>
      <c r="DG5" s="30"/>
      <c r="DH5" s="62"/>
      <c r="DI5" s="62"/>
    </row>
    <row r="6" ht="6.0" customHeight="1">
      <c r="A6" s="21"/>
      <c r="B6" s="31"/>
      <c r="C6" s="32"/>
      <c r="D6" s="33"/>
      <c r="E6" s="34"/>
      <c r="F6" s="34"/>
      <c r="G6" s="34"/>
      <c r="H6" s="34"/>
      <c r="I6" s="34"/>
      <c r="J6" s="35"/>
      <c r="K6" s="58"/>
      <c r="L6" s="58"/>
      <c r="M6" s="58"/>
      <c r="N6" s="58"/>
      <c r="O6" s="58"/>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1"/>
      <c r="CZ6" s="31"/>
      <c r="DA6" s="46"/>
      <c r="DB6" s="46"/>
      <c r="DC6" s="46"/>
      <c r="DD6" s="32"/>
      <c r="DE6" s="52"/>
      <c r="DF6" s="21"/>
      <c r="DG6" s="30"/>
      <c r="DH6" s="62"/>
      <c r="DI6" s="62"/>
    </row>
    <row r="7" ht="6.0" customHeight="1">
      <c r="A7" s="21"/>
      <c r="B7" s="38"/>
      <c r="C7" s="39"/>
      <c r="D7" s="40"/>
      <c r="E7" s="41"/>
      <c r="F7" s="41"/>
      <c r="G7" s="42"/>
      <c r="H7" s="58"/>
      <c r="I7" s="58"/>
      <c r="J7" s="58"/>
      <c r="K7" s="58"/>
      <c r="L7" s="58"/>
      <c r="M7" s="58"/>
      <c r="N7" s="58"/>
      <c r="O7" s="58"/>
      <c r="P7" s="58"/>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3"/>
      <c r="BB7" s="25"/>
      <c r="BC7" s="25"/>
      <c r="BD7" s="23"/>
      <c r="BE7" s="26"/>
      <c r="BF7" s="26"/>
      <c r="BG7" s="43"/>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3"/>
      <c r="CZ7" s="21"/>
      <c r="DA7" s="21"/>
      <c r="DB7" s="21"/>
      <c r="DC7" s="21"/>
      <c r="DD7" s="21"/>
      <c r="DE7" s="45"/>
      <c r="DF7" s="21"/>
      <c r="DG7" s="30"/>
      <c r="DH7" s="62"/>
      <c r="DI7" s="62"/>
    </row>
    <row r="8" ht="6.0" customHeight="1">
      <c r="A8" s="21"/>
      <c r="B8" s="22" t="s">
        <v>16</v>
      </c>
      <c r="C8" s="23"/>
      <c r="D8" s="54"/>
      <c r="E8" s="25"/>
      <c r="F8" s="25"/>
      <c r="G8" s="25"/>
      <c r="H8" s="25"/>
      <c r="I8" s="25"/>
      <c r="J8" s="23"/>
      <c r="K8" s="58"/>
      <c r="L8" s="58"/>
      <c r="M8" s="58"/>
      <c r="N8" s="58"/>
      <c r="O8" s="58"/>
      <c r="P8" s="58"/>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1"/>
      <c r="BB8" s="46"/>
      <c r="BC8" s="46"/>
      <c r="BD8" s="32"/>
      <c r="BE8" s="26"/>
      <c r="BF8" s="26"/>
      <c r="BG8" s="31"/>
      <c r="BH8" s="46"/>
      <c r="BI8" s="46"/>
      <c r="BJ8" s="32"/>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48" t="s">
        <v>7</v>
      </c>
      <c r="CZ8" s="49" t="s">
        <v>17</v>
      </c>
      <c r="DA8" s="25"/>
      <c r="DB8" s="25"/>
      <c r="DC8" s="25"/>
      <c r="DD8" s="23"/>
      <c r="DE8" s="50">
        <v>3.0</v>
      </c>
      <c r="DF8" s="21"/>
      <c r="DG8" s="30"/>
      <c r="DH8" s="62"/>
      <c r="DI8" s="62"/>
    </row>
    <row r="9" ht="6.0" customHeight="1">
      <c r="A9" s="21"/>
      <c r="B9" s="31"/>
      <c r="C9" s="32"/>
      <c r="D9" s="33"/>
      <c r="E9" s="34"/>
      <c r="F9" s="34"/>
      <c r="G9" s="34"/>
      <c r="H9" s="34"/>
      <c r="I9" s="34"/>
      <c r="J9" s="35"/>
      <c r="K9" s="58"/>
      <c r="L9" s="58"/>
      <c r="M9" s="58"/>
      <c r="N9" s="58"/>
      <c r="O9" s="58"/>
      <c r="P9" s="58"/>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1"/>
      <c r="CZ9" s="31"/>
      <c r="DA9" s="46"/>
      <c r="DB9" s="46"/>
      <c r="DC9" s="46"/>
      <c r="DD9" s="32"/>
      <c r="DE9" s="52"/>
      <c r="DF9" s="21"/>
      <c r="DG9" s="30"/>
      <c r="DH9" s="62"/>
      <c r="DI9" s="62"/>
    </row>
    <row r="10" ht="6.0" customHeight="1">
      <c r="A10" s="21"/>
      <c r="B10" s="38"/>
      <c r="C10" s="39"/>
      <c r="D10" s="40"/>
      <c r="E10" s="41"/>
      <c r="F10" s="41"/>
      <c r="G10" s="42"/>
      <c r="H10" s="58"/>
      <c r="I10" s="58"/>
      <c r="J10" s="58"/>
      <c r="K10" s="58"/>
      <c r="L10" s="58"/>
      <c r="M10" s="58"/>
      <c r="N10" s="58"/>
      <c r="O10" s="58"/>
      <c r="P10" s="58"/>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3"/>
      <c r="AY10" s="25"/>
      <c r="AZ10" s="25"/>
      <c r="BA10" s="23"/>
      <c r="BB10" s="26"/>
      <c r="BC10" s="26"/>
      <c r="BD10" s="43"/>
      <c r="BE10" s="25"/>
      <c r="BF10" s="25"/>
      <c r="BG10" s="23"/>
      <c r="BH10" s="26"/>
      <c r="BI10" s="26"/>
      <c r="BJ10" s="43"/>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3"/>
      <c r="CZ10" s="21"/>
      <c r="DA10" s="21"/>
      <c r="DB10" s="21"/>
      <c r="DC10" s="21"/>
      <c r="DD10" s="21"/>
      <c r="DE10" s="45"/>
      <c r="DF10" s="21"/>
      <c r="DG10" s="30"/>
      <c r="DH10" s="62"/>
      <c r="DI10" s="62"/>
    </row>
    <row r="11" ht="6.0" customHeight="1">
      <c r="A11" s="21"/>
      <c r="B11" s="22" t="s">
        <v>18</v>
      </c>
      <c r="C11" s="23"/>
      <c r="D11" s="24"/>
      <c r="E11" s="25"/>
      <c r="F11" s="25"/>
      <c r="G11" s="25"/>
      <c r="H11" s="25"/>
      <c r="I11" s="25"/>
      <c r="J11" s="23"/>
      <c r="K11" s="58"/>
      <c r="L11" s="58"/>
      <c r="M11" s="58"/>
      <c r="N11" s="58"/>
      <c r="O11" s="58"/>
      <c r="P11" s="58"/>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1"/>
      <c r="AY11" s="46"/>
      <c r="AZ11" s="46"/>
      <c r="BA11" s="32"/>
      <c r="BB11" s="26"/>
      <c r="BC11" s="26"/>
      <c r="BD11" s="31"/>
      <c r="BE11" s="46"/>
      <c r="BF11" s="46"/>
      <c r="BG11" s="32"/>
      <c r="BH11" s="26"/>
      <c r="BI11" s="26"/>
      <c r="BJ11" s="31"/>
      <c r="BK11" s="46"/>
      <c r="BL11" s="46"/>
      <c r="BM11" s="32"/>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48" t="s">
        <v>6</v>
      </c>
      <c r="CZ11" s="49" t="s">
        <v>19</v>
      </c>
      <c r="DA11" s="25"/>
      <c r="DB11" s="25"/>
      <c r="DC11" s="25"/>
      <c r="DD11" s="23"/>
      <c r="DE11" s="50">
        <v>1.0</v>
      </c>
      <c r="DF11" s="21"/>
      <c r="DG11" s="30"/>
      <c r="DH11" s="62"/>
      <c r="DI11" s="62"/>
    </row>
    <row r="12" ht="6.0" customHeight="1">
      <c r="A12" s="21"/>
      <c r="B12" s="31"/>
      <c r="C12" s="32"/>
      <c r="D12" s="33"/>
      <c r="E12" s="34"/>
      <c r="F12" s="34"/>
      <c r="G12" s="34"/>
      <c r="H12" s="34"/>
      <c r="I12" s="34"/>
      <c r="J12" s="35"/>
      <c r="K12" s="58"/>
      <c r="L12" s="58"/>
      <c r="M12" s="58"/>
      <c r="N12" s="58"/>
      <c r="O12" s="58"/>
      <c r="P12" s="58"/>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1"/>
      <c r="CZ12" s="31"/>
      <c r="DA12" s="46"/>
      <c r="DB12" s="46"/>
      <c r="DC12" s="46"/>
      <c r="DD12" s="32"/>
      <c r="DE12" s="52"/>
      <c r="DF12" s="21"/>
      <c r="DG12" s="30"/>
      <c r="DH12" s="62"/>
      <c r="DI12" s="62"/>
    </row>
    <row r="13" ht="6.0" customHeight="1">
      <c r="A13" s="21"/>
      <c r="B13" s="55"/>
      <c r="C13" s="56"/>
      <c r="D13" s="41"/>
      <c r="E13" s="41"/>
      <c r="F13" s="41"/>
      <c r="G13" s="41"/>
      <c r="H13" s="58"/>
      <c r="I13" s="58"/>
      <c r="J13" s="58"/>
      <c r="K13" s="58"/>
      <c r="L13" s="58"/>
      <c r="M13" s="58"/>
      <c r="N13" s="58"/>
      <c r="O13" s="58"/>
      <c r="P13" s="58"/>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3"/>
      <c r="AV13" s="25"/>
      <c r="AW13" s="25"/>
      <c r="AX13" s="23"/>
      <c r="AY13" s="26"/>
      <c r="AZ13" s="26"/>
      <c r="BA13" s="43"/>
      <c r="BB13" s="25"/>
      <c r="BC13" s="25"/>
      <c r="BD13" s="23"/>
      <c r="BE13" s="26"/>
      <c r="BF13" s="26"/>
      <c r="BG13" s="43"/>
      <c r="BH13" s="25"/>
      <c r="BI13" s="25"/>
      <c r="BJ13" s="23"/>
      <c r="BK13" s="26"/>
      <c r="BL13" s="26"/>
      <c r="BM13" s="43"/>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7"/>
      <c r="CZ13" s="21"/>
      <c r="DA13" s="21"/>
      <c r="DB13" s="21"/>
      <c r="DC13" s="21"/>
      <c r="DD13" s="21"/>
      <c r="DE13" s="45"/>
      <c r="DF13" s="21"/>
      <c r="DG13" s="30"/>
      <c r="DH13" s="62"/>
      <c r="DI13" s="62"/>
    </row>
    <row r="14" ht="6.0" customHeight="1">
      <c r="A14" s="21"/>
      <c r="B14" s="58"/>
      <c r="C14" s="58"/>
      <c r="D14" s="24"/>
      <c r="E14" s="25"/>
      <c r="F14" s="25"/>
      <c r="G14" s="25"/>
      <c r="H14" s="25"/>
      <c r="I14" s="25"/>
      <c r="J14" s="23"/>
      <c r="K14" s="58"/>
      <c r="L14" s="58"/>
      <c r="M14" s="58"/>
      <c r="N14" s="58"/>
      <c r="O14" s="58"/>
      <c r="P14" s="58"/>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1"/>
      <c r="AV14" s="46"/>
      <c r="AW14" s="46"/>
      <c r="AX14" s="32"/>
      <c r="AY14" s="26"/>
      <c r="AZ14" s="26"/>
      <c r="BA14" s="31"/>
      <c r="BB14" s="46"/>
      <c r="BC14" s="46"/>
      <c r="BD14" s="32"/>
      <c r="BE14" s="26"/>
      <c r="BF14" s="26"/>
      <c r="BG14" s="31"/>
      <c r="BH14" s="46"/>
      <c r="BI14" s="46"/>
      <c r="BJ14" s="32"/>
      <c r="BK14" s="26"/>
      <c r="BL14" s="26"/>
      <c r="BM14" s="31"/>
      <c r="BN14" s="46"/>
      <c r="BO14" s="46"/>
      <c r="BP14" s="32"/>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59" t="s">
        <v>5</v>
      </c>
      <c r="CZ14" s="49" t="s">
        <v>20</v>
      </c>
      <c r="DA14" s="25"/>
      <c r="DB14" s="25"/>
      <c r="DC14" s="25"/>
      <c r="DD14" s="23"/>
      <c r="DE14" s="60"/>
      <c r="DF14" s="21"/>
      <c r="DG14" s="30"/>
      <c r="DH14" s="62"/>
      <c r="DI14" s="62"/>
    </row>
    <row r="15" ht="6.0" customHeight="1">
      <c r="A15" s="21"/>
      <c r="B15" s="58"/>
      <c r="C15" s="58"/>
      <c r="D15" s="33"/>
      <c r="E15" s="34"/>
      <c r="F15" s="34"/>
      <c r="G15" s="34"/>
      <c r="H15" s="34"/>
      <c r="I15" s="34"/>
      <c r="J15" s="35"/>
      <c r="K15" s="58"/>
      <c r="L15" s="58"/>
      <c r="M15" s="58"/>
      <c r="N15" s="58"/>
      <c r="O15" s="58"/>
      <c r="P15" s="58"/>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1"/>
      <c r="CZ15" s="31"/>
      <c r="DA15" s="46"/>
      <c r="DB15" s="46"/>
      <c r="DC15" s="46"/>
      <c r="DD15" s="32"/>
      <c r="DE15" s="60"/>
      <c r="DF15" s="21"/>
      <c r="DG15" s="30"/>
      <c r="DH15" s="62"/>
      <c r="DI15" s="62"/>
    </row>
    <row r="16" ht="6.0" customHeight="1">
      <c r="A16" s="21"/>
      <c r="B16" s="58"/>
      <c r="C16" s="58"/>
      <c r="D16" s="41"/>
      <c r="E16" s="41"/>
      <c r="F16" s="41"/>
      <c r="G16" s="41"/>
      <c r="H16" s="58"/>
      <c r="I16" s="58"/>
      <c r="J16" s="58"/>
      <c r="K16" s="58"/>
      <c r="L16" s="58"/>
      <c r="M16" s="58"/>
      <c r="N16" s="58"/>
      <c r="O16" s="58"/>
      <c r="P16" s="58"/>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3"/>
      <c r="AS16" s="25"/>
      <c r="AT16" s="25"/>
      <c r="AU16" s="23"/>
      <c r="AV16" s="26"/>
      <c r="AW16" s="26"/>
      <c r="AX16" s="43"/>
      <c r="AY16" s="25"/>
      <c r="AZ16" s="25"/>
      <c r="BA16" s="23"/>
      <c r="BB16" s="26"/>
      <c r="BC16" s="26"/>
      <c r="BD16" s="43"/>
      <c r="BE16" s="25"/>
      <c r="BF16" s="25"/>
      <c r="BG16" s="23"/>
      <c r="BH16" s="26"/>
      <c r="BI16" s="26"/>
      <c r="BJ16" s="43"/>
      <c r="BK16" s="25"/>
      <c r="BL16" s="25"/>
      <c r="BM16" s="23"/>
      <c r="BN16" s="26"/>
      <c r="BO16" s="26"/>
      <c r="BP16" s="43"/>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7"/>
      <c r="CZ16" s="21"/>
      <c r="DA16" s="21"/>
      <c r="DB16" s="21"/>
      <c r="DC16" s="21"/>
      <c r="DD16" s="21"/>
      <c r="DE16" s="45"/>
      <c r="DF16" s="21"/>
      <c r="DG16" s="30"/>
      <c r="DH16" s="62"/>
      <c r="DI16" s="62"/>
    </row>
    <row r="17" ht="6.0" customHeight="1">
      <c r="A17" s="21"/>
      <c r="B17" s="58"/>
      <c r="C17" s="58"/>
      <c r="D17" s="24"/>
      <c r="E17" s="25"/>
      <c r="F17" s="25"/>
      <c r="G17" s="25"/>
      <c r="H17" s="25"/>
      <c r="I17" s="25"/>
      <c r="J17" s="23"/>
      <c r="K17" s="58"/>
      <c r="L17" s="58"/>
      <c r="M17" s="58"/>
      <c r="N17" s="58"/>
      <c r="O17" s="58"/>
      <c r="P17" s="58"/>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1"/>
      <c r="AS17" s="46"/>
      <c r="AT17" s="46"/>
      <c r="AU17" s="32"/>
      <c r="AV17" s="26"/>
      <c r="AW17" s="26"/>
      <c r="AX17" s="31"/>
      <c r="AY17" s="46"/>
      <c r="AZ17" s="46"/>
      <c r="BA17" s="32"/>
      <c r="BB17" s="26"/>
      <c r="BC17" s="26"/>
      <c r="BD17" s="31"/>
      <c r="BE17" s="46"/>
      <c r="BF17" s="46"/>
      <c r="BG17" s="32"/>
      <c r="BH17" s="26"/>
      <c r="BI17" s="26"/>
      <c r="BJ17" s="31"/>
      <c r="BK17" s="46"/>
      <c r="BL17" s="46"/>
      <c r="BM17" s="32"/>
      <c r="BN17" s="26"/>
      <c r="BO17" s="26"/>
      <c r="BP17" s="31"/>
      <c r="BQ17" s="46"/>
      <c r="BR17" s="46"/>
      <c r="BS17" s="32"/>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59" t="s">
        <v>8</v>
      </c>
      <c r="CZ17" s="49" t="s">
        <v>21</v>
      </c>
      <c r="DA17" s="25"/>
      <c r="DB17" s="25"/>
      <c r="DC17" s="25"/>
      <c r="DD17" s="23"/>
      <c r="DE17" s="60"/>
      <c r="DF17" s="21"/>
      <c r="DG17" s="30"/>
      <c r="DH17" s="62"/>
      <c r="DI17" s="62"/>
    </row>
    <row r="18" ht="6.0" customHeight="1">
      <c r="A18" s="21"/>
      <c r="B18" s="58"/>
      <c r="C18" s="58"/>
      <c r="D18" s="33"/>
      <c r="E18" s="34"/>
      <c r="F18" s="34"/>
      <c r="G18" s="34"/>
      <c r="H18" s="34"/>
      <c r="I18" s="34"/>
      <c r="J18" s="35"/>
      <c r="K18" s="58"/>
      <c r="L18" s="58"/>
      <c r="M18" s="58"/>
      <c r="N18" s="58"/>
      <c r="O18" s="58"/>
      <c r="P18" s="58"/>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1"/>
      <c r="CZ18" s="31"/>
      <c r="DA18" s="46"/>
      <c r="DB18" s="46"/>
      <c r="DC18" s="46"/>
      <c r="DD18" s="32"/>
      <c r="DE18" s="60"/>
      <c r="DF18" s="21"/>
      <c r="DG18" s="30"/>
      <c r="DH18" s="62"/>
      <c r="DI18" s="62"/>
    </row>
    <row r="19" ht="6.0" customHeight="1">
      <c r="A19" s="21"/>
      <c r="B19" s="58"/>
      <c r="C19" s="58"/>
      <c r="D19" s="41"/>
      <c r="E19" s="41"/>
      <c r="F19" s="41"/>
      <c r="G19" s="41"/>
      <c r="H19" s="58"/>
      <c r="I19" s="58"/>
      <c r="J19" s="58"/>
      <c r="K19" s="58"/>
      <c r="L19" s="58"/>
      <c r="M19" s="58"/>
      <c r="N19" s="58"/>
      <c r="O19" s="58"/>
      <c r="P19" s="58"/>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3"/>
      <c r="AP19" s="25"/>
      <c r="AQ19" s="25"/>
      <c r="AR19" s="23"/>
      <c r="AS19" s="26"/>
      <c r="AT19" s="26"/>
      <c r="AU19" s="43"/>
      <c r="AV19" s="25"/>
      <c r="AW19" s="25"/>
      <c r="AX19" s="23"/>
      <c r="AY19" s="26"/>
      <c r="AZ19" s="26"/>
      <c r="BA19" s="43"/>
      <c r="BB19" s="25"/>
      <c r="BC19" s="25"/>
      <c r="BD19" s="23"/>
      <c r="BE19" s="26"/>
      <c r="BF19" s="26"/>
      <c r="BG19" s="43"/>
      <c r="BH19" s="25"/>
      <c r="BI19" s="25"/>
      <c r="BJ19" s="23"/>
      <c r="BK19" s="26"/>
      <c r="BL19" s="26"/>
      <c r="BM19" s="43"/>
      <c r="BN19" s="25"/>
      <c r="BO19" s="25"/>
      <c r="BP19" s="23"/>
      <c r="BQ19" s="26"/>
      <c r="BR19" s="26"/>
      <c r="BS19" s="43"/>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7"/>
      <c r="CZ19" s="21"/>
      <c r="DA19" s="21"/>
      <c r="DB19" s="21"/>
      <c r="DC19" s="21"/>
      <c r="DD19" s="21"/>
      <c r="DE19" s="45"/>
      <c r="DF19" s="21"/>
      <c r="DG19" s="30"/>
      <c r="DH19" s="62"/>
      <c r="DI19" s="62"/>
    </row>
    <row r="20" ht="6.0" customHeight="1">
      <c r="A20" s="21"/>
      <c r="B20" s="58"/>
      <c r="C20" s="58"/>
      <c r="D20" s="24"/>
      <c r="E20" s="25"/>
      <c r="F20" s="25"/>
      <c r="G20" s="25"/>
      <c r="H20" s="25"/>
      <c r="I20" s="25"/>
      <c r="J20" s="23"/>
      <c r="K20" s="58"/>
      <c r="L20" s="58"/>
      <c r="M20" s="58"/>
      <c r="N20" s="58"/>
      <c r="O20" s="58"/>
      <c r="P20" s="58"/>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1"/>
      <c r="AP20" s="46"/>
      <c r="AQ20" s="46"/>
      <c r="AR20" s="32"/>
      <c r="AS20" s="26"/>
      <c r="AT20" s="26"/>
      <c r="AU20" s="31"/>
      <c r="AV20" s="46"/>
      <c r="AW20" s="46"/>
      <c r="AX20" s="32"/>
      <c r="AY20" s="26"/>
      <c r="AZ20" s="26"/>
      <c r="BA20" s="31"/>
      <c r="BB20" s="46"/>
      <c r="BC20" s="46"/>
      <c r="BD20" s="32"/>
      <c r="BE20" s="26"/>
      <c r="BF20" s="26"/>
      <c r="BG20" s="31"/>
      <c r="BH20" s="46"/>
      <c r="BI20" s="46"/>
      <c r="BJ20" s="32"/>
      <c r="BK20" s="26"/>
      <c r="BL20" s="26"/>
      <c r="BM20" s="31"/>
      <c r="BN20" s="46"/>
      <c r="BO20" s="46"/>
      <c r="BP20" s="32"/>
      <c r="BQ20" s="26"/>
      <c r="BR20" s="26"/>
      <c r="BS20" s="31"/>
      <c r="BT20" s="46"/>
      <c r="BU20" s="46"/>
      <c r="BV20" s="32"/>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59" t="s">
        <v>10</v>
      </c>
      <c r="CZ20" s="49" t="s">
        <v>22</v>
      </c>
      <c r="DA20" s="25"/>
      <c r="DB20" s="25"/>
      <c r="DC20" s="25"/>
      <c r="DD20" s="23"/>
      <c r="DE20" s="60"/>
      <c r="DF20" s="21"/>
      <c r="DG20" s="30"/>
      <c r="DH20" s="62"/>
      <c r="DI20" s="62"/>
    </row>
    <row r="21" ht="6.0" customHeight="1">
      <c r="A21" s="21"/>
      <c r="B21" s="58"/>
      <c r="C21" s="58"/>
      <c r="D21" s="33"/>
      <c r="E21" s="34"/>
      <c r="F21" s="34"/>
      <c r="G21" s="34"/>
      <c r="H21" s="34"/>
      <c r="I21" s="34"/>
      <c r="J21" s="35"/>
      <c r="K21" s="58"/>
      <c r="L21" s="58"/>
      <c r="M21" s="58"/>
      <c r="N21" s="58"/>
      <c r="O21" s="58"/>
      <c r="P21" s="58"/>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1"/>
      <c r="CZ21" s="31"/>
      <c r="DA21" s="46"/>
      <c r="DB21" s="46"/>
      <c r="DC21" s="46"/>
      <c r="DD21" s="32"/>
      <c r="DE21" s="60"/>
      <c r="DF21" s="21"/>
      <c r="DG21" s="30"/>
      <c r="DH21" s="62"/>
      <c r="DI21" s="62"/>
    </row>
    <row r="22" ht="6.0" customHeight="1">
      <c r="A22" s="21"/>
      <c r="B22" s="58"/>
      <c r="C22" s="58"/>
      <c r="D22" s="41"/>
      <c r="E22" s="41"/>
      <c r="F22" s="41"/>
      <c r="G22" s="41"/>
      <c r="H22" s="58"/>
      <c r="I22" s="58"/>
      <c r="J22" s="58"/>
      <c r="K22" s="58"/>
      <c r="L22" s="58"/>
      <c r="M22" s="58"/>
      <c r="N22" s="58"/>
      <c r="O22" s="58"/>
      <c r="P22" s="58"/>
      <c r="Q22" s="26"/>
      <c r="R22" s="26"/>
      <c r="S22" s="26"/>
      <c r="T22" s="26"/>
      <c r="U22" s="26"/>
      <c r="V22" s="26"/>
      <c r="W22" s="26"/>
      <c r="X22" s="26"/>
      <c r="Y22" s="26"/>
      <c r="Z22" s="26"/>
      <c r="AA22" s="26"/>
      <c r="AB22" s="26"/>
      <c r="AC22" s="26"/>
      <c r="AD22" s="26"/>
      <c r="AE22" s="26"/>
      <c r="AF22" s="26"/>
      <c r="AG22" s="26"/>
      <c r="AH22" s="26"/>
      <c r="AI22" s="26"/>
      <c r="AJ22" s="26"/>
      <c r="AK22" s="26"/>
      <c r="AL22" s="43"/>
      <c r="AM22" s="25"/>
      <c r="AN22" s="25"/>
      <c r="AO22" s="23"/>
      <c r="AP22" s="26"/>
      <c r="AQ22" s="26"/>
      <c r="AR22" s="43"/>
      <c r="AS22" s="25"/>
      <c r="AT22" s="25"/>
      <c r="AU22" s="23"/>
      <c r="AV22" s="26"/>
      <c r="AW22" s="26"/>
      <c r="AX22" s="43"/>
      <c r="AY22" s="25"/>
      <c r="AZ22" s="25"/>
      <c r="BA22" s="23"/>
      <c r="BB22" s="26"/>
      <c r="BC22" s="26"/>
      <c r="BD22" s="43"/>
      <c r="BE22" s="25"/>
      <c r="BF22" s="25"/>
      <c r="BG22" s="23"/>
      <c r="BH22" s="26"/>
      <c r="BI22" s="26"/>
      <c r="BJ22" s="43"/>
      <c r="BK22" s="25"/>
      <c r="BL22" s="25"/>
      <c r="BM22" s="23"/>
      <c r="BN22" s="26"/>
      <c r="BO22" s="26"/>
      <c r="BP22" s="43"/>
      <c r="BQ22" s="25"/>
      <c r="BR22" s="25"/>
      <c r="BS22" s="23"/>
      <c r="BT22" s="26"/>
      <c r="BU22" s="26"/>
      <c r="BV22" s="43"/>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7"/>
      <c r="CZ22" s="21"/>
      <c r="DA22" s="21"/>
      <c r="DB22" s="21"/>
      <c r="DC22" s="21"/>
      <c r="DD22" s="21"/>
      <c r="DE22" s="45"/>
      <c r="DF22" s="21"/>
      <c r="DG22" s="30"/>
      <c r="DH22" s="62"/>
      <c r="DI22" s="62"/>
    </row>
    <row r="23" ht="6.0" customHeight="1">
      <c r="A23" s="21"/>
      <c r="B23" s="58"/>
      <c r="C23" s="58"/>
      <c r="D23" s="24"/>
      <c r="E23" s="25"/>
      <c r="F23" s="25"/>
      <c r="G23" s="25"/>
      <c r="H23" s="25"/>
      <c r="I23" s="25"/>
      <c r="J23" s="23"/>
      <c r="K23" s="58"/>
      <c r="L23" s="58"/>
      <c r="M23" s="58"/>
      <c r="N23" s="58"/>
      <c r="O23" s="58"/>
      <c r="P23" s="58"/>
      <c r="Q23" s="26"/>
      <c r="R23" s="26"/>
      <c r="S23" s="26"/>
      <c r="T23" s="26"/>
      <c r="U23" s="26"/>
      <c r="V23" s="26"/>
      <c r="W23" s="26"/>
      <c r="X23" s="26"/>
      <c r="Y23" s="26"/>
      <c r="Z23" s="26"/>
      <c r="AA23" s="26"/>
      <c r="AB23" s="26"/>
      <c r="AC23" s="26"/>
      <c r="AD23" s="26"/>
      <c r="AE23" s="26"/>
      <c r="AF23" s="26"/>
      <c r="AG23" s="26"/>
      <c r="AH23" s="26"/>
      <c r="AI23" s="26"/>
      <c r="AJ23" s="26"/>
      <c r="AK23" s="26"/>
      <c r="AL23" s="31"/>
      <c r="AM23" s="46"/>
      <c r="AN23" s="46"/>
      <c r="AO23" s="32"/>
      <c r="AP23" s="26"/>
      <c r="AQ23" s="26"/>
      <c r="AR23" s="31"/>
      <c r="AS23" s="46"/>
      <c r="AT23" s="46"/>
      <c r="AU23" s="32"/>
      <c r="AV23" s="26"/>
      <c r="AW23" s="26"/>
      <c r="AX23" s="31"/>
      <c r="AY23" s="46"/>
      <c r="AZ23" s="46"/>
      <c r="BA23" s="32"/>
      <c r="BB23" s="26"/>
      <c r="BC23" s="26"/>
      <c r="BD23" s="31"/>
      <c r="BE23" s="46"/>
      <c r="BF23" s="46"/>
      <c r="BG23" s="32"/>
      <c r="BH23" s="26"/>
      <c r="BI23" s="26"/>
      <c r="BJ23" s="31"/>
      <c r="BK23" s="46"/>
      <c r="BL23" s="46"/>
      <c r="BM23" s="32"/>
      <c r="BN23" s="26"/>
      <c r="BO23" s="26"/>
      <c r="BP23" s="31"/>
      <c r="BQ23" s="46"/>
      <c r="BR23" s="46"/>
      <c r="BS23" s="32"/>
      <c r="BT23" s="26"/>
      <c r="BU23" s="26"/>
      <c r="BV23" s="31"/>
      <c r="BW23" s="46"/>
      <c r="BX23" s="46"/>
      <c r="BY23" s="32"/>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59" t="s">
        <v>3</v>
      </c>
      <c r="CZ23" s="49" t="s">
        <v>23</v>
      </c>
      <c r="DA23" s="25"/>
      <c r="DB23" s="25"/>
      <c r="DC23" s="25"/>
      <c r="DD23" s="23"/>
      <c r="DE23" s="60"/>
      <c r="DF23" s="21"/>
      <c r="DG23" s="30"/>
      <c r="DH23" s="62"/>
      <c r="DI23" s="62"/>
    </row>
    <row r="24" ht="6.0" customHeight="1">
      <c r="A24" s="21"/>
      <c r="B24" s="58"/>
      <c r="C24" s="58"/>
      <c r="D24" s="33"/>
      <c r="E24" s="34"/>
      <c r="F24" s="34"/>
      <c r="G24" s="34"/>
      <c r="H24" s="34"/>
      <c r="I24" s="34"/>
      <c r="J24" s="35"/>
      <c r="K24" s="58"/>
      <c r="L24" s="58"/>
      <c r="M24" s="58"/>
      <c r="N24" s="58"/>
      <c r="O24" s="58"/>
      <c r="P24" s="58"/>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1"/>
      <c r="CZ24" s="31"/>
      <c r="DA24" s="46"/>
      <c r="DB24" s="46"/>
      <c r="DC24" s="46"/>
      <c r="DD24" s="32"/>
      <c r="DE24" s="60"/>
      <c r="DF24" s="21"/>
      <c r="DG24" s="30"/>
      <c r="DH24" s="62"/>
      <c r="DI24" s="62"/>
    </row>
    <row r="25" ht="6.0" customHeight="1">
      <c r="A25" s="21"/>
      <c r="B25" s="58"/>
      <c r="C25" s="58"/>
      <c r="D25" s="41"/>
      <c r="E25" s="41"/>
      <c r="F25" s="41"/>
      <c r="G25" s="41"/>
      <c r="H25" s="58"/>
      <c r="I25" s="58"/>
      <c r="J25" s="58"/>
      <c r="K25" s="58"/>
      <c r="L25" s="58"/>
      <c r="M25" s="58"/>
      <c r="N25" s="58"/>
      <c r="O25" s="58"/>
      <c r="P25" s="58"/>
      <c r="Q25" s="26"/>
      <c r="R25" s="26"/>
      <c r="S25" s="26"/>
      <c r="T25" s="26"/>
      <c r="U25" s="26"/>
      <c r="V25" s="26"/>
      <c r="W25" s="26"/>
      <c r="X25" s="26"/>
      <c r="Y25" s="26"/>
      <c r="Z25" s="26"/>
      <c r="AA25" s="26"/>
      <c r="AB25" s="26"/>
      <c r="AC25" s="26"/>
      <c r="AD25" s="26"/>
      <c r="AE25" s="26"/>
      <c r="AF25" s="26"/>
      <c r="AG25" s="26"/>
      <c r="AH25" s="26"/>
      <c r="AI25" s="43"/>
      <c r="AJ25" s="25"/>
      <c r="AK25" s="25"/>
      <c r="AL25" s="23"/>
      <c r="AM25" s="26"/>
      <c r="AN25" s="26"/>
      <c r="AO25" s="43"/>
      <c r="AP25" s="25"/>
      <c r="AQ25" s="25"/>
      <c r="AR25" s="23"/>
      <c r="AS25" s="26"/>
      <c r="AT25" s="26"/>
      <c r="AU25" s="43"/>
      <c r="AV25" s="25"/>
      <c r="AW25" s="25"/>
      <c r="AX25" s="23"/>
      <c r="AY25" s="26"/>
      <c r="AZ25" s="26"/>
      <c r="BA25" s="43"/>
      <c r="BB25" s="25"/>
      <c r="BC25" s="25"/>
      <c r="BD25" s="23"/>
      <c r="BE25" s="26"/>
      <c r="BF25" s="26"/>
      <c r="BG25" s="43"/>
      <c r="BH25" s="25"/>
      <c r="BI25" s="25"/>
      <c r="BJ25" s="23"/>
      <c r="BK25" s="26"/>
      <c r="BL25" s="26"/>
      <c r="BM25" s="43"/>
      <c r="BN25" s="25"/>
      <c r="BO25" s="25"/>
      <c r="BP25" s="23"/>
      <c r="BQ25" s="26"/>
      <c r="BR25" s="26"/>
      <c r="BS25" s="43"/>
      <c r="BT25" s="25"/>
      <c r="BU25" s="25"/>
      <c r="BV25" s="23"/>
      <c r="BW25" s="26"/>
      <c r="BX25" s="26"/>
      <c r="BY25" s="43"/>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4"/>
      <c r="CZ25" s="21"/>
      <c r="DA25" s="21"/>
      <c r="DB25" s="21"/>
      <c r="DC25" s="21"/>
      <c r="DD25" s="21"/>
      <c r="DE25" s="45"/>
      <c r="DF25" s="21"/>
      <c r="DG25" s="30"/>
      <c r="DH25" s="62"/>
      <c r="DI25" s="62"/>
    </row>
    <row r="26" ht="6.0" customHeight="1">
      <c r="A26" s="21"/>
      <c r="B26" s="58"/>
      <c r="C26" s="58"/>
      <c r="D26" s="24"/>
      <c r="E26" s="25"/>
      <c r="F26" s="25"/>
      <c r="G26" s="25"/>
      <c r="H26" s="25"/>
      <c r="I26" s="25"/>
      <c r="J26" s="23"/>
      <c r="K26" s="58"/>
      <c r="L26" s="58"/>
      <c r="M26" s="58"/>
      <c r="N26" s="58"/>
      <c r="O26" s="58"/>
      <c r="P26" s="58"/>
      <c r="Q26" s="26"/>
      <c r="R26" s="26"/>
      <c r="S26" s="26"/>
      <c r="T26" s="26"/>
      <c r="U26" s="26"/>
      <c r="V26" s="26"/>
      <c r="W26" s="26"/>
      <c r="X26" s="26"/>
      <c r="Y26" s="26"/>
      <c r="Z26" s="26"/>
      <c r="AA26" s="26"/>
      <c r="AB26" s="26"/>
      <c r="AC26" s="26"/>
      <c r="AD26" s="26"/>
      <c r="AE26" s="26"/>
      <c r="AF26" s="26"/>
      <c r="AG26" s="26"/>
      <c r="AH26" s="26"/>
      <c r="AI26" s="31"/>
      <c r="AJ26" s="46"/>
      <c r="AK26" s="46"/>
      <c r="AL26" s="32"/>
      <c r="AM26" s="26"/>
      <c r="AN26" s="26"/>
      <c r="AO26" s="31"/>
      <c r="AP26" s="46"/>
      <c r="AQ26" s="46"/>
      <c r="AR26" s="32"/>
      <c r="AS26" s="26"/>
      <c r="AT26" s="26"/>
      <c r="AU26" s="31"/>
      <c r="AV26" s="46"/>
      <c r="AW26" s="46"/>
      <c r="AX26" s="32"/>
      <c r="AY26" s="26"/>
      <c r="AZ26" s="26"/>
      <c r="BA26" s="31"/>
      <c r="BB26" s="46"/>
      <c r="BC26" s="46"/>
      <c r="BD26" s="32"/>
      <c r="BE26" s="26"/>
      <c r="BF26" s="26"/>
      <c r="BG26" s="31"/>
      <c r="BH26" s="46"/>
      <c r="BI26" s="46"/>
      <c r="BJ26" s="32"/>
      <c r="BK26" s="26"/>
      <c r="BL26" s="26"/>
      <c r="BM26" s="31"/>
      <c r="BN26" s="46"/>
      <c r="BO26" s="46"/>
      <c r="BP26" s="32"/>
      <c r="BQ26" s="26"/>
      <c r="BR26" s="26"/>
      <c r="BS26" s="31"/>
      <c r="BT26" s="46"/>
      <c r="BU26" s="46"/>
      <c r="BV26" s="32"/>
      <c r="BW26" s="26"/>
      <c r="BX26" s="26"/>
      <c r="BY26" s="31"/>
      <c r="BZ26" s="46"/>
      <c r="CA26" s="46"/>
      <c r="CB26" s="32"/>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49" t="s">
        <v>24</v>
      </c>
      <c r="DA26" s="25"/>
      <c r="DB26" s="25"/>
      <c r="DC26" s="25"/>
      <c r="DD26" s="23"/>
      <c r="DE26" s="60"/>
      <c r="DF26" s="21"/>
      <c r="DG26" s="30"/>
      <c r="DH26" s="62"/>
      <c r="DI26" s="62"/>
    </row>
    <row r="27" ht="6.0" customHeight="1">
      <c r="A27" s="21"/>
      <c r="B27" s="58"/>
      <c r="C27" s="58"/>
      <c r="D27" s="33"/>
      <c r="E27" s="34"/>
      <c r="F27" s="34"/>
      <c r="G27" s="34"/>
      <c r="H27" s="34"/>
      <c r="I27" s="34"/>
      <c r="J27" s="35"/>
      <c r="K27" s="58"/>
      <c r="L27" s="58"/>
      <c r="M27" s="58"/>
      <c r="N27" s="58"/>
      <c r="O27" s="58"/>
      <c r="P27" s="58"/>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1"/>
      <c r="CZ27" s="31"/>
      <c r="DA27" s="46"/>
      <c r="DB27" s="46"/>
      <c r="DC27" s="46"/>
      <c r="DD27" s="32"/>
      <c r="DE27" s="60"/>
      <c r="DF27" s="21"/>
      <c r="DG27" s="30"/>
      <c r="DH27" s="62"/>
      <c r="DI27" s="62"/>
    </row>
    <row r="28" ht="6.0" customHeight="1">
      <c r="A28" s="21"/>
      <c r="B28" s="58"/>
      <c r="C28" s="58"/>
      <c r="D28" s="41"/>
      <c r="E28" s="41"/>
      <c r="F28" s="41"/>
      <c r="G28" s="41"/>
      <c r="H28" s="58"/>
      <c r="I28" s="58"/>
      <c r="J28" s="58"/>
      <c r="K28" s="58"/>
      <c r="L28" s="58"/>
      <c r="M28" s="58"/>
      <c r="N28" s="58"/>
      <c r="O28" s="58"/>
      <c r="P28" s="58"/>
      <c r="Q28" s="26"/>
      <c r="R28" s="26"/>
      <c r="S28" s="26"/>
      <c r="T28" s="26"/>
      <c r="U28" s="26"/>
      <c r="V28" s="26"/>
      <c r="W28" s="26"/>
      <c r="X28" s="26"/>
      <c r="Y28" s="26"/>
      <c r="Z28" s="26"/>
      <c r="AA28" s="26"/>
      <c r="AB28" s="26"/>
      <c r="AC28" s="26"/>
      <c r="AD28" s="26"/>
      <c r="AE28" s="26"/>
      <c r="AF28" s="43"/>
      <c r="AG28" s="25"/>
      <c r="AH28" s="25"/>
      <c r="AI28" s="23"/>
      <c r="AJ28" s="26"/>
      <c r="AK28" s="26"/>
      <c r="AL28" s="43"/>
      <c r="AM28" s="25"/>
      <c r="AN28" s="25"/>
      <c r="AO28" s="23"/>
      <c r="AP28" s="26"/>
      <c r="AQ28" s="26"/>
      <c r="AR28" s="43"/>
      <c r="AS28" s="25"/>
      <c r="AT28" s="25"/>
      <c r="AU28" s="23"/>
      <c r="AV28" s="26"/>
      <c r="AW28" s="26"/>
      <c r="AX28" s="43"/>
      <c r="AY28" s="25"/>
      <c r="AZ28" s="25"/>
      <c r="BA28" s="23"/>
      <c r="BB28" s="26"/>
      <c r="BC28" s="26"/>
      <c r="BD28" s="43"/>
      <c r="BE28" s="25"/>
      <c r="BF28" s="25"/>
      <c r="BG28" s="23"/>
      <c r="BH28" s="26"/>
      <c r="BI28" s="26"/>
      <c r="BJ28" s="43"/>
      <c r="BK28" s="25"/>
      <c r="BL28" s="25"/>
      <c r="BM28" s="23"/>
      <c r="BN28" s="26"/>
      <c r="BO28" s="26"/>
      <c r="BP28" s="43"/>
      <c r="BQ28" s="25"/>
      <c r="BR28" s="25"/>
      <c r="BS28" s="23"/>
      <c r="BT28" s="26"/>
      <c r="BU28" s="26"/>
      <c r="BV28" s="43"/>
      <c r="BW28" s="25"/>
      <c r="BX28" s="25"/>
      <c r="BY28" s="23"/>
      <c r="BZ28" s="26"/>
      <c r="CA28" s="26"/>
      <c r="CB28" s="43"/>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5"/>
      <c r="DF28" s="21"/>
      <c r="DG28" s="30"/>
      <c r="DH28" s="62"/>
      <c r="DI28" s="62"/>
    </row>
    <row r="29" ht="6.0" customHeight="1">
      <c r="A29" s="21"/>
      <c r="B29" s="58"/>
      <c r="C29" s="58"/>
      <c r="D29" s="24"/>
      <c r="E29" s="25"/>
      <c r="F29" s="25"/>
      <c r="G29" s="25"/>
      <c r="H29" s="25"/>
      <c r="I29" s="25"/>
      <c r="J29" s="23"/>
      <c r="K29" s="58"/>
      <c r="L29" s="58"/>
      <c r="M29" s="58"/>
      <c r="N29" s="58"/>
      <c r="O29" s="58"/>
      <c r="P29" s="58"/>
      <c r="Q29" s="26"/>
      <c r="R29" s="26"/>
      <c r="S29" s="26"/>
      <c r="T29" s="26"/>
      <c r="U29" s="26"/>
      <c r="V29" s="26"/>
      <c r="W29" s="26"/>
      <c r="X29" s="26"/>
      <c r="Y29" s="26"/>
      <c r="Z29" s="26"/>
      <c r="AA29" s="26"/>
      <c r="AB29" s="26"/>
      <c r="AC29" s="26"/>
      <c r="AD29" s="26"/>
      <c r="AE29" s="26"/>
      <c r="AF29" s="31"/>
      <c r="AG29" s="46"/>
      <c r="AH29" s="46"/>
      <c r="AI29" s="32"/>
      <c r="AJ29" s="26"/>
      <c r="AK29" s="26"/>
      <c r="AL29" s="31"/>
      <c r="AM29" s="46"/>
      <c r="AN29" s="46"/>
      <c r="AO29" s="32"/>
      <c r="AP29" s="26"/>
      <c r="AQ29" s="26"/>
      <c r="AR29" s="31"/>
      <c r="AS29" s="46"/>
      <c r="AT29" s="46"/>
      <c r="AU29" s="32"/>
      <c r="AV29" s="26"/>
      <c r="AW29" s="26"/>
      <c r="AX29" s="31"/>
      <c r="AY29" s="46"/>
      <c r="AZ29" s="46"/>
      <c r="BA29" s="32"/>
      <c r="BB29" s="26"/>
      <c r="BC29" s="26"/>
      <c r="BD29" s="31"/>
      <c r="BE29" s="46"/>
      <c r="BF29" s="46"/>
      <c r="BG29" s="32"/>
      <c r="BH29" s="26"/>
      <c r="BI29" s="26"/>
      <c r="BJ29" s="31"/>
      <c r="BK29" s="46"/>
      <c r="BL29" s="46"/>
      <c r="BM29" s="32"/>
      <c r="BN29" s="26"/>
      <c r="BO29" s="26"/>
      <c r="BP29" s="31"/>
      <c r="BQ29" s="46"/>
      <c r="BR29" s="46"/>
      <c r="BS29" s="32"/>
      <c r="BT29" s="26"/>
      <c r="BU29" s="26"/>
      <c r="BV29" s="31"/>
      <c r="BW29" s="46"/>
      <c r="BX29" s="46"/>
      <c r="BY29" s="32"/>
      <c r="BZ29" s="26"/>
      <c r="CA29" s="26"/>
      <c r="CB29" s="31"/>
      <c r="CC29" s="46"/>
      <c r="CD29" s="46"/>
      <c r="CE29" s="32"/>
      <c r="CF29" s="26"/>
      <c r="CG29" s="26"/>
      <c r="CH29" s="26"/>
      <c r="CI29" s="26"/>
      <c r="CJ29" s="26"/>
      <c r="CK29" s="26"/>
      <c r="CL29" s="26"/>
      <c r="CM29" s="26"/>
      <c r="CN29" s="26"/>
      <c r="CO29" s="26"/>
      <c r="CP29" s="26"/>
      <c r="CQ29" s="26"/>
      <c r="CR29" s="26"/>
      <c r="CS29" s="26"/>
      <c r="CT29" s="26"/>
      <c r="CU29" s="26"/>
      <c r="CV29" s="26"/>
      <c r="CW29" s="26"/>
      <c r="CX29" s="26"/>
      <c r="CY29" s="63" t="s">
        <v>6</v>
      </c>
      <c r="CZ29" s="49" t="s">
        <v>25</v>
      </c>
      <c r="DA29" s="25"/>
      <c r="DB29" s="25"/>
      <c r="DC29" s="25"/>
      <c r="DD29" s="23"/>
      <c r="DE29" s="60"/>
      <c r="DF29" s="21"/>
      <c r="DG29" s="30"/>
      <c r="DH29" s="62"/>
      <c r="DI29" s="62"/>
    </row>
    <row r="30" ht="6.0" customHeight="1">
      <c r="A30" s="21"/>
      <c r="B30" s="58"/>
      <c r="C30" s="58"/>
      <c r="D30" s="33"/>
      <c r="E30" s="34"/>
      <c r="F30" s="34"/>
      <c r="G30" s="34"/>
      <c r="H30" s="34"/>
      <c r="I30" s="34"/>
      <c r="J30" s="35"/>
      <c r="K30" s="58"/>
      <c r="L30" s="58"/>
      <c r="M30" s="58"/>
      <c r="N30" s="58"/>
      <c r="O30" s="58"/>
      <c r="P30" s="58"/>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1"/>
      <c r="CZ30" s="31"/>
      <c r="DA30" s="46"/>
      <c r="DB30" s="46"/>
      <c r="DC30" s="46"/>
      <c r="DD30" s="32"/>
      <c r="DE30" s="60"/>
      <c r="DF30" s="21"/>
      <c r="DG30" s="30"/>
      <c r="DH30" s="62"/>
      <c r="DI30" s="62"/>
    </row>
    <row r="31" ht="6.0" customHeight="1">
      <c r="A31" s="21"/>
      <c r="B31" s="58"/>
      <c r="C31" s="58"/>
      <c r="D31" s="41"/>
      <c r="E31" s="41"/>
      <c r="F31" s="41"/>
      <c r="G31" s="41"/>
      <c r="H31" s="58"/>
      <c r="I31" s="58"/>
      <c r="J31" s="58"/>
      <c r="K31" s="58"/>
      <c r="L31" s="58"/>
      <c r="M31" s="58"/>
      <c r="N31" s="58"/>
      <c r="O31" s="58"/>
      <c r="P31" s="58"/>
      <c r="Q31" s="26"/>
      <c r="R31" s="26"/>
      <c r="S31" s="26"/>
      <c r="T31" s="26"/>
      <c r="U31" s="26"/>
      <c r="V31" s="26"/>
      <c r="W31" s="26"/>
      <c r="X31" s="26"/>
      <c r="Y31" s="26"/>
      <c r="Z31" s="26"/>
      <c r="AA31" s="26"/>
      <c r="AB31" s="26"/>
      <c r="AC31" s="43"/>
      <c r="AD31" s="25"/>
      <c r="AE31" s="25"/>
      <c r="AF31" s="23"/>
      <c r="AG31" s="26"/>
      <c r="AH31" s="26"/>
      <c r="AI31" s="43"/>
      <c r="AJ31" s="25"/>
      <c r="AK31" s="25"/>
      <c r="AL31" s="23"/>
      <c r="AM31" s="26"/>
      <c r="AN31" s="26"/>
      <c r="AO31" s="43"/>
      <c r="AP31" s="25"/>
      <c r="AQ31" s="25"/>
      <c r="AR31" s="23"/>
      <c r="AS31" s="26"/>
      <c r="AT31" s="26"/>
      <c r="AU31" s="43"/>
      <c r="AV31" s="25"/>
      <c r="AW31" s="25"/>
      <c r="AX31" s="23"/>
      <c r="AY31" s="26"/>
      <c r="AZ31" s="26"/>
      <c r="BA31" s="43"/>
      <c r="BB31" s="25"/>
      <c r="BC31" s="25"/>
      <c r="BD31" s="23"/>
      <c r="BE31" s="26"/>
      <c r="BF31" s="26"/>
      <c r="BG31" s="43"/>
      <c r="BH31" s="25"/>
      <c r="BI31" s="25"/>
      <c r="BJ31" s="23"/>
      <c r="BK31" s="26"/>
      <c r="BL31" s="26"/>
      <c r="BM31" s="43"/>
      <c r="BN31" s="25"/>
      <c r="BO31" s="25"/>
      <c r="BP31" s="23"/>
      <c r="BQ31" s="26"/>
      <c r="BR31" s="26"/>
      <c r="BS31" s="43"/>
      <c r="BT31" s="25"/>
      <c r="BU31" s="25"/>
      <c r="BV31" s="23"/>
      <c r="BW31" s="26"/>
      <c r="BX31" s="26"/>
      <c r="BY31" s="43"/>
      <c r="BZ31" s="25"/>
      <c r="CA31" s="25"/>
      <c r="CB31" s="23"/>
      <c r="CC31" s="26"/>
      <c r="CD31" s="26"/>
      <c r="CE31" s="43"/>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5"/>
      <c r="DF31" s="21"/>
      <c r="DG31" s="30"/>
      <c r="DH31" s="62"/>
      <c r="DI31" s="62"/>
    </row>
    <row r="32" ht="6.0" customHeight="1">
      <c r="A32" s="21"/>
      <c r="B32" s="58"/>
      <c r="C32" s="58"/>
      <c r="D32" s="24"/>
      <c r="E32" s="25"/>
      <c r="F32" s="25"/>
      <c r="G32" s="25"/>
      <c r="H32" s="25"/>
      <c r="I32" s="25"/>
      <c r="J32" s="23"/>
      <c r="K32" s="58"/>
      <c r="L32" s="58"/>
      <c r="M32" s="58"/>
      <c r="N32" s="58"/>
      <c r="O32" s="58"/>
      <c r="P32" s="58"/>
      <c r="Q32" s="26"/>
      <c r="R32" s="26"/>
      <c r="S32" s="26"/>
      <c r="T32" s="26"/>
      <c r="U32" s="26"/>
      <c r="V32" s="26"/>
      <c r="W32" s="26"/>
      <c r="X32" s="26"/>
      <c r="Y32" s="26"/>
      <c r="Z32" s="26"/>
      <c r="AA32" s="26"/>
      <c r="AB32" s="26"/>
      <c r="AC32" s="31"/>
      <c r="AD32" s="46"/>
      <c r="AE32" s="46"/>
      <c r="AF32" s="32"/>
      <c r="AG32" s="26"/>
      <c r="AH32" s="26"/>
      <c r="AI32" s="31"/>
      <c r="AJ32" s="46"/>
      <c r="AK32" s="46"/>
      <c r="AL32" s="32"/>
      <c r="AM32" s="26"/>
      <c r="AN32" s="26"/>
      <c r="AO32" s="31"/>
      <c r="AP32" s="46"/>
      <c r="AQ32" s="46"/>
      <c r="AR32" s="32"/>
      <c r="AS32" s="26"/>
      <c r="AT32" s="26"/>
      <c r="AU32" s="31"/>
      <c r="AV32" s="46"/>
      <c r="AW32" s="46"/>
      <c r="AX32" s="32"/>
      <c r="AY32" s="26"/>
      <c r="AZ32" s="26"/>
      <c r="BA32" s="31"/>
      <c r="BB32" s="46"/>
      <c r="BC32" s="46"/>
      <c r="BD32" s="32"/>
      <c r="BE32" s="26"/>
      <c r="BF32" s="26"/>
      <c r="BG32" s="31"/>
      <c r="BH32" s="46"/>
      <c r="BI32" s="46"/>
      <c r="BJ32" s="32"/>
      <c r="BK32" s="26"/>
      <c r="BL32" s="26"/>
      <c r="BM32" s="31"/>
      <c r="BN32" s="46"/>
      <c r="BO32" s="46"/>
      <c r="BP32" s="32"/>
      <c r="BQ32" s="26"/>
      <c r="BR32" s="26"/>
      <c r="BS32" s="31"/>
      <c r="BT32" s="46"/>
      <c r="BU32" s="46"/>
      <c r="BV32" s="32"/>
      <c r="BW32" s="26"/>
      <c r="BX32" s="26"/>
      <c r="BY32" s="31"/>
      <c r="BZ32" s="46"/>
      <c r="CA32" s="46"/>
      <c r="CB32" s="32"/>
      <c r="CC32" s="26"/>
      <c r="CD32" s="26"/>
      <c r="CE32" s="31"/>
      <c r="CF32" s="46"/>
      <c r="CG32" s="46"/>
      <c r="CH32" s="32"/>
      <c r="CI32" s="26"/>
      <c r="CJ32" s="26"/>
      <c r="CK32" s="26"/>
      <c r="CL32" s="26"/>
      <c r="CM32" s="26"/>
      <c r="CN32" s="26"/>
      <c r="CO32" s="26"/>
      <c r="CP32" s="26"/>
      <c r="CQ32" s="26"/>
      <c r="CR32" s="26"/>
      <c r="CS32" s="26"/>
      <c r="CT32" s="26"/>
      <c r="CU32" s="26"/>
      <c r="CV32" s="26"/>
      <c r="CW32" s="26"/>
      <c r="CX32" s="26"/>
      <c r="CY32" s="63" t="s">
        <v>9</v>
      </c>
      <c r="CZ32" s="49" t="s">
        <v>26</v>
      </c>
      <c r="DA32" s="25"/>
      <c r="DB32" s="25"/>
      <c r="DC32" s="25"/>
      <c r="DD32" s="23"/>
      <c r="DE32" s="60"/>
      <c r="DF32" s="21"/>
      <c r="DG32" s="30"/>
      <c r="DH32" s="62"/>
      <c r="DI32" s="62"/>
    </row>
    <row r="33" ht="6.0" customHeight="1">
      <c r="A33" s="21"/>
      <c r="B33" s="58"/>
      <c r="C33" s="58"/>
      <c r="D33" s="33"/>
      <c r="E33" s="34"/>
      <c r="F33" s="34"/>
      <c r="G33" s="34"/>
      <c r="H33" s="34"/>
      <c r="I33" s="34"/>
      <c r="J33" s="35"/>
      <c r="K33" s="58"/>
      <c r="L33" s="58"/>
      <c r="M33" s="58"/>
      <c r="N33" s="58"/>
      <c r="O33" s="58"/>
      <c r="P33" s="58"/>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1"/>
      <c r="CZ33" s="31"/>
      <c r="DA33" s="46"/>
      <c r="DB33" s="46"/>
      <c r="DC33" s="46"/>
      <c r="DD33" s="32"/>
      <c r="DE33" s="60"/>
      <c r="DF33" s="21"/>
      <c r="DG33" s="30"/>
      <c r="DH33" s="62"/>
      <c r="DI33" s="62"/>
    </row>
    <row r="34" ht="6.0" customHeight="1">
      <c r="A34" s="58"/>
      <c r="B34" s="58"/>
      <c r="C34" s="58"/>
      <c r="D34" s="58"/>
      <c r="E34" s="58"/>
      <c r="F34" s="58"/>
      <c r="G34" s="58"/>
      <c r="H34" s="58"/>
      <c r="I34" s="58"/>
      <c r="J34" s="58"/>
      <c r="K34" s="58"/>
      <c r="L34" s="58"/>
      <c r="M34" s="58"/>
      <c r="N34" s="58"/>
      <c r="O34" s="58"/>
      <c r="P34" s="58"/>
      <c r="Q34" s="26"/>
      <c r="R34" s="26"/>
      <c r="S34" s="26"/>
      <c r="T34" s="26"/>
      <c r="U34" s="26"/>
      <c r="V34" s="26"/>
      <c r="W34" s="26"/>
      <c r="X34" s="26"/>
      <c r="Y34" s="26"/>
      <c r="Z34" s="43"/>
      <c r="AA34" s="25"/>
      <c r="AB34" s="25"/>
      <c r="AC34" s="23"/>
      <c r="AD34" s="26"/>
      <c r="AE34" s="26"/>
      <c r="AF34" s="43"/>
      <c r="AG34" s="25"/>
      <c r="AH34" s="25"/>
      <c r="AI34" s="23"/>
      <c r="AJ34" s="26"/>
      <c r="AK34" s="26"/>
      <c r="AL34" s="43"/>
      <c r="AM34" s="25"/>
      <c r="AN34" s="25"/>
      <c r="AO34" s="23"/>
      <c r="AP34" s="26"/>
      <c r="AQ34" s="26"/>
      <c r="AR34" s="43"/>
      <c r="AS34" s="25"/>
      <c r="AT34" s="25"/>
      <c r="AU34" s="23"/>
      <c r="AV34" s="26"/>
      <c r="AW34" s="26"/>
      <c r="AX34" s="43"/>
      <c r="AY34" s="25"/>
      <c r="AZ34" s="25"/>
      <c r="BA34" s="23"/>
      <c r="BB34" s="26"/>
      <c r="BC34" s="26"/>
      <c r="BD34" s="43"/>
      <c r="BE34" s="25"/>
      <c r="BF34" s="25"/>
      <c r="BG34" s="23"/>
      <c r="BH34" s="26"/>
      <c r="BI34" s="26"/>
      <c r="BJ34" s="43"/>
      <c r="BK34" s="25"/>
      <c r="BL34" s="25"/>
      <c r="BM34" s="23"/>
      <c r="BN34" s="26"/>
      <c r="BO34" s="26"/>
      <c r="BP34" s="43"/>
      <c r="BQ34" s="25"/>
      <c r="BR34" s="25"/>
      <c r="BS34" s="23"/>
      <c r="BT34" s="26"/>
      <c r="BU34" s="26"/>
      <c r="BV34" s="43"/>
      <c r="BW34" s="25"/>
      <c r="BX34" s="25"/>
      <c r="BY34" s="23"/>
      <c r="BZ34" s="26"/>
      <c r="CA34" s="26"/>
      <c r="CB34" s="43"/>
      <c r="CC34" s="25"/>
      <c r="CD34" s="25"/>
      <c r="CE34" s="23"/>
      <c r="CF34" s="26"/>
      <c r="CG34" s="26"/>
      <c r="CH34" s="43"/>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0"/>
      <c r="DH34" s="62"/>
      <c r="DI34" s="62"/>
    </row>
    <row r="35" ht="6.0" customHeight="1">
      <c r="A35" s="58"/>
      <c r="B35" s="58"/>
      <c r="C35" s="58"/>
      <c r="D35" s="58"/>
      <c r="E35" s="58"/>
      <c r="F35" s="58"/>
      <c r="G35" s="58"/>
      <c r="H35" s="58"/>
      <c r="I35" s="58"/>
      <c r="J35" s="58"/>
      <c r="K35" s="58"/>
      <c r="L35" s="58"/>
      <c r="M35" s="58"/>
      <c r="N35" s="58"/>
      <c r="O35" s="58"/>
      <c r="P35" s="58"/>
      <c r="Q35" s="26"/>
      <c r="R35" s="26"/>
      <c r="S35" s="26"/>
      <c r="T35" s="26"/>
      <c r="U35" s="26"/>
      <c r="V35" s="26"/>
      <c r="W35" s="26"/>
      <c r="X35" s="26"/>
      <c r="Y35" s="26"/>
      <c r="Z35" s="31"/>
      <c r="AA35" s="46"/>
      <c r="AB35" s="46"/>
      <c r="AC35" s="32"/>
      <c r="AD35" s="26"/>
      <c r="AE35" s="26"/>
      <c r="AF35" s="31"/>
      <c r="AG35" s="46"/>
      <c r="AH35" s="46"/>
      <c r="AI35" s="32"/>
      <c r="AJ35" s="26"/>
      <c r="AK35" s="26"/>
      <c r="AL35" s="31"/>
      <c r="AM35" s="46"/>
      <c r="AN35" s="46"/>
      <c r="AO35" s="32"/>
      <c r="AP35" s="26"/>
      <c r="AQ35" s="26"/>
      <c r="AR35" s="31"/>
      <c r="AS35" s="46"/>
      <c r="AT35" s="46"/>
      <c r="AU35" s="32"/>
      <c r="AV35" s="26"/>
      <c r="AW35" s="26"/>
      <c r="AX35" s="31"/>
      <c r="AY35" s="46"/>
      <c r="AZ35" s="46"/>
      <c r="BA35" s="32"/>
      <c r="BB35" s="26"/>
      <c r="BC35" s="26"/>
      <c r="BD35" s="31"/>
      <c r="BE35" s="46"/>
      <c r="BF35" s="46"/>
      <c r="BG35" s="32"/>
      <c r="BH35" s="26"/>
      <c r="BI35" s="26"/>
      <c r="BJ35" s="31"/>
      <c r="BK35" s="46"/>
      <c r="BL35" s="46"/>
      <c r="BM35" s="32"/>
      <c r="BN35" s="26"/>
      <c r="BO35" s="26"/>
      <c r="BP35" s="31"/>
      <c r="BQ35" s="46"/>
      <c r="BR35" s="46"/>
      <c r="BS35" s="32"/>
      <c r="BT35" s="26"/>
      <c r="BU35" s="26"/>
      <c r="BV35" s="31"/>
      <c r="BW35" s="46"/>
      <c r="BX35" s="46"/>
      <c r="BY35" s="32"/>
      <c r="BZ35" s="26"/>
      <c r="CA35" s="26"/>
      <c r="CB35" s="31"/>
      <c r="CC35" s="46"/>
      <c r="CD35" s="46"/>
      <c r="CE35" s="32"/>
      <c r="CF35" s="26"/>
      <c r="CG35" s="26"/>
      <c r="CH35" s="31"/>
      <c r="CI35" s="46"/>
      <c r="CJ35" s="46"/>
      <c r="CK35" s="32"/>
      <c r="CL35" s="26"/>
      <c r="CM35" s="26"/>
      <c r="CN35" s="26"/>
      <c r="CO35" s="26"/>
      <c r="CP35" s="26"/>
      <c r="CQ35" s="26"/>
      <c r="CR35" s="26"/>
      <c r="CS35" s="26"/>
      <c r="CT35" s="26"/>
      <c r="CU35" s="26"/>
      <c r="CV35" s="26"/>
      <c r="CW35" s="26"/>
      <c r="CX35" s="26"/>
      <c r="CY35" s="58"/>
      <c r="CZ35" s="58"/>
      <c r="DA35" s="58"/>
      <c r="DB35" s="58"/>
      <c r="DC35" s="58"/>
      <c r="DD35" s="58"/>
      <c r="DE35" s="58"/>
      <c r="DF35" s="21"/>
      <c r="DG35" s="30"/>
      <c r="DH35" s="62"/>
      <c r="DI35" s="62"/>
    </row>
    <row r="36" ht="6.0" customHeight="1">
      <c r="A36" s="58"/>
      <c r="B36" s="58"/>
      <c r="C36" s="58"/>
      <c r="D36" s="58"/>
      <c r="E36" s="58"/>
      <c r="F36" s="58"/>
      <c r="G36" s="58"/>
      <c r="H36" s="58"/>
      <c r="I36" s="58"/>
      <c r="J36" s="58"/>
      <c r="K36" s="58"/>
      <c r="L36" s="58"/>
      <c r="M36" s="58"/>
      <c r="N36" s="58"/>
      <c r="O36" s="58"/>
      <c r="P36" s="58"/>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58"/>
      <c r="CZ36" s="58"/>
      <c r="DA36" s="58"/>
      <c r="DB36" s="58"/>
      <c r="DC36" s="58"/>
      <c r="DD36" s="58"/>
      <c r="DE36" s="58"/>
      <c r="DF36" s="21"/>
      <c r="DG36" s="30"/>
      <c r="DH36" s="62"/>
      <c r="DI36" s="62"/>
    </row>
    <row r="37" ht="6.0" customHeight="1">
      <c r="A37" s="58"/>
      <c r="B37" s="58"/>
      <c r="C37" s="58"/>
      <c r="D37" s="58"/>
      <c r="E37" s="58"/>
      <c r="F37" s="58"/>
      <c r="G37" s="58"/>
      <c r="H37" s="58"/>
      <c r="I37" s="58"/>
      <c r="J37" s="58"/>
      <c r="K37" s="58"/>
      <c r="L37" s="58"/>
      <c r="M37" s="58"/>
      <c r="N37" s="58"/>
      <c r="O37" s="58"/>
      <c r="P37" s="58"/>
      <c r="Q37" s="26"/>
      <c r="R37" s="26"/>
      <c r="S37" s="26"/>
      <c r="T37" s="26"/>
      <c r="U37" s="26"/>
      <c r="V37" s="26"/>
      <c r="W37" s="43"/>
      <c r="X37" s="25"/>
      <c r="Y37" s="25"/>
      <c r="Z37" s="23"/>
      <c r="AA37" s="26"/>
      <c r="AB37" s="26"/>
      <c r="AC37" s="43"/>
      <c r="AD37" s="25"/>
      <c r="AE37" s="25"/>
      <c r="AF37" s="23"/>
      <c r="AG37" s="26"/>
      <c r="AH37" s="26"/>
      <c r="AI37" s="43"/>
      <c r="AJ37" s="25"/>
      <c r="AK37" s="25"/>
      <c r="AL37" s="23"/>
      <c r="AM37" s="26"/>
      <c r="AN37" s="26"/>
      <c r="AO37" s="43"/>
      <c r="AP37" s="25"/>
      <c r="AQ37" s="25"/>
      <c r="AR37" s="23"/>
      <c r="AS37" s="26"/>
      <c r="AT37" s="26"/>
      <c r="AU37" s="43"/>
      <c r="AV37" s="25"/>
      <c r="AW37" s="25"/>
      <c r="AX37" s="23"/>
      <c r="AY37" s="26"/>
      <c r="AZ37" s="26"/>
      <c r="BA37" s="43"/>
      <c r="BB37" s="25"/>
      <c r="BC37" s="25"/>
      <c r="BD37" s="23"/>
      <c r="BE37" s="26"/>
      <c r="BF37" s="26"/>
      <c r="BG37" s="43"/>
      <c r="BH37" s="25"/>
      <c r="BI37" s="25"/>
      <c r="BJ37" s="23"/>
      <c r="BK37" s="26"/>
      <c r="BL37" s="26"/>
      <c r="BM37" s="43"/>
      <c r="BN37" s="25"/>
      <c r="BO37" s="25"/>
      <c r="BP37" s="23"/>
      <c r="BQ37" s="26"/>
      <c r="BR37" s="26"/>
      <c r="BS37" s="43"/>
      <c r="BT37" s="25"/>
      <c r="BU37" s="25"/>
      <c r="BV37" s="23"/>
      <c r="BW37" s="26"/>
      <c r="BX37" s="26"/>
      <c r="BY37" s="43"/>
      <c r="BZ37" s="25"/>
      <c r="CA37" s="25"/>
      <c r="CB37" s="23"/>
      <c r="CC37" s="26"/>
      <c r="CD37" s="26"/>
      <c r="CE37" s="43"/>
      <c r="CF37" s="25"/>
      <c r="CG37" s="25"/>
      <c r="CH37" s="23"/>
      <c r="CI37" s="26"/>
      <c r="CJ37" s="26"/>
      <c r="CK37" s="43"/>
      <c r="CL37" s="25"/>
      <c r="CM37" s="25"/>
      <c r="CN37" s="23"/>
      <c r="CO37" s="26"/>
      <c r="CP37" s="26"/>
      <c r="CQ37" s="26"/>
      <c r="CR37" s="26"/>
      <c r="CS37" s="26"/>
      <c r="CT37" s="26"/>
      <c r="CU37" s="26"/>
      <c r="CV37" s="26"/>
      <c r="CW37" s="26"/>
      <c r="CX37" s="26"/>
      <c r="CY37" s="58"/>
      <c r="CZ37" s="58"/>
      <c r="DA37" s="58"/>
      <c r="DB37" s="58"/>
      <c r="DC37" s="58"/>
      <c r="DD37" s="58"/>
      <c r="DE37" s="58"/>
      <c r="DF37" s="21"/>
      <c r="DG37" s="30"/>
      <c r="DH37" s="62"/>
      <c r="DI37" s="62"/>
    </row>
    <row r="38" ht="6.0" customHeight="1">
      <c r="A38" s="58"/>
      <c r="B38" s="58"/>
      <c r="C38" s="58"/>
      <c r="D38" s="58"/>
      <c r="E38" s="58"/>
      <c r="F38" s="58"/>
      <c r="G38" s="58"/>
      <c r="H38" s="58"/>
      <c r="I38" s="58"/>
      <c r="J38" s="58"/>
      <c r="K38" s="58"/>
      <c r="L38" s="58"/>
      <c r="M38" s="58"/>
      <c r="N38" s="58"/>
      <c r="O38" s="58"/>
      <c r="P38" s="26"/>
      <c r="Q38" s="26"/>
      <c r="R38" s="26"/>
      <c r="S38" s="26"/>
      <c r="T38" s="26"/>
      <c r="U38" s="26"/>
      <c r="V38" s="26"/>
      <c r="W38" s="31"/>
      <c r="X38" s="46"/>
      <c r="Y38" s="46"/>
      <c r="Z38" s="32"/>
      <c r="AA38" s="26"/>
      <c r="AB38" s="26"/>
      <c r="AC38" s="31"/>
      <c r="AD38" s="46"/>
      <c r="AE38" s="46"/>
      <c r="AF38" s="32"/>
      <c r="AG38" s="26"/>
      <c r="AH38" s="26"/>
      <c r="AI38" s="31"/>
      <c r="AJ38" s="46"/>
      <c r="AK38" s="46"/>
      <c r="AL38" s="32"/>
      <c r="AM38" s="26"/>
      <c r="AN38" s="26"/>
      <c r="AO38" s="31"/>
      <c r="AP38" s="46"/>
      <c r="AQ38" s="46"/>
      <c r="AR38" s="32"/>
      <c r="AS38" s="26"/>
      <c r="AT38" s="26"/>
      <c r="AU38" s="31"/>
      <c r="AV38" s="46"/>
      <c r="AW38" s="46"/>
      <c r="AX38" s="32"/>
      <c r="AY38" s="26"/>
      <c r="AZ38" s="26"/>
      <c r="BA38" s="31"/>
      <c r="BB38" s="46"/>
      <c r="BC38" s="46"/>
      <c r="BD38" s="32"/>
      <c r="BE38" s="26"/>
      <c r="BF38" s="26"/>
      <c r="BG38" s="31"/>
      <c r="BH38" s="46"/>
      <c r="BI38" s="46"/>
      <c r="BJ38" s="32"/>
      <c r="BK38" s="26"/>
      <c r="BL38" s="26"/>
      <c r="BM38" s="31"/>
      <c r="BN38" s="46"/>
      <c r="BO38" s="46"/>
      <c r="BP38" s="32"/>
      <c r="BQ38" s="26"/>
      <c r="BR38" s="26"/>
      <c r="BS38" s="31"/>
      <c r="BT38" s="46"/>
      <c r="BU38" s="46"/>
      <c r="BV38" s="32"/>
      <c r="BW38" s="26"/>
      <c r="BX38" s="26"/>
      <c r="BY38" s="31"/>
      <c r="BZ38" s="46"/>
      <c r="CA38" s="46"/>
      <c r="CB38" s="32"/>
      <c r="CC38" s="26"/>
      <c r="CD38" s="26"/>
      <c r="CE38" s="31"/>
      <c r="CF38" s="46"/>
      <c r="CG38" s="46"/>
      <c r="CH38" s="32"/>
      <c r="CI38" s="26"/>
      <c r="CJ38" s="26"/>
      <c r="CK38" s="31"/>
      <c r="CL38" s="46"/>
      <c r="CM38" s="46"/>
      <c r="CN38" s="32"/>
      <c r="CO38" s="26"/>
      <c r="CP38" s="26"/>
      <c r="CQ38" s="26"/>
      <c r="CR38" s="26"/>
      <c r="CS38" s="26"/>
      <c r="CT38" s="26"/>
      <c r="CU38" s="26"/>
      <c r="CV38" s="26"/>
      <c r="CW38" s="26"/>
      <c r="CX38" s="26"/>
      <c r="CY38" s="58"/>
      <c r="CZ38" s="58"/>
      <c r="DA38" s="58"/>
      <c r="DB38" s="58"/>
      <c r="DC38" s="58"/>
      <c r="DD38" s="58"/>
      <c r="DE38" s="21"/>
      <c r="DF38" s="21"/>
      <c r="DG38" s="62"/>
      <c r="DH38" s="62"/>
      <c r="DI38" s="62"/>
    </row>
    <row r="39" ht="6.0" customHeight="1">
      <c r="A39" s="58"/>
      <c r="B39" s="58"/>
      <c r="C39" s="58"/>
      <c r="D39" s="58"/>
      <c r="E39" s="58"/>
      <c r="F39" s="58"/>
      <c r="G39" s="58"/>
      <c r="H39" s="58"/>
      <c r="I39" s="58"/>
      <c r="J39" s="58"/>
      <c r="K39" s="58"/>
      <c r="L39" s="58"/>
      <c r="M39" s="58"/>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58"/>
      <c r="CZ39" s="58"/>
      <c r="DA39" s="58"/>
      <c r="DB39" s="58"/>
      <c r="DC39" s="58"/>
      <c r="DD39" s="58"/>
      <c r="DE39" s="21"/>
      <c r="DF39" s="21"/>
      <c r="DG39" s="62"/>
      <c r="DH39" s="62"/>
      <c r="DI39" s="62"/>
    </row>
    <row r="40" ht="6.0" customHeight="1">
      <c r="A40" s="58"/>
      <c r="B40" s="58"/>
      <c r="C40" s="58"/>
      <c r="D40" s="58"/>
      <c r="E40" s="58"/>
      <c r="F40" s="58"/>
      <c r="G40" s="58"/>
      <c r="H40" s="58"/>
      <c r="I40" s="58"/>
      <c r="J40" s="58"/>
      <c r="K40" s="58"/>
      <c r="L40" s="58"/>
      <c r="M40" s="58"/>
      <c r="N40" s="26"/>
      <c r="O40" s="26"/>
      <c r="P40" s="26"/>
      <c r="Q40" s="26"/>
      <c r="R40" s="26"/>
      <c r="S40" s="26"/>
      <c r="T40" s="43"/>
      <c r="U40" s="25"/>
      <c r="V40" s="25"/>
      <c r="W40" s="23"/>
      <c r="X40" s="26"/>
      <c r="Y40" s="26"/>
      <c r="Z40" s="43"/>
      <c r="AA40" s="25"/>
      <c r="AB40" s="25"/>
      <c r="AC40" s="23"/>
      <c r="AD40" s="26"/>
      <c r="AE40" s="26"/>
      <c r="AF40" s="43"/>
      <c r="AG40" s="25"/>
      <c r="AH40" s="25"/>
      <c r="AI40" s="23"/>
      <c r="AJ40" s="26"/>
      <c r="AK40" s="26"/>
      <c r="AL40" s="43"/>
      <c r="AM40" s="25"/>
      <c r="AN40" s="25"/>
      <c r="AO40" s="23"/>
      <c r="AP40" s="26"/>
      <c r="AQ40" s="26"/>
      <c r="AR40" s="43"/>
      <c r="AS40" s="25"/>
      <c r="AT40" s="25"/>
      <c r="AU40" s="23"/>
      <c r="AV40" s="26"/>
      <c r="AW40" s="26"/>
      <c r="AX40" s="43"/>
      <c r="AY40" s="25"/>
      <c r="AZ40" s="25"/>
      <c r="BA40" s="23"/>
      <c r="BB40" s="26"/>
      <c r="BC40" s="26"/>
      <c r="BD40" s="43"/>
      <c r="BE40" s="25"/>
      <c r="BF40" s="25"/>
      <c r="BG40" s="23"/>
      <c r="BH40" s="26"/>
      <c r="BI40" s="26"/>
      <c r="BJ40" s="43"/>
      <c r="BK40" s="25"/>
      <c r="BL40" s="25"/>
      <c r="BM40" s="23"/>
      <c r="BN40" s="26"/>
      <c r="BO40" s="26"/>
      <c r="BP40" s="43"/>
      <c r="BQ40" s="25"/>
      <c r="BR40" s="25"/>
      <c r="BS40" s="23"/>
      <c r="BT40" s="26"/>
      <c r="BU40" s="26"/>
      <c r="BV40" s="43"/>
      <c r="BW40" s="25"/>
      <c r="BX40" s="25"/>
      <c r="BY40" s="23"/>
      <c r="BZ40" s="26"/>
      <c r="CA40" s="26"/>
      <c r="CB40" s="43"/>
      <c r="CC40" s="25"/>
      <c r="CD40" s="25"/>
      <c r="CE40" s="23"/>
      <c r="CF40" s="26"/>
      <c r="CG40" s="26"/>
      <c r="CH40" s="43"/>
      <c r="CI40" s="25"/>
      <c r="CJ40" s="25"/>
      <c r="CK40" s="23"/>
      <c r="CL40" s="26"/>
      <c r="CM40" s="26"/>
      <c r="CN40" s="43"/>
      <c r="CO40" s="25"/>
      <c r="CP40" s="25"/>
      <c r="CQ40" s="23"/>
      <c r="CR40" s="26"/>
      <c r="CS40" s="26"/>
      <c r="CT40" s="26"/>
      <c r="CU40" s="26"/>
      <c r="CV40" s="26"/>
      <c r="CW40" s="26"/>
      <c r="CX40" s="26"/>
      <c r="CY40" s="21"/>
      <c r="CZ40" s="21"/>
      <c r="DA40" s="21"/>
      <c r="DB40" s="21"/>
      <c r="DC40" s="21"/>
      <c r="DD40" s="21"/>
      <c r="DE40" s="21"/>
      <c r="DF40" s="21"/>
      <c r="DG40" s="62"/>
      <c r="DH40" s="62"/>
      <c r="DI40" s="62"/>
    </row>
    <row r="41" ht="6.0" customHeight="1">
      <c r="A41" s="21"/>
      <c r="B41" s="58"/>
      <c r="C41" s="58"/>
      <c r="D41" s="58"/>
      <c r="E41" s="58"/>
      <c r="F41" s="58"/>
      <c r="G41" s="58"/>
      <c r="H41" s="58"/>
      <c r="I41" s="58"/>
      <c r="J41" s="58"/>
      <c r="K41" s="58"/>
      <c r="L41" s="58"/>
      <c r="M41" s="58"/>
      <c r="N41" s="26"/>
      <c r="O41" s="26"/>
      <c r="P41" s="26"/>
      <c r="Q41" s="26"/>
      <c r="R41" s="26"/>
      <c r="S41" s="26"/>
      <c r="T41" s="31"/>
      <c r="U41" s="46"/>
      <c r="V41" s="46"/>
      <c r="W41" s="32"/>
      <c r="X41" s="26"/>
      <c r="Y41" s="26"/>
      <c r="Z41" s="31"/>
      <c r="AA41" s="46"/>
      <c r="AB41" s="46"/>
      <c r="AC41" s="32"/>
      <c r="AD41" s="26"/>
      <c r="AE41" s="26"/>
      <c r="AF41" s="31"/>
      <c r="AG41" s="46"/>
      <c r="AH41" s="46"/>
      <c r="AI41" s="32"/>
      <c r="AJ41" s="26"/>
      <c r="AK41" s="26"/>
      <c r="AL41" s="31"/>
      <c r="AM41" s="46"/>
      <c r="AN41" s="46"/>
      <c r="AO41" s="32"/>
      <c r="AP41" s="26"/>
      <c r="AQ41" s="26"/>
      <c r="AR41" s="31"/>
      <c r="AS41" s="46"/>
      <c r="AT41" s="46"/>
      <c r="AU41" s="32"/>
      <c r="AV41" s="26"/>
      <c r="AW41" s="26"/>
      <c r="AX41" s="31"/>
      <c r="AY41" s="46"/>
      <c r="AZ41" s="46"/>
      <c r="BA41" s="32"/>
      <c r="BB41" s="26"/>
      <c r="BC41" s="26"/>
      <c r="BD41" s="31"/>
      <c r="BE41" s="46"/>
      <c r="BF41" s="46"/>
      <c r="BG41" s="32"/>
      <c r="BH41" s="26"/>
      <c r="BI41" s="26"/>
      <c r="BJ41" s="31"/>
      <c r="BK41" s="46"/>
      <c r="BL41" s="46"/>
      <c r="BM41" s="32"/>
      <c r="BN41" s="26"/>
      <c r="BO41" s="26"/>
      <c r="BP41" s="31"/>
      <c r="BQ41" s="46"/>
      <c r="BR41" s="46"/>
      <c r="BS41" s="32"/>
      <c r="BT41" s="26"/>
      <c r="BU41" s="26"/>
      <c r="BV41" s="31"/>
      <c r="BW41" s="46"/>
      <c r="BX41" s="46"/>
      <c r="BY41" s="32"/>
      <c r="BZ41" s="26"/>
      <c r="CA41" s="26"/>
      <c r="CB41" s="31"/>
      <c r="CC41" s="46"/>
      <c r="CD41" s="46"/>
      <c r="CE41" s="32"/>
      <c r="CF41" s="26"/>
      <c r="CG41" s="26"/>
      <c r="CH41" s="31"/>
      <c r="CI41" s="46"/>
      <c r="CJ41" s="46"/>
      <c r="CK41" s="32"/>
      <c r="CL41" s="26"/>
      <c r="CM41" s="26"/>
      <c r="CN41" s="31"/>
      <c r="CO41" s="46"/>
      <c r="CP41" s="46"/>
      <c r="CQ41" s="32"/>
      <c r="CR41" s="26"/>
      <c r="CS41" s="26"/>
      <c r="CT41" s="26"/>
      <c r="CU41" s="26"/>
      <c r="CV41" s="26"/>
      <c r="CW41" s="26"/>
      <c r="CX41" s="26"/>
      <c r="CY41" s="21"/>
      <c r="CZ41" s="21"/>
      <c r="DA41" s="21"/>
      <c r="DB41" s="21"/>
      <c r="DC41" s="21"/>
      <c r="DD41" s="21"/>
      <c r="DE41" s="21"/>
      <c r="DF41" s="21"/>
      <c r="DG41" s="62"/>
      <c r="DH41" s="62"/>
      <c r="DI41" s="62"/>
    </row>
    <row r="42" ht="6.0" customHeight="1">
      <c r="A42" s="21"/>
      <c r="B42" s="58"/>
      <c r="C42" s="58"/>
      <c r="D42" s="58"/>
      <c r="E42" s="58"/>
      <c r="F42" s="58"/>
      <c r="G42" s="58"/>
      <c r="H42" s="58"/>
      <c r="I42" s="58"/>
      <c r="J42" s="58"/>
      <c r="K42" s="58"/>
      <c r="L42" s="58"/>
      <c r="M42" s="58"/>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62"/>
      <c r="DH42" s="62"/>
      <c r="DI42" s="62"/>
    </row>
    <row r="43" ht="6.0" customHeight="1">
      <c r="A43" s="21"/>
      <c r="B43" s="21"/>
      <c r="C43" s="21"/>
      <c r="D43" s="65"/>
      <c r="E43" s="58"/>
      <c r="F43" s="58"/>
      <c r="G43" s="58"/>
      <c r="H43" s="58"/>
      <c r="I43" s="58"/>
      <c r="J43" s="58"/>
      <c r="K43" s="58"/>
      <c r="L43" s="58"/>
      <c r="M43" s="58"/>
      <c r="N43" s="26"/>
      <c r="O43" s="26"/>
      <c r="P43" s="26"/>
      <c r="Q43" s="43"/>
      <c r="R43" s="25"/>
      <c r="S43" s="25"/>
      <c r="T43" s="23"/>
      <c r="U43" s="26"/>
      <c r="V43" s="26"/>
      <c r="W43" s="43"/>
      <c r="X43" s="25"/>
      <c r="Y43" s="25"/>
      <c r="Z43" s="23"/>
      <c r="AA43" s="26"/>
      <c r="AB43" s="26"/>
      <c r="AC43" s="43"/>
      <c r="AD43" s="25"/>
      <c r="AE43" s="25"/>
      <c r="AF43" s="23"/>
      <c r="AG43" s="26"/>
      <c r="AH43" s="26"/>
      <c r="AI43" s="43"/>
      <c r="AJ43" s="25"/>
      <c r="AK43" s="25"/>
      <c r="AL43" s="23"/>
      <c r="AM43" s="26"/>
      <c r="AN43" s="26"/>
      <c r="AO43" s="43"/>
      <c r="AP43" s="25"/>
      <c r="AQ43" s="25"/>
      <c r="AR43" s="23"/>
      <c r="AS43" s="26"/>
      <c r="AT43" s="26"/>
      <c r="AU43" s="43"/>
      <c r="AV43" s="25"/>
      <c r="AW43" s="25"/>
      <c r="AX43" s="23"/>
      <c r="AY43" s="26"/>
      <c r="AZ43" s="26"/>
      <c r="BA43" s="43"/>
      <c r="BB43" s="25"/>
      <c r="BC43" s="25"/>
      <c r="BD43" s="23"/>
      <c r="BE43" s="26"/>
      <c r="BF43" s="26"/>
      <c r="BG43" s="43"/>
      <c r="BH43" s="25"/>
      <c r="BI43" s="25"/>
      <c r="BJ43" s="23"/>
      <c r="BK43" s="26"/>
      <c r="BL43" s="26"/>
      <c r="BM43" s="43"/>
      <c r="BN43" s="25"/>
      <c r="BO43" s="25"/>
      <c r="BP43" s="23"/>
      <c r="BQ43" s="26"/>
      <c r="BR43" s="26"/>
      <c r="BS43" s="43"/>
      <c r="BT43" s="25"/>
      <c r="BU43" s="25"/>
      <c r="BV43" s="23"/>
      <c r="BW43" s="26"/>
      <c r="BX43" s="26"/>
      <c r="BY43" s="43"/>
      <c r="BZ43" s="25"/>
      <c r="CA43" s="25"/>
      <c r="CB43" s="23"/>
      <c r="CC43" s="26"/>
      <c r="CD43" s="26"/>
      <c r="CE43" s="43"/>
      <c r="CF43" s="25"/>
      <c r="CG43" s="25"/>
      <c r="CH43" s="23"/>
      <c r="CI43" s="26"/>
      <c r="CJ43" s="26"/>
      <c r="CK43" s="43"/>
      <c r="CL43" s="25"/>
      <c r="CM43" s="25"/>
      <c r="CN43" s="23"/>
      <c r="CO43" s="26"/>
      <c r="CP43" s="26"/>
      <c r="CQ43" s="43"/>
      <c r="CR43" s="25"/>
      <c r="CS43" s="25"/>
      <c r="CT43" s="23"/>
      <c r="CU43" s="26"/>
      <c r="CV43" s="26"/>
      <c r="CW43" s="26"/>
      <c r="CX43" s="26"/>
      <c r="CY43" s="21"/>
      <c r="CZ43" s="21"/>
      <c r="DA43" s="21"/>
      <c r="DB43" s="21"/>
      <c r="DC43" s="21"/>
      <c r="DD43" s="21"/>
      <c r="DE43" s="21"/>
      <c r="DF43" s="21"/>
      <c r="DG43" s="62"/>
      <c r="DH43" s="62"/>
      <c r="DI43" s="62"/>
    </row>
    <row r="44" ht="6.0" customHeight="1">
      <c r="A44" s="21"/>
      <c r="B44" s="21"/>
      <c r="C44" s="21"/>
      <c r="D44" s="65"/>
      <c r="E44" s="71"/>
      <c r="F44" s="21"/>
      <c r="G44" s="21"/>
      <c r="H44" s="21"/>
      <c r="I44" s="21"/>
      <c r="J44" s="21"/>
      <c r="K44" s="21"/>
      <c r="L44" s="21"/>
      <c r="M44" s="26"/>
      <c r="N44" s="26"/>
      <c r="O44" s="26"/>
      <c r="P44" s="26"/>
      <c r="Q44" s="31"/>
      <c r="R44" s="46"/>
      <c r="S44" s="46"/>
      <c r="T44" s="32"/>
      <c r="U44" s="26"/>
      <c r="V44" s="26"/>
      <c r="W44" s="31"/>
      <c r="X44" s="46"/>
      <c r="Y44" s="46"/>
      <c r="Z44" s="32"/>
      <c r="AA44" s="26"/>
      <c r="AB44" s="26"/>
      <c r="AC44" s="31"/>
      <c r="AD44" s="46"/>
      <c r="AE44" s="46"/>
      <c r="AF44" s="32"/>
      <c r="AG44" s="26"/>
      <c r="AH44" s="26"/>
      <c r="AI44" s="31"/>
      <c r="AJ44" s="46"/>
      <c r="AK44" s="46"/>
      <c r="AL44" s="32"/>
      <c r="AM44" s="26"/>
      <c r="AN44" s="26"/>
      <c r="AO44" s="31"/>
      <c r="AP44" s="46"/>
      <c r="AQ44" s="46"/>
      <c r="AR44" s="32"/>
      <c r="AS44" s="26"/>
      <c r="AT44" s="26"/>
      <c r="AU44" s="31"/>
      <c r="AV44" s="46"/>
      <c r="AW44" s="46"/>
      <c r="AX44" s="32"/>
      <c r="AY44" s="26"/>
      <c r="AZ44" s="26"/>
      <c r="BA44" s="31"/>
      <c r="BB44" s="46"/>
      <c r="BC44" s="46"/>
      <c r="BD44" s="32"/>
      <c r="BE44" s="26"/>
      <c r="BF44" s="26"/>
      <c r="BG44" s="31"/>
      <c r="BH44" s="46"/>
      <c r="BI44" s="46"/>
      <c r="BJ44" s="32"/>
      <c r="BK44" s="26"/>
      <c r="BL44" s="26"/>
      <c r="BM44" s="31"/>
      <c r="BN44" s="46"/>
      <c r="BO44" s="46"/>
      <c r="BP44" s="32"/>
      <c r="BQ44" s="26"/>
      <c r="BR44" s="26"/>
      <c r="BS44" s="31"/>
      <c r="BT44" s="46"/>
      <c r="BU44" s="46"/>
      <c r="BV44" s="32"/>
      <c r="BW44" s="26"/>
      <c r="BX44" s="26"/>
      <c r="BY44" s="31"/>
      <c r="BZ44" s="46"/>
      <c r="CA44" s="46"/>
      <c r="CB44" s="32"/>
      <c r="CC44" s="26"/>
      <c r="CD44" s="26"/>
      <c r="CE44" s="31"/>
      <c r="CF44" s="46"/>
      <c r="CG44" s="46"/>
      <c r="CH44" s="32"/>
      <c r="CI44" s="26"/>
      <c r="CJ44" s="26"/>
      <c r="CK44" s="31"/>
      <c r="CL44" s="46"/>
      <c r="CM44" s="46"/>
      <c r="CN44" s="32"/>
      <c r="CO44" s="26"/>
      <c r="CP44" s="26"/>
      <c r="CQ44" s="31"/>
      <c r="CR44" s="46"/>
      <c r="CS44" s="46"/>
      <c r="CT44" s="32"/>
      <c r="CU44" s="26"/>
      <c r="CV44" s="26"/>
      <c r="CW44" s="26"/>
      <c r="CX44" s="26"/>
      <c r="CY44" s="21"/>
      <c r="CZ44" s="21"/>
      <c r="DA44" s="21"/>
      <c r="DB44" s="21"/>
      <c r="DC44" s="21"/>
      <c r="DD44" s="21"/>
      <c r="DE44" s="21"/>
      <c r="DF44" s="21"/>
      <c r="DG44" s="62"/>
      <c r="DH44" s="62"/>
      <c r="DI44" s="62"/>
    </row>
    <row r="45" ht="6.0" customHeight="1">
      <c r="A45" s="21"/>
      <c r="B45" s="21"/>
      <c r="C45" s="21"/>
      <c r="D45" s="65"/>
      <c r="E45" s="71"/>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62"/>
      <c r="DH45" s="62"/>
      <c r="DI45" s="62"/>
    </row>
    <row r="46" ht="6.0" customHeight="1">
      <c r="A46" s="21"/>
      <c r="B46" s="21"/>
      <c r="C46" s="21"/>
      <c r="D46" s="65"/>
      <c r="E46" s="71"/>
      <c r="F46" s="21"/>
      <c r="G46" s="21"/>
      <c r="H46" s="21"/>
      <c r="I46" s="21"/>
      <c r="J46" s="21"/>
      <c r="K46" s="21"/>
      <c r="L46" s="21"/>
      <c r="M46" s="26"/>
      <c r="N46" s="69"/>
      <c r="O46" s="69"/>
      <c r="P46" s="69"/>
      <c r="Q46" s="69"/>
      <c r="R46" s="26"/>
      <c r="S46" s="26"/>
      <c r="T46" s="69"/>
      <c r="U46" s="69"/>
      <c r="V46" s="69"/>
      <c r="W46" s="69"/>
      <c r="X46" s="26"/>
      <c r="Y46" s="26"/>
      <c r="Z46" s="69"/>
      <c r="AA46" s="69"/>
      <c r="AB46" s="69"/>
      <c r="AC46" s="69"/>
      <c r="AD46" s="26"/>
      <c r="AE46" s="26"/>
      <c r="AF46" s="69"/>
      <c r="AG46" s="69"/>
      <c r="AH46" s="69"/>
      <c r="AI46" s="69"/>
      <c r="AJ46" s="26"/>
      <c r="AK46" s="26"/>
      <c r="AL46" s="69"/>
      <c r="AM46" s="69"/>
      <c r="AN46" s="69"/>
      <c r="AO46" s="69"/>
      <c r="AP46" s="26"/>
      <c r="AQ46" s="26"/>
      <c r="AR46" s="69"/>
      <c r="AS46" s="69"/>
      <c r="AT46" s="69"/>
      <c r="AU46" s="69"/>
      <c r="AV46" s="26"/>
      <c r="AW46" s="26"/>
      <c r="AX46" s="69"/>
      <c r="AY46" s="69"/>
      <c r="AZ46" s="69"/>
      <c r="BA46" s="69"/>
      <c r="BB46" s="26"/>
      <c r="BC46" s="26"/>
      <c r="BD46" s="69"/>
      <c r="BE46" s="69"/>
      <c r="BF46" s="69"/>
      <c r="BG46" s="69"/>
      <c r="BH46" s="26"/>
      <c r="BI46" s="26"/>
      <c r="BJ46" s="69"/>
      <c r="BK46" s="69"/>
      <c r="BL46" s="69"/>
      <c r="BM46" s="69"/>
      <c r="BN46" s="26"/>
      <c r="BO46" s="26"/>
      <c r="BP46" s="69"/>
      <c r="BQ46" s="69"/>
      <c r="BR46" s="69"/>
      <c r="BS46" s="69"/>
      <c r="BT46" s="26"/>
      <c r="BU46" s="26"/>
      <c r="BV46" s="69"/>
      <c r="BW46" s="69"/>
      <c r="BX46" s="69"/>
      <c r="BY46" s="69"/>
      <c r="BZ46" s="26"/>
      <c r="CA46" s="26"/>
      <c r="CB46" s="69"/>
      <c r="CC46" s="69"/>
      <c r="CD46" s="69"/>
      <c r="CE46" s="69"/>
      <c r="CF46" s="26"/>
      <c r="CG46" s="26"/>
      <c r="CH46" s="69"/>
      <c r="CI46" s="69"/>
      <c r="CJ46" s="69"/>
      <c r="CK46" s="69"/>
      <c r="CL46" s="26"/>
      <c r="CM46" s="26"/>
      <c r="CN46" s="69"/>
      <c r="CO46" s="69"/>
      <c r="CP46" s="69"/>
      <c r="CQ46" s="69"/>
      <c r="CR46" s="26"/>
      <c r="CS46" s="26"/>
      <c r="CT46" s="69"/>
      <c r="CU46" s="69"/>
      <c r="CV46" s="69"/>
      <c r="CW46" s="69"/>
      <c r="CX46" s="26"/>
      <c r="CY46" s="21"/>
      <c r="CZ46" s="21"/>
      <c r="DA46" s="21"/>
      <c r="DB46" s="21"/>
      <c r="DC46" s="21"/>
      <c r="DD46" s="21"/>
      <c r="DE46" s="21"/>
      <c r="DF46" s="21"/>
      <c r="DG46" s="62"/>
      <c r="DH46" s="62"/>
      <c r="DI46" s="62"/>
    </row>
    <row r="47" ht="11.25" customHeight="1">
      <c r="A47" s="21"/>
      <c r="B47" s="70"/>
      <c r="C47" s="70"/>
      <c r="D47" s="71"/>
      <c r="E47" s="72"/>
      <c r="F47" s="73" t="s">
        <v>27</v>
      </c>
      <c r="G47" s="76"/>
      <c r="H47" s="76"/>
      <c r="I47" s="76"/>
      <c r="J47" s="76"/>
      <c r="K47" s="76"/>
      <c r="L47" s="74"/>
      <c r="M47" s="75">
        <v>1.0</v>
      </c>
      <c r="N47" s="76"/>
      <c r="O47" s="76"/>
      <c r="P47" s="76"/>
      <c r="Q47" s="76"/>
      <c r="R47" s="74"/>
      <c r="S47" s="75">
        <v>2.0</v>
      </c>
      <c r="T47" s="76"/>
      <c r="U47" s="76"/>
      <c r="V47" s="76"/>
      <c r="W47" s="76"/>
      <c r="X47" s="74"/>
      <c r="Y47" s="75">
        <v>3.0</v>
      </c>
      <c r="Z47" s="76"/>
      <c r="AA47" s="76"/>
      <c r="AB47" s="76"/>
      <c r="AC47" s="76"/>
      <c r="AD47" s="74"/>
      <c r="AE47" s="75">
        <v>4.0</v>
      </c>
      <c r="AF47" s="76"/>
      <c r="AG47" s="76"/>
      <c r="AH47" s="76"/>
      <c r="AI47" s="76"/>
      <c r="AJ47" s="74"/>
      <c r="AK47" s="75">
        <v>5.0</v>
      </c>
      <c r="AL47" s="76"/>
      <c r="AM47" s="76"/>
      <c r="AN47" s="76"/>
      <c r="AO47" s="76"/>
      <c r="AP47" s="74"/>
      <c r="AQ47" s="75">
        <v>6.0</v>
      </c>
      <c r="AR47" s="76"/>
      <c r="AS47" s="76"/>
      <c r="AT47" s="76"/>
      <c r="AU47" s="76"/>
      <c r="AV47" s="74"/>
      <c r="AW47" s="75">
        <v>7.0</v>
      </c>
      <c r="AX47" s="76"/>
      <c r="AY47" s="76"/>
      <c r="AZ47" s="76"/>
      <c r="BA47" s="76"/>
      <c r="BB47" s="74"/>
      <c r="BC47" s="75">
        <v>8.0</v>
      </c>
      <c r="BD47" s="76"/>
      <c r="BE47" s="76"/>
      <c r="BF47" s="76"/>
      <c r="BG47" s="76"/>
      <c r="BH47" s="74"/>
      <c r="BI47" s="75">
        <v>9.0</v>
      </c>
      <c r="BJ47" s="76"/>
      <c r="BK47" s="76"/>
      <c r="BL47" s="76"/>
      <c r="BM47" s="76"/>
      <c r="BN47" s="74"/>
      <c r="BO47" s="75">
        <v>10.0</v>
      </c>
      <c r="BP47" s="76"/>
      <c r="BQ47" s="76"/>
      <c r="BR47" s="76"/>
      <c r="BS47" s="76"/>
      <c r="BT47" s="74"/>
      <c r="BU47" s="75">
        <v>11.0</v>
      </c>
      <c r="BV47" s="76"/>
      <c r="BW47" s="76"/>
      <c r="BX47" s="76"/>
      <c r="BY47" s="76"/>
      <c r="BZ47" s="74"/>
      <c r="CA47" s="75">
        <v>12.0</v>
      </c>
      <c r="CB47" s="76"/>
      <c r="CC47" s="76"/>
      <c r="CD47" s="76"/>
      <c r="CE47" s="76"/>
      <c r="CF47" s="74"/>
      <c r="CG47" s="75">
        <v>13.0</v>
      </c>
      <c r="CH47" s="76"/>
      <c r="CI47" s="76"/>
      <c r="CJ47" s="76"/>
      <c r="CK47" s="76"/>
      <c r="CL47" s="74"/>
      <c r="CM47" s="75">
        <v>14.0</v>
      </c>
      <c r="CN47" s="76"/>
      <c r="CO47" s="76"/>
      <c r="CP47" s="76"/>
      <c r="CQ47" s="76"/>
      <c r="CR47" s="74"/>
      <c r="CS47" s="75">
        <v>15.0</v>
      </c>
      <c r="CT47" s="76"/>
      <c r="CU47" s="76"/>
      <c r="CV47" s="76"/>
      <c r="CW47" s="76"/>
      <c r="CX47" s="74"/>
      <c r="CY47" s="16"/>
      <c r="CZ47" s="16"/>
      <c r="DA47" s="16"/>
      <c r="DB47" s="16"/>
      <c r="DC47" s="16"/>
      <c r="DD47" s="16"/>
      <c r="DE47" s="16"/>
      <c r="DF47" s="16"/>
      <c r="DG47" s="62"/>
      <c r="DH47" s="62"/>
      <c r="DI47" s="62"/>
    </row>
    <row r="48" ht="58.5" customHeight="1">
      <c r="A48" s="21"/>
      <c r="B48" s="70"/>
      <c r="C48" s="70"/>
      <c r="D48" s="71"/>
      <c r="E48" s="77"/>
      <c r="F48" s="73" t="s">
        <v>91</v>
      </c>
      <c r="G48" s="76"/>
      <c r="H48" s="76"/>
      <c r="I48" s="76"/>
      <c r="J48" s="76"/>
      <c r="K48" s="76"/>
      <c r="L48" s="74"/>
      <c r="M48" s="78"/>
      <c r="N48" s="76"/>
      <c r="O48" s="76"/>
      <c r="P48" s="76"/>
      <c r="Q48" s="76"/>
      <c r="R48" s="74"/>
      <c r="S48" s="78"/>
      <c r="T48" s="76"/>
      <c r="U48" s="76"/>
      <c r="V48" s="76"/>
      <c r="W48" s="76"/>
      <c r="X48" s="74"/>
      <c r="Y48" s="78"/>
      <c r="Z48" s="76"/>
      <c r="AA48" s="76"/>
      <c r="AB48" s="76"/>
      <c r="AC48" s="76"/>
      <c r="AD48" s="74"/>
      <c r="AE48" s="78"/>
      <c r="AF48" s="76"/>
      <c r="AG48" s="76"/>
      <c r="AH48" s="76"/>
      <c r="AI48" s="76"/>
      <c r="AJ48" s="74"/>
      <c r="AK48" s="78"/>
      <c r="AL48" s="76"/>
      <c r="AM48" s="76"/>
      <c r="AN48" s="76"/>
      <c r="AO48" s="76"/>
      <c r="AP48" s="74"/>
      <c r="AQ48" s="78"/>
      <c r="AR48" s="76"/>
      <c r="AS48" s="76"/>
      <c r="AT48" s="76"/>
      <c r="AU48" s="76"/>
      <c r="AV48" s="74"/>
      <c r="AW48" s="78"/>
      <c r="AX48" s="76"/>
      <c r="AY48" s="76"/>
      <c r="AZ48" s="76"/>
      <c r="BA48" s="76"/>
      <c r="BB48" s="74"/>
      <c r="BC48" s="78"/>
      <c r="BD48" s="76"/>
      <c r="BE48" s="76"/>
      <c r="BF48" s="76"/>
      <c r="BG48" s="76"/>
      <c r="BH48" s="74"/>
      <c r="BI48" s="78"/>
      <c r="BJ48" s="76"/>
      <c r="BK48" s="76"/>
      <c r="BL48" s="76"/>
      <c r="BM48" s="76"/>
      <c r="BN48" s="74"/>
      <c r="BO48" s="78"/>
      <c r="BP48" s="76"/>
      <c r="BQ48" s="76"/>
      <c r="BR48" s="76"/>
      <c r="BS48" s="76"/>
      <c r="BT48" s="74"/>
      <c r="BU48" s="78"/>
      <c r="BV48" s="76"/>
      <c r="BW48" s="76"/>
      <c r="BX48" s="76"/>
      <c r="BY48" s="76"/>
      <c r="BZ48" s="74"/>
      <c r="CA48" s="78"/>
      <c r="CB48" s="76"/>
      <c r="CC48" s="76"/>
      <c r="CD48" s="76"/>
      <c r="CE48" s="76"/>
      <c r="CF48" s="74"/>
      <c r="CG48" s="78"/>
      <c r="CH48" s="76"/>
      <c r="CI48" s="76"/>
      <c r="CJ48" s="76"/>
      <c r="CK48" s="76"/>
      <c r="CL48" s="74"/>
      <c r="CM48" s="78"/>
      <c r="CN48" s="76"/>
      <c r="CO48" s="76"/>
      <c r="CP48" s="76"/>
      <c r="CQ48" s="76"/>
      <c r="CR48" s="74"/>
      <c r="CS48" s="78"/>
      <c r="CT48" s="76"/>
      <c r="CU48" s="76"/>
      <c r="CV48" s="76"/>
      <c r="CW48" s="76"/>
      <c r="CX48" s="74"/>
      <c r="CY48" s="16"/>
      <c r="CZ48" s="16"/>
      <c r="DA48" s="16"/>
      <c r="DB48" s="16"/>
      <c r="DC48" s="16"/>
      <c r="DD48" s="16"/>
      <c r="DE48" s="16"/>
      <c r="DF48" s="16"/>
      <c r="DG48" s="62"/>
      <c r="DH48" s="62"/>
      <c r="DI48" s="62"/>
    </row>
    <row r="49" ht="21.75" customHeight="1">
      <c r="A49" s="16"/>
      <c r="B49" s="81" t="s">
        <v>30</v>
      </c>
      <c r="C49" s="81" t="s">
        <v>31</v>
      </c>
      <c r="D49" s="82" t="s">
        <v>32</v>
      </c>
      <c r="E49" s="82" t="s">
        <v>33</v>
      </c>
      <c r="F49" s="83"/>
      <c r="G49" s="94"/>
      <c r="H49" s="94"/>
      <c r="I49" s="94"/>
      <c r="J49" s="94"/>
      <c r="K49" s="94"/>
      <c r="L49" s="95"/>
      <c r="M49" s="85"/>
      <c r="N49" s="28"/>
      <c r="O49" s="28"/>
      <c r="P49" s="28"/>
      <c r="Q49" s="28"/>
      <c r="R49" s="29"/>
      <c r="S49" s="85"/>
      <c r="T49" s="28"/>
      <c r="U49" s="28"/>
      <c r="V49" s="28"/>
      <c r="W49" s="28"/>
      <c r="X49" s="29"/>
      <c r="Y49" s="85"/>
      <c r="Z49" s="28"/>
      <c r="AA49" s="28"/>
      <c r="AB49" s="28"/>
      <c r="AC49" s="28"/>
      <c r="AD49" s="29"/>
      <c r="AE49" s="85"/>
      <c r="AF49" s="28"/>
      <c r="AG49" s="28"/>
      <c r="AH49" s="28"/>
      <c r="AI49" s="28"/>
      <c r="AJ49" s="29"/>
      <c r="AK49" s="85"/>
      <c r="AL49" s="28"/>
      <c r="AM49" s="28"/>
      <c r="AN49" s="28"/>
      <c r="AO49" s="28"/>
      <c r="AP49" s="29"/>
      <c r="AQ49" s="85"/>
      <c r="AR49" s="28"/>
      <c r="AS49" s="28"/>
      <c r="AT49" s="28"/>
      <c r="AU49" s="28"/>
      <c r="AV49" s="29"/>
      <c r="AW49" s="85"/>
      <c r="AX49" s="28"/>
      <c r="AY49" s="28"/>
      <c r="AZ49" s="28"/>
      <c r="BA49" s="28"/>
      <c r="BB49" s="29"/>
      <c r="BC49" s="85"/>
      <c r="BD49" s="28"/>
      <c r="BE49" s="28"/>
      <c r="BF49" s="28"/>
      <c r="BG49" s="28"/>
      <c r="BH49" s="29"/>
      <c r="BI49" s="85"/>
      <c r="BJ49" s="28"/>
      <c r="BK49" s="28"/>
      <c r="BL49" s="28"/>
      <c r="BM49" s="28"/>
      <c r="BN49" s="29"/>
      <c r="BO49" s="85"/>
      <c r="BP49" s="28"/>
      <c r="BQ49" s="28"/>
      <c r="BR49" s="28"/>
      <c r="BS49" s="28"/>
      <c r="BT49" s="29"/>
      <c r="BU49" s="85"/>
      <c r="BV49" s="28"/>
      <c r="BW49" s="28"/>
      <c r="BX49" s="28"/>
      <c r="BY49" s="28"/>
      <c r="BZ49" s="29"/>
      <c r="CA49" s="85"/>
      <c r="CB49" s="28"/>
      <c r="CC49" s="28"/>
      <c r="CD49" s="28"/>
      <c r="CE49" s="28"/>
      <c r="CF49" s="29"/>
      <c r="CG49" s="85"/>
      <c r="CH49" s="28"/>
      <c r="CI49" s="28"/>
      <c r="CJ49" s="28"/>
      <c r="CK49" s="28"/>
      <c r="CL49" s="29"/>
      <c r="CM49" s="85"/>
      <c r="CN49" s="28"/>
      <c r="CO49" s="28"/>
      <c r="CP49" s="28"/>
      <c r="CQ49" s="28"/>
      <c r="CR49" s="29"/>
      <c r="CS49" s="85"/>
      <c r="CT49" s="28"/>
      <c r="CU49" s="28"/>
      <c r="CV49" s="28"/>
      <c r="CW49" s="28"/>
      <c r="CX49" s="29"/>
      <c r="CY49" s="16"/>
      <c r="CZ49" s="16"/>
      <c r="DA49" s="16"/>
      <c r="DB49" s="16"/>
      <c r="DC49" s="16"/>
      <c r="DD49" s="16"/>
      <c r="DE49" s="16"/>
      <c r="DF49" s="16"/>
      <c r="DG49" s="20"/>
      <c r="DH49" s="20"/>
      <c r="DI49" s="20"/>
    </row>
    <row r="50" ht="21.75" customHeight="1">
      <c r="A50" s="16"/>
      <c r="B50" s="104"/>
      <c r="C50" s="104"/>
      <c r="D50" s="104"/>
      <c r="E50" s="104"/>
      <c r="F50" s="105"/>
      <c r="G50" s="107"/>
      <c r="H50" s="107"/>
      <c r="I50" s="107"/>
      <c r="J50" s="107"/>
      <c r="K50" s="107"/>
      <c r="L50" s="95"/>
      <c r="M50" s="108"/>
      <c r="R50" s="109"/>
      <c r="S50" s="108"/>
      <c r="X50" s="109"/>
      <c r="Y50" s="108"/>
      <c r="AD50" s="109"/>
      <c r="AE50" s="108"/>
      <c r="AJ50" s="109"/>
      <c r="AK50" s="108"/>
      <c r="AP50" s="109"/>
      <c r="AQ50" s="108"/>
      <c r="AV50" s="109"/>
      <c r="AW50" s="108"/>
      <c r="BB50" s="109"/>
      <c r="BC50" s="108"/>
      <c r="BH50" s="109"/>
      <c r="BI50" s="108"/>
      <c r="BN50" s="109"/>
      <c r="BO50" s="108"/>
      <c r="BT50" s="109"/>
      <c r="BU50" s="108"/>
      <c r="BZ50" s="109"/>
      <c r="CA50" s="108"/>
      <c r="CF50" s="109"/>
      <c r="CG50" s="108"/>
      <c r="CL50" s="109"/>
      <c r="CM50" s="108"/>
      <c r="CR50" s="109"/>
      <c r="CS50" s="108"/>
      <c r="CX50" s="109"/>
      <c r="CY50" s="16"/>
      <c r="CZ50" s="16"/>
      <c r="DA50" s="16"/>
      <c r="DB50" s="16"/>
      <c r="DC50" s="16"/>
      <c r="DD50" s="16"/>
      <c r="DE50" s="16"/>
      <c r="DF50" s="16"/>
      <c r="DG50" s="20"/>
      <c r="DH50" s="20"/>
      <c r="DI50" s="20"/>
    </row>
    <row r="51" ht="21.75" customHeight="1">
      <c r="A51" s="16"/>
      <c r="B51" s="104"/>
      <c r="C51" s="104"/>
      <c r="D51" s="104"/>
      <c r="E51" s="104"/>
      <c r="F51" s="105"/>
      <c r="G51" s="107"/>
      <c r="H51" s="107"/>
      <c r="I51" s="107"/>
      <c r="J51" s="110" t="s">
        <v>92</v>
      </c>
      <c r="K51" s="25"/>
      <c r="L51" s="111"/>
      <c r="M51" s="108"/>
      <c r="R51" s="109"/>
      <c r="S51" s="108"/>
      <c r="X51" s="109"/>
      <c r="Y51" s="108"/>
      <c r="AD51" s="109"/>
      <c r="AE51" s="108"/>
      <c r="AJ51" s="109"/>
      <c r="AK51" s="108"/>
      <c r="AP51" s="109"/>
      <c r="AQ51" s="108"/>
      <c r="AV51" s="109"/>
      <c r="AW51" s="108"/>
      <c r="BB51" s="109"/>
      <c r="BC51" s="108"/>
      <c r="BH51" s="109"/>
      <c r="BI51" s="108"/>
      <c r="BN51" s="109"/>
      <c r="BO51" s="108"/>
      <c r="BT51" s="109"/>
      <c r="BU51" s="108"/>
      <c r="BZ51" s="109"/>
      <c r="CA51" s="108"/>
      <c r="CF51" s="109"/>
      <c r="CG51" s="108"/>
      <c r="CL51" s="109"/>
      <c r="CM51" s="108"/>
      <c r="CR51" s="109"/>
      <c r="CS51" s="108"/>
      <c r="CX51" s="109"/>
      <c r="CY51" s="16"/>
      <c r="CZ51" s="16"/>
      <c r="DA51" s="16"/>
      <c r="DB51" s="16"/>
      <c r="DC51" s="16"/>
      <c r="DD51" s="16"/>
      <c r="DE51" s="16"/>
      <c r="DF51" s="16"/>
      <c r="DG51" s="20"/>
      <c r="DH51" s="20"/>
      <c r="DI51" s="20"/>
    </row>
    <row r="52" ht="21.75" customHeight="1">
      <c r="A52" s="16"/>
      <c r="B52" s="104"/>
      <c r="C52" s="104"/>
      <c r="D52" s="104"/>
      <c r="E52" s="104"/>
      <c r="F52" s="105"/>
      <c r="G52" s="107"/>
      <c r="H52" s="107"/>
      <c r="I52" s="107"/>
      <c r="J52" s="31"/>
      <c r="K52" s="46"/>
      <c r="L52" s="112"/>
      <c r="M52" s="108"/>
      <c r="R52" s="109"/>
      <c r="S52" s="108"/>
      <c r="X52" s="109"/>
      <c r="Y52" s="108"/>
      <c r="AD52" s="109"/>
      <c r="AE52" s="108"/>
      <c r="AJ52" s="109"/>
      <c r="AK52" s="108"/>
      <c r="AP52" s="109"/>
      <c r="AQ52" s="108"/>
      <c r="AV52" s="109"/>
      <c r="AW52" s="108"/>
      <c r="BB52" s="109"/>
      <c r="BC52" s="108"/>
      <c r="BH52" s="109"/>
      <c r="BI52" s="108"/>
      <c r="BN52" s="109"/>
      <c r="BO52" s="108"/>
      <c r="BT52" s="109"/>
      <c r="BU52" s="108"/>
      <c r="BZ52" s="109"/>
      <c r="CA52" s="108"/>
      <c r="CF52" s="109"/>
      <c r="CG52" s="108"/>
      <c r="CL52" s="109"/>
      <c r="CM52" s="108"/>
      <c r="CR52" s="109"/>
      <c r="CS52" s="108"/>
      <c r="CX52" s="109"/>
      <c r="CY52" s="16"/>
      <c r="CZ52" s="16"/>
      <c r="DA52" s="16"/>
      <c r="DB52" s="16"/>
      <c r="DC52" s="16"/>
      <c r="DD52" s="16"/>
      <c r="DE52" s="16"/>
      <c r="DF52" s="16"/>
      <c r="DG52" s="20"/>
      <c r="DH52" s="20"/>
      <c r="DI52" s="20"/>
    </row>
    <row r="53" ht="21.75" customHeight="1">
      <c r="A53" s="16"/>
      <c r="B53" s="104"/>
      <c r="C53" s="104"/>
      <c r="D53" s="104"/>
      <c r="E53" s="104"/>
      <c r="F53" s="105"/>
      <c r="G53" s="107"/>
      <c r="H53" s="107"/>
      <c r="I53" s="107"/>
      <c r="J53" s="107"/>
      <c r="K53" s="107"/>
      <c r="L53" s="95"/>
      <c r="M53" s="108"/>
      <c r="R53" s="109"/>
      <c r="S53" s="108"/>
      <c r="X53" s="109"/>
      <c r="Y53" s="108"/>
      <c r="AD53" s="109"/>
      <c r="AE53" s="108"/>
      <c r="AJ53" s="109"/>
      <c r="AK53" s="108"/>
      <c r="AP53" s="109"/>
      <c r="AQ53" s="108"/>
      <c r="AV53" s="109"/>
      <c r="AW53" s="108"/>
      <c r="BB53" s="109"/>
      <c r="BC53" s="108"/>
      <c r="BH53" s="109"/>
      <c r="BI53" s="108"/>
      <c r="BN53" s="109"/>
      <c r="BO53" s="108"/>
      <c r="BT53" s="109"/>
      <c r="BU53" s="108"/>
      <c r="BZ53" s="109"/>
      <c r="CA53" s="108"/>
      <c r="CF53" s="109"/>
      <c r="CG53" s="108"/>
      <c r="CL53" s="109"/>
      <c r="CM53" s="108"/>
      <c r="CR53" s="109"/>
      <c r="CS53" s="108"/>
      <c r="CX53" s="109"/>
      <c r="CY53" s="16"/>
      <c r="CZ53" s="16"/>
      <c r="DA53" s="16"/>
      <c r="DB53" s="16"/>
      <c r="DC53" s="16"/>
      <c r="DD53" s="16"/>
      <c r="DE53" s="16"/>
      <c r="DF53" s="16"/>
      <c r="DG53" s="20"/>
      <c r="DH53" s="20"/>
      <c r="DI53" s="20"/>
    </row>
    <row r="54" ht="21.75" customHeight="1">
      <c r="A54" s="16"/>
      <c r="B54" s="104"/>
      <c r="C54" s="104"/>
      <c r="D54" s="104"/>
      <c r="E54" s="104"/>
      <c r="F54" s="105"/>
      <c r="G54" s="113" t="s">
        <v>93</v>
      </c>
      <c r="H54" s="25"/>
      <c r="I54" s="25"/>
      <c r="J54" s="23"/>
      <c r="K54" s="107"/>
      <c r="L54" s="95"/>
      <c r="M54" s="108"/>
      <c r="R54" s="109"/>
      <c r="S54" s="108"/>
      <c r="X54" s="109"/>
      <c r="Y54" s="108"/>
      <c r="AD54" s="109"/>
      <c r="AE54" s="108"/>
      <c r="AJ54" s="109"/>
      <c r="AK54" s="108"/>
      <c r="AP54" s="109"/>
      <c r="AQ54" s="108"/>
      <c r="AV54" s="109"/>
      <c r="AW54" s="108"/>
      <c r="BB54" s="109"/>
      <c r="BC54" s="108"/>
      <c r="BH54" s="109"/>
      <c r="BI54" s="108"/>
      <c r="BN54" s="109"/>
      <c r="BO54" s="108"/>
      <c r="BT54" s="109"/>
      <c r="BU54" s="108"/>
      <c r="BZ54" s="109"/>
      <c r="CA54" s="108"/>
      <c r="CF54" s="109"/>
      <c r="CG54" s="108"/>
      <c r="CL54" s="109"/>
      <c r="CM54" s="108"/>
      <c r="CR54" s="109"/>
      <c r="CS54" s="108"/>
      <c r="CX54" s="109"/>
      <c r="CY54" s="21"/>
      <c r="CZ54" s="58"/>
      <c r="DA54" s="58"/>
      <c r="DB54" s="58"/>
      <c r="DC54" s="58"/>
      <c r="DD54" s="58"/>
      <c r="DE54" s="58"/>
      <c r="DF54" s="58"/>
      <c r="DG54" s="20"/>
      <c r="DH54" s="20"/>
      <c r="DI54" s="20"/>
    </row>
    <row r="55" ht="21.75" customHeight="1">
      <c r="A55" s="16"/>
      <c r="B55" s="91"/>
      <c r="C55" s="91"/>
      <c r="D55" s="91"/>
      <c r="E55" s="91"/>
      <c r="F55" s="92"/>
      <c r="G55" s="33"/>
      <c r="H55" s="34"/>
      <c r="I55" s="34"/>
      <c r="J55" s="35"/>
      <c r="K55" s="114"/>
      <c r="L55" s="93"/>
      <c r="M55" s="36"/>
      <c r="N55" s="34"/>
      <c r="O55" s="34"/>
      <c r="P55" s="34"/>
      <c r="Q55" s="34"/>
      <c r="R55" s="37"/>
      <c r="S55" s="36"/>
      <c r="T55" s="34"/>
      <c r="U55" s="34"/>
      <c r="V55" s="34"/>
      <c r="W55" s="34"/>
      <c r="X55" s="37"/>
      <c r="Y55" s="36"/>
      <c r="Z55" s="34"/>
      <c r="AA55" s="34"/>
      <c r="AB55" s="34"/>
      <c r="AC55" s="34"/>
      <c r="AD55" s="37"/>
      <c r="AE55" s="36"/>
      <c r="AF55" s="34"/>
      <c r="AG55" s="34"/>
      <c r="AH55" s="34"/>
      <c r="AI55" s="34"/>
      <c r="AJ55" s="37"/>
      <c r="AK55" s="36"/>
      <c r="AL55" s="34"/>
      <c r="AM55" s="34"/>
      <c r="AN55" s="34"/>
      <c r="AO55" s="34"/>
      <c r="AP55" s="37"/>
      <c r="AQ55" s="36"/>
      <c r="AR55" s="34"/>
      <c r="AS55" s="34"/>
      <c r="AT55" s="34"/>
      <c r="AU55" s="34"/>
      <c r="AV55" s="37"/>
      <c r="AW55" s="36"/>
      <c r="AX55" s="34"/>
      <c r="AY55" s="34"/>
      <c r="AZ55" s="34"/>
      <c r="BA55" s="34"/>
      <c r="BB55" s="37"/>
      <c r="BC55" s="36"/>
      <c r="BD55" s="34"/>
      <c r="BE55" s="34"/>
      <c r="BF55" s="34"/>
      <c r="BG55" s="34"/>
      <c r="BH55" s="37"/>
      <c r="BI55" s="36"/>
      <c r="BJ55" s="34"/>
      <c r="BK55" s="34"/>
      <c r="BL55" s="34"/>
      <c r="BM55" s="34"/>
      <c r="BN55" s="37"/>
      <c r="BO55" s="36"/>
      <c r="BP55" s="34"/>
      <c r="BQ55" s="34"/>
      <c r="BR55" s="34"/>
      <c r="BS55" s="34"/>
      <c r="BT55" s="37"/>
      <c r="BU55" s="36"/>
      <c r="BV55" s="34"/>
      <c r="BW55" s="34"/>
      <c r="BX55" s="34"/>
      <c r="BY55" s="34"/>
      <c r="BZ55" s="37"/>
      <c r="CA55" s="36"/>
      <c r="CB55" s="34"/>
      <c r="CC55" s="34"/>
      <c r="CD55" s="34"/>
      <c r="CE55" s="34"/>
      <c r="CF55" s="37"/>
      <c r="CG55" s="36"/>
      <c r="CH55" s="34"/>
      <c r="CI55" s="34"/>
      <c r="CJ55" s="34"/>
      <c r="CK55" s="34"/>
      <c r="CL55" s="37"/>
      <c r="CM55" s="36"/>
      <c r="CN55" s="34"/>
      <c r="CO55" s="34"/>
      <c r="CP55" s="34"/>
      <c r="CQ55" s="34"/>
      <c r="CR55" s="37"/>
      <c r="CS55" s="36"/>
      <c r="CT55" s="34"/>
      <c r="CU55" s="34"/>
      <c r="CV55" s="34"/>
      <c r="CW55" s="34"/>
      <c r="CX55" s="37"/>
      <c r="CY55" s="21"/>
      <c r="CZ55" s="58"/>
      <c r="DA55" s="58"/>
      <c r="DB55" s="58"/>
      <c r="DC55" s="58"/>
      <c r="DD55" s="58"/>
      <c r="DE55" s="58"/>
      <c r="DF55" s="58"/>
      <c r="DG55" s="20"/>
      <c r="DH55" s="20"/>
      <c r="DI55" s="20"/>
    </row>
    <row r="56" ht="15.75" customHeight="1">
      <c r="A56" s="21"/>
      <c r="B56" s="99">
        <v>1.0</v>
      </c>
      <c r="C56" s="100">
        <f t="shared" ref="C56:C70" si="1">MAX($M79:$CX79)</f>
        <v>0</v>
      </c>
      <c r="D56" s="101" t="str">
        <f t="shared" ref="D56:D70" si="2">IF(ISNUMBER($E56), ($E56/SUM($E$56:$E$70))*100, "")</f>
        <v/>
      </c>
      <c r="E56" s="120" t="str">
        <f>IF('House of Quality 3'!$M$74&lt;&gt;0, 'House of Quality 3'!$M$74,"")</f>
        <v/>
      </c>
      <c r="F56" s="121" t="str">
        <f>IF('House of Quality 3'!$M$49&lt;&gt;"", 'House of Quality 3'!$M$49,"")</f>
        <v/>
      </c>
      <c r="G56" s="76"/>
      <c r="H56" s="76"/>
      <c r="I56" s="76"/>
      <c r="J56" s="76"/>
      <c r="K56" s="76"/>
      <c r="L56" s="74"/>
      <c r="M56" s="106"/>
      <c r="N56" s="76"/>
      <c r="O56" s="76"/>
      <c r="P56" s="76"/>
      <c r="Q56" s="76"/>
      <c r="R56" s="74"/>
      <c r="S56" s="106"/>
      <c r="T56" s="76"/>
      <c r="U56" s="76"/>
      <c r="V56" s="76"/>
      <c r="W56" s="76"/>
      <c r="X56" s="74"/>
      <c r="Y56" s="106"/>
      <c r="Z56" s="76"/>
      <c r="AA56" s="76"/>
      <c r="AB56" s="76"/>
      <c r="AC56" s="76"/>
      <c r="AD56" s="74"/>
      <c r="AE56" s="106"/>
      <c r="AF56" s="76"/>
      <c r="AG56" s="76"/>
      <c r="AH56" s="76"/>
      <c r="AI56" s="76"/>
      <c r="AJ56" s="74"/>
      <c r="AK56" s="106"/>
      <c r="AL56" s="76"/>
      <c r="AM56" s="76"/>
      <c r="AN56" s="76"/>
      <c r="AO56" s="76"/>
      <c r="AP56" s="74"/>
      <c r="AQ56" s="106"/>
      <c r="AR56" s="76"/>
      <c r="AS56" s="76"/>
      <c r="AT56" s="76"/>
      <c r="AU56" s="76"/>
      <c r="AV56" s="74"/>
      <c r="AW56" s="106"/>
      <c r="AX56" s="76"/>
      <c r="AY56" s="76"/>
      <c r="AZ56" s="76"/>
      <c r="BA56" s="76"/>
      <c r="BB56" s="74"/>
      <c r="BC56" s="106"/>
      <c r="BD56" s="76"/>
      <c r="BE56" s="76"/>
      <c r="BF56" s="76"/>
      <c r="BG56" s="76"/>
      <c r="BH56" s="74"/>
      <c r="BI56" s="106"/>
      <c r="BJ56" s="76"/>
      <c r="BK56" s="76"/>
      <c r="BL56" s="76"/>
      <c r="BM56" s="76"/>
      <c r="BN56" s="74"/>
      <c r="BO56" s="106"/>
      <c r="BP56" s="76"/>
      <c r="BQ56" s="76"/>
      <c r="BR56" s="76"/>
      <c r="BS56" s="76"/>
      <c r="BT56" s="74"/>
      <c r="BU56" s="106"/>
      <c r="BV56" s="76"/>
      <c r="BW56" s="76"/>
      <c r="BX56" s="76"/>
      <c r="BY56" s="76"/>
      <c r="BZ56" s="74"/>
      <c r="CA56" s="106"/>
      <c r="CB56" s="76"/>
      <c r="CC56" s="76"/>
      <c r="CD56" s="76"/>
      <c r="CE56" s="76"/>
      <c r="CF56" s="74"/>
      <c r="CG56" s="106"/>
      <c r="CH56" s="76"/>
      <c r="CI56" s="76"/>
      <c r="CJ56" s="76"/>
      <c r="CK56" s="76"/>
      <c r="CL56" s="74"/>
      <c r="CM56" s="106"/>
      <c r="CN56" s="76"/>
      <c r="CO56" s="76"/>
      <c r="CP56" s="76"/>
      <c r="CQ56" s="76"/>
      <c r="CR56" s="74"/>
      <c r="CS56" s="106"/>
      <c r="CT56" s="76"/>
      <c r="CU56" s="76"/>
      <c r="CV56" s="76"/>
      <c r="CW56" s="76"/>
      <c r="CX56" s="74"/>
      <c r="CY56" s="21"/>
      <c r="CZ56" s="58"/>
      <c r="DA56" s="58"/>
      <c r="DB56" s="58"/>
      <c r="DC56" s="58"/>
      <c r="DD56" s="58"/>
      <c r="DE56" s="58"/>
      <c r="DF56" s="58"/>
      <c r="DG56" s="62"/>
      <c r="DH56" s="62"/>
      <c r="DI56" s="62"/>
    </row>
    <row r="57" ht="15.75" customHeight="1">
      <c r="A57" s="21"/>
      <c r="B57" s="99">
        <v>2.0</v>
      </c>
      <c r="C57" s="100">
        <f t="shared" si="1"/>
        <v>0</v>
      </c>
      <c r="D57" s="101" t="str">
        <f t="shared" si="2"/>
        <v/>
      </c>
      <c r="E57" s="120" t="str">
        <f>IF('House of Quality 3'!$S$74&lt;&gt;0, 'House of Quality 3'!$S$74,"")</f>
        <v/>
      </c>
      <c r="F57" s="121" t="str">
        <f>IF('House of Quality 3'!$S$49&lt;&gt;"", 'House of Quality 3'!$S$49,"")</f>
        <v/>
      </c>
      <c r="G57" s="76"/>
      <c r="H57" s="76"/>
      <c r="I57" s="76"/>
      <c r="J57" s="76"/>
      <c r="K57" s="76"/>
      <c r="L57" s="74"/>
      <c r="M57" s="106"/>
      <c r="N57" s="76"/>
      <c r="O57" s="76"/>
      <c r="P57" s="76"/>
      <c r="Q57" s="76"/>
      <c r="R57" s="74"/>
      <c r="S57" s="106"/>
      <c r="T57" s="76"/>
      <c r="U57" s="76"/>
      <c r="V57" s="76"/>
      <c r="W57" s="76"/>
      <c r="X57" s="74"/>
      <c r="Y57" s="106"/>
      <c r="Z57" s="76"/>
      <c r="AA57" s="76"/>
      <c r="AB57" s="76"/>
      <c r="AC57" s="76"/>
      <c r="AD57" s="74"/>
      <c r="AE57" s="106"/>
      <c r="AF57" s="76"/>
      <c r="AG57" s="76"/>
      <c r="AH57" s="76"/>
      <c r="AI57" s="76"/>
      <c r="AJ57" s="74"/>
      <c r="AK57" s="106"/>
      <c r="AL57" s="76"/>
      <c r="AM57" s="76"/>
      <c r="AN57" s="76"/>
      <c r="AO57" s="76"/>
      <c r="AP57" s="74"/>
      <c r="AQ57" s="106"/>
      <c r="AR57" s="76"/>
      <c r="AS57" s="76"/>
      <c r="AT57" s="76"/>
      <c r="AU57" s="76"/>
      <c r="AV57" s="74"/>
      <c r="AW57" s="106"/>
      <c r="AX57" s="76"/>
      <c r="AY57" s="76"/>
      <c r="AZ57" s="76"/>
      <c r="BA57" s="76"/>
      <c r="BB57" s="74"/>
      <c r="BC57" s="106"/>
      <c r="BD57" s="76"/>
      <c r="BE57" s="76"/>
      <c r="BF57" s="76"/>
      <c r="BG57" s="76"/>
      <c r="BH57" s="74"/>
      <c r="BI57" s="106"/>
      <c r="BJ57" s="76"/>
      <c r="BK57" s="76"/>
      <c r="BL57" s="76"/>
      <c r="BM57" s="76"/>
      <c r="BN57" s="74"/>
      <c r="BO57" s="106"/>
      <c r="BP57" s="76"/>
      <c r="BQ57" s="76"/>
      <c r="BR57" s="76"/>
      <c r="BS57" s="76"/>
      <c r="BT57" s="74"/>
      <c r="BU57" s="106"/>
      <c r="BV57" s="76"/>
      <c r="BW57" s="76"/>
      <c r="BX57" s="76"/>
      <c r="BY57" s="76"/>
      <c r="BZ57" s="74"/>
      <c r="CA57" s="106"/>
      <c r="CB57" s="76"/>
      <c r="CC57" s="76"/>
      <c r="CD57" s="76"/>
      <c r="CE57" s="76"/>
      <c r="CF57" s="74"/>
      <c r="CG57" s="106"/>
      <c r="CH57" s="76"/>
      <c r="CI57" s="76"/>
      <c r="CJ57" s="76"/>
      <c r="CK57" s="76"/>
      <c r="CL57" s="74"/>
      <c r="CM57" s="106"/>
      <c r="CN57" s="76"/>
      <c r="CO57" s="76"/>
      <c r="CP57" s="76"/>
      <c r="CQ57" s="76"/>
      <c r="CR57" s="74"/>
      <c r="CS57" s="106"/>
      <c r="CT57" s="76"/>
      <c r="CU57" s="76"/>
      <c r="CV57" s="76"/>
      <c r="CW57" s="76"/>
      <c r="CX57" s="74"/>
      <c r="CY57" s="21"/>
      <c r="CZ57" s="58"/>
      <c r="DA57" s="58"/>
      <c r="DB57" s="58"/>
      <c r="DC57" s="58"/>
      <c r="DD57" s="58"/>
      <c r="DE57" s="58"/>
      <c r="DF57" s="58"/>
      <c r="DG57" s="62"/>
      <c r="DH57" s="62"/>
      <c r="DI57" s="62"/>
    </row>
    <row r="58" ht="15.75" customHeight="1">
      <c r="A58" s="21"/>
      <c r="B58" s="99">
        <v>3.0</v>
      </c>
      <c r="C58" s="100">
        <f t="shared" si="1"/>
        <v>0</v>
      </c>
      <c r="D58" s="101" t="str">
        <f t="shared" si="2"/>
        <v/>
      </c>
      <c r="E58" s="120" t="str">
        <f>IF('House of Quality 3'!$Y$74&lt;&gt;0, 'House of Quality 3'!$Y$74,"")</f>
        <v/>
      </c>
      <c r="F58" s="121" t="str">
        <f>IF('House of Quality 3'!$Y$49&lt;&gt;"", 'House of Quality 3'!$Y$49,"")</f>
        <v/>
      </c>
      <c r="G58" s="76"/>
      <c r="H58" s="76"/>
      <c r="I58" s="76"/>
      <c r="J58" s="76"/>
      <c r="K58" s="76"/>
      <c r="L58" s="74"/>
      <c r="M58" s="106"/>
      <c r="N58" s="76"/>
      <c r="O58" s="76"/>
      <c r="P58" s="76"/>
      <c r="Q58" s="76"/>
      <c r="R58" s="74"/>
      <c r="S58" s="106"/>
      <c r="T58" s="76"/>
      <c r="U58" s="76"/>
      <c r="V58" s="76"/>
      <c r="W58" s="76"/>
      <c r="X58" s="74"/>
      <c r="Y58" s="106"/>
      <c r="Z58" s="76"/>
      <c r="AA58" s="76"/>
      <c r="AB58" s="76"/>
      <c r="AC58" s="76"/>
      <c r="AD58" s="74"/>
      <c r="AE58" s="106"/>
      <c r="AF58" s="76"/>
      <c r="AG58" s="76"/>
      <c r="AH58" s="76"/>
      <c r="AI58" s="76"/>
      <c r="AJ58" s="74"/>
      <c r="AK58" s="106"/>
      <c r="AL58" s="76"/>
      <c r="AM58" s="76"/>
      <c r="AN58" s="76"/>
      <c r="AO58" s="76"/>
      <c r="AP58" s="74"/>
      <c r="AQ58" s="106"/>
      <c r="AR58" s="76"/>
      <c r="AS58" s="76"/>
      <c r="AT58" s="76"/>
      <c r="AU58" s="76"/>
      <c r="AV58" s="74"/>
      <c r="AW58" s="106"/>
      <c r="AX58" s="76"/>
      <c r="AY58" s="76"/>
      <c r="AZ58" s="76"/>
      <c r="BA58" s="76"/>
      <c r="BB58" s="74"/>
      <c r="BC58" s="106"/>
      <c r="BD58" s="76"/>
      <c r="BE58" s="76"/>
      <c r="BF58" s="76"/>
      <c r="BG58" s="76"/>
      <c r="BH58" s="74"/>
      <c r="BI58" s="106"/>
      <c r="BJ58" s="76"/>
      <c r="BK58" s="76"/>
      <c r="BL58" s="76"/>
      <c r="BM58" s="76"/>
      <c r="BN58" s="74"/>
      <c r="BO58" s="106"/>
      <c r="BP58" s="76"/>
      <c r="BQ58" s="76"/>
      <c r="BR58" s="76"/>
      <c r="BS58" s="76"/>
      <c r="BT58" s="74"/>
      <c r="BU58" s="106"/>
      <c r="BV58" s="76"/>
      <c r="BW58" s="76"/>
      <c r="BX58" s="76"/>
      <c r="BY58" s="76"/>
      <c r="BZ58" s="74"/>
      <c r="CA58" s="106"/>
      <c r="CB58" s="76"/>
      <c r="CC58" s="76"/>
      <c r="CD58" s="76"/>
      <c r="CE58" s="76"/>
      <c r="CF58" s="74"/>
      <c r="CG58" s="106"/>
      <c r="CH58" s="76"/>
      <c r="CI58" s="76"/>
      <c r="CJ58" s="76"/>
      <c r="CK58" s="76"/>
      <c r="CL58" s="74"/>
      <c r="CM58" s="106"/>
      <c r="CN58" s="76"/>
      <c r="CO58" s="76"/>
      <c r="CP58" s="76"/>
      <c r="CQ58" s="76"/>
      <c r="CR58" s="74"/>
      <c r="CS58" s="106"/>
      <c r="CT58" s="76"/>
      <c r="CU58" s="76"/>
      <c r="CV58" s="76"/>
      <c r="CW58" s="76"/>
      <c r="CX58" s="74"/>
      <c r="CY58" s="21"/>
      <c r="CZ58" s="58"/>
      <c r="DA58" s="58"/>
      <c r="DB58" s="58"/>
      <c r="DC58" s="58"/>
      <c r="DD58" s="58"/>
      <c r="DE58" s="58"/>
      <c r="DF58" s="58"/>
      <c r="DG58" s="62"/>
      <c r="DH58" s="62"/>
      <c r="DI58" s="62"/>
    </row>
    <row r="59" ht="15.75" customHeight="1">
      <c r="A59" s="21"/>
      <c r="B59" s="99">
        <v>4.0</v>
      </c>
      <c r="C59" s="100">
        <f t="shared" si="1"/>
        <v>0</v>
      </c>
      <c r="D59" s="101" t="str">
        <f t="shared" si="2"/>
        <v/>
      </c>
      <c r="E59" s="120" t="str">
        <f>IF('House of Quality 3'!$AE$74&lt;&gt;0, 'House of Quality 3'!$AE$74,"")</f>
        <v/>
      </c>
      <c r="F59" s="121" t="str">
        <f>IF('House of Quality 3'!$AE$49&lt;&gt;"", 'House of Quality 3'!$AE$49,"")</f>
        <v/>
      </c>
      <c r="G59" s="76"/>
      <c r="H59" s="76"/>
      <c r="I59" s="76"/>
      <c r="J59" s="76"/>
      <c r="K59" s="76"/>
      <c r="L59" s="74"/>
      <c r="M59" s="106"/>
      <c r="N59" s="76"/>
      <c r="O59" s="76"/>
      <c r="P59" s="76"/>
      <c r="Q59" s="76"/>
      <c r="R59" s="74"/>
      <c r="S59" s="106"/>
      <c r="T59" s="76"/>
      <c r="U59" s="76"/>
      <c r="V59" s="76"/>
      <c r="W59" s="76"/>
      <c r="X59" s="74"/>
      <c r="Y59" s="106"/>
      <c r="Z59" s="76"/>
      <c r="AA59" s="76"/>
      <c r="AB59" s="76"/>
      <c r="AC59" s="76"/>
      <c r="AD59" s="74"/>
      <c r="AE59" s="106"/>
      <c r="AF59" s="76"/>
      <c r="AG59" s="76"/>
      <c r="AH59" s="76"/>
      <c r="AI59" s="76"/>
      <c r="AJ59" s="74"/>
      <c r="AK59" s="106"/>
      <c r="AL59" s="76"/>
      <c r="AM59" s="76"/>
      <c r="AN59" s="76"/>
      <c r="AO59" s="76"/>
      <c r="AP59" s="74"/>
      <c r="AQ59" s="106"/>
      <c r="AR59" s="76"/>
      <c r="AS59" s="76"/>
      <c r="AT59" s="76"/>
      <c r="AU59" s="76"/>
      <c r="AV59" s="74"/>
      <c r="AW59" s="106"/>
      <c r="AX59" s="76"/>
      <c r="AY59" s="76"/>
      <c r="AZ59" s="76"/>
      <c r="BA59" s="76"/>
      <c r="BB59" s="74"/>
      <c r="BC59" s="106"/>
      <c r="BD59" s="76"/>
      <c r="BE59" s="76"/>
      <c r="BF59" s="76"/>
      <c r="BG59" s="76"/>
      <c r="BH59" s="74"/>
      <c r="BI59" s="106"/>
      <c r="BJ59" s="76"/>
      <c r="BK59" s="76"/>
      <c r="BL59" s="76"/>
      <c r="BM59" s="76"/>
      <c r="BN59" s="74"/>
      <c r="BO59" s="106"/>
      <c r="BP59" s="76"/>
      <c r="BQ59" s="76"/>
      <c r="BR59" s="76"/>
      <c r="BS59" s="76"/>
      <c r="BT59" s="74"/>
      <c r="BU59" s="106"/>
      <c r="BV59" s="76"/>
      <c r="BW59" s="76"/>
      <c r="BX59" s="76"/>
      <c r="BY59" s="76"/>
      <c r="BZ59" s="74"/>
      <c r="CA59" s="106"/>
      <c r="CB59" s="76"/>
      <c r="CC59" s="76"/>
      <c r="CD59" s="76"/>
      <c r="CE59" s="76"/>
      <c r="CF59" s="74"/>
      <c r="CG59" s="106"/>
      <c r="CH59" s="76"/>
      <c r="CI59" s="76"/>
      <c r="CJ59" s="76"/>
      <c r="CK59" s="76"/>
      <c r="CL59" s="74"/>
      <c r="CM59" s="106"/>
      <c r="CN59" s="76"/>
      <c r="CO59" s="76"/>
      <c r="CP59" s="76"/>
      <c r="CQ59" s="76"/>
      <c r="CR59" s="74"/>
      <c r="CS59" s="106"/>
      <c r="CT59" s="76"/>
      <c r="CU59" s="76"/>
      <c r="CV59" s="76"/>
      <c r="CW59" s="76"/>
      <c r="CX59" s="74"/>
      <c r="CY59" s="21"/>
      <c r="CZ59" s="58"/>
      <c r="DA59" s="58"/>
      <c r="DB59" s="58"/>
      <c r="DC59" s="58"/>
      <c r="DD59" s="58"/>
      <c r="DE59" s="58"/>
      <c r="DF59" s="58"/>
      <c r="DG59" s="62"/>
      <c r="DH59" s="62"/>
      <c r="DI59" s="62"/>
    </row>
    <row r="60" ht="15.75" customHeight="1">
      <c r="A60" s="21"/>
      <c r="B60" s="99">
        <v>5.0</v>
      </c>
      <c r="C60" s="100">
        <f t="shared" si="1"/>
        <v>0</v>
      </c>
      <c r="D60" s="101" t="str">
        <f t="shared" si="2"/>
        <v/>
      </c>
      <c r="E60" s="120" t="str">
        <f>IF('House of Quality 3'!$AK$74&lt;&gt;0, 'House of Quality 3'!$AK$74,"")</f>
        <v/>
      </c>
      <c r="F60" s="121" t="str">
        <f>IF('House of Quality 3'!$AK$49&lt;&gt;"", 'House of Quality 3'!$AK$49,"")</f>
        <v/>
      </c>
      <c r="G60" s="76"/>
      <c r="H60" s="76"/>
      <c r="I60" s="76"/>
      <c r="J60" s="76"/>
      <c r="K60" s="76"/>
      <c r="L60" s="74"/>
      <c r="M60" s="106"/>
      <c r="N60" s="76"/>
      <c r="O60" s="76"/>
      <c r="P60" s="76"/>
      <c r="Q60" s="76"/>
      <c r="R60" s="74"/>
      <c r="S60" s="106"/>
      <c r="T60" s="76"/>
      <c r="U60" s="76"/>
      <c r="V60" s="76"/>
      <c r="W60" s="76"/>
      <c r="X60" s="74"/>
      <c r="Y60" s="106"/>
      <c r="Z60" s="76"/>
      <c r="AA60" s="76"/>
      <c r="AB60" s="76"/>
      <c r="AC60" s="76"/>
      <c r="AD60" s="74"/>
      <c r="AE60" s="106"/>
      <c r="AF60" s="76"/>
      <c r="AG60" s="76"/>
      <c r="AH60" s="76"/>
      <c r="AI60" s="76"/>
      <c r="AJ60" s="74"/>
      <c r="AK60" s="106"/>
      <c r="AL60" s="76"/>
      <c r="AM60" s="76"/>
      <c r="AN60" s="76"/>
      <c r="AO60" s="76"/>
      <c r="AP60" s="74"/>
      <c r="AQ60" s="106"/>
      <c r="AR60" s="76"/>
      <c r="AS60" s="76"/>
      <c r="AT60" s="76"/>
      <c r="AU60" s="76"/>
      <c r="AV60" s="74"/>
      <c r="AW60" s="106"/>
      <c r="AX60" s="76"/>
      <c r="AY60" s="76"/>
      <c r="AZ60" s="76"/>
      <c r="BA60" s="76"/>
      <c r="BB60" s="74"/>
      <c r="BC60" s="106"/>
      <c r="BD60" s="76"/>
      <c r="BE60" s="76"/>
      <c r="BF60" s="76"/>
      <c r="BG60" s="76"/>
      <c r="BH60" s="74"/>
      <c r="BI60" s="106"/>
      <c r="BJ60" s="76"/>
      <c r="BK60" s="76"/>
      <c r="BL60" s="76"/>
      <c r="BM60" s="76"/>
      <c r="BN60" s="74"/>
      <c r="BO60" s="106"/>
      <c r="BP60" s="76"/>
      <c r="BQ60" s="76"/>
      <c r="BR60" s="76"/>
      <c r="BS60" s="76"/>
      <c r="BT60" s="74"/>
      <c r="BU60" s="106"/>
      <c r="BV60" s="76"/>
      <c r="BW60" s="76"/>
      <c r="BX60" s="76"/>
      <c r="BY60" s="76"/>
      <c r="BZ60" s="74"/>
      <c r="CA60" s="106"/>
      <c r="CB60" s="76"/>
      <c r="CC60" s="76"/>
      <c r="CD60" s="76"/>
      <c r="CE60" s="76"/>
      <c r="CF60" s="74"/>
      <c r="CG60" s="106"/>
      <c r="CH60" s="76"/>
      <c r="CI60" s="76"/>
      <c r="CJ60" s="76"/>
      <c r="CK60" s="76"/>
      <c r="CL60" s="74"/>
      <c r="CM60" s="106"/>
      <c r="CN60" s="76"/>
      <c r="CO60" s="76"/>
      <c r="CP60" s="76"/>
      <c r="CQ60" s="76"/>
      <c r="CR60" s="74"/>
      <c r="CS60" s="106"/>
      <c r="CT60" s="76"/>
      <c r="CU60" s="76"/>
      <c r="CV60" s="76"/>
      <c r="CW60" s="76"/>
      <c r="CX60" s="74"/>
      <c r="CY60" s="21"/>
      <c r="CZ60" s="58"/>
      <c r="DA60" s="58"/>
      <c r="DB60" s="58"/>
      <c r="DC60" s="58"/>
      <c r="DD60" s="58"/>
      <c r="DE60" s="58"/>
      <c r="DF60" s="58"/>
      <c r="DG60" s="62"/>
      <c r="DH60" s="62"/>
      <c r="DI60" s="62"/>
    </row>
    <row r="61" ht="15.75" customHeight="1">
      <c r="A61" s="21"/>
      <c r="B61" s="99">
        <v>6.0</v>
      </c>
      <c r="C61" s="100">
        <f t="shared" si="1"/>
        <v>0</v>
      </c>
      <c r="D61" s="101" t="str">
        <f t="shared" si="2"/>
        <v/>
      </c>
      <c r="E61" s="120" t="str">
        <f>IF('House of Quality 3'!$AQ$74&lt;&gt;0, 'House of Quality 3'!$AQ$74,"")</f>
        <v/>
      </c>
      <c r="F61" s="121" t="str">
        <f>IF('House of Quality 3'!$AQ$49&lt;&gt;"", 'House of Quality 3'!$AQ$49,"")</f>
        <v/>
      </c>
      <c r="G61" s="76"/>
      <c r="H61" s="76"/>
      <c r="I61" s="76"/>
      <c r="J61" s="76"/>
      <c r="K61" s="76"/>
      <c r="L61" s="74"/>
      <c r="M61" s="106"/>
      <c r="N61" s="76"/>
      <c r="O61" s="76"/>
      <c r="P61" s="76"/>
      <c r="Q61" s="76"/>
      <c r="R61" s="74"/>
      <c r="S61" s="106"/>
      <c r="T61" s="76"/>
      <c r="U61" s="76"/>
      <c r="V61" s="76"/>
      <c r="W61" s="76"/>
      <c r="X61" s="74"/>
      <c r="Y61" s="106"/>
      <c r="Z61" s="76"/>
      <c r="AA61" s="76"/>
      <c r="AB61" s="76"/>
      <c r="AC61" s="76"/>
      <c r="AD61" s="74"/>
      <c r="AE61" s="106"/>
      <c r="AF61" s="76"/>
      <c r="AG61" s="76"/>
      <c r="AH61" s="76"/>
      <c r="AI61" s="76"/>
      <c r="AJ61" s="74"/>
      <c r="AK61" s="106"/>
      <c r="AL61" s="76"/>
      <c r="AM61" s="76"/>
      <c r="AN61" s="76"/>
      <c r="AO61" s="76"/>
      <c r="AP61" s="74"/>
      <c r="AQ61" s="106"/>
      <c r="AR61" s="76"/>
      <c r="AS61" s="76"/>
      <c r="AT61" s="76"/>
      <c r="AU61" s="76"/>
      <c r="AV61" s="74"/>
      <c r="AW61" s="106"/>
      <c r="AX61" s="76"/>
      <c r="AY61" s="76"/>
      <c r="AZ61" s="76"/>
      <c r="BA61" s="76"/>
      <c r="BB61" s="74"/>
      <c r="BC61" s="106"/>
      <c r="BD61" s="76"/>
      <c r="BE61" s="76"/>
      <c r="BF61" s="76"/>
      <c r="BG61" s="76"/>
      <c r="BH61" s="74"/>
      <c r="BI61" s="106"/>
      <c r="BJ61" s="76"/>
      <c r="BK61" s="76"/>
      <c r="BL61" s="76"/>
      <c r="BM61" s="76"/>
      <c r="BN61" s="74"/>
      <c r="BO61" s="106"/>
      <c r="BP61" s="76"/>
      <c r="BQ61" s="76"/>
      <c r="BR61" s="76"/>
      <c r="BS61" s="76"/>
      <c r="BT61" s="74"/>
      <c r="BU61" s="106"/>
      <c r="BV61" s="76"/>
      <c r="BW61" s="76"/>
      <c r="BX61" s="76"/>
      <c r="BY61" s="76"/>
      <c r="BZ61" s="74"/>
      <c r="CA61" s="106"/>
      <c r="CB61" s="76"/>
      <c r="CC61" s="76"/>
      <c r="CD61" s="76"/>
      <c r="CE61" s="76"/>
      <c r="CF61" s="74"/>
      <c r="CG61" s="106"/>
      <c r="CH61" s="76"/>
      <c r="CI61" s="76"/>
      <c r="CJ61" s="76"/>
      <c r="CK61" s="76"/>
      <c r="CL61" s="74"/>
      <c r="CM61" s="106"/>
      <c r="CN61" s="76"/>
      <c r="CO61" s="76"/>
      <c r="CP61" s="76"/>
      <c r="CQ61" s="76"/>
      <c r="CR61" s="74"/>
      <c r="CS61" s="106"/>
      <c r="CT61" s="76"/>
      <c r="CU61" s="76"/>
      <c r="CV61" s="76"/>
      <c r="CW61" s="76"/>
      <c r="CX61" s="74"/>
      <c r="CY61" s="21"/>
      <c r="CZ61" s="58"/>
      <c r="DA61" s="58"/>
      <c r="DB61" s="58"/>
      <c r="DC61" s="58"/>
      <c r="DD61" s="58"/>
      <c r="DE61" s="58"/>
      <c r="DF61" s="58"/>
      <c r="DG61" s="62"/>
      <c r="DH61" s="62"/>
      <c r="DI61" s="62"/>
    </row>
    <row r="62" ht="15.75" customHeight="1">
      <c r="A62" s="21"/>
      <c r="B62" s="99">
        <v>7.0</v>
      </c>
      <c r="C62" s="100">
        <f t="shared" si="1"/>
        <v>0</v>
      </c>
      <c r="D62" s="101" t="str">
        <f t="shared" si="2"/>
        <v/>
      </c>
      <c r="E62" s="120" t="str">
        <f>IF('House of Quality 3'!$AW$74&lt;&gt;0, 'House of Quality 3'!$AW$74,"")</f>
        <v/>
      </c>
      <c r="F62" s="121" t="str">
        <f>IF('House of Quality 3'!$AW$49&lt;&gt;"", 'House of Quality 3'!$AW$49,"")</f>
        <v/>
      </c>
      <c r="G62" s="76"/>
      <c r="H62" s="76"/>
      <c r="I62" s="76"/>
      <c r="J62" s="76"/>
      <c r="K62" s="76"/>
      <c r="L62" s="74"/>
      <c r="M62" s="106"/>
      <c r="N62" s="76"/>
      <c r="O62" s="76"/>
      <c r="P62" s="76"/>
      <c r="Q62" s="76"/>
      <c r="R62" s="74"/>
      <c r="S62" s="106"/>
      <c r="T62" s="76"/>
      <c r="U62" s="76"/>
      <c r="V62" s="76"/>
      <c r="W62" s="76"/>
      <c r="X62" s="74"/>
      <c r="Y62" s="106"/>
      <c r="Z62" s="76"/>
      <c r="AA62" s="76"/>
      <c r="AB62" s="76"/>
      <c r="AC62" s="76"/>
      <c r="AD62" s="74"/>
      <c r="AE62" s="106"/>
      <c r="AF62" s="76"/>
      <c r="AG62" s="76"/>
      <c r="AH62" s="76"/>
      <c r="AI62" s="76"/>
      <c r="AJ62" s="74"/>
      <c r="AK62" s="106"/>
      <c r="AL62" s="76"/>
      <c r="AM62" s="76"/>
      <c r="AN62" s="76"/>
      <c r="AO62" s="76"/>
      <c r="AP62" s="74"/>
      <c r="AQ62" s="106"/>
      <c r="AR62" s="76"/>
      <c r="AS62" s="76"/>
      <c r="AT62" s="76"/>
      <c r="AU62" s="76"/>
      <c r="AV62" s="74"/>
      <c r="AW62" s="106"/>
      <c r="AX62" s="76"/>
      <c r="AY62" s="76"/>
      <c r="AZ62" s="76"/>
      <c r="BA62" s="76"/>
      <c r="BB62" s="74"/>
      <c r="BC62" s="106"/>
      <c r="BD62" s="76"/>
      <c r="BE62" s="76"/>
      <c r="BF62" s="76"/>
      <c r="BG62" s="76"/>
      <c r="BH62" s="74"/>
      <c r="BI62" s="106"/>
      <c r="BJ62" s="76"/>
      <c r="BK62" s="76"/>
      <c r="BL62" s="76"/>
      <c r="BM62" s="76"/>
      <c r="BN62" s="74"/>
      <c r="BO62" s="106"/>
      <c r="BP62" s="76"/>
      <c r="BQ62" s="76"/>
      <c r="BR62" s="76"/>
      <c r="BS62" s="76"/>
      <c r="BT62" s="74"/>
      <c r="BU62" s="106"/>
      <c r="BV62" s="76"/>
      <c r="BW62" s="76"/>
      <c r="BX62" s="76"/>
      <c r="BY62" s="76"/>
      <c r="BZ62" s="74"/>
      <c r="CA62" s="106"/>
      <c r="CB62" s="76"/>
      <c r="CC62" s="76"/>
      <c r="CD62" s="76"/>
      <c r="CE62" s="76"/>
      <c r="CF62" s="74"/>
      <c r="CG62" s="106"/>
      <c r="CH62" s="76"/>
      <c r="CI62" s="76"/>
      <c r="CJ62" s="76"/>
      <c r="CK62" s="76"/>
      <c r="CL62" s="74"/>
      <c r="CM62" s="106"/>
      <c r="CN62" s="76"/>
      <c r="CO62" s="76"/>
      <c r="CP62" s="76"/>
      <c r="CQ62" s="76"/>
      <c r="CR62" s="74"/>
      <c r="CS62" s="106"/>
      <c r="CT62" s="76"/>
      <c r="CU62" s="76"/>
      <c r="CV62" s="76"/>
      <c r="CW62" s="76"/>
      <c r="CX62" s="74"/>
      <c r="CY62" s="21"/>
      <c r="CZ62" s="58"/>
      <c r="DA62" s="58"/>
      <c r="DB62" s="58"/>
      <c r="DC62" s="58"/>
      <c r="DD62" s="58"/>
      <c r="DE62" s="58"/>
      <c r="DF62" s="58"/>
      <c r="DG62" s="62"/>
      <c r="DH62" s="62"/>
      <c r="DI62" s="62"/>
    </row>
    <row r="63" ht="15.75" customHeight="1">
      <c r="A63" s="21"/>
      <c r="B63" s="99">
        <v>8.0</v>
      </c>
      <c r="C63" s="100">
        <f t="shared" si="1"/>
        <v>0</v>
      </c>
      <c r="D63" s="101" t="str">
        <f t="shared" si="2"/>
        <v/>
      </c>
      <c r="E63" s="120" t="str">
        <f>IF('House of Quality 3'!$BC$74&lt;&gt;0, 'House of Quality 3'!$BC$74,"")</f>
        <v/>
      </c>
      <c r="F63" s="121" t="str">
        <f>IF('House of Quality 3'!$BC$49&lt;&gt;"", 'House of Quality 3'!$BC$49,"")</f>
        <v/>
      </c>
      <c r="G63" s="76"/>
      <c r="H63" s="76"/>
      <c r="I63" s="76"/>
      <c r="J63" s="76"/>
      <c r="K63" s="76"/>
      <c r="L63" s="74"/>
      <c r="M63" s="106"/>
      <c r="N63" s="76"/>
      <c r="O63" s="76"/>
      <c r="P63" s="76"/>
      <c r="Q63" s="76"/>
      <c r="R63" s="74"/>
      <c r="S63" s="106"/>
      <c r="T63" s="76"/>
      <c r="U63" s="76"/>
      <c r="V63" s="76"/>
      <c r="W63" s="76"/>
      <c r="X63" s="74"/>
      <c r="Y63" s="106"/>
      <c r="Z63" s="76"/>
      <c r="AA63" s="76"/>
      <c r="AB63" s="76"/>
      <c r="AC63" s="76"/>
      <c r="AD63" s="74"/>
      <c r="AE63" s="106"/>
      <c r="AF63" s="76"/>
      <c r="AG63" s="76"/>
      <c r="AH63" s="76"/>
      <c r="AI63" s="76"/>
      <c r="AJ63" s="74"/>
      <c r="AK63" s="106"/>
      <c r="AL63" s="76"/>
      <c r="AM63" s="76"/>
      <c r="AN63" s="76"/>
      <c r="AO63" s="76"/>
      <c r="AP63" s="74"/>
      <c r="AQ63" s="106"/>
      <c r="AR63" s="76"/>
      <c r="AS63" s="76"/>
      <c r="AT63" s="76"/>
      <c r="AU63" s="76"/>
      <c r="AV63" s="74"/>
      <c r="AW63" s="106"/>
      <c r="AX63" s="76"/>
      <c r="AY63" s="76"/>
      <c r="AZ63" s="76"/>
      <c r="BA63" s="76"/>
      <c r="BB63" s="74"/>
      <c r="BC63" s="106"/>
      <c r="BD63" s="76"/>
      <c r="BE63" s="76"/>
      <c r="BF63" s="76"/>
      <c r="BG63" s="76"/>
      <c r="BH63" s="74"/>
      <c r="BI63" s="106"/>
      <c r="BJ63" s="76"/>
      <c r="BK63" s="76"/>
      <c r="BL63" s="76"/>
      <c r="BM63" s="76"/>
      <c r="BN63" s="74"/>
      <c r="BO63" s="106"/>
      <c r="BP63" s="76"/>
      <c r="BQ63" s="76"/>
      <c r="BR63" s="76"/>
      <c r="BS63" s="76"/>
      <c r="BT63" s="74"/>
      <c r="BU63" s="106"/>
      <c r="BV63" s="76"/>
      <c r="BW63" s="76"/>
      <c r="BX63" s="76"/>
      <c r="BY63" s="76"/>
      <c r="BZ63" s="74"/>
      <c r="CA63" s="106"/>
      <c r="CB63" s="76"/>
      <c r="CC63" s="76"/>
      <c r="CD63" s="76"/>
      <c r="CE63" s="76"/>
      <c r="CF63" s="74"/>
      <c r="CG63" s="106"/>
      <c r="CH63" s="76"/>
      <c r="CI63" s="76"/>
      <c r="CJ63" s="76"/>
      <c r="CK63" s="76"/>
      <c r="CL63" s="74"/>
      <c r="CM63" s="106"/>
      <c r="CN63" s="76"/>
      <c r="CO63" s="76"/>
      <c r="CP63" s="76"/>
      <c r="CQ63" s="76"/>
      <c r="CR63" s="74"/>
      <c r="CS63" s="106"/>
      <c r="CT63" s="76"/>
      <c r="CU63" s="76"/>
      <c r="CV63" s="76"/>
      <c r="CW63" s="76"/>
      <c r="CX63" s="74"/>
      <c r="CY63" s="21"/>
      <c r="CZ63" s="58"/>
      <c r="DA63" s="58"/>
      <c r="DB63" s="58"/>
      <c r="DC63" s="58"/>
      <c r="DD63" s="58"/>
      <c r="DE63" s="58"/>
      <c r="DF63" s="58"/>
      <c r="DG63" s="62"/>
      <c r="DH63" s="62"/>
      <c r="DI63" s="62"/>
    </row>
    <row r="64" ht="15.75" customHeight="1">
      <c r="A64" s="21"/>
      <c r="B64" s="99">
        <v>9.0</v>
      </c>
      <c r="C64" s="100">
        <f t="shared" si="1"/>
        <v>0</v>
      </c>
      <c r="D64" s="101" t="str">
        <f t="shared" si="2"/>
        <v/>
      </c>
      <c r="E64" s="120" t="str">
        <f>IF('House of Quality 3'!$BI$74&lt;&gt;0, 'House of Quality 3'!$BI$74,"")</f>
        <v/>
      </c>
      <c r="F64" s="121" t="str">
        <f>IF('House of Quality 3'!$BI$49&lt;&gt;"", 'House of Quality 3'!$BI$49,"")</f>
        <v/>
      </c>
      <c r="G64" s="76"/>
      <c r="H64" s="76"/>
      <c r="I64" s="76"/>
      <c r="J64" s="76"/>
      <c r="K64" s="76"/>
      <c r="L64" s="74"/>
      <c r="M64" s="106"/>
      <c r="N64" s="76"/>
      <c r="O64" s="76"/>
      <c r="P64" s="76"/>
      <c r="Q64" s="76"/>
      <c r="R64" s="74"/>
      <c r="S64" s="106"/>
      <c r="T64" s="76"/>
      <c r="U64" s="76"/>
      <c r="V64" s="76"/>
      <c r="W64" s="76"/>
      <c r="X64" s="74"/>
      <c r="Y64" s="106"/>
      <c r="Z64" s="76"/>
      <c r="AA64" s="76"/>
      <c r="AB64" s="76"/>
      <c r="AC64" s="76"/>
      <c r="AD64" s="74"/>
      <c r="AE64" s="106"/>
      <c r="AF64" s="76"/>
      <c r="AG64" s="76"/>
      <c r="AH64" s="76"/>
      <c r="AI64" s="76"/>
      <c r="AJ64" s="74"/>
      <c r="AK64" s="106"/>
      <c r="AL64" s="76"/>
      <c r="AM64" s="76"/>
      <c r="AN64" s="76"/>
      <c r="AO64" s="76"/>
      <c r="AP64" s="74"/>
      <c r="AQ64" s="106"/>
      <c r="AR64" s="76"/>
      <c r="AS64" s="76"/>
      <c r="AT64" s="76"/>
      <c r="AU64" s="76"/>
      <c r="AV64" s="74"/>
      <c r="AW64" s="106"/>
      <c r="AX64" s="76"/>
      <c r="AY64" s="76"/>
      <c r="AZ64" s="76"/>
      <c r="BA64" s="76"/>
      <c r="BB64" s="74"/>
      <c r="BC64" s="106"/>
      <c r="BD64" s="76"/>
      <c r="BE64" s="76"/>
      <c r="BF64" s="76"/>
      <c r="BG64" s="76"/>
      <c r="BH64" s="74"/>
      <c r="BI64" s="106"/>
      <c r="BJ64" s="76"/>
      <c r="BK64" s="76"/>
      <c r="BL64" s="76"/>
      <c r="BM64" s="76"/>
      <c r="BN64" s="74"/>
      <c r="BO64" s="106"/>
      <c r="BP64" s="76"/>
      <c r="BQ64" s="76"/>
      <c r="BR64" s="76"/>
      <c r="BS64" s="76"/>
      <c r="BT64" s="74"/>
      <c r="BU64" s="106"/>
      <c r="BV64" s="76"/>
      <c r="BW64" s="76"/>
      <c r="BX64" s="76"/>
      <c r="BY64" s="76"/>
      <c r="BZ64" s="74"/>
      <c r="CA64" s="106"/>
      <c r="CB64" s="76"/>
      <c r="CC64" s="76"/>
      <c r="CD64" s="76"/>
      <c r="CE64" s="76"/>
      <c r="CF64" s="74"/>
      <c r="CG64" s="106"/>
      <c r="CH64" s="76"/>
      <c r="CI64" s="76"/>
      <c r="CJ64" s="76"/>
      <c r="CK64" s="76"/>
      <c r="CL64" s="74"/>
      <c r="CM64" s="106"/>
      <c r="CN64" s="76"/>
      <c r="CO64" s="76"/>
      <c r="CP64" s="76"/>
      <c r="CQ64" s="76"/>
      <c r="CR64" s="74"/>
      <c r="CS64" s="106"/>
      <c r="CT64" s="76"/>
      <c r="CU64" s="76"/>
      <c r="CV64" s="76"/>
      <c r="CW64" s="76"/>
      <c r="CX64" s="74"/>
      <c r="CY64" s="21"/>
      <c r="CZ64" s="58"/>
      <c r="DA64" s="58"/>
      <c r="DB64" s="58"/>
      <c r="DC64" s="58"/>
      <c r="DD64" s="58"/>
      <c r="DE64" s="58"/>
      <c r="DF64" s="58"/>
      <c r="DG64" s="62"/>
      <c r="DH64" s="62"/>
      <c r="DI64" s="62"/>
    </row>
    <row r="65" ht="15.75" customHeight="1">
      <c r="A65" s="21"/>
      <c r="B65" s="99">
        <v>10.0</v>
      </c>
      <c r="C65" s="100">
        <f t="shared" si="1"/>
        <v>0</v>
      </c>
      <c r="D65" s="101" t="str">
        <f t="shared" si="2"/>
        <v/>
      </c>
      <c r="E65" s="120" t="str">
        <f>IF('House of Quality 3'!$BO$74&lt;&gt;0, 'House of Quality 3'!$BO$74,"")</f>
        <v/>
      </c>
      <c r="F65" s="121" t="str">
        <f>IF('House of Quality 3'!$BO$49&lt;&gt;"", 'House of Quality 3'!$BO$49,"")</f>
        <v/>
      </c>
      <c r="G65" s="76"/>
      <c r="H65" s="76"/>
      <c r="I65" s="76"/>
      <c r="J65" s="76"/>
      <c r="K65" s="76"/>
      <c r="L65" s="74"/>
      <c r="M65" s="106"/>
      <c r="N65" s="76"/>
      <c r="O65" s="76"/>
      <c r="P65" s="76"/>
      <c r="Q65" s="76"/>
      <c r="R65" s="74"/>
      <c r="S65" s="106"/>
      <c r="T65" s="76"/>
      <c r="U65" s="76"/>
      <c r="V65" s="76"/>
      <c r="W65" s="76"/>
      <c r="X65" s="74"/>
      <c r="Y65" s="106"/>
      <c r="Z65" s="76"/>
      <c r="AA65" s="76"/>
      <c r="AB65" s="76"/>
      <c r="AC65" s="76"/>
      <c r="AD65" s="74"/>
      <c r="AE65" s="106"/>
      <c r="AF65" s="76"/>
      <c r="AG65" s="76"/>
      <c r="AH65" s="76"/>
      <c r="AI65" s="76"/>
      <c r="AJ65" s="74"/>
      <c r="AK65" s="106"/>
      <c r="AL65" s="76"/>
      <c r="AM65" s="76"/>
      <c r="AN65" s="76"/>
      <c r="AO65" s="76"/>
      <c r="AP65" s="74"/>
      <c r="AQ65" s="106"/>
      <c r="AR65" s="76"/>
      <c r="AS65" s="76"/>
      <c r="AT65" s="76"/>
      <c r="AU65" s="76"/>
      <c r="AV65" s="74"/>
      <c r="AW65" s="106"/>
      <c r="AX65" s="76"/>
      <c r="AY65" s="76"/>
      <c r="AZ65" s="76"/>
      <c r="BA65" s="76"/>
      <c r="BB65" s="74"/>
      <c r="BC65" s="106"/>
      <c r="BD65" s="76"/>
      <c r="BE65" s="76"/>
      <c r="BF65" s="76"/>
      <c r="BG65" s="76"/>
      <c r="BH65" s="74"/>
      <c r="BI65" s="106"/>
      <c r="BJ65" s="76"/>
      <c r="BK65" s="76"/>
      <c r="BL65" s="76"/>
      <c r="BM65" s="76"/>
      <c r="BN65" s="74"/>
      <c r="BO65" s="106"/>
      <c r="BP65" s="76"/>
      <c r="BQ65" s="76"/>
      <c r="BR65" s="76"/>
      <c r="BS65" s="76"/>
      <c r="BT65" s="74"/>
      <c r="BU65" s="106"/>
      <c r="BV65" s="76"/>
      <c r="BW65" s="76"/>
      <c r="BX65" s="76"/>
      <c r="BY65" s="76"/>
      <c r="BZ65" s="74"/>
      <c r="CA65" s="106"/>
      <c r="CB65" s="76"/>
      <c r="CC65" s="76"/>
      <c r="CD65" s="76"/>
      <c r="CE65" s="76"/>
      <c r="CF65" s="74"/>
      <c r="CG65" s="106"/>
      <c r="CH65" s="76"/>
      <c r="CI65" s="76"/>
      <c r="CJ65" s="76"/>
      <c r="CK65" s="76"/>
      <c r="CL65" s="74"/>
      <c r="CM65" s="106"/>
      <c r="CN65" s="76"/>
      <c r="CO65" s="76"/>
      <c r="CP65" s="76"/>
      <c r="CQ65" s="76"/>
      <c r="CR65" s="74"/>
      <c r="CS65" s="106"/>
      <c r="CT65" s="76"/>
      <c r="CU65" s="76"/>
      <c r="CV65" s="76"/>
      <c r="CW65" s="76"/>
      <c r="CX65" s="74"/>
      <c r="CY65" s="21"/>
      <c r="CZ65" s="58"/>
      <c r="DA65" s="58"/>
      <c r="DB65" s="58"/>
      <c r="DC65" s="58"/>
      <c r="DD65" s="58"/>
      <c r="DE65" s="58"/>
      <c r="DF65" s="58"/>
      <c r="DG65" s="62"/>
      <c r="DH65" s="62"/>
      <c r="DI65" s="62"/>
    </row>
    <row r="66" ht="15.75" customHeight="1">
      <c r="A66" s="21"/>
      <c r="B66" s="99">
        <v>11.0</v>
      </c>
      <c r="C66" s="100">
        <f t="shared" si="1"/>
        <v>0</v>
      </c>
      <c r="D66" s="101" t="str">
        <f t="shared" si="2"/>
        <v/>
      </c>
      <c r="E66" s="120" t="str">
        <f>IF('House of Quality 3'!$BU$74&lt;&gt;0, 'House of Quality 3'!$BU$74,"")</f>
        <v/>
      </c>
      <c r="F66" s="121" t="str">
        <f>IF('House of Quality 3'!$BU$49&lt;&gt;"", 'House of Quality 3'!$BU$49,"")</f>
        <v/>
      </c>
      <c r="G66" s="76"/>
      <c r="H66" s="76"/>
      <c r="I66" s="76"/>
      <c r="J66" s="76"/>
      <c r="K66" s="76"/>
      <c r="L66" s="74"/>
      <c r="M66" s="106"/>
      <c r="N66" s="76"/>
      <c r="O66" s="76"/>
      <c r="P66" s="76"/>
      <c r="Q66" s="76"/>
      <c r="R66" s="74"/>
      <c r="S66" s="106"/>
      <c r="T66" s="76"/>
      <c r="U66" s="76"/>
      <c r="V66" s="76"/>
      <c r="W66" s="76"/>
      <c r="X66" s="74"/>
      <c r="Y66" s="106"/>
      <c r="Z66" s="76"/>
      <c r="AA66" s="76"/>
      <c r="AB66" s="76"/>
      <c r="AC66" s="76"/>
      <c r="AD66" s="74"/>
      <c r="AE66" s="106"/>
      <c r="AF66" s="76"/>
      <c r="AG66" s="76"/>
      <c r="AH66" s="76"/>
      <c r="AI66" s="76"/>
      <c r="AJ66" s="74"/>
      <c r="AK66" s="106"/>
      <c r="AL66" s="76"/>
      <c r="AM66" s="76"/>
      <c r="AN66" s="76"/>
      <c r="AO66" s="76"/>
      <c r="AP66" s="74"/>
      <c r="AQ66" s="106"/>
      <c r="AR66" s="76"/>
      <c r="AS66" s="76"/>
      <c r="AT66" s="76"/>
      <c r="AU66" s="76"/>
      <c r="AV66" s="74"/>
      <c r="AW66" s="106"/>
      <c r="AX66" s="76"/>
      <c r="AY66" s="76"/>
      <c r="AZ66" s="76"/>
      <c r="BA66" s="76"/>
      <c r="BB66" s="74"/>
      <c r="BC66" s="106"/>
      <c r="BD66" s="76"/>
      <c r="BE66" s="76"/>
      <c r="BF66" s="76"/>
      <c r="BG66" s="76"/>
      <c r="BH66" s="74"/>
      <c r="BI66" s="106"/>
      <c r="BJ66" s="76"/>
      <c r="BK66" s="76"/>
      <c r="BL66" s="76"/>
      <c r="BM66" s="76"/>
      <c r="BN66" s="74"/>
      <c r="BO66" s="106"/>
      <c r="BP66" s="76"/>
      <c r="BQ66" s="76"/>
      <c r="BR66" s="76"/>
      <c r="BS66" s="76"/>
      <c r="BT66" s="74"/>
      <c r="BU66" s="106"/>
      <c r="BV66" s="76"/>
      <c r="BW66" s="76"/>
      <c r="BX66" s="76"/>
      <c r="BY66" s="76"/>
      <c r="BZ66" s="74"/>
      <c r="CA66" s="106"/>
      <c r="CB66" s="76"/>
      <c r="CC66" s="76"/>
      <c r="CD66" s="76"/>
      <c r="CE66" s="76"/>
      <c r="CF66" s="74"/>
      <c r="CG66" s="106"/>
      <c r="CH66" s="76"/>
      <c r="CI66" s="76"/>
      <c r="CJ66" s="76"/>
      <c r="CK66" s="76"/>
      <c r="CL66" s="74"/>
      <c r="CM66" s="106"/>
      <c r="CN66" s="76"/>
      <c r="CO66" s="76"/>
      <c r="CP66" s="76"/>
      <c r="CQ66" s="76"/>
      <c r="CR66" s="74"/>
      <c r="CS66" s="106"/>
      <c r="CT66" s="76"/>
      <c r="CU66" s="76"/>
      <c r="CV66" s="76"/>
      <c r="CW66" s="76"/>
      <c r="CX66" s="74"/>
      <c r="CY66" s="21"/>
      <c r="CZ66" s="58"/>
      <c r="DA66" s="58"/>
      <c r="DB66" s="58"/>
      <c r="DC66" s="58"/>
      <c r="DD66" s="58"/>
      <c r="DE66" s="58"/>
      <c r="DF66" s="58"/>
      <c r="DG66" s="62"/>
      <c r="DH66" s="62"/>
      <c r="DI66" s="62"/>
    </row>
    <row r="67" ht="15.75" customHeight="1">
      <c r="A67" s="21"/>
      <c r="B67" s="99">
        <v>12.0</v>
      </c>
      <c r="C67" s="100">
        <f t="shared" si="1"/>
        <v>0</v>
      </c>
      <c r="D67" s="101" t="str">
        <f t="shared" si="2"/>
        <v/>
      </c>
      <c r="E67" s="120" t="str">
        <f>IF('House of Quality 3'!$CA$74&lt;&gt;0, 'House of Quality 3'!$CA$74,"")</f>
        <v/>
      </c>
      <c r="F67" s="121" t="str">
        <f>IF('House of Quality 3'!$CA$49&lt;&gt;"", 'House of Quality 3'!$CA$49,"")</f>
        <v/>
      </c>
      <c r="G67" s="76"/>
      <c r="H67" s="76"/>
      <c r="I67" s="76"/>
      <c r="J67" s="76"/>
      <c r="K67" s="76"/>
      <c r="L67" s="74"/>
      <c r="M67" s="106"/>
      <c r="N67" s="76"/>
      <c r="O67" s="76"/>
      <c r="P67" s="76"/>
      <c r="Q67" s="76"/>
      <c r="R67" s="74"/>
      <c r="S67" s="106"/>
      <c r="T67" s="76"/>
      <c r="U67" s="76"/>
      <c r="V67" s="76"/>
      <c r="W67" s="76"/>
      <c r="X67" s="74"/>
      <c r="Y67" s="106"/>
      <c r="Z67" s="76"/>
      <c r="AA67" s="76"/>
      <c r="AB67" s="76"/>
      <c r="AC67" s="76"/>
      <c r="AD67" s="74"/>
      <c r="AE67" s="106"/>
      <c r="AF67" s="76"/>
      <c r="AG67" s="76"/>
      <c r="AH67" s="76"/>
      <c r="AI67" s="76"/>
      <c r="AJ67" s="74"/>
      <c r="AK67" s="106"/>
      <c r="AL67" s="76"/>
      <c r="AM67" s="76"/>
      <c r="AN67" s="76"/>
      <c r="AO67" s="76"/>
      <c r="AP67" s="74"/>
      <c r="AQ67" s="106"/>
      <c r="AR67" s="76"/>
      <c r="AS67" s="76"/>
      <c r="AT67" s="76"/>
      <c r="AU67" s="76"/>
      <c r="AV67" s="74"/>
      <c r="AW67" s="106"/>
      <c r="AX67" s="76"/>
      <c r="AY67" s="76"/>
      <c r="AZ67" s="76"/>
      <c r="BA67" s="76"/>
      <c r="BB67" s="74"/>
      <c r="BC67" s="106"/>
      <c r="BD67" s="76"/>
      <c r="BE67" s="76"/>
      <c r="BF67" s="76"/>
      <c r="BG67" s="76"/>
      <c r="BH67" s="74"/>
      <c r="BI67" s="106"/>
      <c r="BJ67" s="76"/>
      <c r="BK67" s="76"/>
      <c r="BL67" s="76"/>
      <c r="BM67" s="76"/>
      <c r="BN67" s="74"/>
      <c r="BO67" s="106"/>
      <c r="BP67" s="76"/>
      <c r="BQ67" s="76"/>
      <c r="BR67" s="76"/>
      <c r="BS67" s="76"/>
      <c r="BT67" s="74"/>
      <c r="BU67" s="106"/>
      <c r="BV67" s="76"/>
      <c r="BW67" s="76"/>
      <c r="BX67" s="76"/>
      <c r="BY67" s="76"/>
      <c r="BZ67" s="74"/>
      <c r="CA67" s="106"/>
      <c r="CB67" s="76"/>
      <c r="CC67" s="76"/>
      <c r="CD67" s="76"/>
      <c r="CE67" s="76"/>
      <c r="CF67" s="74"/>
      <c r="CG67" s="106"/>
      <c r="CH67" s="76"/>
      <c r="CI67" s="76"/>
      <c r="CJ67" s="76"/>
      <c r="CK67" s="76"/>
      <c r="CL67" s="74"/>
      <c r="CM67" s="106"/>
      <c r="CN67" s="76"/>
      <c r="CO67" s="76"/>
      <c r="CP67" s="76"/>
      <c r="CQ67" s="76"/>
      <c r="CR67" s="74"/>
      <c r="CS67" s="106"/>
      <c r="CT67" s="76"/>
      <c r="CU67" s="76"/>
      <c r="CV67" s="76"/>
      <c r="CW67" s="76"/>
      <c r="CX67" s="74"/>
      <c r="CY67" s="21"/>
      <c r="CZ67" s="58"/>
      <c r="DA67" s="58"/>
      <c r="DB67" s="58"/>
      <c r="DC67" s="58"/>
      <c r="DD67" s="58"/>
      <c r="DE67" s="58"/>
      <c r="DF67" s="58"/>
      <c r="DG67" s="62"/>
      <c r="DH67" s="62"/>
      <c r="DI67" s="62"/>
    </row>
    <row r="68" ht="15.75" customHeight="1">
      <c r="A68" s="21"/>
      <c r="B68" s="99">
        <v>13.0</v>
      </c>
      <c r="C68" s="100">
        <f t="shared" si="1"/>
        <v>0</v>
      </c>
      <c r="D68" s="101" t="str">
        <f t="shared" si="2"/>
        <v/>
      </c>
      <c r="E68" s="120" t="str">
        <f>IF('House of Quality 3'!$CG$74&lt;&gt;0, 'House of Quality 3'!$CG$74,"")</f>
        <v/>
      </c>
      <c r="F68" s="121" t="str">
        <f>IF('House of Quality 3'!$CG$49&lt;&gt;"", 'House of Quality 3'!$CG$49,"")</f>
        <v/>
      </c>
      <c r="G68" s="76"/>
      <c r="H68" s="76"/>
      <c r="I68" s="76"/>
      <c r="J68" s="76"/>
      <c r="K68" s="76"/>
      <c r="L68" s="74"/>
      <c r="M68" s="106"/>
      <c r="N68" s="76"/>
      <c r="O68" s="76"/>
      <c r="P68" s="76"/>
      <c r="Q68" s="76"/>
      <c r="R68" s="74"/>
      <c r="S68" s="106"/>
      <c r="T68" s="76"/>
      <c r="U68" s="76"/>
      <c r="V68" s="76"/>
      <c r="W68" s="76"/>
      <c r="X68" s="74"/>
      <c r="Y68" s="106"/>
      <c r="Z68" s="76"/>
      <c r="AA68" s="76"/>
      <c r="AB68" s="76"/>
      <c r="AC68" s="76"/>
      <c r="AD68" s="74"/>
      <c r="AE68" s="106"/>
      <c r="AF68" s="76"/>
      <c r="AG68" s="76"/>
      <c r="AH68" s="76"/>
      <c r="AI68" s="76"/>
      <c r="AJ68" s="74"/>
      <c r="AK68" s="106"/>
      <c r="AL68" s="76"/>
      <c r="AM68" s="76"/>
      <c r="AN68" s="76"/>
      <c r="AO68" s="76"/>
      <c r="AP68" s="74"/>
      <c r="AQ68" s="106"/>
      <c r="AR68" s="76"/>
      <c r="AS68" s="76"/>
      <c r="AT68" s="76"/>
      <c r="AU68" s="76"/>
      <c r="AV68" s="74"/>
      <c r="AW68" s="106"/>
      <c r="AX68" s="76"/>
      <c r="AY68" s="76"/>
      <c r="AZ68" s="76"/>
      <c r="BA68" s="76"/>
      <c r="BB68" s="74"/>
      <c r="BC68" s="106"/>
      <c r="BD68" s="76"/>
      <c r="BE68" s="76"/>
      <c r="BF68" s="76"/>
      <c r="BG68" s="76"/>
      <c r="BH68" s="74"/>
      <c r="BI68" s="106"/>
      <c r="BJ68" s="76"/>
      <c r="BK68" s="76"/>
      <c r="BL68" s="76"/>
      <c r="BM68" s="76"/>
      <c r="BN68" s="74"/>
      <c r="BO68" s="106"/>
      <c r="BP68" s="76"/>
      <c r="BQ68" s="76"/>
      <c r="BR68" s="76"/>
      <c r="BS68" s="76"/>
      <c r="BT68" s="74"/>
      <c r="BU68" s="106"/>
      <c r="BV68" s="76"/>
      <c r="BW68" s="76"/>
      <c r="BX68" s="76"/>
      <c r="BY68" s="76"/>
      <c r="BZ68" s="74"/>
      <c r="CA68" s="106"/>
      <c r="CB68" s="76"/>
      <c r="CC68" s="76"/>
      <c r="CD68" s="76"/>
      <c r="CE68" s="76"/>
      <c r="CF68" s="74"/>
      <c r="CG68" s="106"/>
      <c r="CH68" s="76"/>
      <c r="CI68" s="76"/>
      <c r="CJ68" s="76"/>
      <c r="CK68" s="76"/>
      <c r="CL68" s="74"/>
      <c r="CM68" s="106"/>
      <c r="CN68" s="76"/>
      <c r="CO68" s="76"/>
      <c r="CP68" s="76"/>
      <c r="CQ68" s="76"/>
      <c r="CR68" s="74"/>
      <c r="CS68" s="106"/>
      <c r="CT68" s="76"/>
      <c r="CU68" s="76"/>
      <c r="CV68" s="76"/>
      <c r="CW68" s="76"/>
      <c r="CX68" s="74"/>
      <c r="CY68" s="21"/>
      <c r="CZ68" s="58"/>
      <c r="DA68" s="58"/>
      <c r="DB68" s="58"/>
      <c r="DC68" s="58"/>
      <c r="DD68" s="58"/>
      <c r="DE68" s="58"/>
      <c r="DF68" s="58"/>
      <c r="DG68" s="62"/>
      <c r="DH68" s="62"/>
      <c r="DI68" s="62"/>
    </row>
    <row r="69" ht="15.75" customHeight="1">
      <c r="A69" s="21"/>
      <c r="B69" s="99">
        <v>14.0</v>
      </c>
      <c r="C69" s="100">
        <f t="shared" si="1"/>
        <v>0</v>
      </c>
      <c r="D69" s="101" t="str">
        <f t="shared" si="2"/>
        <v/>
      </c>
      <c r="E69" s="120" t="str">
        <f>IF('House of Quality 3'!$CM$74&lt;&gt;0, 'House of Quality 3'!$CM$74,"")</f>
        <v/>
      </c>
      <c r="F69" s="121" t="str">
        <f>IF('House of Quality 3'!$CM$49&lt;&gt;"", 'House of Quality 3'!$CM$49,"")</f>
        <v/>
      </c>
      <c r="G69" s="76"/>
      <c r="H69" s="76"/>
      <c r="I69" s="76"/>
      <c r="J69" s="76"/>
      <c r="K69" s="76"/>
      <c r="L69" s="74"/>
      <c r="M69" s="106"/>
      <c r="N69" s="76"/>
      <c r="O69" s="76"/>
      <c r="P69" s="76"/>
      <c r="Q69" s="76"/>
      <c r="R69" s="74"/>
      <c r="S69" s="106"/>
      <c r="T69" s="76"/>
      <c r="U69" s="76"/>
      <c r="V69" s="76"/>
      <c r="W69" s="76"/>
      <c r="X69" s="74"/>
      <c r="Y69" s="106"/>
      <c r="Z69" s="76"/>
      <c r="AA69" s="76"/>
      <c r="AB69" s="76"/>
      <c r="AC69" s="76"/>
      <c r="AD69" s="74"/>
      <c r="AE69" s="106"/>
      <c r="AF69" s="76"/>
      <c r="AG69" s="76"/>
      <c r="AH69" s="76"/>
      <c r="AI69" s="76"/>
      <c r="AJ69" s="74"/>
      <c r="AK69" s="106"/>
      <c r="AL69" s="76"/>
      <c r="AM69" s="76"/>
      <c r="AN69" s="76"/>
      <c r="AO69" s="76"/>
      <c r="AP69" s="74"/>
      <c r="AQ69" s="106"/>
      <c r="AR69" s="76"/>
      <c r="AS69" s="76"/>
      <c r="AT69" s="76"/>
      <c r="AU69" s="76"/>
      <c r="AV69" s="74"/>
      <c r="AW69" s="106"/>
      <c r="AX69" s="76"/>
      <c r="AY69" s="76"/>
      <c r="AZ69" s="76"/>
      <c r="BA69" s="76"/>
      <c r="BB69" s="74"/>
      <c r="BC69" s="106"/>
      <c r="BD69" s="76"/>
      <c r="BE69" s="76"/>
      <c r="BF69" s="76"/>
      <c r="BG69" s="76"/>
      <c r="BH69" s="74"/>
      <c r="BI69" s="106"/>
      <c r="BJ69" s="76"/>
      <c r="BK69" s="76"/>
      <c r="BL69" s="76"/>
      <c r="BM69" s="76"/>
      <c r="BN69" s="74"/>
      <c r="BO69" s="106"/>
      <c r="BP69" s="76"/>
      <c r="BQ69" s="76"/>
      <c r="BR69" s="76"/>
      <c r="BS69" s="76"/>
      <c r="BT69" s="74"/>
      <c r="BU69" s="106"/>
      <c r="BV69" s="76"/>
      <c r="BW69" s="76"/>
      <c r="BX69" s="76"/>
      <c r="BY69" s="76"/>
      <c r="BZ69" s="74"/>
      <c r="CA69" s="106"/>
      <c r="CB69" s="76"/>
      <c r="CC69" s="76"/>
      <c r="CD69" s="76"/>
      <c r="CE69" s="76"/>
      <c r="CF69" s="74"/>
      <c r="CG69" s="106"/>
      <c r="CH69" s="76"/>
      <c r="CI69" s="76"/>
      <c r="CJ69" s="76"/>
      <c r="CK69" s="76"/>
      <c r="CL69" s="74"/>
      <c r="CM69" s="106"/>
      <c r="CN69" s="76"/>
      <c r="CO69" s="76"/>
      <c r="CP69" s="76"/>
      <c r="CQ69" s="76"/>
      <c r="CR69" s="74"/>
      <c r="CS69" s="106"/>
      <c r="CT69" s="76"/>
      <c r="CU69" s="76"/>
      <c r="CV69" s="76"/>
      <c r="CW69" s="76"/>
      <c r="CX69" s="74"/>
      <c r="CY69" s="21"/>
      <c r="CZ69" s="58"/>
      <c r="DA69" s="58"/>
      <c r="DB69" s="58"/>
      <c r="DC69" s="58"/>
      <c r="DD69" s="58"/>
      <c r="DE69" s="58"/>
      <c r="DF69" s="58"/>
      <c r="DG69" s="62"/>
      <c r="DH69" s="62"/>
      <c r="DI69" s="62"/>
    </row>
    <row r="70" ht="15.75" customHeight="1">
      <c r="A70" s="21"/>
      <c r="B70" s="99">
        <v>15.0</v>
      </c>
      <c r="C70" s="100">
        <f t="shared" si="1"/>
        <v>0</v>
      </c>
      <c r="D70" s="101" t="str">
        <f t="shared" si="2"/>
        <v/>
      </c>
      <c r="E70" s="120" t="str">
        <f>IF('House of Quality 3'!$CS$74&lt;&gt;0, 'House of Quality 3'!$CS$74,"")</f>
        <v/>
      </c>
      <c r="F70" s="121" t="str">
        <f>IF('House of Quality 3'!$CS$49&lt;&gt;"", 'House of Quality 3'!$CS$49,"")</f>
        <v/>
      </c>
      <c r="G70" s="76"/>
      <c r="H70" s="76"/>
      <c r="I70" s="76"/>
      <c r="J70" s="76"/>
      <c r="K70" s="76"/>
      <c r="L70" s="74"/>
      <c r="M70" s="106"/>
      <c r="N70" s="76"/>
      <c r="O70" s="76"/>
      <c r="P70" s="76"/>
      <c r="Q70" s="76"/>
      <c r="R70" s="74"/>
      <c r="S70" s="106"/>
      <c r="T70" s="76"/>
      <c r="U70" s="76"/>
      <c r="V70" s="76"/>
      <c r="W70" s="76"/>
      <c r="X70" s="74"/>
      <c r="Y70" s="106"/>
      <c r="Z70" s="76"/>
      <c r="AA70" s="76"/>
      <c r="AB70" s="76"/>
      <c r="AC70" s="76"/>
      <c r="AD70" s="74"/>
      <c r="AE70" s="106"/>
      <c r="AF70" s="76"/>
      <c r="AG70" s="76"/>
      <c r="AH70" s="76"/>
      <c r="AI70" s="76"/>
      <c r="AJ70" s="74"/>
      <c r="AK70" s="106"/>
      <c r="AL70" s="76"/>
      <c r="AM70" s="76"/>
      <c r="AN70" s="76"/>
      <c r="AO70" s="76"/>
      <c r="AP70" s="74"/>
      <c r="AQ70" s="106"/>
      <c r="AR70" s="76"/>
      <c r="AS70" s="76"/>
      <c r="AT70" s="76"/>
      <c r="AU70" s="76"/>
      <c r="AV70" s="74"/>
      <c r="AW70" s="106"/>
      <c r="AX70" s="76"/>
      <c r="AY70" s="76"/>
      <c r="AZ70" s="76"/>
      <c r="BA70" s="76"/>
      <c r="BB70" s="74"/>
      <c r="BC70" s="106"/>
      <c r="BD70" s="76"/>
      <c r="BE70" s="76"/>
      <c r="BF70" s="76"/>
      <c r="BG70" s="76"/>
      <c r="BH70" s="74"/>
      <c r="BI70" s="106"/>
      <c r="BJ70" s="76"/>
      <c r="BK70" s="76"/>
      <c r="BL70" s="76"/>
      <c r="BM70" s="76"/>
      <c r="BN70" s="74"/>
      <c r="BO70" s="106"/>
      <c r="BP70" s="76"/>
      <c r="BQ70" s="76"/>
      <c r="BR70" s="76"/>
      <c r="BS70" s="76"/>
      <c r="BT70" s="74"/>
      <c r="BU70" s="106"/>
      <c r="BV70" s="76"/>
      <c r="BW70" s="76"/>
      <c r="BX70" s="76"/>
      <c r="BY70" s="76"/>
      <c r="BZ70" s="74"/>
      <c r="CA70" s="106"/>
      <c r="CB70" s="76"/>
      <c r="CC70" s="76"/>
      <c r="CD70" s="76"/>
      <c r="CE70" s="76"/>
      <c r="CF70" s="74"/>
      <c r="CG70" s="106"/>
      <c r="CH70" s="76"/>
      <c r="CI70" s="76"/>
      <c r="CJ70" s="76"/>
      <c r="CK70" s="76"/>
      <c r="CL70" s="74"/>
      <c r="CM70" s="106"/>
      <c r="CN70" s="76"/>
      <c r="CO70" s="76"/>
      <c r="CP70" s="76"/>
      <c r="CQ70" s="76"/>
      <c r="CR70" s="74"/>
      <c r="CS70" s="106"/>
      <c r="CT70" s="76"/>
      <c r="CU70" s="76"/>
      <c r="CV70" s="76"/>
      <c r="CW70" s="76"/>
      <c r="CX70" s="74"/>
      <c r="CY70" s="21"/>
      <c r="CZ70" s="58"/>
      <c r="DA70" s="58"/>
      <c r="DB70" s="58"/>
      <c r="DC70" s="58"/>
      <c r="DD70" s="58"/>
      <c r="DE70" s="58"/>
      <c r="DF70" s="58"/>
      <c r="DG70" s="62"/>
      <c r="DH70" s="62"/>
      <c r="DI70" s="62"/>
    </row>
    <row r="71" ht="84.75" customHeight="1">
      <c r="A71" s="21"/>
      <c r="B71" s="21"/>
      <c r="C71" s="21"/>
      <c r="D71" s="65"/>
      <c r="E71" s="71"/>
      <c r="F71" s="122" t="s">
        <v>61</v>
      </c>
      <c r="G71" s="131"/>
      <c r="H71" s="131"/>
      <c r="I71" s="131"/>
      <c r="J71" s="131"/>
      <c r="K71" s="131"/>
      <c r="L71" s="123"/>
      <c r="M71" s="124"/>
      <c r="N71" s="34"/>
      <c r="O71" s="34"/>
      <c r="P71" s="34"/>
      <c r="Q71" s="34"/>
      <c r="R71" s="37"/>
      <c r="S71" s="124"/>
      <c r="T71" s="34"/>
      <c r="U71" s="34"/>
      <c r="V71" s="34"/>
      <c r="W71" s="34"/>
      <c r="X71" s="37"/>
      <c r="Y71" s="124"/>
      <c r="Z71" s="34"/>
      <c r="AA71" s="34"/>
      <c r="AB71" s="34"/>
      <c r="AC71" s="34"/>
      <c r="AD71" s="37"/>
      <c r="AE71" s="124"/>
      <c r="AF71" s="34"/>
      <c r="AG71" s="34"/>
      <c r="AH71" s="34"/>
      <c r="AI71" s="34"/>
      <c r="AJ71" s="37"/>
      <c r="AK71" s="124"/>
      <c r="AL71" s="34"/>
      <c r="AM71" s="34"/>
      <c r="AN71" s="34"/>
      <c r="AO71" s="34"/>
      <c r="AP71" s="37"/>
      <c r="AQ71" s="124"/>
      <c r="AR71" s="34"/>
      <c r="AS71" s="34"/>
      <c r="AT71" s="34"/>
      <c r="AU71" s="34"/>
      <c r="AV71" s="37"/>
      <c r="AW71" s="124"/>
      <c r="AX71" s="34"/>
      <c r="AY71" s="34"/>
      <c r="AZ71" s="34"/>
      <c r="BA71" s="34"/>
      <c r="BB71" s="37"/>
      <c r="BC71" s="124"/>
      <c r="BD71" s="34"/>
      <c r="BE71" s="34"/>
      <c r="BF71" s="34"/>
      <c r="BG71" s="34"/>
      <c r="BH71" s="37"/>
      <c r="BI71" s="124"/>
      <c r="BJ71" s="34"/>
      <c r="BK71" s="34"/>
      <c r="BL71" s="34"/>
      <c r="BM71" s="34"/>
      <c r="BN71" s="37"/>
      <c r="BO71" s="124"/>
      <c r="BP71" s="34"/>
      <c r="BQ71" s="34"/>
      <c r="BR71" s="34"/>
      <c r="BS71" s="34"/>
      <c r="BT71" s="37"/>
      <c r="BU71" s="124"/>
      <c r="BV71" s="34"/>
      <c r="BW71" s="34"/>
      <c r="BX71" s="34"/>
      <c r="BY71" s="34"/>
      <c r="BZ71" s="37"/>
      <c r="CA71" s="124"/>
      <c r="CB71" s="34"/>
      <c r="CC71" s="34"/>
      <c r="CD71" s="34"/>
      <c r="CE71" s="34"/>
      <c r="CF71" s="37"/>
      <c r="CG71" s="124"/>
      <c r="CH71" s="34"/>
      <c r="CI71" s="34"/>
      <c r="CJ71" s="34"/>
      <c r="CK71" s="34"/>
      <c r="CL71" s="37"/>
      <c r="CM71" s="124"/>
      <c r="CN71" s="34"/>
      <c r="CO71" s="34"/>
      <c r="CP71" s="34"/>
      <c r="CQ71" s="34"/>
      <c r="CR71" s="37"/>
      <c r="CS71" s="124"/>
      <c r="CT71" s="34"/>
      <c r="CU71" s="34"/>
      <c r="CV71" s="34"/>
      <c r="CW71" s="34"/>
      <c r="CX71" s="37"/>
      <c r="CY71" s="21"/>
      <c r="CZ71" s="58"/>
      <c r="DA71" s="58"/>
      <c r="DB71" s="58"/>
      <c r="DC71" s="58"/>
      <c r="DD71" s="58"/>
      <c r="DE71" s="58"/>
      <c r="DF71" s="58"/>
      <c r="DG71" s="62"/>
      <c r="DH71" s="62"/>
      <c r="DI71" s="62"/>
    </row>
    <row r="72" ht="22.5" customHeight="1">
      <c r="A72" s="21"/>
      <c r="B72" s="21"/>
      <c r="C72" s="21"/>
      <c r="D72" s="65"/>
      <c r="E72" s="71"/>
      <c r="F72" s="79" t="s">
        <v>94</v>
      </c>
      <c r="G72" s="76"/>
      <c r="H72" s="76"/>
      <c r="I72" s="76"/>
      <c r="J72" s="76"/>
      <c r="K72" s="76"/>
      <c r="L72" s="74"/>
      <c r="M72" s="126"/>
      <c r="N72" s="76"/>
      <c r="O72" s="76"/>
      <c r="P72" s="76"/>
      <c r="Q72" s="76"/>
      <c r="R72" s="74"/>
      <c r="S72" s="126"/>
      <c r="T72" s="76"/>
      <c r="U72" s="76"/>
      <c r="V72" s="76"/>
      <c r="W72" s="76"/>
      <c r="X72" s="74"/>
      <c r="Y72" s="126"/>
      <c r="Z72" s="76"/>
      <c r="AA72" s="76"/>
      <c r="AB72" s="76"/>
      <c r="AC72" s="76"/>
      <c r="AD72" s="74"/>
      <c r="AE72" s="126"/>
      <c r="AF72" s="76"/>
      <c r="AG72" s="76"/>
      <c r="AH72" s="76"/>
      <c r="AI72" s="76"/>
      <c r="AJ72" s="74"/>
      <c r="AK72" s="126"/>
      <c r="AL72" s="76"/>
      <c r="AM72" s="76"/>
      <c r="AN72" s="76"/>
      <c r="AO72" s="76"/>
      <c r="AP72" s="74"/>
      <c r="AQ72" s="126"/>
      <c r="AR72" s="76"/>
      <c r="AS72" s="76"/>
      <c r="AT72" s="76"/>
      <c r="AU72" s="76"/>
      <c r="AV72" s="74"/>
      <c r="AW72" s="126"/>
      <c r="AX72" s="76"/>
      <c r="AY72" s="76"/>
      <c r="AZ72" s="76"/>
      <c r="BA72" s="76"/>
      <c r="BB72" s="74"/>
      <c r="BC72" s="126"/>
      <c r="BD72" s="76"/>
      <c r="BE72" s="76"/>
      <c r="BF72" s="76"/>
      <c r="BG72" s="76"/>
      <c r="BH72" s="74"/>
      <c r="BI72" s="126"/>
      <c r="BJ72" s="76"/>
      <c r="BK72" s="76"/>
      <c r="BL72" s="76"/>
      <c r="BM72" s="76"/>
      <c r="BN72" s="74"/>
      <c r="BO72" s="126"/>
      <c r="BP72" s="76"/>
      <c r="BQ72" s="76"/>
      <c r="BR72" s="76"/>
      <c r="BS72" s="76"/>
      <c r="BT72" s="74"/>
      <c r="BU72" s="126"/>
      <c r="BV72" s="76"/>
      <c r="BW72" s="76"/>
      <c r="BX72" s="76"/>
      <c r="BY72" s="76"/>
      <c r="BZ72" s="74"/>
      <c r="CA72" s="126"/>
      <c r="CB72" s="76"/>
      <c r="CC72" s="76"/>
      <c r="CD72" s="76"/>
      <c r="CE72" s="76"/>
      <c r="CF72" s="74"/>
      <c r="CG72" s="126"/>
      <c r="CH72" s="76"/>
      <c r="CI72" s="76"/>
      <c r="CJ72" s="76"/>
      <c r="CK72" s="76"/>
      <c r="CL72" s="74"/>
      <c r="CM72" s="126"/>
      <c r="CN72" s="76"/>
      <c r="CO72" s="76"/>
      <c r="CP72" s="76"/>
      <c r="CQ72" s="76"/>
      <c r="CR72" s="74"/>
      <c r="CS72" s="126"/>
      <c r="CT72" s="76"/>
      <c r="CU72" s="76"/>
      <c r="CV72" s="76"/>
      <c r="CW72" s="76"/>
      <c r="CX72" s="74"/>
      <c r="CY72" s="21"/>
      <c r="CZ72" s="21"/>
      <c r="DA72" s="21"/>
      <c r="DB72" s="21"/>
      <c r="DC72" s="21"/>
      <c r="DD72" s="21"/>
      <c r="DE72" s="21"/>
      <c r="DF72" s="21"/>
      <c r="DG72" s="62"/>
      <c r="DH72" s="62"/>
      <c r="DI72" s="62"/>
    </row>
    <row r="73" ht="14.25" customHeight="1">
      <c r="A73" s="21"/>
      <c r="B73" s="21"/>
      <c r="C73" s="21"/>
      <c r="D73" s="65"/>
      <c r="E73" s="71"/>
      <c r="F73" s="79" t="s">
        <v>65</v>
      </c>
      <c r="G73" s="76"/>
      <c r="H73" s="76"/>
      <c r="I73" s="76"/>
      <c r="J73" s="76"/>
      <c r="K73" s="76"/>
      <c r="L73" s="74"/>
      <c r="M73" s="128">
        <f>MAX(M79:R93)</f>
        <v>0</v>
      </c>
      <c r="N73" s="76"/>
      <c r="O73" s="76"/>
      <c r="P73" s="76"/>
      <c r="Q73" s="76"/>
      <c r="R73" s="74"/>
      <c r="S73" s="128">
        <f>MAX(S79:X93)</f>
        <v>0</v>
      </c>
      <c r="T73" s="76"/>
      <c r="U73" s="76"/>
      <c r="V73" s="76"/>
      <c r="W73" s="76"/>
      <c r="X73" s="74"/>
      <c r="Y73" s="128">
        <f>MAX(Y79:AD93)</f>
        <v>0</v>
      </c>
      <c r="Z73" s="76"/>
      <c r="AA73" s="76"/>
      <c r="AB73" s="76"/>
      <c r="AC73" s="76"/>
      <c r="AD73" s="74"/>
      <c r="AE73" s="128">
        <f>MAX(AE79:AJ93)</f>
        <v>0</v>
      </c>
      <c r="AF73" s="76"/>
      <c r="AG73" s="76"/>
      <c r="AH73" s="76"/>
      <c r="AI73" s="76"/>
      <c r="AJ73" s="74"/>
      <c r="AK73" s="128">
        <f>MAX(AK79:AP93)</f>
        <v>0</v>
      </c>
      <c r="AL73" s="76"/>
      <c r="AM73" s="76"/>
      <c r="AN73" s="76"/>
      <c r="AO73" s="76"/>
      <c r="AP73" s="74"/>
      <c r="AQ73" s="128">
        <f>MAX(AQ79:AV93)</f>
        <v>0</v>
      </c>
      <c r="AR73" s="76"/>
      <c r="AS73" s="76"/>
      <c r="AT73" s="76"/>
      <c r="AU73" s="76"/>
      <c r="AV73" s="74"/>
      <c r="AW73" s="128">
        <f>MAX(AW79:BB93)</f>
        <v>0</v>
      </c>
      <c r="AX73" s="76"/>
      <c r="AY73" s="76"/>
      <c r="AZ73" s="76"/>
      <c r="BA73" s="76"/>
      <c r="BB73" s="74"/>
      <c r="BC73" s="128">
        <f>MAX(BC79:BH93)</f>
        <v>0</v>
      </c>
      <c r="BD73" s="76"/>
      <c r="BE73" s="76"/>
      <c r="BF73" s="76"/>
      <c r="BG73" s="76"/>
      <c r="BH73" s="74"/>
      <c r="BI73" s="128">
        <f>MAX(BI79:BN93)</f>
        <v>0</v>
      </c>
      <c r="BJ73" s="76"/>
      <c r="BK73" s="76"/>
      <c r="BL73" s="76"/>
      <c r="BM73" s="76"/>
      <c r="BN73" s="74"/>
      <c r="BO73" s="128">
        <f>MAX(BO79:BT93)</f>
        <v>0</v>
      </c>
      <c r="BP73" s="76"/>
      <c r="BQ73" s="76"/>
      <c r="BR73" s="76"/>
      <c r="BS73" s="76"/>
      <c r="BT73" s="74"/>
      <c r="BU73" s="128">
        <f>MAX(BU79:BZ93)</f>
        <v>0</v>
      </c>
      <c r="BV73" s="76"/>
      <c r="BW73" s="76"/>
      <c r="BX73" s="76"/>
      <c r="BY73" s="76"/>
      <c r="BZ73" s="74"/>
      <c r="CA73" s="128">
        <f>MAX(CA79:CF93)</f>
        <v>0</v>
      </c>
      <c r="CB73" s="76"/>
      <c r="CC73" s="76"/>
      <c r="CD73" s="76"/>
      <c r="CE73" s="76"/>
      <c r="CF73" s="74"/>
      <c r="CG73" s="128">
        <f>MAX(CG79:CL93)</f>
        <v>0</v>
      </c>
      <c r="CH73" s="76"/>
      <c r="CI73" s="76"/>
      <c r="CJ73" s="76"/>
      <c r="CK73" s="76"/>
      <c r="CL73" s="74"/>
      <c r="CM73" s="128">
        <f>MAX(CM79:CR93)</f>
        <v>0</v>
      </c>
      <c r="CN73" s="76"/>
      <c r="CO73" s="76"/>
      <c r="CP73" s="76"/>
      <c r="CQ73" s="76"/>
      <c r="CR73" s="74"/>
      <c r="CS73" s="128">
        <f>MAX(CS79:CX93)</f>
        <v>0</v>
      </c>
      <c r="CT73" s="76"/>
      <c r="CU73" s="76"/>
      <c r="CV73" s="76"/>
      <c r="CW73" s="76"/>
      <c r="CX73" s="74"/>
      <c r="CY73" s="21"/>
      <c r="CZ73" s="21"/>
      <c r="DA73" s="21"/>
      <c r="DB73" s="21"/>
      <c r="DC73" s="21"/>
      <c r="DD73" s="21"/>
      <c r="DE73" s="21"/>
      <c r="DF73" s="21"/>
      <c r="DG73" s="62"/>
      <c r="DH73" s="62"/>
      <c r="DI73" s="62"/>
    </row>
    <row r="74" ht="14.25" customHeight="1">
      <c r="A74" s="21"/>
      <c r="B74" s="21"/>
      <c r="C74" s="21"/>
      <c r="D74" s="65"/>
      <c r="E74" s="71"/>
      <c r="F74" s="79" t="s">
        <v>66</v>
      </c>
      <c r="G74" s="76"/>
      <c r="H74" s="76"/>
      <c r="I74" s="76"/>
      <c r="J74" s="76"/>
      <c r="K74" s="76"/>
      <c r="L74" s="74"/>
      <c r="M74" s="130">
        <f>SUM($D79*M79,$D80*M80,$D81*M81,$D82*M82,$D83*M83,$D84*M84,$D85*M85,$D86*M86,$D87*M87,$D88*M88,$D89*M89,$D90*M90,$D91*M91,$D92*M92,$D93*M93)</f>
        <v>0</v>
      </c>
      <c r="N74" s="76"/>
      <c r="O74" s="76"/>
      <c r="P74" s="76"/>
      <c r="Q74" s="76"/>
      <c r="R74" s="74"/>
      <c r="S74" s="130">
        <f>SUM($D79*S79,$D80*S80,$D81*S81,$D82*S82,$D83*S83,$D84*S84,$D85*S85,$D86*S86,$D87*S87,$D88*S88,$D89*S89,$D90*S90,$D91*S91,$D92*S92,$D93*S93)</f>
        <v>0</v>
      </c>
      <c r="T74" s="76"/>
      <c r="U74" s="76"/>
      <c r="V74" s="76"/>
      <c r="W74" s="76"/>
      <c r="X74" s="74"/>
      <c r="Y74" s="130">
        <f>SUM($D79*Y79,$D80*Y80,$D81*Y81,$D82*Y82,$D83*Y83,$D84*Y84,$D85*Y85,$D86*Y86,$D87*Y87,$D88*Y88,$D89*Y89,$D90*Y90,$D91*Y91,$D92*Y92,$D93*Y93)</f>
        <v>0</v>
      </c>
      <c r="Z74" s="76"/>
      <c r="AA74" s="76"/>
      <c r="AB74" s="76"/>
      <c r="AC74" s="76"/>
      <c r="AD74" s="74"/>
      <c r="AE74" s="130">
        <f>SUM($D79*AE79,$D80*AE80,$D81*AE81,$D82*AE82,$D83*AE83,$D84*AE84,$D85*AE85,$D86*AE86,$D87*AE87,$D88*AE88,$D89*AE89,$D90*AE90,$D91*AE91,$D92*AE92,$D93*AE93)</f>
        <v>0</v>
      </c>
      <c r="AF74" s="76"/>
      <c r="AG74" s="76"/>
      <c r="AH74" s="76"/>
      <c r="AI74" s="76"/>
      <c r="AJ74" s="74"/>
      <c r="AK74" s="130">
        <f>SUM($D79*AK79,$D80*AK80,$D81*AK81,$D82*AK82,$D83*AK83,$D84*AK84,$D85*AK85,$D86*AK86,$D87*AK87,$D88*AK88,$D89*AK89,$D90*AK90,$D91*AK91,$D92*AK92,$D93*AK93)</f>
        <v>0</v>
      </c>
      <c r="AL74" s="76"/>
      <c r="AM74" s="76"/>
      <c r="AN74" s="76"/>
      <c r="AO74" s="76"/>
      <c r="AP74" s="74"/>
      <c r="AQ74" s="130">
        <f>SUM($D79*AQ79,$D80*AQ80,$D81*AQ81,$D82*AQ82,$D83*AQ83,$D84*AQ84,$D85*AQ85,$D86*AQ86,$D87*AQ87,$D88*AQ88,$D89*AQ89,$D90*AQ90,$D91*AQ91,$D92*AQ92,$D93*AQ93)</f>
        <v>0</v>
      </c>
      <c r="AR74" s="76"/>
      <c r="AS74" s="76"/>
      <c r="AT74" s="76"/>
      <c r="AU74" s="76"/>
      <c r="AV74" s="74"/>
      <c r="AW74" s="130">
        <f>SUM($D79*AW79,$D80*AW80,$D81*AW81,$D82*AW82,$D83*AW83,$D84*AW84,$D85*AW85,$D86*AW86,$D87*AW87,$D88*AW88,$D89*AW89,$D90*AW90,$D91*AW91,$D92*AW92,$D93*AW93)</f>
        <v>0</v>
      </c>
      <c r="AX74" s="76"/>
      <c r="AY74" s="76"/>
      <c r="AZ74" s="76"/>
      <c r="BA74" s="76"/>
      <c r="BB74" s="74"/>
      <c r="BC74" s="130">
        <f>SUM($D79*BC79,$D80*BC80,$D81*BC81,$D82*BC82,$D83*BC83,$D84*BC84,$D85*BC85,$D86*BC86,$D87*BC87,$D88*BC88,$D89*BC89,$D90*BC90,$D91*BC91,$D92*BC92,$D93*BC93)</f>
        <v>0</v>
      </c>
      <c r="BD74" s="76"/>
      <c r="BE74" s="76"/>
      <c r="BF74" s="76"/>
      <c r="BG74" s="76"/>
      <c r="BH74" s="74"/>
      <c r="BI74" s="130">
        <f>SUM($D79*BI79,$D80*BI80,$D81*BI81,$D82*BI82,$D83*BI83,$D84*BI84,$D85*BI85,$D86*BI86,$D87*BI87,$D88*BI88,$D89*BI89,$D90*BI90,$D91*BI91,$D92*BI92,$D93*BI93)</f>
        <v>0</v>
      </c>
      <c r="BJ74" s="76"/>
      <c r="BK74" s="76"/>
      <c r="BL74" s="76"/>
      <c r="BM74" s="76"/>
      <c r="BN74" s="74"/>
      <c r="BO74" s="130">
        <f>SUM($D79*BO79,$D80*BO80,$D81*BO81,$D82*BO82,$D83*BO83,$D84*BO84,$D85*BO85,$D86*BO86,$D87*BO87,$D88*BO88,$D89*BO89,$D90*BO90,$D91*BO91,$D92*BO92,$D93*BO93)</f>
        <v>0</v>
      </c>
      <c r="BP74" s="76"/>
      <c r="BQ74" s="76"/>
      <c r="BR74" s="76"/>
      <c r="BS74" s="76"/>
      <c r="BT74" s="74"/>
      <c r="BU74" s="130">
        <f>SUM($D79*BU79,$D80*BU80,$D81*BU81,$D82*BU82,$D83*BU83,$D84*BU84,$D85*BU85,$D86*BU86,$D87*BU87,$D88*BU88,$D89*BU89,$D90*BU90,$D91*BU91,$D92*BU92,$D93*BU93)</f>
        <v>0</v>
      </c>
      <c r="BV74" s="76"/>
      <c r="BW74" s="76"/>
      <c r="BX74" s="76"/>
      <c r="BY74" s="76"/>
      <c r="BZ74" s="74"/>
      <c r="CA74" s="130">
        <f>SUM($D79*CA79,$D80*CA80,$D81*CA81,$D82*CA82,$D83*CA83,$D84*CA84,$D85*CA85,$D86*CA86,$D87*CA87,$D88*CA88,$D89*CA89,$D90*CA90,$D91*CA91,$D92*CA92,$D93*CA93)</f>
        <v>0</v>
      </c>
      <c r="CB74" s="76"/>
      <c r="CC74" s="76"/>
      <c r="CD74" s="76"/>
      <c r="CE74" s="76"/>
      <c r="CF74" s="74"/>
      <c r="CG74" s="130">
        <f>SUM($D79*CG79,$D80*CG80,$D81*CG81,$D82*CG82,$D83*CG83,$D84*CG84,$D85*CG85,$D86*CG86,$D87*CG87,$D88*CG88,$D89*CG89,$D90*CG90,$D91*CG91,$D92*CG92,$D93*CG93)</f>
        <v>0</v>
      </c>
      <c r="CH74" s="76"/>
      <c r="CI74" s="76"/>
      <c r="CJ74" s="76"/>
      <c r="CK74" s="76"/>
      <c r="CL74" s="74"/>
      <c r="CM74" s="130">
        <f>SUM($D79*CM79,$D80*CM80,$D81*CM81,$D82*CM82,$D83*CM83,$D84*CM84,$D85*CM85,$D86*CM86,$D87*CM87,$D88*CM88,$D89*CM89,$D90*CM90,$D91*CM91,$D92*CM92,$D93*CM93)</f>
        <v>0</v>
      </c>
      <c r="CN74" s="76"/>
      <c r="CO74" s="76"/>
      <c r="CP74" s="76"/>
      <c r="CQ74" s="76"/>
      <c r="CR74" s="74"/>
      <c r="CS74" s="130">
        <f>SUM($D79*CS79,$D80*CS80,$D81*CS81,$D82*CS82,$D83*CS83,$D84*CS84,$D85*CS85,$D86*CS86,$D87*CS87,$D88*CS88,$D89*CS89,$D90*CS90,$D91*CS91,$D92*CS92,$D93*CS93)</f>
        <v>0</v>
      </c>
      <c r="CT74" s="76"/>
      <c r="CU74" s="76"/>
      <c r="CV74" s="76"/>
      <c r="CW74" s="76"/>
      <c r="CX74" s="74"/>
      <c r="CY74" s="16"/>
      <c r="CZ74" s="16"/>
      <c r="DA74" s="16"/>
      <c r="DB74" s="16"/>
      <c r="DC74" s="16"/>
      <c r="DD74" s="16"/>
      <c r="DE74" s="16"/>
      <c r="DF74" s="16"/>
      <c r="DG74" s="62"/>
      <c r="DH74" s="62"/>
      <c r="DI74" s="62"/>
    </row>
    <row r="75" ht="14.25" customHeight="1">
      <c r="A75" s="58"/>
      <c r="B75" s="58"/>
      <c r="C75" s="58"/>
      <c r="D75" s="58"/>
      <c r="E75" s="58"/>
      <c r="F75" s="79" t="s">
        <v>68</v>
      </c>
      <c r="G75" s="76"/>
      <c r="H75" s="76"/>
      <c r="I75" s="76"/>
      <c r="J75" s="76"/>
      <c r="K75" s="76"/>
      <c r="L75" s="74"/>
      <c r="M75" s="133" t="str">
        <f>IF(M$74&gt;0,(M$74/SUM($74:$74))*100, "")</f>
        <v/>
      </c>
      <c r="N75" s="76"/>
      <c r="O75" s="76"/>
      <c r="P75" s="76"/>
      <c r="Q75" s="76"/>
      <c r="R75" s="74"/>
      <c r="S75" s="133" t="str">
        <f>IF(S$74&gt;0,(S$74/SUM($74:$74))*100, "")</f>
        <v/>
      </c>
      <c r="T75" s="76"/>
      <c r="U75" s="76"/>
      <c r="V75" s="76"/>
      <c r="W75" s="76"/>
      <c r="X75" s="74"/>
      <c r="Y75" s="133" t="str">
        <f>IF(Y$74&gt;0,(Y$74/SUM($74:$74))*100, "")</f>
        <v/>
      </c>
      <c r="Z75" s="76"/>
      <c r="AA75" s="76"/>
      <c r="AB75" s="76"/>
      <c r="AC75" s="76"/>
      <c r="AD75" s="74"/>
      <c r="AE75" s="133" t="str">
        <f>IF(AE$74&gt;0,(AE$74/SUM($74:$74))*100, "")</f>
        <v/>
      </c>
      <c r="AF75" s="76"/>
      <c r="AG75" s="76"/>
      <c r="AH75" s="76"/>
      <c r="AI75" s="76"/>
      <c r="AJ75" s="74"/>
      <c r="AK75" s="133" t="str">
        <f>IF(AK$74&gt;0,(AK$74/SUM($74:$74))*100, "")</f>
        <v/>
      </c>
      <c r="AL75" s="76"/>
      <c r="AM75" s="76"/>
      <c r="AN75" s="76"/>
      <c r="AO75" s="76"/>
      <c r="AP75" s="74"/>
      <c r="AQ75" s="133" t="str">
        <f>IF(AQ$74&gt;0,(AQ$74/SUM($74:$74))*100, "")</f>
        <v/>
      </c>
      <c r="AR75" s="76"/>
      <c r="AS75" s="76"/>
      <c r="AT75" s="76"/>
      <c r="AU75" s="76"/>
      <c r="AV75" s="74"/>
      <c r="AW75" s="133" t="str">
        <f>IF(AW$74&gt;0,(AW$74/SUM($74:$74))*100, "")</f>
        <v/>
      </c>
      <c r="AX75" s="76"/>
      <c r="AY75" s="76"/>
      <c r="AZ75" s="76"/>
      <c r="BA75" s="76"/>
      <c r="BB75" s="74"/>
      <c r="BC75" s="133" t="str">
        <f>IF(BC$74&gt;0,(BC$74/SUM($74:$74))*100, "")</f>
        <v/>
      </c>
      <c r="BD75" s="76"/>
      <c r="BE75" s="76"/>
      <c r="BF75" s="76"/>
      <c r="BG75" s="76"/>
      <c r="BH75" s="74"/>
      <c r="BI75" s="133" t="str">
        <f>IF(BI$74&gt;0,(BI$74/SUM($74:$74))*100, "")</f>
        <v/>
      </c>
      <c r="BJ75" s="76"/>
      <c r="BK75" s="76"/>
      <c r="BL75" s="76"/>
      <c r="BM75" s="76"/>
      <c r="BN75" s="74"/>
      <c r="BO75" s="133" t="str">
        <f>IF(BO$74&gt;0,(BO$74/SUM($74:$74))*100, "")</f>
        <v/>
      </c>
      <c r="BP75" s="76"/>
      <c r="BQ75" s="76"/>
      <c r="BR75" s="76"/>
      <c r="BS75" s="76"/>
      <c r="BT75" s="74"/>
      <c r="BU75" s="133" t="str">
        <f>IF(BU$74&gt;0,(BU$74/SUM($74:$74))*100, "")</f>
        <v/>
      </c>
      <c r="BV75" s="76"/>
      <c r="BW75" s="76"/>
      <c r="BX75" s="76"/>
      <c r="BY75" s="76"/>
      <c r="BZ75" s="74"/>
      <c r="CA75" s="133" t="str">
        <f>IF(CA$74&gt;0,(CA$74/SUM($74:$74))*100, "")</f>
        <v/>
      </c>
      <c r="CB75" s="76"/>
      <c r="CC75" s="76"/>
      <c r="CD75" s="76"/>
      <c r="CE75" s="76"/>
      <c r="CF75" s="74"/>
      <c r="CG75" s="133" t="str">
        <f>IF(CG$74&gt;0,(CG$74/SUM($74:$74))*100, "")</f>
        <v/>
      </c>
      <c r="CH75" s="76"/>
      <c r="CI75" s="76"/>
      <c r="CJ75" s="76"/>
      <c r="CK75" s="76"/>
      <c r="CL75" s="74"/>
      <c r="CM75" s="133" t="str">
        <f>IF(CM$74&gt;0,(CM$74/SUM($74:$74))*100, "")</f>
        <v/>
      </c>
      <c r="CN75" s="76"/>
      <c r="CO75" s="76"/>
      <c r="CP75" s="76"/>
      <c r="CQ75" s="76"/>
      <c r="CR75" s="74"/>
      <c r="CS75" s="133" t="str">
        <f>IF(CS$74&gt;0,(CS$74/SUM($74:$74))*100, "")</f>
        <v/>
      </c>
      <c r="CT75" s="76"/>
      <c r="CU75" s="76"/>
      <c r="CV75" s="76"/>
      <c r="CW75" s="76"/>
      <c r="CX75" s="74"/>
      <c r="CY75" s="151" t="s">
        <v>95</v>
      </c>
      <c r="CZ75" s="135"/>
      <c r="DA75" s="135"/>
      <c r="DB75" s="135"/>
      <c r="DC75" s="135"/>
      <c r="DD75" s="135"/>
      <c r="DE75" s="136"/>
      <c r="DF75" s="152"/>
      <c r="DG75" s="153"/>
      <c r="DH75" s="153"/>
      <c r="DI75" s="153"/>
    </row>
    <row r="76" ht="23.25" customHeight="1">
      <c r="A76" s="16"/>
      <c r="B76" s="70"/>
      <c r="C76" s="70"/>
      <c r="D76" s="71"/>
      <c r="E76" s="71"/>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29"/>
      <c r="C77" s="129"/>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62"/>
      <c r="CZ77" s="62"/>
      <c r="DA77" s="62"/>
      <c r="DB77" s="62"/>
      <c r="DC77" s="62"/>
      <c r="DD77" s="62"/>
      <c r="DE77" s="62"/>
      <c r="DF77" s="62"/>
      <c r="DG77" s="20"/>
      <c r="DH77" s="20"/>
      <c r="DI77" s="20"/>
    </row>
    <row r="78" ht="23.25" hidden="1" customHeight="1">
      <c r="A78" s="20"/>
      <c r="B78" s="129"/>
      <c r="C78" s="129"/>
      <c r="D78" s="142" t="s">
        <v>70</v>
      </c>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4"/>
      <c r="CY78" s="62"/>
      <c r="CZ78" s="62"/>
      <c r="DA78" s="62"/>
      <c r="DB78" s="62"/>
      <c r="DC78" s="62"/>
      <c r="DD78" s="62"/>
      <c r="DE78" s="62"/>
      <c r="DF78" s="62"/>
      <c r="DG78" s="20"/>
      <c r="DH78" s="20"/>
      <c r="DI78" s="20"/>
    </row>
    <row r="79" ht="23.25" hidden="1" customHeight="1">
      <c r="A79" s="62"/>
      <c r="B79" s="143"/>
      <c r="C79" s="143"/>
      <c r="D79" s="144">
        <f t="shared" ref="D79:D93" si="3">IF($D56&lt;&gt;"",$D56,0)</f>
        <v>0</v>
      </c>
      <c r="E79" s="145"/>
      <c r="F79" s="146"/>
      <c r="G79" s="76"/>
      <c r="H79" s="76"/>
      <c r="I79" s="76"/>
      <c r="J79" s="76"/>
      <c r="K79" s="76"/>
      <c r="L79" s="74"/>
      <c r="M79" s="147" t="str">
        <f t="shared" ref="M79:M93" si="4">IF(M56="Θ", 9, IF(M56="Ο", 3, IF(M56="▲", 1, "0")))</f>
        <v>0</v>
      </c>
      <c r="N79" s="76"/>
      <c r="O79" s="76"/>
      <c r="P79" s="76"/>
      <c r="Q79" s="76"/>
      <c r="R79" s="74"/>
      <c r="S79" s="147" t="str">
        <f t="shared" ref="S79:S93" si="5">IF(S56="Θ", 9, IF(S56="Ο", 3, IF(S56="▲", 1, "0")))</f>
        <v>0</v>
      </c>
      <c r="T79" s="76"/>
      <c r="U79" s="76"/>
      <c r="V79" s="76"/>
      <c r="W79" s="76"/>
      <c r="X79" s="74"/>
      <c r="Y79" s="147" t="str">
        <f t="shared" ref="Y79:Y93" si="6">IF(Y56="Θ", 9, IF(Y56="Ο", 3, IF(Y56="▲", 1, "0")))</f>
        <v>0</v>
      </c>
      <c r="Z79" s="76"/>
      <c r="AA79" s="76"/>
      <c r="AB79" s="76"/>
      <c r="AC79" s="76"/>
      <c r="AD79" s="74"/>
      <c r="AE79" s="147" t="str">
        <f t="shared" ref="AE79:AE93" si="7">IF(AE56="Θ", 9, IF(AE56="Ο", 3, IF(AE56="▲", 1, "0")))</f>
        <v>0</v>
      </c>
      <c r="AF79" s="76"/>
      <c r="AG79" s="76"/>
      <c r="AH79" s="76"/>
      <c r="AI79" s="76"/>
      <c r="AJ79" s="74"/>
      <c r="AK79" s="147" t="str">
        <f t="shared" ref="AK79:AK93" si="8">IF(AK56="Θ", 9, IF(AK56="Ο", 3, IF(AK56="▲", 1, "0")))</f>
        <v>0</v>
      </c>
      <c r="AL79" s="76"/>
      <c r="AM79" s="76"/>
      <c r="AN79" s="76"/>
      <c r="AO79" s="76"/>
      <c r="AP79" s="74"/>
      <c r="AQ79" s="147" t="str">
        <f t="shared" ref="AQ79:AQ93" si="9">IF(AQ56="Θ", 9, IF(AQ56="Ο", 3, IF(AQ56="▲", 1, "0")))</f>
        <v>0</v>
      </c>
      <c r="AR79" s="76"/>
      <c r="AS79" s="76"/>
      <c r="AT79" s="76"/>
      <c r="AU79" s="76"/>
      <c r="AV79" s="74"/>
      <c r="AW79" s="147" t="str">
        <f t="shared" ref="AW79:AW93" si="10">IF(AW56="Θ", 9, IF(AW56="Ο", 3, IF(AW56="▲", 1, "0")))</f>
        <v>0</v>
      </c>
      <c r="AX79" s="76"/>
      <c r="AY79" s="76"/>
      <c r="AZ79" s="76"/>
      <c r="BA79" s="76"/>
      <c r="BB79" s="74"/>
      <c r="BC79" s="147" t="str">
        <f t="shared" ref="BC79:BC93" si="11">IF(BC56="Θ", 9, IF(BC56="Ο", 3, IF(BC56="▲", 1, "0")))</f>
        <v>0</v>
      </c>
      <c r="BD79" s="76"/>
      <c r="BE79" s="76"/>
      <c r="BF79" s="76"/>
      <c r="BG79" s="76"/>
      <c r="BH79" s="74"/>
      <c r="BI79" s="147" t="str">
        <f t="shared" ref="BI79:BI93" si="12">IF(BI56="Θ", 9, IF(BI56="Ο", 3, IF(BI56="▲", 1, "0")))</f>
        <v>0</v>
      </c>
      <c r="BJ79" s="76"/>
      <c r="BK79" s="76"/>
      <c r="BL79" s="76"/>
      <c r="BM79" s="76"/>
      <c r="BN79" s="74"/>
      <c r="BO79" s="147" t="str">
        <f t="shared" ref="BO79:BO93" si="13">IF(BO56="Θ", 9, IF(BO56="Ο", 3, IF(BO56="▲", 1, "0")))</f>
        <v>0</v>
      </c>
      <c r="BP79" s="76"/>
      <c r="BQ79" s="76"/>
      <c r="BR79" s="76"/>
      <c r="BS79" s="76"/>
      <c r="BT79" s="74"/>
      <c r="BU79" s="147" t="str">
        <f t="shared" ref="BU79:BU93" si="14">IF(BU56="Θ", 9, IF(BU56="Ο", 3, IF(BU56="▲", 1, "0")))</f>
        <v>0</v>
      </c>
      <c r="BV79" s="76"/>
      <c r="BW79" s="76"/>
      <c r="BX79" s="76"/>
      <c r="BY79" s="76"/>
      <c r="BZ79" s="74"/>
      <c r="CA79" s="147" t="str">
        <f t="shared" ref="CA79:CA93" si="15">IF(CA56="Θ", 9, IF(CA56="Ο", 3, IF(CA56="▲", 1, "0")))</f>
        <v>0</v>
      </c>
      <c r="CB79" s="76"/>
      <c r="CC79" s="76"/>
      <c r="CD79" s="76"/>
      <c r="CE79" s="76"/>
      <c r="CF79" s="74"/>
      <c r="CG79" s="147" t="str">
        <f t="shared" ref="CG79:CG93" si="16">IF(CG56="Θ", 9, IF(CG56="Ο", 3, IF(CG56="▲", 1, "0")))</f>
        <v>0</v>
      </c>
      <c r="CH79" s="76"/>
      <c r="CI79" s="76"/>
      <c r="CJ79" s="76"/>
      <c r="CK79" s="76"/>
      <c r="CL79" s="74"/>
      <c r="CM79" s="147" t="str">
        <f t="shared" ref="CM79:CM93" si="17">IF(CM56="Θ", 9, IF(CM56="Ο", 3, IF(CM56="▲", 1, "0")))</f>
        <v>0</v>
      </c>
      <c r="CN79" s="76"/>
      <c r="CO79" s="76"/>
      <c r="CP79" s="76"/>
      <c r="CQ79" s="76"/>
      <c r="CR79" s="74"/>
      <c r="CS79" s="147" t="str">
        <f t="shared" ref="CS79:CS93" si="18">IF(CS56="Θ", 9, IF(CS56="Ο", 3, IF(CS56="▲", 1, "0")))</f>
        <v>0</v>
      </c>
      <c r="CT79" s="76"/>
      <c r="CU79" s="76"/>
      <c r="CV79" s="76"/>
      <c r="CW79" s="76"/>
      <c r="CX79" s="74"/>
      <c r="CY79" s="62"/>
      <c r="CZ79" s="62"/>
      <c r="DA79" s="62"/>
      <c r="DB79" s="62"/>
      <c r="DC79" s="62"/>
      <c r="DD79" s="62"/>
      <c r="DE79" s="62"/>
      <c r="DF79" s="62"/>
      <c r="DG79" s="62"/>
      <c r="DH79" s="62"/>
      <c r="DI79" s="62"/>
    </row>
    <row r="80" ht="23.25" hidden="1" customHeight="1">
      <c r="A80" s="62"/>
      <c r="B80" s="143"/>
      <c r="C80" s="143"/>
      <c r="D80" s="144">
        <f t="shared" si="3"/>
        <v>0</v>
      </c>
      <c r="E80" s="145"/>
      <c r="F80" s="146"/>
      <c r="G80" s="76"/>
      <c r="H80" s="76"/>
      <c r="I80" s="76"/>
      <c r="J80" s="76"/>
      <c r="K80" s="76"/>
      <c r="L80" s="74"/>
      <c r="M80" s="147" t="str">
        <f t="shared" si="4"/>
        <v>0</v>
      </c>
      <c r="N80" s="76"/>
      <c r="O80" s="76"/>
      <c r="P80" s="76"/>
      <c r="Q80" s="76"/>
      <c r="R80" s="74"/>
      <c r="S80" s="147" t="str">
        <f t="shared" si="5"/>
        <v>0</v>
      </c>
      <c r="T80" s="76"/>
      <c r="U80" s="76"/>
      <c r="V80" s="76"/>
      <c r="W80" s="76"/>
      <c r="X80" s="74"/>
      <c r="Y80" s="147" t="str">
        <f t="shared" si="6"/>
        <v>0</v>
      </c>
      <c r="Z80" s="76"/>
      <c r="AA80" s="76"/>
      <c r="AB80" s="76"/>
      <c r="AC80" s="76"/>
      <c r="AD80" s="74"/>
      <c r="AE80" s="147" t="str">
        <f t="shared" si="7"/>
        <v>0</v>
      </c>
      <c r="AF80" s="76"/>
      <c r="AG80" s="76"/>
      <c r="AH80" s="76"/>
      <c r="AI80" s="76"/>
      <c r="AJ80" s="74"/>
      <c r="AK80" s="147" t="str">
        <f t="shared" si="8"/>
        <v>0</v>
      </c>
      <c r="AL80" s="76"/>
      <c r="AM80" s="76"/>
      <c r="AN80" s="76"/>
      <c r="AO80" s="76"/>
      <c r="AP80" s="74"/>
      <c r="AQ80" s="147" t="str">
        <f t="shared" si="9"/>
        <v>0</v>
      </c>
      <c r="AR80" s="76"/>
      <c r="AS80" s="76"/>
      <c r="AT80" s="76"/>
      <c r="AU80" s="76"/>
      <c r="AV80" s="74"/>
      <c r="AW80" s="147" t="str">
        <f t="shared" si="10"/>
        <v>0</v>
      </c>
      <c r="AX80" s="76"/>
      <c r="AY80" s="76"/>
      <c r="AZ80" s="76"/>
      <c r="BA80" s="76"/>
      <c r="BB80" s="74"/>
      <c r="BC80" s="147" t="str">
        <f t="shared" si="11"/>
        <v>0</v>
      </c>
      <c r="BD80" s="76"/>
      <c r="BE80" s="76"/>
      <c r="BF80" s="76"/>
      <c r="BG80" s="76"/>
      <c r="BH80" s="74"/>
      <c r="BI80" s="147" t="str">
        <f t="shared" si="12"/>
        <v>0</v>
      </c>
      <c r="BJ80" s="76"/>
      <c r="BK80" s="76"/>
      <c r="BL80" s="76"/>
      <c r="BM80" s="76"/>
      <c r="BN80" s="74"/>
      <c r="BO80" s="147" t="str">
        <f t="shared" si="13"/>
        <v>0</v>
      </c>
      <c r="BP80" s="76"/>
      <c r="BQ80" s="76"/>
      <c r="BR80" s="76"/>
      <c r="BS80" s="76"/>
      <c r="BT80" s="74"/>
      <c r="BU80" s="147" t="str">
        <f t="shared" si="14"/>
        <v>0</v>
      </c>
      <c r="BV80" s="76"/>
      <c r="BW80" s="76"/>
      <c r="BX80" s="76"/>
      <c r="BY80" s="76"/>
      <c r="BZ80" s="74"/>
      <c r="CA80" s="147" t="str">
        <f t="shared" si="15"/>
        <v>0</v>
      </c>
      <c r="CB80" s="76"/>
      <c r="CC80" s="76"/>
      <c r="CD80" s="76"/>
      <c r="CE80" s="76"/>
      <c r="CF80" s="74"/>
      <c r="CG80" s="147" t="str">
        <f t="shared" si="16"/>
        <v>0</v>
      </c>
      <c r="CH80" s="76"/>
      <c r="CI80" s="76"/>
      <c r="CJ80" s="76"/>
      <c r="CK80" s="76"/>
      <c r="CL80" s="74"/>
      <c r="CM80" s="147" t="str">
        <f t="shared" si="17"/>
        <v>0</v>
      </c>
      <c r="CN80" s="76"/>
      <c r="CO80" s="76"/>
      <c r="CP80" s="76"/>
      <c r="CQ80" s="76"/>
      <c r="CR80" s="74"/>
      <c r="CS80" s="147" t="str">
        <f t="shared" si="18"/>
        <v>0</v>
      </c>
      <c r="CT80" s="76"/>
      <c r="CU80" s="76"/>
      <c r="CV80" s="76"/>
      <c r="CW80" s="76"/>
      <c r="CX80" s="74"/>
      <c r="CY80" s="62"/>
      <c r="CZ80" s="62"/>
      <c r="DA80" s="62"/>
      <c r="DB80" s="62"/>
      <c r="DC80" s="62"/>
      <c r="DD80" s="62"/>
      <c r="DE80" s="62"/>
      <c r="DF80" s="62"/>
      <c r="DG80" s="62"/>
      <c r="DH80" s="62"/>
      <c r="DI80" s="62"/>
    </row>
    <row r="81" ht="23.25" hidden="1" customHeight="1">
      <c r="A81" s="62"/>
      <c r="B81" s="143"/>
      <c r="C81" s="143"/>
      <c r="D81" s="144">
        <f t="shared" si="3"/>
        <v>0</v>
      </c>
      <c r="E81" s="145"/>
      <c r="F81" s="146"/>
      <c r="G81" s="76"/>
      <c r="H81" s="76"/>
      <c r="I81" s="76"/>
      <c r="J81" s="76"/>
      <c r="K81" s="76"/>
      <c r="L81" s="74"/>
      <c r="M81" s="147" t="str">
        <f t="shared" si="4"/>
        <v>0</v>
      </c>
      <c r="N81" s="76"/>
      <c r="O81" s="76"/>
      <c r="P81" s="76"/>
      <c r="Q81" s="76"/>
      <c r="R81" s="74"/>
      <c r="S81" s="147" t="str">
        <f t="shared" si="5"/>
        <v>0</v>
      </c>
      <c r="T81" s="76"/>
      <c r="U81" s="76"/>
      <c r="V81" s="76"/>
      <c r="W81" s="76"/>
      <c r="X81" s="74"/>
      <c r="Y81" s="147" t="str">
        <f t="shared" si="6"/>
        <v>0</v>
      </c>
      <c r="Z81" s="76"/>
      <c r="AA81" s="76"/>
      <c r="AB81" s="76"/>
      <c r="AC81" s="76"/>
      <c r="AD81" s="74"/>
      <c r="AE81" s="147" t="str">
        <f t="shared" si="7"/>
        <v>0</v>
      </c>
      <c r="AF81" s="76"/>
      <c r="AG81" s="76"/>
      <c r="AH81" s="76"/>
      <c r="AI81" s="76"/>
      <c r="AJ81" s="74"/>
      <c r="AK81" s="147" t="str">
        <f t="shared" si="8"/>
        <v>0</v>
      </c>
      <c r="AL81" s="76"/>
      <c r="AM81" s="76"/>
      <c r="AN81" s="76"/>
      <c r="AO81" s="76"/>
      <c r="AP81" s="74"/>
      <c r="AQ81" s="147" t="str">
        <f t="shared" si="9"/>
        <v>0</v>
      </c>
      <c r="AR81" s="76"/>
      <c r="AS81" s="76"/>
      <c r="AT81" s="76"/>
      <c r="AU81" s="76"/>
      <c r="AV81" s="74"/>
      <c r="AW81" s="147" t="str">
        <f t="shared" si="10"/>
        <v>0</v>
      </c>
      <c r="AX81" s="76"/>
      <c r="AY81" s="76"/>
      <c r="AZ81" s="76"/>
      <c r="BA81" s="76"/>
      <c r="BB81" s="74"/>
      <c r="BC81" s="147" t="str">
        <f t="shared" si="11"/>
        <v>0</v>
      </c>
      <c r="BD81" s="76"/>
      <c r="BE81" s="76"/>
      <c r="BF81" s="76"/>
      <c r="BG81" s="76"/>
      <c r="BH81" s="74"/>
      <c r="BI81" s="147" t="str">
        <f t="shared" si="12"/>
        <v>0</v>
      </c>
      <c r="BJ81" s="76"/>
      <c r="BK81" s="76"/>
      <c r="BL81" s="76"/>
      <c r="BM81" s="76"/>
      <c r="BN81" s="74"/>
      <c r="BO81" s="147" t="str">
        <f t="shared" si="13"/>
        <v>0</v>
      </c>
      <c r="BP81" s="76"/>
      <c r="BQ81" s="76"/>
      <c r="BR81" s="76"/>
      <c r="BS81" s="76"/>
      <c r="BT81" s="74"/>
      <c r="BU81" s="147" t="str">
        <f t="shared" si="14"/>
        <v>0</v>
      </c>
      <c r="BV81" s="76"/>
      <c r="BW81" s="76"/>
      <c r="BX81" s="76"/>
      <c r="BY81" s="76"/>
      <c r="BZ81" s="74"/>
      <c r="CA81" s="147" t="str">
        <f t="shared" si="15"/>
        <v>0</v>
      </c>
      <c r="CB81" s="76"/>
      <c r="CC81" s="76"/>
      <c r="CD81" s="76"/>
      <c r="CE81" s="76"/>
      <c r="CF81" s="74"/>
      <c r="CG81" s="147" t="str">
        <f t="shared" si="16"/>
        <v>0</v>
      </c>
      <c r="CH81" s="76"/>
      <c r="CI81" s="76"/>
      <c r="CJ81" s="76"/>
      <c r="CK81" s="76"/>
      <c r="CL81" s="74"/>
      <c r="CM81" s="147" t="str">
        <f t="shared" si="17"/>
        <v>0</v>
      </c>
      <c r="CN81" s="76"/>
      <c r="CO81" s="76"/>
      <c r="CP81" s="76"/>
      <c r="CQ81" s="76"/>
      <c r="CR81" s="74"/>
      <c r="CS81" s="147" t="str">
        <f t="shared" si="18"/>
        <v>0</v>
      </c>
      <c r="CT81" s="76"/>
      <c r="CU81" s="76"/>
      <c r="CV81" s="76"/>
      <c r="CW81" s="76"/>
      <c r="CX81" s="74"/>
      <c r="CY81" s="62"/>
      <c r="CZ81" s="62"/>
      <c r="DA81" s="62"/>
      <c r="DB81" s="62"/>
      <c r="DC81" s="62"/>
      <c r="DD81" s="62"/>
      <c r="DE81" s="62"/>
      <c r="DF81" s="62"/>
      <c r="DG81" s="62"/>
      <c r="DH81" s="62"/>
      <c r="DI81" s="62"/>
    </row>
    <row r="82" ht="23.25" hidden="1" customHeight="1">
      <c r="A82" s="62"/>
      <c r="B82" s="143"/>
      <c r="C82" s="143"/>
      <c r="D82" s="144">
        <f t="shared" si="3"/>
        <v>0</v>
      </c>
      <c r="E82" s="145"/>
      <c r="F82" s="146"/>
      <c r="G82" s="76"/>
      <c r="H82" s="76"/>
      <c r="I82" s="76"/>
      <c r="J82" s="76"/>
      <c r="K82" s="76"/>
      <c r="L82" s="74"/>
      <c r="M82" s="147" t="str">
        <f t="shared" si="4"/>
        <v>0</v>
      </c>
      <c r="N82" s="76"/>
      <c r="O82" s="76"/>
      <c r="P82" s="76"/>
      <c r="Q82" s="76"/>
      <c r="R82" s="74"/>
      <c r="S82" s="147" t="str">
        <f t="shared" si="5"/>
        <v>0</v>
      </c>
      <c r="T82" s="76"/>
      <c r="U82" s="76"/>
      <c r="V82" s="76"/>
      <c r="W82" s="76"/>
      <c r="X82" s="74"/>
      <c r="Y82" s="147" t="str">
        <f t="shared" si="6"/>
        <v>0</v>
      </c>
      <c r="Z82" s="76"/>
      <c r="AA82" s="76"/>
      <c r="AB82" s="76"/>
      <c r="AC82" s="76"/>
      <c r="AD82" s="74"/>
      <c r="AE82" s="147" t="str">
        <f t="shared" si="7"/>
        <v>0</v>
      </c>
      <c r="AF82" s="76"/>
      <c r="AG82" s="76"/>
      <c r="AH82" s="76"/>
      <c r="AI82" s="76"/>
      <c r="AJ82" s="74"/>
      <c r="AK82" s="147" t="str">
        <f t="shared" si="8"/>
        <v>0</v>
      </c>
      <c r="AL82" s="76"/>
      <c r="AM82" s="76"/>
      <c r="AN82" s="76"/>
      <c r="AO82" s="76"/>
      <c r="AP82" s="74"/>
      <c r="AQ82" s="147" t="str">
        <f t="shared" si="9"/>
        <v>0</v>
      </c>
      <c r="AR82" s="76"/>
      <c r="AS82" s="76"/>
      <c r="AT82" s="76"/>
      <c r="AU82" s="76"/>
      <c r="AV82" s="74"/>
      <c r="AW82" s="147" t="str">
        <f t="shared" si="10"/>
        <v>0</v>
      </c>
      <c r="AX82" s="76"/>
      <c r="AY82" s="76"/>
      <c r="AZ82" s="76"/>
      <c r="BA82" s="76"/>
      <c r="BB82" s="74"/>
      <c r="BC82" s="147" t="str">
        <f t="shared" si="11"/>
        <v>0</v>
      </c>
      <c r="BD82" s="76"/>
      <c r="BE82" s="76"/>
      <c r="BF82" s="76"/>
      <c r="BG82" s="76"/>
      <c r="BH82" s="74"/>
      <c r="BI82" s="147" t="str">
        <f t="shared" si="12"/>
        <v>0</v>
      </c>
      <c r="BJ82" s="76"/>
      <c r="BK82" s="76"/>
      <c r="BL82" s="76"/>
      <c r="BM82" s="76"/>
      <c r="BN82" s="74"/>
      <c r="BO82" s="147" t="str">
        <f t="shared" si="13"/>
        <v>0</v>
      </c>
      <c r="BP82" s="76"/>
      <c r="BQ82" s="76"/>
      <c r="BR82" s="76"/>
      <c r="BS82" s="76"/>
      <c r="BT82" s="74"/>
      <c r="BU82" s="147" t="str">
        <f t="shared" si="14"/>
        <v>0</v>
      </c>
      <c r="BV82" s="76"/>
      <c r="BW82" s="76"/>
      <c r="BX82" s="76"/>
      <c r="BY82" s="76"/>
      <c r="BZ82" s="74"/>
      <c r="CA82" s="147" t="str">
        <f t="shared" si="15"/>
        <v>0</v>
      </c>
      <c r="CB82" s="76"/>
      <c r="CC82" s="76"/>
      <c r="CD82" s="76"/>
      <c r="CE82" s="76"/>
      <c r="CF82" s="74"/>
      <c r="CG82" s="147" t="str">
        <f t="shared" si="16"/>
        <v>0</v>
      </c>
      <c r="CH82" s="76"/>
      <c r="CI82" s="76"/>
      <c r="CJ82" s="76"/>
      <c r="CK82" s="76"/>
      <c r="CL82" s="74"/>
      <c r="CM82" s="147" t="str">
        <f t="shared" si="17"/>
        <v>0</v>
      </c>
      <c r="CN82" s="76"/>
      <c r="CO82" s="76"/>
      <c r="CP82" s="76"/>
      <c r="CQ82" s="76"/>
      <c r="CR82" s="74"/>
      <c r="CS82" s="147" t="str">
        <f t="shared" si="18"/>
        <v>0</v>
      </c>
      <c r="CT82" s="76"/>
      <c r="CU82" s="76"/>
      <c r="CV82" s="76"/>
      <c r="CW82" s="76"/>
      <c r="CX82" s="74"/>
      <c r="CY82" s="62"/>
      <c r="CZ82" s="62"/>
      <c r="DA82" s="62"/>
      <c r="DB82" s="62"/>
      <c r="DC82" s="62"/>
      <c r="DD82" s="62"/>
      <c r="DE82" s="62"/>
      <c r="DF82" s="62"/>
      <c r="DG82" s="62"/>
      <c r="DH82" s="62"/>
      <c r="DI82" s="62"/>
    </row>
    <row r="83" ht="23.25" hidden="1" customHeight="1">
      <c r="A83" s="62"/>
      <c r="B83" s="143"/>
      <c r="C83" s="143"/>
      <c r="D83" s="144">
        <f t="shared" si="3"/>
        <v>0</v>
      </c>
      <c r="E83" s="145"/>
      <c r="F83" s="146"/>
      <c r="G83" s="76"/>
      <c r="H83" s="76"/>
      <c r="I83" s="76"/>
      <c r="J83" s="76"/>
      <c r="K83" s="76"/>
      <c r="L83" s="74"/>
      <c r="M83" s="147" t="str">
        <f t="shared" si="4"/>
        <v>0</v>
      </c>
      <c r="N83" s="76"/>
      <c r="O83" s="76"/>
      <c r="P83" s="76"/>
      <c r="Q83" s="76"/>
      <c r="R83" s="74"/>
      <c r="S83" s="147" t="str">
        <f t="shared" si="5"/>
        <v>0</v>
      </c>
      <c r="T83" s="76"/>
      <c r="U83" s="76"/>
      <c r="V83" s="76"/>
      <c r="W83" s="76"/>
      <c r="X83" s="74"/>
      <c r="Y83" s="147" t="str">
        <f t="shared" si="6"/>
        <v>0</v>
      </c>
      <c r="Z83" s="76"/>
      <c r="AA83" s="76"/>
      <c r="AB83" s="76"/>
      <c r="AC83" s="76"/>
      <c r="AD83" s="74"/>
      <c r="AE83" s="147" t="str">
        <f t="shared" si="7"/>
        <v>0</v>
      </c>
      <c r="AF83" s="76"/>
      <c r="AG83" s="76"/>
      <c r="AH83" s="76"/>
      <c r="AI83" s="76"/>
      <c r="AJ83" s="74"/>
      <c r="AK83" s="147" t="str">
        <f t="shared" si="8"/>
        <v>0</v>
      </c>
      <c r="AL83" s="76"/>
      <c r="AM83" s="76"/>
      <c r="AN83" s="76"/>
      <c r="AO83" s="76"/>
      <c r="AP83" s="74"/>
      <c r="AQ83" s="147" t="str">
        <f t="shared" si="9"/>
        <v>0</v>
      </c>
      <c r="AR83" s="76"/>
      <c r="AS83" s="76"/>
      <c r="AT83" s="76"/>
      <c r="AU83" s="76"/>
      <c r="AV83" s="74"/>
      <c r="AW83" s="147" t="str">
        <f t="shared" si="10"/>
        <v>0</v>
      </c>
      <c r="AX83" s="76"/>
      <c r="AY83" s="76"/>
      <c r="AZ83" s="76"/>
      <c r="BA83" s="76"/>
      <c r="BB83" s="74"/>
      <c r="BC83" s="147" t="str">
        <f t="shared" si="11"/>
        <v>0</v>
      </c>
      <c r="BD83" s="76"/>
      <c r="BE83" s="76"/>
      <c r="BF83" s="76"/>
      <c r="BG83" s="76"/>
      <c r="BH83" s="74"/>
      <c r="BI83" s="147" t="str">
        <f t="shared" si="12"/>
        <v>0</v>
      </c>
      <c r="BJ83" s="76"/>
      <c r="BK83" s="76"/>
      <c r="BL83" s="76"/>
      <c r="BM83" s="76"/>
      <c r="BN83" s="74"/>
      <c r="BO83" s="147" t="str">
        <f t="shared" si="13"/>
        <v>0</v>
      </c>
      <c r="BP83" s="76"/>
      <c r="BQ83" s="76"/>
      <c r="BR83" s="76"/>
      <c r="BS83" s="76"/>
      <c r="BT83" s="74"/>
      <c r="BU83" s="147" t="str">
        <f t="shared" si="14"/>
        <v>0</v>
      </c>
      <c r="BV83" s="76"/>
      <c r="BW83" s="76"/>
      <c r="BX83" s="76"/>
      <c r="BY83" s="76"/>
      <c r="BZ83" s="74"/>
      <c r="CA83" s="147" t="str">
        <f t="shared" si="15"/>
        <v>0</v>
      </c>
      <c r="CB83" s="76"/>
      <c r="CC83" s="76"/>
      <c r="CD83" s="76"/>
      <c r="CE83" s="76"/>
      <c r="CF83" s="74"/>
      <c r="CG83" s="147" t="str">
        <f t="shared" si="16"/>
        <v>0</v>
      </c>
      <c r="CH83" s="76"/>
      <c r="CI83" s="76"/>
      <c r="CJ83" s="76"/>
      <c r="CK83" s="76"/>
      <c r="CL83" s="74"/>
      <c r="CM83" s="147" t="str">
        <f t="shared" si="17"/>
        <v>0</v>
      </c>
      <c r="CN83" s="76"/>
      <c r="CO83" s="76"/>
      <c r="CP83" s="76"/>
      <c r="CQ83" s="76"/>
      <c r="CR83" s="74"/>
      <c r="CS83" s="147" t="str">
        <f t="shared" si="18"/>
        <v>0</v>
      </c>
      <c r="CT83" s="76"/>
      <c r="CU83" s="76"/>
      <c r="CV83" s="76"/>
      <c r="CW83" s="76"/>
      <c r="CX83" s="74"/>
      <c r="CY83" s="62"/>
      <c r="CZ83" s="62"/>
      <c r="DA83" s="62"/>
      <c r="DB83" s="62"/>
      <c r="DC83" s="62"/>
      <c r="DD83" s="62"/>
      <c r="DE83" s="62"/>
      <c r="DF83" s="62"/>
      <c r="DG83" s="62"/>
      <c r="DH83" s="62"/>
      <c r="DI83" s="62"/>
    </row>
    <row r="84" ht="23.25" hidden="1" customHeight="1">
      <c r="A84" s="62"/>
      <c r="B84" s="143"/>
      <c r="C84" s="143"/>
      <c r="D84" s="144">
        <f t="shared" si="3"/>
        <v>0</v>
      </c>
      <c r="E84" s="145"/>
      <c r="F84" s="146"/>
      <c r="G84" s="76"/>
      <c r="H84" s="76"/>
      <c r="I84" s="76"/>
      <c r="J84" s="76"/>
      <c r="K84" s="76"/>
      <c r="L84" s="74"/>
      <c r="M84" s="147" t="str">
        <f t="shared" si="4"/>
        <v>0</v>
      </c>
      <c r="N84" s="76"/>
      <c r="O84" s="76"/>
      <c r="P84" s="76"/>
      <c r="Q84" s="76"/>
      <c r="R84" s="74"/>
      <c r="S84" s="147" t="str">
        <f t="shared" si="5"/>
        <v>0</v>
      </c>
      <c r="T84" s="76"/>
      <c r="U84" s="76"/>
      <c r="V84" s="76"/>
      <c r="W84" s="76"/>
      <c r="X84" s="74"/>
      <c r="Y84" s="147" t="str">
        <f t="shared" si="6"/>
        <v>0</v>
      </c>
      <c r="Z84" s="76"/>
      <c r="AA84" s="76"/>
      <c r="AB84" s="76"/>
      <c r="AC84" s="76"/>
      <c r="AD84" s="74"/>
      <c r="AE84" s="147" t="str">
        <f t="shared" si="7"/>
        <v>0</v>
      </c>
      <c r="AF84" s="76"/>
      <c r="AG84" s="76"/>
      <c r="AH84" s="76"/>
      <c r="AI84" s="76"/>
      <c r="AJ84" s="74"/>
      <c r="AK84" s="147" t="str">
        <f t="shared" si="8"/>
        <v>0</v>
      </c>
      <c r="AL84" s="76"/>
      <c r="AM84" s="76"/>
      <c r="AN84" s="76"/>
      <c r="AO84" s="76"/>
      <c r="AP84" s="74"/>
      <c r="AQ84" s="147" t="str">
        <f t="shared" si="9"/>
        <v>0</v>
      </c>
      <c r="AR84" s="76"/>
      <c r="AS84" s="76"/>
      <c r="AT84" s="76"/>
      <c r="AU84" s="76"/>
      <c r="AV84" s="74"/>
      <c r="AW84" s="147" t="str">
        <f t="shared" si="10"/>
        <v>0</v>
      </c>
      <c r="AX84" s="76"/>
      <c r="AY84" s="76"/>
      <c r="AZ84" s="76"/>
      <c r="BA84" s="76"/>
      <c r="BB84" s="74"/>
      <c r="BC84" s="147" t="str">
        <f t="shared" si="11"/>
        <v>0</v>
      </c>
      <c r="BD84" s="76"/>
      <c r="BE84" s="76"/>
      <c r="BF84" s="76"/>
      <c r="BG84" s="76"/>
      <c r="BH84" s="74"/>
      <c r="BI84" s="147" t="str">
        <f t="shared" si="12"/>
        <v>0</v>
      </c>
      <c r="BJ84" s="76"/>
      <c r="BK84" s="76"/>
      <c r="BL84" s="76"/>
      <c r="BM84" s="76"/>
      <c r="BN84" s="74"/>
      <c r="BO84" s="147" t="str">
        <f t="shared" si="13"/>
        <v>0</v>
      </c>
      <c r="BP84" s="76"/>
      <c r="BQ84" s="76"/>
      <c r="BR84" s="76"/>
      <c r="BS84" s="76"/>
      <c r="BT84" s="74"/>
      <c r="BU84" s="147" t="str">
        <f t="shared" si="14"/>
        <v>0</v>
      </c>
      <c r="BV84" s="76"/>
      <c r="BW84" s="76"/>
      <c r="BX84" s="76"/>
      <c r="BY84" s="76"/>
      <c r="BZ84" s="74"/>
      <c r="CA84" s="147" t="str">
        <f t="shared" si="15"/>
        <v>0</v>
      </c>
      <c r="CB84" s="76"/>
      <c r="CC84" s="76"/>
      <c r="CD84" s="76"/>
      <c r="CE84" s="76"/>
      <c r="CF84" s="74"/>
      <c r="CG84" s="147" t="str">
        <f t="shared" si="16"/>
        <v>0</v>
      </c>
      <c r="CH84" s="76"/>
      <c r="CI84" s="76"/>
      <c r="CJ84" s="76"/>
      <c r="CK84" s="76"/>
      <c r="CL84" s="74"/>
      <c r="CM84" s="147" t="str">
        <f t="shared" si="17"/>
        <v>0</v>
      </c>
      <c r="CN84" s="76"/>
      <c r="CO84" s="76"/>
      <c r="CP84" s="76"/>
      <c r="CQ84" s="76"/>
      <c r="CR84" s="74"/>
      <c r="CS84" s="147" t="str">
        <f t="shared" si="18"/>
        <v>0</v>
      </c>
      <c r="CT84" s="76"/>
      <c r="CU84" s="76"/>
      <c r="CV84" s="76"/>
      <c r="CW84" s="76"/>
      <c r="CX84" s="74"/>
      <c r="CY84" s="62"/>
      <c r="CZ84" s="62"/>
      <c r="DA84" s="62"/>
      <c r="DB84" s="62"/>
      <c r="DC84" s="62"/>
      <c r="DD84" s="62"/>
      <c r="DE84" s="62"/>
      <c r="DF84" s="62"/>
      <c r="DG84" s="62"/>
      <c r="DH84" s="62"/>
      <c r="DI84" s="62"/>
    </row>
    <row r="85" ht="23.25" hidden="1" customHeight="1">
      <c r="A85" s="62"/>
      <c r="B85" s="143"/>
      <c r="C85" s="143"/>
      <c r="D85" s="144">
        <f t="shared" si="3"/>
        <v>0</v>
      </c>
      <c r="E85" s="145"/>
      <c r="F85" s="146"/>
      <c r="G85" s="76"/>
      <c r="H85" s="76"/>
      <c r="I85" s="76"/>
      <c r="J85" s="76"/>
      <c r="K85" s="76"/>
      <c r="L85" s="74"/>
      <c r="M85" s="147" t="str">
        <f t="shared" si="4"/>
        <v>0</v>
      </c>
      <c r="N85" s="76"/>
      <c r="O85" s="76"/>
      <c r="P85" s="76"/>
      <c r="Q85" s="76"/>
      <c r="R85" s="74"/>
      <c r="S85" s="147" t="str">
        <f t="shared" si="5"/>
        <v>0</v>
      </c>
      <c r="T85" s="76"/>
      <c r="U85" s="76"/>
      <c r="V85" s="76"/>
      <c r="W85" s="76"/>
      <c r="X85" s="74"/>
      <c r="Y85" s="147" t="str">
        <f t="shared" si="6"/>
        <v>0</v>
      </c>
      <c r="Z85" s="76"/>
      <c r="AA85" s="76"/>
      <c r="AB85" s="76"/>
      <c r="AC85" s="76"/>
      <c r="AD85" s="74"/>
      <c r="AE85" s="147" t="str">
        <f t="shared" si="7"/>
        <v>0</v>
      </c>
      <c r="AF85" s="76"/>
      <c r="AG85" s="76"/>
      <c r="AH85" s="76"/>
      <c r="AI85" s="76"/>
      <c r="AJ85" s="74"/>
      <c r="AK85" s="147" t="str">
        <f t="shared" si="8"/>
        <v>0</v>
      </c>
      <c r="AL85" s="76"/>
      <c r="AM85" s="76"/>
      <c r="AN85" s="76"/>
      <c r="AO85" s="76"/>
      <c r="AP85" s="74"/>
      <c r="AQ85" s="147" t="str">
        <f t="shared" si="9"/>
        <v>0</v>
      </c>
      <c r="AR85" s="76"/>
      <c r="AS85" s="76"/>
      <c r="AT85" s="76"/>
      <c r="AU85" s="76"/>
      <c r="AV85" s="74"/>
      <c r="AW85" s="147" t="str">
        <f t="shared" si="10"/>
        <v>0</v>
      </c>
      <c r="AX85" s="76"/>
      <c r="AY85" s="76"/>
      <c r="AZ85" s="76"/>
      <c r="BA85" s="76"/>
      <c r="BB85" s="74"/>
      <c r="BC85" s="147" t="str">
        <f t="shared" si="11"/>
        <v>0</v>
      </c>
      <c r="BD85" s="76"/>
      <c r="BE85" s="76"/>
      <c r="BF85" s="76"/>
      <c r="BG85" s="76"/>
      <c r="BH85" s="74"/>
      <c r="BI85" s="147" t="str">
        <f t="shared" si="12"/>
        <v>0</v>
      </c>
      <c r="BJ85" s="76"/>
      <c r="BK85" s="76"/>
      <c r="BL85" s="76"/>
      <c r="BM85" s="76"/>
      <c r="BN85" s="74"/>
      <c r="BO85" s="147" t="str">
        <f t="shared" si="13"/>
        <v>0</v>
      </c>
      <c r="BP85" s="76"/>
      <c r="BQ85" s="76"/>
      <c r="BR85" s="76"/>
      <c r="BS85" s="76"/>
      <c r="BT85" s="74"/>
      <c r="BU85" s="147" t="str">
        <f t="shared" si="14"/>
        <v>0</v>
      </c>
      <c r="BV85" s="76"/>
      <c r="BW85" s="76"/>
      <c r="BX85" s="76"/>
      <c r="BY85" s="76"/>
      <c r="BZ85" s="74"/>
      <c r="CA85" s="147" t="str">
        <f t="shared" si="15"/>
        <v>0</v>
      </c>
      <c r="CB85" s="76"/>
      <c r="CC85" s="76"/>
      <c r="CD85" s="76"/>
      <c r="CE85" s="76"/>
      <c r="CF85" s="74"/>
      <c r="CG85" s="147" t="str">
        <f t="shared" si="16"/>
        <v>0</v>
      </c>
      <c r="CH85" s="76"/>
      <c r="CI85" s="76"/>
      <c r="CJ85" s="76"/>
      <c r="CK85" s="76"/>
      <c r="CL85" s="74"/>
      <c r="CM85" s="147" t="str">
        <f t="shared" si="17"/>
        <v>0</v>
      </c>
      <c r="CN85" s="76"/>
      <c r="CO85" s="76"/>
      <c r="CP85" s="76"/>
      <c r="CQ85" s="76"/>
      <c r="CR85" s="74"/>
      <c r="CS85" s="147" t="str">
        <f t="shared" si="18"/>
        <v>0</v>
      </c>
      <c r="CT85" s="76"/>
      <c r="CU85" s="76"/>
      <c r="CV85" s="76"/>
      <c r="CW85" s="76"/>
      <c r="CX85" s="74"/>
      <c r="CY85" s="62"/>
      <c r="CZ85" s="62"/>
      <c r="DA85" s="62"/>
      <c r="DB85" s="62"/>
      <c r="DC85" s="62"/>
      <c r="DD85" s="62"/>
      <c r="DE85" s="62"/>
      <c r="DF85" s="62"/>
      <c r="DG85" s="62"/>
      <c r="DH85" s="62"/>
      <c r="DI85" s="62"/>
    </row>
    <row r="86" ht="23.25" hidden="1" customHeight="1">
      <c r="A86" s="62"/>
      <c r="B86" s="143"/>
      <c r="C86" s="143"/>
      <c r="D86" s="144">
        <f t="shared" si="3"/>
        <v>0</v>
      </c>
      <c r="E86" s="145"/>
      <c r="F86" s="146"/>
      <c r="G86" s="76"/>
      <c r="H86" s="76"/>
      <c r="I86" s="76"/>
      <c r="J86" s="76"/>
      <c r="K86" s="76"/>
      <c r="L86" s="74"/>
      <c r="M86" s="147" t="str">
        <f t="shared" si="4"/>
        <v>0</v>
      </c>
      <c r="N86" s="76"/>
      <c r="O86" s="76"/>
      <c r="P86" s="76"/>
      <c r="Q86" s="76"/>
      <c r="R86" s="74"/>
      <c r="S86" s="147" t="str">
        <f t="shared" si="5"/>
        <v>0</v>
      </c>
      <c r="T86" s="76"/>
      <c r="U86" s="76"/>
      <c r="V86" s="76"/>
      <c r="W86" s="76"/>
      <c r="X86" s="74"/>
      <c r="Y86" s="147" t="str">
        <f t="shared" si="6"/>
        <v>0</v>
      </c>
      <c r="Z86" s="76"/>
      <c r="AA86" s="76"/>
      <c r="AB86" s="76"/>
      <c r="AC86" s="76"/>
      <c r="AD86" s="74"/>
      <c r="AE86" s="147" t="str">
        <f t="shared" si="7"/>
        <v>0</v>
      </c>
      <c r="AF86" s="76"/>
      <c r="AG86" s="76"/>
      <c r="AH86" s="76"/>
      <c r="AI86" s="76"/>
      <c r="AJ86" s="74"/>
      <c r="AK86" s="147" t="str">
        <f t="shared" si="8"/>
        <v>0</v>
      </c>
      <c r="AL86" s="76"/>
      <c r="AM86" s="76"/>
      <c r="AN86" s="76"/>
      <c r="AO86" s="76"/>
      <c r="AP86" s="74"/>
      <c r="AQ86" s="147" t="str">
        <f t="shared" si="9"/>
        <v>0</v>
      </c>
      <c r="AR86" s="76"/>
      <c r="AS86" s="76"/>
      <c r="AT86" s="76"/>
      <c r="AU86" s="76"/>
      <c r="AV86" s="74"/>
      <c r="AW86" s="147" t="str">
        <f t="shared" si="10"/>
        <v>0</v>
      </c>
      <c r="AX86" s="76"/>
      <c r="AY86" s="76"/>
      <c r="AZ86" s="76"/>
      <c r="BA86" s="76"/>
      <c r="BB86" s="74"/>
      <c r="BC86" s="147" t="str">
        <f t="shared" si="11"/>
        <v>0</v>
      </c>
      <c r="BD86" s="76"/>
      <c r="BE86" s="76"/>
      <c r="BF86" s="76"/>
      <c r="BG86" s="76"/>
      <c r="BH86" s="74"/>
      <c r="BI86" s="147" t="str">
        <f t="shared" si="12"/>
        <v>0</v>
      </c>
      <c r="BJ86" s="76"/>
      <c r="BK86" s="76"/>
      <c r="BL86" s="76"/>
      <c r="BM86" s="76"/>
      <c r="BN86" s="74"/>
      <c r="BO86" s="147" t="str">
        <f t="shared" si="13"/>
        <v>0</v>
      </c>
      <c r="BP86" s="76"/>
      <c r="BQ86" s="76"/>
      <c r="BR86" s="76"/>
      <c r="BS86" s="76"/>
      <c r="BT86" s="74"/>
      <c r="BU86" s="147" t="str">
        <f t="shared" si="14"/>
        <v>0</v>
      </c>
      <c r="BV86" s="76"/>
      <c r="BW86" s="76"/>
      <c r="BX86" s="76"/>
      <c r="BY86" s="76"/>
      <c r="BZ86" s="74"/>
      <c r="CA86" s="147" t="str">
        <f t="shared" si="15"/>
        <v>0</v>
      </c>
      <c r="CB86" s="76"/>
      <c r="CC86" s="76"/>
      <c r="CD86" s="76"/>
      <c r="CE86" s="76"/>
      <c r="CF86" s="74"/>
      <c r="CG86" s="147" t="str">
        <f t="shared" si="16"/>
        <v>0</v>
      </c>
      <c r="CH86" s="76"/>
      <c r="CI86" s="76"/>
      <c r="CJ86" s="76"/>
      <c r="CK86" s="76"/>
      <c r="CL86" s="74"/>
      <c r="CM86" s="147" t="str">
        <f t="shared" si="17"/>
        <v>0</v>
      </c>
      <c r="CN86" s="76"/>
      <c r="CO86" s="76"/>
      <c r="CP86" s="76"/>
      <c r="CQ86" s="76"/>
      <c r="CR86" s="74"/>
      <c r="CS86" s="147" t="str">
        <f t="shared" si="18"/>
        <v>0</v>
      </c>
      <c r="CT86" s="76"/>
      <c r="CU86" s="76"/>
      <c r="CV86" s="76"/>
      <c r="CW86" s="76"/>
      <c r="CX86" s="74"/>
      <c r="CY86" s="62"/>
      <c r="CZ86" s="62"/>
      <c r="DA86" s="62"/>
      <c r="DB86" s="62"/>
      <c r="DC86" s="62"/>
      <c r="DD86" s="62"/>
      <c r="DE86" s="62"/>
      <c r="DF86" s="62"/>
      <c r="DG86" s="62"/>
      <c r="DH86" s="62"/>
      <c r="DI86" s="62"/>
    </row>
    <row r="87" ht="23.25" hidden="1" customHeight="1">
      <c r="A87" s="62"/>
      <c r="B87" s="143"/>
      <c r="C87" s="143"/>
      <c r="D87" s="144">
        <f t="shared" si="3"/>
        <v>0</v>
      </c>
      <c r="E87" s="145"/>
      <c r="F87" s="146"/>
      <c r="G87" s="76"/>
      <c r="H87" s="76"/>
      <c r="I87" s="76"/>
      <c r="J87" s="76"/>
      <c r="K87" s="76"/>
      <c r="L87" s="74"/>
      <c r="M87" s="147" t="str">
        <f t="shared" si="4"/>
        <v>0</v>
      </c>
      <c r="N87" s="76"/>
      <c r="O87" s="76"/>
      <c r="P87" s="76"/>
      <c r="Q87" s="76"/>
      <c r="R87" s="74"/>
      <c r="S87" s="147" t="str">
        <f t="shared" si="5"/>
        <v>0</v>
      </c>
      <c r="T87" s="76"/>
      <c r="U87" s="76"/>
      <c r="V87" s="76"/>
      <c r="W87" s="76"/>
      <c r="X87" s="74"/>
      <c r="Y87" s="147" t="str">
        <f t="shared" si="6"/>
        <v>0</v>
      </c>
      <c r="Z87" s="76"/>
      <c r="AA87" s="76"/>
      <c r="AB87" s="76"/>
      <c r="AC87" s="76"/>
      <c r="AD87" s="74"/>
      <c r="AE87" s="147" t="str">
        <f t="shared" si="7"/>
        <v>0</v>
      </c>
      <c r="AF87" s="76"/>
      <c r="AG87" s="76"/>
      <c r="AH87" s="76"/>
      <c r="AI87" s="76"/>
      <c r="AJ87" s="74"/>
      <c r="AK87" s="147" t="str">
        <f t="shared" si="8"/>
        <v>0</v>
      </c>
      <c r="AL87" s="76"/>
      <c r="AM87" s="76"/>
      <c r="AN87" s="76"/>
      <c r="AO87" s="76"/>
      <c r="AP87" s="74"/>
      <c r="AQ87" s="147" t="str">
        <f t="shared" si="9"/>
        <v>0</v>
      </c>
      <c r="AR87" s="76"/>
      <c r="AS87" s="76"/>
      <c r="AT87" s="76"/>
      <c r="AU87" s="76"/>
      <c r="AV87" s="74"/>
      <c r="AW87" s="147" t="str">
        <f t="shared" si="10"/>
        <v>0</v>
      </c>
      <c r="AX87" s="76"/>
      <c r="AY87" s="76"/>
      <c r="AZ87" s="76"/>
      <c r="BA87" s="76"/>
      <c r="BB87" s="74"/>
      <c r="BC87" s="147" t="str">
        <f t="shared" si="11"/>
        <v>0</v>
      </c>
      <c r="BD87" s="76"/>
      <c r="BE87" s="76"/>
      <c r="BF87" s="76"/>
      <c r="BG87" s="76"/>
      <c r="BH87" s="74"/>
      <c r="BI87" s="147" t="str">
        <f t="shared" si="12"/>
        <v>0</v>
      </c>
      <c r="BJ87" s="76"/>
      <c r="BK87" s="76"/>
      <c r="BL87" s="76"/>
      <c r="BM87" s="76"/>
      <c r="BN87" s="74"/>
      <c r="BO87" s="147" t="str">
        <f t="shared" si="13"/>
        <v>0</v>
      </c>
      <c r="BP87" s="76"/>
      <c r="BQ87" s="76"/>
      <c r="BR87" s="76"/>
      <c r="BS87" s="76"/>
      <c r="BT87" s="74"/>
      <c r="BU87" s="147" t="str">
        <f t="shared" si="14"/>
        <v>0</v>
      </c>
      <c r="BV87" s="76"/>
      <c r="BW87" s="76"/>
      <c r="BX87" s="76"/>
      <c r="BY87" s="76"/>
      <c r="BZ87" s="74"/>
      <c r="CA87" s="147" t="str">
        <f t="shared" si="15"/>
        <v>0</v>
      </c>
      <c r="CB87" s="76"/>
      <c r="CC87" s="76"/>
      <c r="CD87" s="76"/>
      <c r="CE87" s="76"/>
      <c r="CF87" s="74"/>
      <c r="CG87" s="147" t="str">
        <f t="shared" si="16"/>
        <v>0</v>
      </c>
      <c r="CH87" s="76"/>
      <c r="CI87" s="76"/>
      <c r="CJ87" s="76"/>
      <c r="CK87" s="76"/>
      <c r="CL87" s="74"/>
      <c r="CM87" s="147" t="str">
        <f t="shared" si="17"/>
        <v>0</v>
      </c>
      <c r="CN87" s="76"/>
      <c r="CO87" s="76"/>
      <c r="CP87" s="76"/>
      <c r="CQ87" s="76"/>
      <c r="CR87" s="74"/>
      <c r="CS87" s="147" t="str">
        <f t="shared" si="18"/>
        <v>0</v>
      </c>
      <c r="CT87" s="76"/>
      <c r="CU87" s="76"/>
      <c r="CV87" s="76"/>
      <c r="CW87" s="76"/>
      <c r="CX87" s="74"/>
      <c r="CY87" s="62"/>
      <c r="CZ87" s="62"/>
      <c r="DA87" s="62"/>
      <c r="DB87" s="62"/>
      <c r="DC87" s="62"/>
      <c r="DD87" s="62"/>
      <c r="DE87" s="62"/>
      <c r="DF87" s="62"/>
      <c r="DG87" s="62"/>
      <c r="DH87" s="62"/>
      <c r="DI87" s="62"/>
    </row>
    <row r="88" ht="23.25" hidden="1" customHeight="1">
      <c r="A88" s="62"/>
      <c r="B88" s="143"/>
      <c r="C88" s="143"/>
      <c r="D88" s="144">
        <f t="shared" si="3"/>
        <v>0</v>
      </c>
      <c r="E88" s="145"/>
      <c r="F88" s="146"/>
      <c r="G88" s="76"/>
      <c r="H88" s="76"/>
      <c r="I88" s="76"/>
      <c r="J88" s="76"/>
      <c r="K88" s="76"/>
      <c r="L88" s="74"/>
      <c r="M88" s="147" t="str">
        <f t="shared" si="4"/>
        <v>0</v>
      </c>
      <c r="N88" s="76"/>
      <c r="O88" s="76"/>
      <c r="P88" s="76"/>
      <c r="Q88" s="76"/>
      <c r="R88" s="74"/>
      <c r="S88" s="147" t="str">
        <f t="shared" si="5"/>
        <v>0</v>
      </c>
      <c r="T88" s="76"/>
      <c r="U88" s="76"/>
      <c r="V88" s="76"/>
      <c r="W88" s="76"/>
      <c r="X88" s="74"/>
      <c r="Y88" s="147" t="str">
        <f t="shared" si="6"/>
        <v>0</v>
      </c>
      <c r="Z88" s="76"/>
      <c r="AA88" s="76"/>
      <c r="AB88" s="76"/>
      <c r="AC88" s="76"/>
      <c r="AD88" s="74"/>
      <c r="AE88" s="147" t="str">
        <f t="shared" si="7"/>
        <v>0</v>
      </c>
      <c r="AF88" s="76"/>
      <c r="AG88" s="76"/>
      <c r="AH88" s="76"/>
      <c r="AI88" s="76"/>
      <c r="AJ88" s="74"/>
      <c r="AK88" s="147" t="str">
        <f t="shared" si="8"/>
        <v>0</v>
      </c>
      <c r="AL88" s="76"/>
      <c r="AM88" s="76"/>
      <c r="AN88" s="76"/>
      <c r="AO88" s="76"/>
      <c r="AP88" s="74"/>
      <c r="AQ88" s="147" t="str">
        <f t="shared" si="9"/>
        <v>0</v>
      </c>
      <c r="AR88" s="76"/>
      <c r="AS88" s="76"/>
      <c r="AT88" s="76"/>
      <c r="AU88" s="76"/>
      <c r="AV88" s="74"/>
      <c r="AW88" s="147" t="str">
        <f t="shared" si="10"/>
        <v>0</v>
      </c>
      <c r="AX88" s="76"/>
      <c r="AY88" s="76"/>
      <c r="AZ88" s="76"/>
      <c r="BA88" s="76"/>
      <c r="BB88" s="74"/>
      <c r="BC88" s="147" t="str">
        <f t="shared" si="11"/>
        <v>0</v>
      </c>
      <c r="BD88" s="76"/>
      <c r="BE88" s="76"/>
      <c r="BF88" s="76"/>
      <c r="BG88" s="76"/>
      <c r="BH88" s="74"/>
      <c r="BI88" s="147" t="str">
        <f t="shared" si="12"/>
        <v>0</v>
      </c>
      <c r="BJ88" s="76"/>
      <c r="BK88" s="76"/>
      <c r="BL88" s="76"/>
      <c r="BM88" s="76"/>
      <c r="BN88" s="74"/>
      <c r="BO88" s="147" t="str">
        <f t="shared" si="13"/>
        <v>0</v>
      </c>
      <c r="BP88" s="76"/>
      <c r="BQ88" s="76"/>
      <c r="BR88" s="76"/>
      <c r="BS88" s="76"/>
      <c r="BT88" s="74"/>
      <c r="BU88" s="147" t="str">
        <f t="shared" si="14"/>
        <v>0</v>
      </c>
      <c r="BV88" s="76"/>
      <c r="BW88" s="76"/>
      <c r="BX88" s="76"/>
      <c r="BY88" s="76"/>
      <c r="BZ88" s="74"/>
      <c r="CA88" s="147" t="str">
        <f t="shared" si="15"/>
        <v>0</v>
      </c>
      <c r="CB88" s="76"/>
      <c r="CC88" s="76"/>
      <c r="CD88" s="76"/>
      <c r="CE88" s="76"/>
      <c r="CF88" s="74"/>
      <c r="CG88" s="147" t="str">
        <f t="shared" si="16"/>
        <v>0</v>
      </c>
      <c r="CH88" s="76"/>
      <c r="CI88" s="76"/>
      <c r="CJ88" s="76"/>
      <c r="CK88" s="76"/>
      <c r="CL88" s="74"/>
      <c r="CM88" s="147" t="str">
        <f t="shared" si="17"/>
        <v>0</v>
      </c>
      <c r="CN88" s="76"/>
      <c r="CO88" s="76"/>
      <c r="CP88" s="76"/>
      <c r="CQ88" s="76"/>
      <c r="CR88" s="74"/>
      <c r="CS88" s="147" t="str">
        <f t="shared" si="18"/>
        <v>0</v>
      </c>
      <c r="CT88" s="76"/>
      <c r="CU88" s="76"/>
      <c r="CV88" s="76"/>
      <c r="CW88" s="76"/>
      <c r="CX88" s="74"/>
      <c r="CY88" s="62"/>
      <c r="CZ88" s="62"/>
      <c r="DA88" s="62"/>
      <c r="DB88" s="62"/>
      <c r="DC88" s="62"/>
      <c r="DD88" s="62"/>
      <c r="DE88" s="62"/>
      <c r="DF88" s="62"/>
      <c r="DG88" s="62"/>
      <c r="DH88" s="62"/>
      <c r="DI88" s="62"/>
    </row>
    <row r="89" ht="23.25" hidden="1" customHeight="1">
      <c r="A89" s="62"/>
      <c r="B89" s="143"/>
      <c r="C89" s="143"/>
      <c r="D89" s="144">
        <f t="shared" si="3"/>
        <v>0</v>
      </c>
      <c r="E89" s="145"/>
      <c r="F89" s="146"/>
      <c r="G89" s="76"/>
      <c r="H89" s="76"/>
      <c r="I89" s="76"/>
      <c r="J89" s="76"/>
      <c r="K89" s="76"/>
      <c r="L89" s="74"/>
      <c r="M89" s="147" t="str">
        <f t="shared" si="4"/>
        <v>0</v>
      </c>
      <c r="N89" s="76"/>
      <c r="O89" s="76"/>
      <c r="P89" s="76"/>
      <c r="Q89" s="76"/>
      <c r="R89" s="74"/>
      <c r="S89" s="147" t="str">
        <f t="shared" si="5"/>
        <v>0</v>
      </c>
      <c r="T89" s="76"/>
      <c r="U89" s="76"/>
      <c r="V89" s="76"/>
      <c r="W89" s="76"/>
      <c r="X89" s="74"/>
      <c r="Y89" s="147" t="str">
        <f t="shared" si="6"/>
        <v>0</v>
      </c>
      <c r="Z89" s="76"/>
      <c r="AA89" s="76"/>
      <c r="AB89" s="76"/>
      <c r="AC89" s="76"/>
      <c r="AD89" s="74"/>
      <c r="AE89" s="147" t="str">
        <f t="shared" si="7"/>
        <v>0</v>
      </c>
      <c r="AF89" s="76"/>
      <c r="AG89" s="76"/>
      <c r="AH89" s="76"/>
      <c r="AI89" s="76"/>
      <c r="AJ89" s="74"/>
      <c r="AK89" s="147" t="str">
        <f t="shared" si="8"/>
        <v>0</v>
      </c>
      <c r="AL89" s="76"/>
      <c r="AM89" s="76"/>
      <c r="AN89" s="76"/>
      <c r="AO89" s="76"/>
      <c r="AP89" s="74"/>
      <c r="AQ89" s="147" t="str">
        <f t="shared" si="9"/>
        <v>0</v>
      </c>
      <c r="AR89" s="76"/>
      <c r="AS89" s="76"/>
      <c r="AT89" s="76"/>
      <c r="AU89" s="76"/>
      <c r="AV89" s="74"/>
      <c r="AW89" s="147" t="str">
        <f t="shared" si="10"/>
        <v>0</v>
      </c>
      <c r="AX89" s="76"/>
      <c r="AY89" s="76"/>
      <c r="AZ89" s="76"/>
      <c r="BA89" s="76"/>
      <c r="BB89" s="74"/>
      <c r="BC89" s="147" t="str">
        <f t="shared" si="11"/>
        <v>0</v>
      </c>
      <c r="BD89" s="76"/>
      <c r="BE89" s="76"/>
      <c r="BF89" s="76"/>
      <c r="BG89" s="76"/>
      <c r="BH89" s="74"/>
      <c r="BI89" s="147" t="str">
        <f t="shared" si="12"/>
        <v>0</v>
      </c>
      <c r="BJ89" s="76"/>
      <c r="BK89" s="76"/>
      <c r="BL89" s="76"/>
      <c r="BM89" s="76"/>
      <c r="BN89" s="74"/>
      <c r="BO89" s="147" t="str">
        <f t="shared" si="13"/>
        <v>0</v>
      </c>
      <c r="BP89" s="76"/>
      <c r="BQ89" s="76"/>
      <c r="BR89" s="76"/>
      <c r="BS89" s="76"/>
      <c r="BT89" s="74"/>
      <c r="BU89" s="147" t="str">
        <f t="shared" si="14"/>
        <v>0</v>
      </c>
      <c r="BV89" s="76"/>
      <c r="BW89" s="76"/>
      <c r="BX89" s="76"/>
      <c r="BY89" s="76"/>
      <c r="BZ89" s="74"/>
      <c r="CA89" s="147" t="str">
        <f t="shared" si="15"/>
        <v>0</v>
      </c>
      <c r="CB89" s="76"/>
      <c r="CC89" s="76"/>
      <c r="CD89" s="76"/>
      <c r="CE89" s="76"/>
      <c r="CF89" s="74"/>
      <c r="CG89" s="147" t="str">
        <f t="shared" si="16"/>
        <v>0</v>
      </c>
      <c r="CH89" s="76"/>
      <c r="CI89" s="76"/>
      <c r="CJ89" s="76"/>
      <c r="CK89" s="76"/>
      <c r="CL89" s="74"/>
      <c r="CM89" s="147" t="str">
        <f t="shared" si="17"/>
        <v>0</v>
      </c>
      <c r="CN89" s="76"/>
      <c r="CO89" s="76"/>
      <c r="CP89" s="76"/>
      <c r="CQ89" s="76"/>
      <c r="CR89" s="74"/>
      <c r="CS89" s="147" t="str">
        <f t="shared" si="18"/>
        <v>0</v>
      </c>
      <c r="CT89" s="76"/>
      <c r="CU89" s="76"/>
      <c r="CV89" s="76"/>
      <c r="CW89" s="76"/>
      <c r="CX89" s="74"/>
      <c r="CY89" s="62"/>
      <c r="CZ89" s="62"/>
      <c r="DA89" s="62"/>
      <c r="DB89" s="62"/>
      <c r="DC89" s="62"/>
      <c r="DD89" s="62"/>
      <c r="DE89" s="62"/>
      <c r="DF89" s="62"/>
      <c r="DG89" s="62"/>
      <c r="DH89" s="62"/>
      <c r="DI89" s="62"/>
    </row>
    <row r="90" ht="23.25" hidden="1" customHeight="1">
      <c r="A90" s="62"/>
      <c r="B90" s="143"/>
      <c r="C90" s="143"/>
      <c r="D90" s="144">
        <f t="shared" si="3"/>
        <v>0</v>
      </c>
      <c r="E90" s="145"/>
      <c r="F90" s="146"/>
      <c r="G90" s="76"/>
      <c r="H90" s="76"/>
      <c r="I90" s="76"/>
      <c r="J90" s="76"/>
      <c r="K90" s="76"/>
      <c r="L90" s="74"/>
      <c r="M90" s="147" t="str">
        <f t="shared" si="4"/>
        <v>0</v>
      </c>
      <c r="N90" s="76"/>
      <c r="O90" s="76"/>
      <c r="P90" s="76"/>
      <c r="Q90" s="76"/>
      <c r="R90" s="74"/>
      <c r="S90" s="147" t="str">
        <f t="shared" si="5"/>
        <v>0</v>
      </c>
      <c r="T90" s="76"/>
      <c r="U90" s="76"/>
      <c r="V90" s="76"/>
      <c r="W90" s="76"/>
      <c r="X90" s="74"/>
      <c r="Y90" s="147" t="str">
        <f t="shared" si="6"/>
        <v>0</v>
      </c>
      <c r="Z90" s="76"/>
      <c r="AA90" s="76"/>
      <c r="AB90" s="76"/>
      <c r="AC90" s="76"/>
      <c r="AD90" s="74"/>
      <c r="AE90" s="147" t="str">
        <f t="shared" si="7"/>
        <v>0</v>
      </c>
      <c r="AF90" s="76"/>
      <c r="AG90" s="76"/>
      <c r="AH90" s="76"/>
      <c r="AI90" s="76"/>
      <c r="AJ90" s="74"/>
      <c r="AK90" s="147" t="str">
        <f t="shared" si="8"/>
        <v>0</v>
      </c>
      <c r="AL90" s="76"/>
      <c r="AM90" s="76"/>
      <c r="AN90" s="76"/>
      <c r="AO90" s="76"/>
      <c r="AP90" s="74"/>
      <c r="AQ90" s="147" t="str">
        <f t="shared" si="9"/>
        <v>0</v>
      </c>
      <c r="AR90" s="76"/>
      <c r="AS90" s="76"/>
      <c r="AT90" s="76"/>
      <c r="AU90" s="76"/>
      <c r="AV90" s="74"/>
      <c r="AW90" s="147" t="str">
        <f t="shared" si="10"/>
        <v>0</v>
      </c>
      <c r="AX90" s="76"/>
      <c r="AY90" s="76"/>
      <c r="AZ90" s="76"/>
      <c r="BA90" s="76"/>
      <c r="BB90" s="74"/>
      <c r="BC90" s="147" t="str">
        <f t="shared" si="11"/>
        <v>0</v>
      </c>
      <c r="BD90" s="76"/>
      <c r="BE90" s="76"/>
      <c r="BF90" s="76"/>
      <c r="BG90" s="76"/>
      <c r="BH90" s="74"/>
      <c r="BI90" s="147" t="str">
        <f t="shared" si="12"/>
        <v>0</v>
      </c>
      <c r="BJ90" s="76"/>
      <c r="BK90" s="76"/>
      <c r="BL90" s="76"/>
      <c r="BM90" s="76"/>
      <c r="BN90" s="74"/>
      <c r="BO90" s="147" t="str">
        <f t="shared" si="13"/>
        <v>0</v>
      </c>
      <c r="BP90" s="76"/>
      <c r="BQ90" s="76"/>
      <c r="BR90" s="76"/>
      <c r="BS90" s="76"/>
      <c r="BT90" s="74"/>
      <c r="BU90" s="147" t="str">
        <f t="shared" si="14"/>
        <v>0</v>
      </c>
      <c r="BV90" s="76"/>
      <c r="BW90" s="76"/>
      <c r="BX90" s="76"/>
      <c r="BY90" s="76"/>
      <c r="BZ90" s="74"/>
      <c r="CA90" s="147" t="str">
        <f t="shared" si="15"/>
        <v>0</v>
      </c>
      <c r="CB90" s="76"/>
      <c r="CC90" s="76"/>
      <c r="CD90" s="76"/>
      <c r="CE90" s="76"/>
      <c r="CF90" s="74"/>
      <c r="CG90" s="147" t="str">
        <f t="shared" si="16"/>
        <v>0</v>
      </c>
      <c r="CH90" s="76"/>
      <c r="CI90" s="76"/>
      <c r="CJ90" s="76"/>
      <c r="CK90" s="76"/>
      <c r="CL90" s="74"/>
      <c r="CM90" s="147" t="str">
        <f t="shared" si="17"/>
        <v>0</v>
      </c>
      <c r="CN90" s="76"/>
      <c r="CO90" s="76"/>
      <c r="CP90" s="76"/>
      <c r="CQ90" s="76"/>
      <c r="CR90" s="74"/>
      <c r="CS90" s="147" t="str">
        <f t="shared" si="18"/>
        <v>0</v>
      </c>
      <c r="CT90" s="76"/>
      <c r="CU90" s="76"/>
      <c r="CV90" s="76"/>
      <c r="CW90" s="76"/>
      <c r="CX90" s="74"/>
      <c r="CY90" s="62"/>
      <c r="CZ90" s="62"/>
      <c r="DA90" s="62"/>
      <c r="DB90" s="62"/>
      <c r="DC90" s="62"/>
      <c r="DD90" s="62"/>
      <c r="DE90" s="62"/>
      <c r="DF90" s="62"/>
      <c r="DG90" s="62"/>
      <c r="DH90" s="62"/>
      <c r="DI90" s="62"/>
    </row>
    <row r="91" ht="23.25" hidden="1" customHeight="1">
      <c r="A91" s="62"/>
      <c r="B91" s="143"/>
      <c r="C91" s="143"/>
      <c r="D91" s="144">
        <f t="shared" si="3"/>
        <v>0</v>
      </c>
      <c r="E91" s="145"/>
      <c r="F91" s="146"/>
      <c r="G91" s="76"/>
      <c r="H91" s="76"/>
      <c r="I91" s="76"/>
      <c r="J91" s="76"/>
      <c r="K91" s="76"/>
      <c r="L91" s="74"/>
      <c r="M91" s="147" t="str">
        <f t="shared" si="4"/>
        <v>0</v>
      </c>
      <c r="N91" s="76"/>
      <c r="O91" s="76"/>
      <c r="P91" s="76"/>
      <c r="Q91" s="76"/>
      <c r="R91" s="74"/>
      <c r="S91" s="147" t="str">
        <f t="shared" si="5"/>
        <v>0</v>
      </c>
      <c r="T91" s="76"/>
      <c r="U91" s="76"/>
      <c r="V91" s="76"/>
      <c r="W91" s="76"/>
      <c r="X91" s="74"/>
      <c r="Y91" s="147" t="str">
        <f t="shared" si="6"/>
        <v>0</v>
      </c>
      <c r="Z91" s="76"/>
      <c r="AA91" s="76"/>
      <c r="AB91" s="76"/>
      <c r="AC91" s="76"/>
      <c r="AD91" s="74"/>
      <c r="AE91" s="147" t="str">
        <f t="shared" si="7"/>
        <v>0</v>
      </c>
      <c r="AF91" s="76"/>
      <c r="AG91" s="76"/>
      <c r="AH91" s="76"/>
      <c r="AI91" s="76"/>
      <c r="AJ91" s="74"/>
      <c r="AK91" s="147" t="str">
        <f t="shared" si="8"/>
        <v>0</v>
      </c>
      <c r="AL91" s="76"/>
      <c r="AM91" s="76"/>
      <c r="AN91" s="76"/>
      <c r="AO91" s="76"/>
      <c r="AP91" s="74"/>
      <c r="AQ91" s="147" t="str">
        <f t="shared" si="9"/>
        <v>0</v>
      </c>
      <c r="AR91" s="76"/>
      <c r="AS91" s="76"/>
      <c r="AT91" s="76"/>
      <c r="AU91" s="76"/>
      <c r="AV91" s="74"/>
      <c r="AW91" s="147" t="str">
        <f t="shared" si="10"/>
        <v>0</v>
      </c>
      <c r="AX91" s="76"/>
      <c r="AY91" s="76"/>
      <c r="AZ91" s="76"/>
      <c r="BA91" s="76"/>
      <c r="BB91" s="74"/>
      <c r="BC91" s="147" t="str">
        <f t="shared" si="11"/>
        <v>0</v>
      </c>
      <c r="BD91" s="76"/>
      <c r="BE91" s="76"/>
      <c r="BF91" s="76"/>
      <c r="BG91" s="76"/>
      <c r="BH91" s="74"/>
      <c r="BI91" s="147" t="str">
        <f t="shared" si="12"/>
        <v>0</v>
      </c>
      <c r="BJ91" s="76"/>
      <c r="BK91" s="76"/>
      <c r="BL91" s="76"/>
      <c r="BM91" s="76"/>
      <c r="BN91" s="74"/>
      <c r="BO91" s="147" t="str">
        <f t="shared" si="13"/>
        <v>0</v>
      </c>
      <c r="BP91" s="76"/>
      <c r="BQ91" s="76"/>
      <c r="BR91" s="76"/>
      <c r="BS91" s="76"/>
      <c r="BT91" s="74"/>
      <c r="BU91" s="147" t="str">
        <f t="shared" si="14"/>
        <v>0</v>
      </c>
      <c r="BV91" s="76"/>
      <c r="BW91" s="76"/>
      <c r="BX91" s="76"/>
      <c r="BY91" s="76"/>
      <c r="BZ91" s="74"/>
      <c r="CA91" s="147" t="str">
        <f t="shared" si="15"/>
        <v>0</v>
      </c>
      <c r="CB91" s="76"/>
      <c r="CC91" s="76"/>
      <c r="CD91" s="76"/>
      <c r="CE91" s="76"/>
      <c r="CF91" s="74"/>
      <c r="CG91" s="147" t="str">
        <f t="shared" si="16"/>
        <v>0</v>
      </c>
      <c r="CH91" s="76"/>
      <c r="CI91" s="76"/>
      <c r="CJ91" s="76"/>
      <c r="CK91" s="76"/>
      <c r="CL91" s="74"/>
      <c r="CM91" s="147" t="str">
        <f t="shared" si="17"/>
        <v>0</v>
      </c>
      <c r="CN91" s="76"/>
      <c r="CO91" s="76"/>
      <c r="CP91" s="76"/>
      <c r="CQ91" s="76"/>
      <c r="CR91" s="74"/>
      <c r="CS91" s="147" t="str">
        <f t="shared" si="18"/>
        <v>0</v>
      </c>
      <c r="CT91" s="76"/>
      <c r="CU91" s="76"/>
      <c r="CV91" s="76"/>
      <c r="CW91" s="76"/>
      <c r="CX91" s="74"/>
      <c r="CY91" s="62"/>
      <c r="CZ91" s="62"/>
      <c r="DA91" s="62"/>
      <c r="DB91" s="62"/>
      <c r="DC91" s="62"/>
      <c r="DD91" s="62"/>
      <c r="DE91" s="62"/>
      <c r="DF91" s="62"/>
      <c r="DG91" s="62"/>
      <c r="DH91" s="62"/>
      <c r="DI91" s="62"/>
    </row>
    <row r="92" ht="23.25" hidden="1" customHeight="1">
      <c r="A92" s="62"/>
      <c r="B92" s="143"/>
      <c r="C92" s="143"/>
      <c r="D92" s="144">
        <f t="shared" si="3"/>
        <v>0</v>
      </c>
      <c r="E92" s="145"/>
      <c r="F92" s="146"/>
      <c r="G92" s="76"/>
      <c r="H92" s="76"/>
      <c r="I92" s="76"/>
      <c r="J92" s="76"/>
      <c r="K92" s="76"/>
      <c r="L92" s="74"/>
      <c r="M92" s="147" t="str">
        <f t="shared" si="4"/>
        <v>0</v>
      </c>
      <c r="N92" s="76"/>
      <c r="O92" s="76"/>
      <c r="P92" s="76"/>
      <c r="Q92" s="76"/>
      <c r="R92" s="74"/>
      <c r="S92" s="147" t="str">
        <f t="shared" si="5"/>
        <v>0</v>
      </c>
      <c r="T92" s="76"/>
      <c r="U92" s="76"/>
      <c r="V92" s="76"/>
      <c r="W92" s="76"/>
      <c r="X92" s="74"/>
      <c r="Y92" s="147" t="str">
        <f t="shared" si="6"/>
        <v>0</v>
      </c>
      <c r="Z92" s="76"/>
      <c r="AA92" s="76"/>
      <c r="AB92" s="76"/>
      <c r="AC92" s="76"/>
      <c r="AD92" s="74"/>
      <c r="AE92" s="147" t="str">
        <f t="shared" si="7"/>
        <v>0</v>
      </c>
      <c r="AF92" s="76"/>
      <c r="AG92" s="76"/>
      <c r="AH92" s="76"/>
      <c r="AI92" s="76"/>
      <c r="AJ92" s="74"/>
      <c r="AK92" s="147" t="str">
        <f t="shared" si="8"/>
        <v>0</v>
      </c>
      <c r="AL92" s="76"/>
      <c r="AM92" s="76"/>
      <c r="AN92" s="76"/>
      <c r="AO92" s="76"/>
      <c r="AP92" s="74"/>
      <c r="AQ92" s="147" t="str">
        <f t="shared" si="9"/>
        <v>0</v>
      </c>
      <c r="AR92" s="76"/>
      <c r="AS92" s="76"/>
      <c r="AT92" s="76"/>
      <c r="AU92" s="76"/>
      <c r="AV92" s="74"/>
      <c r="AW92" s="147" t="str">
        <f t="shared" si="10"/>
        <v>0</v>
      </c>
      <c r="AX92" s="76"/>
      <c r="AY92" s="76"/>
      <c r="AZ92" s="76"/>
      <c r="BA92" s="76"/>
      <c r="BB92" s="74"/>
      <c r="BC92" s="147" t="str">
        <f t="shared" si="11"/>
        <v>0</v>
      </c>
      <c r="BD92" s="76"/>
      <c r="BE92" s="76"/>
      <c r="BF92" s="76"/>
      <c r="BG92" s="76"/>
      <c r="BH92" s="74"/>
      <c r="BI92" s="147" t="str">
        <f t="shared" si="12"/>
        <v>0</v>
      </c>
      <c r="BJ92" s="76"/>
      <c r="BK92" s="76"/>
      <c r="BL92" s="76"/>
      <c r="BM92" s="76"/>
      <c r="BN92" s="74"/>
      <c r="BO92" s="147" t="str">
        <f t="shared" si="13"/>
        <v>0</v>
      </c>
      <c r="BP92" s="76"/>
      <c r="BQ92" s="76"/>
      <c r="BR92" s="76"/>
      <c r="BS92" s="76"/>
      <c r="BT92" s="74"/>
      <c r="BU92" s="147" t="str">
        <f t="shared" si="14"/>
        <v>0</v>
      </c>
      <c r="BV92" s="76"/>
      <c r="BW92" s="76"/>
      <c r="BX92" s="76"/>
      <c r="BY92" s="76"/>
      <c r="BZ92" s="74"/>
      <c r="CA92" s="147" t="str">
        <f t="shared" si="15"/>
        <v>0</v>
      </c>
      <c r="CB92" s="76"/>
      <c r="CC92" s="76"/>
      <c r="CD92" s="76"/>
      <c r="CE92" s="76"/>
      <c r="CF92" s="74"/>
      <c r="CG92" s="147" t="str">
        <f t="shared" si="16"/>
        <v>0</v>
      </c>
      <c r="CH92" s="76"/>
      <c r="CI92" s="76"/>
      <c r="CJ92" s="76"/>
      <c r="CK92" s="76"/>
      <c r="CL92" s="74"/>
      <c r="CM92" s="147" t="str">
        <f t="shared" si="17"/>
        <v>0</v>
      </c>
      <c r="CN92" s="76"/>
      <c r="CO92" s="76"/>
      <c r="CP92" s="76"/>
      <c r="CQ92" s="76"/>
      <c r="CR92" s="74"/>
      <c r="CS92" s="147" t="str">
        <f t="shared" si="18"/>
        <v>0</v>
      </c>
      <c r="CT92" s="76"/>
      <c r="CU92" s="76"/>
      <c r="CV92" s="76"/>
      <c r="CW92" s="76"/>
      <c r="CX92" s="74"/>
      <c r="CY92" s="20"/>
      <c r="CZ92" s="20"/>
      <c r="DA92" s="20"/>
      <c r="DB92" s="20"/>
      <c r="DC92" s="20"/>
      <c r="DD92" s="20"/>
      <c r="DE92" s="20"/>
      <c r="DF92" s="20"/>
      <c r="DG92" s="62"/>
      <c r="DH92" s="62"/>
      <c r="DI92" s="62"/>
    </row>
    <row r="93" ht="23.25" hidden="1" customHeight="1">
      <c r="A93" s="62"/>
      <c r="B93" s="143"/>
      <c r="C93" s="143"/>
      <c r="D93" s="144">
        <f t="shared" si="3"/>
        <v>0</v>
      </c>
      <c r="E93" s="145"/>
      <c r="F93" s="146"/>
      <c r="G93" s="76"/>
      <c r="H93" s="76"/>
      <c r="I93" s="76"/>
      <c r="J93" s="76"/>
      <c r="K93" s="76"/>
      <c r="L93" s="74"/>
      <c r="M93" s="147" t="str">
        <f t="shared" si="4"/>
        <v>0</v>
      </c>
      <c r="N93" s="76"/>
      <c r="O93" s="76"/>
      <c r="P93" s="76"/>
      <c r="Q93" s="76"/>
      <c r="R93" s="74"/>
      <c r="S93" s="147" t="str">
        <f t="shared" si="5"/>
        <v>0</v>
      </c>
      <c r="T93" s="76"/>
      <c r="U93" s="76"/>
      <c r="V93" s="76"/>
      <c r="W93" s="76"/>
      <c r="X93" s="74"/>
      <c r="Y93" s="147" t="str">
        <f t="shared" si="6"/>
        <v>0</v>
      </c>
      <c r="Z93" s="76"/>
      <c r="AA93" s="76"/>
      <c r="AB93" s="76"/>
      <c r="AC93" s="76"/>
      <c r="AD93" s="74"/>
      <c r="AE93" s="147" t="str">
        <f t="shared" si="7"/>
        <v>0</v>
      </c>
      <c r="AF93" s="76"/>
      <c r="AG93" s="76"/>
      <c r="AH93" s="76"/>
      <c r="AI93" s="76"/>
      <c r="AJ93" s="74"/>
      <c r="AK93" s="147" t="str">
        <f t="shared" si="8"/>
        <v>0</v>
      </c>
      <c r="AL93" s="76"/>
      <c r="AM93" s="76"/>
      <c r="AN93" s="76"/>
      <c r="AO93" s="76"/>
      <c r="AP93" s="74"/>
      <c r="AQ93" s="147" t="str">
        <f t="shared" si="9"/>
        <v>0</v>
      </c>
      <c r="AR93" s="76"/>
      <c r="AS93" s="76"/>
      <c r="AT93" s="76"/>
      <c r="AU93" s="76"/>
      <c r="AV93" s="74"/>
      <c r="AW93" s="147" t="str">
        <f t="shared" si="10"/>
        <v>0</v>
      </c>
      <c r="AX93" s="76"/>
      <c r="AY93" s="76"/>
      <c r="AZ93" s="76"/>
      <c r="BA93" s="76"/>
      <c r="BB93" s="74"/>
      <c r="BC93" s="147" t="str">
        <f t="shared" si="11"/>
        <v>0</v>
      </c>
      <c r="BD93" s="76"/>
      <c r="BE93" s="76"/>
      <c r="BF93" s="76"/>
      <c r="BG93" s="76"/>
      <c r="BH93" s="74"/>
      <c r="BI93" s="147" t="str">
        <f t="shared" si="12"/>
        <v>0</v>
      </c>
      <c r="BJ93" s="76"/>
      <c r="BK93" s="76"/>
      <c r="BL93" s="76"/>
      <c r="BM93" s="76"/>
      <c r="BN93" s="74"/>
      <c r="BO93" s="147" t="str">
        <f t="shared" si="13"/>
        <v>0</v>
      </c>
      <c r="BP93" s="76"/>
      <c r="BQ93" s="76"/>
      <c r="BR93" s="76"/>
      <c r="BS93" s="76"/>
      <c r="BT93" s="74"/>
      <c r="BU93" s="147" t="str">
        <f t="shared" si="14"/>
        <v>0</v>
      </c>
      <c r="BV93" s="76"/>
      <c r="BW93" s="76"/>
      <c r="BX93" s="76"/>
      <c r="BY93" s="76"/>
      <c r="BZ93" s="74"/>
      <c r="CA93" s="147" t="str">
        <f t="shared" si="15"/>
        <v>0</v>
      </c>
      <c r="CB93" s="76"/>
      <c r="CC93" s="76"/>
      <c r="CD93" s="76"/>
      <c r="CE93" s="76"/>
      <c r="CF93" s="74"/>
      <c r="CG93" s="147" t="str">
        <f t="shared" si="16"/>
        <v>0</v>
      </c>
      <c r="CH93" s="76"/>
      <c r="CI93" s="76"/>
      <c r="CJ93" s="76"/>
      <c r="CK93" s="76"/>
      <c r="CL93" s="74"/>
      <c r="CM93" s="147" t="str">
        <f t="shared" si="17"/>
        <v>0</v>
      </c>
      <c r="CN93" s="76"/>
      <c r="CO93" s="76"/>
      <c r="CP93" s="76"/>
      <c r="CQ93" s="76"/>
      <c r="CR93" s="74"/>
      <c r="CS93" s="147" t="str">
        <f t="shared" si="18"/>
        <v>0</v>
      </c>
      <c r="CT93" s="76"/>
      <c r="CU93" s="76"/>
      <c r="CV93" s="76"/>
      <c r="CW93" s="76"/>
      <c r="CX93" s="74"/>
      <c r="CY93" s="20"/>
      <c r="CZ93" s="20"/>
      <c r="DA93" s="20"/>
      <c r="DB93" s="20"/>
      <c r="DC93" s="20"/>
      <c r="DD93" s="20"/>
      <c r="DE93" s="20"/>
      <c r="DF93" s="20"/>
      <c r="DG93" s="62"/>
      <c r="DH93" s="62"/>
      <c r="DI93" s="62"/>
    </row>
    <row r="94" ht="23.25" customHeight="1">
      <c r="A94" s="20"/>
      <c r="B94" s="129"/>
      <c r="C94" s="129"/>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29"/>
      <c r="C95" s="129"/>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29"/>
      <c r="C96" s="129"/>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29"/>
      <c r="C97" s="129"/>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29"/>
      <c r="C98" s="129"/>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29"/>
      <c r="C99" s="129"/>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29"/>
      <c r="C100" s="129"/>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29"/>
      <c r="C101" s="129"/>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29"/>
      <c r="C102" s="129"/>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29"/>
      <c r="C103" s="129"/>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29"/>
      <c r="C104" s="129"/>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29"/>
      <c r="C105" s="129"/>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29"/>
      <c r="C106" s="129"/>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29"/>
      <c r="C107" s="129"/>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29"/>
      <c r="C108" s="129"/>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29"/>
      <c r="C109" s="129"/>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29"/>
      <c r="C110" s="129"/>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AK90:AP90"/>
    <mergeCell ref="AK89:AP89"/>
    <mergeCell ref="AW92:BB92"/>
    <mergeCell ref="AW91:BB91"/>
    <mergeCell ref="AW90:BB90"/>
    <mergeCell ref="AW89:BB89"/>
    <mergeCell ref="AK91:AP91"/>
    <mergeCell ref="AQ91:AV91"/>
    <mergeCell ref="AK87:AP87"/>
    <mergeCell ref="AQ87:AV87"/>
    <mergeCell ref="AQ89:AV89"/>
    <mergeCell ref="AK92:AP92"/>
    <mergeCell ref="AQ92:AV92"/>
    <mergeCell ref="AQ90:AV90"/>
    <mergeCell ref="AK88:AP88"/>
    <mergeCell ref="Y88:AD88"/>
    <mergeCell ref="AE88:AJ88"/>
    <mergeCell ref="BU87:BZ87"/>
    <mergeCell ref="BU88:BZ88"/>
    <mergeCell ref="Y86:AD86"/>
    <mergeCell ref="AE86:AJ86"/>
    <mergeCell ref="M87:R87"/>
    <mergeCell ref="BI87:BN87"/>
    <mergeCell ref="M86:R86"/>
    <mergeCell ref="M88:R88"/>
    <mergeCell ref="BI86:BN86"/>
    <mergeCell ref="BO86:BT86"/>
    <mergeCell ref="BU85:BZ85"/>
    <mergeCell ref="BU86:BZ86"/>
    <mergeCell ref="BO85:BT85"/>
    <mergeCell ref="BI85:BN85"/>
    <mergeCell ref="CA85:CF85"/>
    <mergeCell ref="CA86:CF86"/>
    <mergeCell ref="AQ88:AV88"/>
    <mergeCell ref="AW88:BB88"/>
    <mergeCell ref="BC88:BH88"/>
    <mergeCell ref="BI88:BN88"/>
    <mergeCell ref="BO88:BT88"/>
    <mergeCell ref="BO87:BT87"/>
    <mergeCell ref="S85:X85"/>
    <mergeCell ref="Y85:AD85"/>
    <mergeCell ref="AE85:AJ85"/>
    <mergeCell ref="AK85:AP85"/>
    <mergeCell ref="S87:X87"/>
    <mergeCell ref="S88:X88"/>
    <mergeCell ref="S89:X89"/>
    <mergeCell ref="Y89:AD89"/>
    <mergeCell ref="F87:L87"/>
    <mergeCell ref="F86:L86"/>
    <mergeCell ref="F90:L90"/>
    <mergeCell ref="S90:X90"/>
    <mergeCell ref="Y90:AD90"/>
    <mergeCell ref="AE90:AJ90"/>
    <mergeCell ref="AE89:AJ89"/>
    <mergeCell ref="Y87:AD87"/>
    <mergeCell ref="AE87:AJ87"/>
    <mergeCell ref="AW87:BB87"/>
    <mergeCell ref="BC87:BH87"/>
    <mergeCell ref="BC90:BH90"/>
    <mergeCell ref="BI90:BN90"/>
    <mergeCell ref="BC89:BH89"/>
    <mergeCell ref="BI89:BN89"/>
    <mergeCell ref="BC91:BH91"/>
    <mergeCell ref="BI91:BN91"/>
    <mergeCell ref="AK86:AP86"/>
    <mergeCell ref="AQ86:AV86"/>
    <mergeCell ref="BU91:BZ91"/>
    <mergeCell ref="CA91:CF91"/>
    <mergeCell ref="BO90:BT90"/>
    <mergeCell ref="BO89:BT89"/>
    <mergeCell ref="CA87:CF87"/>
    <mergeCell ref="CA88:CF88"/>
    <mergeCell ref="BO91:BT91"/>
    <mergeCell ref="M91:R91"/>
    <mergeCell ref="S91:X91"/>
    <mergeCell ref="F91:L91"/>
    <mergeCell ref="Y91:AD91"/>
    <mergeCell ref="AE91:AJ91"/>
    <mergeCell ref="F88:L88"/>
    <mergeCell ref="F89:L89"/>
    <mergeCell ref="F110:L110"/>
    <mergeCell ref="M90:R90"/>
    <mergeCell ref="M89:R89"/>
    <mergeCell ref="BJ16:BM17"/>
    <mergeCell ref="BJ28:BM29"/>
    <mergeCell ref="BJ22:BM23"/>
    <mergeCell ref="AX22:BA23"/>
    <mergeCell ref="BD22:BG23"/>
    <mergeCell ref="BP16:BS17"/>
    <mergeCell ref="BP34:BS35"/>
    <mergeCell ref="AX34:BA35"/>
    <mergeCell ref="BD34:BG35"/>
    <mergeCell ref="BD28:BG29"/>
    <mergeCell ref="BA25:BD26"/>
    <mergeCell ref="BA43:BD44"/>
    <mergeCell ref="AX40:BA41"/>
    <mergeCell ref="BA37:BD38"/>
    <mergeCell ref="BG31:BJ32"/>
    <mergeCell ref="CK43:CN44"/>
    <mergeCell ref="CE37:CH38"/>
    <mergeCell ref="BS37:BV38"/>
    <mergeCell ref="BY37:CB38"/>
    <mergeCell ref="BV28:BY29"/>
    <mergeCell ref="CB28:CE29"/>
    <mergeCell ref="BS31:BV32"/>
    <mergeCell ref="BY31:CB32"/>
    <mergeCell ref="CE31:CH32"/>
    <mergeCell ref="BY25:CB26"/>
    <mergeCell ref="AU37:AX38"/>
    <mergeCell ref="AU31:AX32"/>
    <mergeCell ref="AR16:AU17"/>
    <mergeCell ref="AR22:AU23"/>
    <mergeCell ref="AR28:AU29"/>
    <mergeCell ref="AU25:AX26"/>
    <mergeCell ref="AU19:AX20"/>
    <mergeCell ref="AU43:AX44"/>
    <mergeCell ref="AR40:AU41"/>
    <mergeCell ref="AR34:AU35"/>
    <mergeCell ref="AK58:AP58"/>
    <mergeCell ref="AK57:AP57"/>
    <mergeCell ref="AQ57:AV57"/>
    <mergeCell ref="AW57:BB57"/>
    <mergeCell ref="AK60:AP60"/>
    <mergeCell ref="AQ60:AV60"/>
    <mergeCell ref="AK61:AP61"/>
    <mergeCell ref="AQ61:AV61"/>
    <mergeCell ref="AK62:AP62"/>
    <mergeCell ref="AQ62:AV62"/>
    <mergeCell ref="AW62:BB62"/>
    <mergeCell ref="AW61:BB61"/>
    <mergeCell ref="AQ58:AV58"/>
    <mergeCell ref="AK59:AP59"/>
    <mergeCell ref="AQ59:AV59"/>
    <mergeCell ref="AW63:BB63"/>
    <mergeCell ref="AK64:AP64"/>
    <mergeCell ref="AQ64:AV64"/>
    <mergeCell ref="AW64:BB64"/>
    <mergeCell ref="AK63:AP63"/>
    <mergeCell ref="AW58:BB58"/>
    <mergeCell ref="AW60:BB60"/>
    <mergeCell ref="AW59:BB59"/>
    <mergeCell ref="CA57:CF57"/>
    <mergeCell ref="CA61:CF61"/>
    <mergeCell ref="CA60:CF60"/>
    <mergeCell ref="CA58:CF58"/>
    <mergeCell ref="CA59:CF59"/>
    <mergeCell ref="CA68:CF68"/>
    <mergeCell ref="CA56:CF56"/>
    <mergeCell ref="CA49:CF55"/>
    <mergeCell ref="CA48:CF48"/>
    <mergeCell ref="BY43:CB44"/>
    <mergeCell ref="CE43:CH44"/>
    <mergeCell ref="CA75:CF75"/>
    <mergeCell ref="BU61:BZ61"/>
    <mergeCell ref="BU60:BZ60"/>
    <mergeCell ref="CG59:CL59"/>
    <mergeCell ref="CM59:CR59"/>
    <mergeCell ref="CG61:CL61"/>
    <mergeCell ref="CM61:CR61"/>
    <mergeCell ref="CG60:CL60"/>
    <mergeCell ref="CM60:CR60"/>
    <mergeCell ref="CG58:CL58"/>
    <mergeCell ref="CM58:CR58"/>
    <mergeCell ref="BU58:BZ58"/>
    <mergeCell ref="BC68:BH68"/>
    <mergeCell ref="BC67:BH67"/>
    <mergeCell ref="BI67:BN67"/>
    <mergeCell ref="AQ67:AV67"/>
    <mergeCell ref="AW67:BB67"/>
    <mergeCell ref="AW75:BB75"/>
    <mergeCell ref="AQ75:AV75"/>
    <mergeCell ref="BC69:BH69"/>
    <mergeCell ref="BI69:BN69"/>
    <mergeCell ref="BI68:BN68"/>
    <mergeCell ref="BO68:BT68"/>
    <mergeCell ref="BU68:BZ68"/>
    <mergeCell ref="BP22:BS23"/>
    <mergeCell ref="BV22:BY23"/>
    <mergeCell ref="AI25:AL26"/>
    <mergeCell ref="BG25:BJ26"/>
    <mergeCell ref="BS25:BV26"/>
    <mergeCell ref="AL22:AO23"/>
    <mergeCell ref="AO25:AR26"/>
    <mergeCell ref="CH40:CK41"/>
    <mergeCell ref="CN40:CQ41"/>
    <mergeCell ref="BV40:BY41"/>
    <mergeCell ref="CB40:CE41"/>
    <mergeCell ref="BP40:BS41"/>
    <mergeCell ref="BM43:BP44"/>
    <mergeCell ref="BS43:BV44"/>
    <mergeCell ref="BG43:BJ44"/>
    <mergeCell ref="AQ47:AV47"/>
    <mergeCell ref="AW47:BB47"/>
    <mergeCell ref="AO43:AR44"/>
    <mergeCell ref="AI43:AL44"/>
    <mergeCell ref="AW79:BB79"/>
    <mergeCell ref="AK81:AP81"/>
    <mergeCell ref="AQ81:AV81"/>
    <mergeCell ref="AK80:AP80"/>
    <mergeCell ref="AQ80:AV80"/>
    <mergeCell ref="AW81:BB81"/>
    <mergeCell ref="AW80:BB80"/>
    <mergeCell ref="BC61:BH61"/>
    <mergeCell ref="BI61:BN61"/>
    <mergeCell ref="BO61:BT61"/>
    <mergeCell ref="BC62:BH62"/>
    <mergeCell ref="BI62:BN62"/>
    <mergeCell ref="BO62:BT62"/>
    <mergeCell ref="BU62:BZ62"/>
    <mergeCell ref="BI59:BN59"/>
    <mergeCell ref="BC59:BH59"/>
    <mergeCell ref="BI49:BN55"/>
    <mergeCell ref="BO49:BT55"/>
    <mergeCell ref="BI48:BN48"/>
    <mergeCell ref="BU59:BZ59"/>
    <mergeCell ref="BU56:BZ56"/>
    <mergeCell ref="BU49:BZ55"/>
    <mergeCell ref="BC60:BH60"/>
    <mergeCell ref="BI60:BN60"/>
    <mergeCell ref="BO59:BT59"/>
    <mergeCell ref="BI58:BN58"/>
    <mergeCell ref="BO58:BT58"/>
    <mergeCell ref="BO60:BT60"/>
    <mergeCell ref="BC58:BH58"/>
    <mergeCell ref="BI56:BN56"/>
    <mergeCell ref="BO56:BT56"/>
    <mergeCell ref="CG56:CL56"/>
    <mergeCell ref="CM56:CR56"/>
    <mergeCell ref="CM57:CR57"/>
    <mergeCell ref="BI57:BN57"/>
    <mergeCell ref="BO57:BT57"/>
    <mergeCell ref="BU57:BZ57"/>
    <mergeCell ref="CG57:CL57"/>
    <mergeCell ref="BC57:BH57"/>
    <mergeCell ref="AQ56:AV56"/>
    <mergeCell ref="AW56:BB56"/>
    <mergeCell ref="BC56:BH56"/>
    <mergeCell ref="AK56:AP56"/>
    <mergeCell ref="AQ49:AV55"/>
    <mergeCell ref="AW49:BB55"/>
    <mergeCell ref="BC49:BH55"/>
    <mergeCell ref="BC48:BH48"/>
    <mergeCell ref="AK48:AP48"/>
    <mergeCell ref="AQ48:AV48"/>
    <mergeCell ref="AK47:AP47"/>
    <mergeCell ref="AK49:AP55"/>
    <mergeCell ref="BO48:BT48"/>
    <mergeCell ref="BU48:BZ48"/>
    <mergeCell ref="CM49:CR55"/>
    <mergeCell ref="CM48:CR48"/>
    <mergeCell ref="BC47:BH47"/>
    <mergeCell ref="BI47:BN47"/>
    <mergeCell ref="BO47:BT47"/>
    <mergeCell ref="BU47:BZ47"/>
    <mergeCell ref="AW48:BB48"/>
    <mergeCell ref="BP28:BS29"/>
    <mergeCell ref="BM31:BP32"/>
    <mergeCell ref="AF40:AI41"/>
    <mergeCell ref="AL40:AO41"/>
    <mergeCell ref="AL28:AO29"/>
    <mergeCell ref="AL34:AO35"/>
    <mergeCell ref="AI37:AL38"/>
    <mergeCell ref="AI31:AL32"/>
    <mergeCell ref="AO37:AR38"/>
    <mergeCell ref="AO31:AR32"/>
    <mergeCell ref="AX28:BA29"/>
    <mergeCell ref="AF28:AI29"/>
    <mergeCell ref="BG37:BJ38"/>
    <mergeCell ref="BV34:BY35"/>
    <mergeCell ref="CB34:CE35"/>
    <mergeCell ref="CH34:CK35"/>
    <mergeCell ref="AF34:AI35"/>
    <mergeCell ref="CZ20:DD21"/>
    <mergeCell ref="CZ23:DD24"/>
    <mergeCell ref="DE8:DE9"/>
    <mergeCell ref="CY2:DE3"/>
    <mergeCell ref="CZ8:DD9"/>
    <mergeCell ref="CZ5:DD6"/>
    <mergeCell ref="DE5:DE6"/>
    <mergeCell ref="CZ14:DD15"/>
    <mergeCell ref="CZ11:DD12"/>
    <mergeCell ref="DE11:DE12"/>
    <mergeCell ref="CZ17:DD18"/>
    <mergeCell ref="CY32:CY33"/>
    <mergeCell ref="CY26:CY27"/>
    <mergeCell ref="CY29:CY30"/>
    <mergeCell ref="CZ32:DD33"/>
    <mergeCell ref="CZ29:DD30"/>
    <mergeCell ref="CZ26:DD27"/>
    <mergeCell ref="BA13:BD14"/>
    <mergeCell ref="BD4:BG5"/>
    <mergeCell ref="BD10:BG11"/>
    <mergeCell ref="BA7:BD8"/>
    <mergeCell ref="BG7:BJ8"/>
    <mergeCell ref="BA19:BD20"/>
    <mergeCell ref="BG19:BJ20"/>
    <mergeCell ref="BM13:BP14"/>
    <mergeCell ref="BG13:BJ14"/>
    <mergeCell ref="AU13:AX14"/>
    <mergeCell ref="AO19:AR20"/>
    <mergeCell ref="BJ10:BM11"/>
    <mergeCell ref="AX10:BA11"/>
    <mergeCell ref="BC81:BH81"/>
    <mergeCell ref="BC80:BH80"/>
    <mergeCell ref="BI81:BN81"/>
    <mergeCell ref="BO81:BT81"/>
    <mergeCell ref="BI80:BN80"/>
    <mergeCell ref="BO80:BT80"/>
    <mergeCell ref="CA80:CF80"/>
    <mergeCell ref="BU81:BZ81"/>
    <mergeCell ref="BU80:BZ80"/>
    <mergeCell ref="CA79:CF79"/>
    <mergeCell ref="BU79:BZ79"/>
    <mergeCell ref="CG83:CL83"/>
    <mergeCell ref="CG79:CL79"/>
    <mergeCell ref="BC79:BH79"/>
    <mergeCell ref="BI79:BN79"/>
    <mergeCell ref="BO79:BT79"/>
    <mergeCell ref="BC82:BH82"/>
    <mergeCell ref="BU82:BZ82"/>
    <mergeCell ref="BU83:BZ83"/>
    <mergeCell ref="AK82:AP82"/>
    <mergeCell ref="AQ82:AV82"/>
    <mergeCell ref="BI82:BN82"/>
    <mergeCell ref="BO82:BT82"/>
    <mergeCell ref="AK83:AP83"/>
    <mergeCell ref="AQ83:AV83"/>
    <mergeCell ref="AW83:BB83"/>
    <mergeCell ref="BC83:BH83"/>
    <mergeCell ref="BI83:BN83"/>
    <mergeCell ref="AW82:BB82"/>
    <mergeCell ref="BI74:BN74"/>
    <mergeCell ref="BO74:BT74"/>
    <mergeCell ref="BC74:BH74"/>
    <mergeCell ref="AQ74:AV74"/>
    <mergeCell ref="AW74:BB74"/>
    <mergeCell ref="AK74:AP74"/>
    <mergeCell ref="AK73:AP73"/>
    <mergeCell ref="AQ73:AV73"/>
    <mergeCell ref="AW73:BB73"/>
    <mergeCell ref="AK79:AP79"/>
    <mergeCell ref="AQ79:AV79"/>
    <mergeCell ref="BC73:BH73"/>
    <mergeCell ref="BI73:BN73"/>
    <mergeCell ref="BO73:BT73"/>
    <mergeCell ref="BU73:BZ73"/>
    <mergeCell ref="BU74:BZ74"/>
    <mergeCell ref="BI71:BN71"/>
    <mergeCell ref="BO71:BT71"/>
    <mergeCell ref="BC72:BH72"/>
    <mergeCell ref="BI72:BN72"/>
    <mergeCell ref="BO72:BT72"/>
    <mergeCell ref="BU72:BZ72"/>
    <mergeCell ref="AK72:AP72"/>
    <mergeCell ref="AQ72:AV72"/>
    <mergeCell ref="AW72:BB72"/>
    <mergeCell ref="CS73:CX73"/>
    <mergeCell ref="CG74:CL74"/>
    <mergeCell ref="CM74:CR74"/>
    <mergeCell ref="CS74:CX74"/>
    <mergeCell ref="CS68:CX68"/>
    <mergeCell ref="CS67:CX67"/>
    <mergeCell ref="CA69:CF69"/>
    <mergeCell ref="CM68:CR68"/>
    <mergeCell ref="CM67:CR67"/>
    <mergeCell ref="CY75:DE75"/>
    <mergeCell ref="CA72:CF72"/>
    <mergeCell ref="CM79:CR79"/>
    <mergeCell ref="CS79:CX79"/>
    <mergeCell ref="CS57:CX57"/>
    <mergeCell ref="CS61:CX61"/>
    <mergeCell ref="CS60:CX60"/>
    <mergeCell ref="CS58:CX58"/>
    <mergeCell ref="CS59:CX59"/>
    <mergeCell ref="CA81:CF81"/>
    <mergeCell ref="CA82:CF82"/>
    <mergeCell ref="CG80:CL80"/>
    <mergeCell ref="CM80:CR80"/>
    <mergeCell ref="CS80:CX80"/>
    <mergeCell ref="CG81:CL81"/>
    <mergeCell ref="CM81:CR81"/>
    <mergeCell ref="CS81:CX81"/>
    <mergeCell ref="CA73:CF73"/>
    <mergeCell ref="CA74:CF74"/>
    <mergeCell ref="CG73:CL73"/>
    <mergeCell ref="CM73:CR73"/>
    <mergeCell ref="CM83:CR83"/>
    <mergeCell ref="CS82:CX82"/>
    <mergeCell ref="CG69:CL69"/>
    <mergeCell ref="AE69:AJ69"/>
    <mergeCell ref="AE65:AJ65"/>
    <mergeCell ref="AE64:AJ64"/>
    <mergeCell ref="AE63:AJ63"/>
    <mergeCell ref="Y68:AD68"/>
    <mergeCell ref="M63:R63"/>
    <mergeCell ref="S63:X63"/>
    <mergeCell ref="CM69:CR69"/>
    <mergeCell ref="CS69:CX69"/>
    <mergeCell ref="CG72:CL72"/>
    <mergeCell ref="CM72:CR72"/>
    <mergeCell ref="CS70:CX70"/>
    <mergeCell ref="S75:X75"/>
    <mergeCell ref="Y75:AD75"/>
    <mergeCell ref="M79:R79"/>
    <mergeCell ref="M80:R80"/>
    <mergeCell ref="AE74:AJ74"/>
    <mergeCell ref="AE73:AJ73"/>
    <mergeCell ref="AE72:AJ72"/>
    <mergeCell ref="AE71:AJ71"/>
    <mergeCell ref="AK71:AP71"/>
    <mergeCell ref="AE60:AJ60"/>
    <mergeCell ref="AE62:AJ62"/>
    <mergeCell ref="AE61:AJ61"/>
    <mergeCell ref="M59:R59"/>
    <mergeCell ref="S59:X59"/>
    <mergeCell ref="AE59:AJ59"/>
    <mergeCell ref="Y59:AD59"/>
    <mergeCell ref="M57:R57"/>
    <mergeCell ref="M58:R58"/>
    <mergeCell ref="S58:X58"/>
    <mergeCell ref="Y58:AD58"/>
    <mergeCell ref="Y70:AD70"/>
    <mergeCell ref="AE70:AJ70"/>
    <mergeCell ref="AE58:AJ58"/>
    <mergeCell ref="AE57:AJ57"/>
    <mergeCell ref="S57:X57"/>
    <mergeCell ref="Y57:AD57"/>
    <mergeCell ref="M60:R60"/>
    <mergeCell ref="F47:L47"/>
    <mergeCell ref="F48:L48"/>
    <mergeCell ref="M48:R48"/>
    <mergeCell ref="S48:X48"/>
    <mergeCell ref="F57:L57"/>
    <mergeCell ref="F56:L56"/>
    <mergeCell ref="M56:R56"/>
    <mergeCell ref="S56:X56"/>
    <mergeCell ref="F59:L59"/>
    <mergeCell ref="F58:L58"/>
    <mergeCell ref="M47:R47"/>
    <mergeCell ref="M49:R55"/>
    <mergeCell ref="S49:X55"/>
    <mergeCell ref="Y49:AD55"/>
    <mergeCell ref="Y48:AD48"/>
    <mergeCell ref="Y56:AD56"/>
    <mergeCell ref="AQ85:AV85"/>
    <mergeCell ref="AW85:BB85"/>
    <mergeCell ref="CG85:CL85"/>
    <mergeCell ref="CM85:CR85"/>
    <mergeCell ref="CS85:CX85"/>
    <mergeCell ref="CG86:CL86"/>
    <mergeCell ref="CM86:CR86"/>
    <mergeCell ref="CS86:CX86"/>
    <mergeCell ref="AK84:AP84"/>
    <mergeCell ref="AQ84:AV84"/>
    <mergeCell ref="AW86:BB86"/>
    <mergeCell ref="BC86:BH86"/>
    <mergeCell ref="S84:X84"/>
    <mergeCell ref="S86:X86"/>
    <mergeCell ref="F84:L84"/>
    <mergeCell ref="M84:R84"/>
    <mergeCell ref="BC85:BH85"/>
    <mergeCell ref="CS72:CX72"/>
    <mergeCell ref="CS71:CX71"/>
    <mergeCell ref="F75:L75"/>
    <mergeCell ref="M75:R75"/>
    <mergeCell ref="S60:X60"/>
    <mergeCell ref="Y60:AD60"/>
    <mergeCell ref="F61:L61"/>
    <mergeCell ref="M61:R61"/>
    <mergeCell ref="S61:X61"/>
    <mergeCell ref="Y61:AD61"/>
    <mergeCell ref="F60:L60"/>
    <mergeCell ref="AE56:AJ56"/>
    <mergeCell ref="AC43:AF44"/>
    <mergeCell ref="AE48:AJ48"/>
    <mergeCell ref="AE49:AJ55"/>
    <mergeCell ref="AC37:AF38"/>
    <mergeCell ref="Z34:AC35"/>
    <mergeCell ref="AC31:AF32"/>
    <mergeCell ref="T40:W41"/>
    <mergeCell ref="Z40:AC41"/>
    <mergeCell ref="W37:Z38"/>
    <mergeCell ref="D32:J33"/>
    <mergeCell ref="F64:L64"/>
    <mergeCell ref="F63:L63"/>
    <mergeCell ref="CA62:CF62"/>
    <mergeCell ref="CG62:CL62"/>
    <mergeCell ref="F65:L65"/>
    <mergeCell ref="M64:R64"/>
    <mergeCell ref="S64:X64"/>
    <mergeCell ref="Y64:AD64"/>
    <mergeCell ref="Y63:AD63"/>
    <mergeCell ref="J51:L52"/>
    <mergeCell ref="G54:J55"/>
    <mergeCell ref="F83:L83"/>
    <mergeCell ref="F74:L74"/>
    <mergeCell ref="M74:R74"/>
    <mergeCell ref="F73:L73"/>
    <mergeCell ref="M73:R73"/>
    <mergeCell ref="F72:L72"/>
    <mergeCell ref="M72:R72"/>
    <mergeCell ref="M71:R71"/>
    <mergeCell ref="F71:L71"/>
    <mergeCell ref="F70:L70"/>
    <mergeCell ref="M70:R70"/>
    <mergeCell ref="F85:L85"/>
    <mergeCell ref="M85:R85"/>
    <mergeCell ref="M83:R83"/>
    <mergeCell ref="M82:R82"/>
    <mergeCell ref="D49:D55"/>
    <mergeCell ref="E49:E55"/>
    <mergeCell ref="M81:R81"/>
    <mergeCell ref="S80:X80"/>
    <mergeCell ref="Y80:AD80"/>
    <mergeCell ref="S79:X79"/>
    <mergeCell ref="S83:X83"/>
    <mergeCell ref="Y83:AD83"/>
    <mergeCell ref="AE83:AJ83"/>
    <mergeCell ref="CS83:CX83"/>
    <mergeCell ref="CG82:CL82"/>
    <mergeCell ref="CM82:CR82"/>
    <mergeCell ref="D78:CX78"/>
    <mergeCell ref="Y79:AD79"/>
    <mergeCell ref="AE79:AJ79"/>
    <mergeCell ref="Y81:AD81"/>
    <mergeCell ref="AE81:AJ81"/>
    <mergeCell ref="AE80:AJ80"/>
    <mergeCell ref="AE82:AJ82"/>
    <mergeCell ref="BU70:BZ70"/>
    <mergeCell ref="BU71:BZ71"/>
    <mergeCell ref="CA71:CF71"/>
    <mergeCell ref="CA70:CF70"/>
    <mergeCell ref="CG71:CL71"/>
    <mergeCell ref="CM71:CR71"/>
    <mergeCell ref="AQ71:AV71"/>
    <mergeCell ref="AW71:BB71"/>
    <mergeCell ref="CG70:CL70"/>
    <mergeCell ref="CM70:CR70"/>
    <mergeCell ref="BC70:BH70"/>
    <mergeCell ref="BI70:BN70"/>
    <mergeCell ref="BO70:BT70"/>
    <mergeCell ref="BC71:BH71"/>
    <mergeCell ref="Y71:AD71"/>
    <mergeCell ref="S70:X70"/>
    <mergeCell ref="S67:X67"/>
    <mergeCell ref="Y67:AD67"/>
    <mergeCell ref="S74:X74"/>
    <mergeCell ref="Y74:AD74"/>
    <mergeCell ref="Y73:AD73"/>
    <mergeCell ref="S73:X73"/>
    <mergeCell ref="Y72:AD72"/>
    <mergeCell ref="F82:L82"/>
    <mergeCell ref="F80:L80"/>
    <mergeCell ref="F81:L81"/>
    <mergeCell ref="S81:X81"/>
    <mergeCell ref="S82:X82"/>
    <mergeCell ref="Y82:AD82"/>
    <mergeCell ref="F79:L79"/>
    <mergeCell ref="F76:L76"/>
    <mergeCell ref="F77:L77"/>
    <mergeCell ref="M67:R67"/>
    <mergeCell ref="F67:L67"/>
    <mergeCell ref="F66:L66"/>
    <mergeCell ref="M66:R66"/>
    <mergeCell ref="S66:X66"/>
    <mergeCell ref="Y66:AD66"/>
    <mergeCell ref="M65:R65"/>
    <mergeCell ref="F62:L62"/>
    <mergeCell ref="M62:R62"/>
    <mergeCell ref="S62:X62"/>
    <mergeCell ref="Y62:AD62"/>
    <mergeCell ref="S72:X72"/>
    <mergeCell ref="S71:X71"/>
    <mergeCell ref="CG84:CL84"/>
    <mergeCell ref="CM84:CR84"/>
    <mergeCell ref="AW84:BB84"/>
    <mergeCell ref="BC84:BH84"/>
    <mergeCell ref="BI84:BN84"/>
    <mergeCell ref="BO84:BT84"/>
    <mergeCell ref="BU84:BZ84"/>
    <mergeCell ref="BO83:BT83"/>
    <mergeCell ref="CS84:CX84"/>
    <mergeCell ref="AQ70:AV70"/>
    <mergeCell ref="AW70:BB70"/>
    <mergeCell ref="AW69:BB69"/>
    <mergeCell ref="AK68:AP68"/>
    <mergeCell ref="AK69:AP69"/>
    <mergeCell ref="AQ69:AV69"/>
    <mergeCell ref="AK67:AP67"/>
    <mergeCell ref="AE67:AJ67"/>
    <mergeCell ref="AE66:AJ66"/>
    <mergeCell ref="AK66:AP66"/>
    <mergeCell ref="AQ66:AV66"/>
    <mergeCell ref="AW66:BB66"/>
    <mergeCell ref="AK65:AP65"/>
    <mergeCell ref="AW65:BB65"/>
    <mergeCell ref="F69:L69"/>
    <mergeCell ref="M69:R69"/>
    <mergeCell ref="S65:X65"/>
    <mergeCell ref="Y65:AD65"/>
    <mergeCell ref="D23:J24"/>
    <mergeCell ref="D26:J27"/>
    <mergeCell ref="D29:J30"/>
    <mergeCell ref="M68:R68"/>
    <mergeCell ref="S68:X68"/>
    <mergeCell ref="F68:L68"/>
    <mergeCell ref="AE68:AJ68"/>
    <mergeCell ref="S69:X69"/>
    <mergeCell ref="Y69:AD69"/>
    <mergeCell ref="AQ68:AV68"/>
    <mergeCell ref="AW68:BB68"/>
    <mergeCell ref="Y84:AD84"/>
    <mergeCell ref="AE84:AJ84"/>
    <mergeCell ref="Y47:AD47"/>
    <mergeCell ref="AE47:AJ47"/>
    <mergeCell ref="S47:X47"/>
    <mergeCell ref="Q43:T44"/>
    <mergeCell ref="W43:Z44"/>
    <mergeCell ref="AE75:AJ75"/>
    <mergeCell ref="AK70:AP70"/>
    <mergeCell ref="AK75:AP75"/>
    <mergeCell ref="AQ65:AV65"/>
    <mergeCell ref="AQ63:AV63"/>
    <mergeCell ref="CM90:CR90"/>
    <mergeCell ref="CS90:CX90"/>
    <mergeCell ref="CG91:CL91"/>
    <mergeCell ref="CM91:CR91"/>
    <mergeCell ref="BU89:BZ89"/>
    <mergeCell ref="BU90:BZ90"/>
    <mergeCell ref="CS89:CX89"/>
    <mergeCell ref="CS91:CX91"/>
    <mergeCell ref="CG88:CL88"/>
    <mergeCell ref="CG87:CL87"/>
    <mergeCell ref="CM87:CR87"/>
    <mergeCell ref="CS87:CX87"/>
    <mergeCell ref="CA83:CF83"/>
    <mergeCell ref="CA84:CF84"/>
    <mergeCell ref="CA89:CF89"/>
    <mergeCell ref="CA90:CF90"/>
    <mergeCell ref="CM88:CR88"/>
    <mergeCell ref="CG90:CL90"/>
    <mergeCell ref="CG89:CL89"/>
    <mergeCell ref="CM89:CR89"/>
    <mergeCell ref="CS88:CX88"/>
    <mergeCell ref="CG48:CL48"/>
    <mergeCell ref="CG49:CL55"/>
    <mergeCell ref="CM47:CR47"/>
    <mergeCell ref="CS47:CX47"/>
    <mergeCell ref="CY20:CY21"/>
    <mergeCell ref="CY23:CY24"/>
    <mergeCell ref="CY5:CY6"/>
    <mergeCell ref="CY14:CY15"/>
    <mergeCell ref="CY17:CY18"/>
    <mergeCell ref="CY8:CY9"/>
    <mergeCell ref="CG65:CL65"/>
    <mergeCell ref="CM65:CR65"/>
    <mergeCell ref="CG75:CL75"/>
    <mergeCell ref="CM75:CR75"/>
    <mergeCell ref="CS75:CX75"/>
    <mergeCell ref="CG66:CL66"/>
    <mergeCell ref="CM66:CR66"/>
    <mergeCell ref="CS66:CX66"/>
    <mergeCell ref="CS65:CX65"/>
    <mergeCell ref="CM64:CR64"/>
    <mergeCell ref="CS64:CX64"/>
    <mergeCell ref="CG68:CL68"/>
    <mergeCell ref="CG67:CL67"/>
    <mergeCell ref="CS56:CX56"/>
    <mergeCell ref="CS49:CX55"/>
    <mergeCell ref="CY11:CY12"/>
    <mergeCell ref="CS48:CX48"/>
    <mergeCell ref="CK37:CN38"/>
    <mergeCell ref="CQ43:CT44"/>
    <mergeCell ref="AX16:BA17"/>
    <mergeCell ref="BD16:BG17"/>
    <mergeCell ref="BM19:BP20"/>
    <mergeCell ref="BA31:BD32"/>
    <mergeCell ref="BD40:BG41"/>
    <mergeCell ref="BS19:BV20"/>
    <mergeCell ref="B11:C12"/>
    <mergeCell ref="B49:B55"/>
    <mergeCell ref="C49:C55"/>
    <mergeCell ref="D11:J12"/>
    <mergeCell ref="D8:J9"/>
    <mergeCell ref="D14:J15"/>
    <mergeCell ref="D17:J18"/>
    <mergeCell ref="D2:J3"/>
    <mergeCell ref="B2:C3"/>
    <mergeCell ref="BM25:BP26"/>
    <mergeCell ref="BJ40:BM41"/>
    <mergeCell ref="BJ34:BM35"/>
    <mergeCell ref="BM37:BP38"/>
    <mergeCell ref="D5:J6"/>
    <mergeCell ref="B5:C6"/>
    <mergeCell ref="D20:J21"/>
    <mergeCell ref="B8:C9"/>
    <mergeCell ref="BU93:BZ93"/>
    <mergeCell ref="CA93:CF93"/>
    <mergeCell ref="CG92:CL92"/>
    <mergeCell ref="BU92:BZ92"/>
    <mergeCell ref="CA92:CF92"/>
    <mergeCell ref="BC92:BH92"/>
    <mergeCell ref="BI92:BN92"/>
    <mergeCell ref="CM93:CR93"/>
    <mergeCell ref="CM92:CR92"/>
    <mergeCell ref="CS92:CX92"/>
    <mergeCell ref="CS93:CX93"/>
    <mergeCell ref="CG93:CL93"/>
    <mergeCell ref="BC93:BH93"/>
    <mergeCell ref="BI93:BN93"/>
    <mergeCell ref="BO93:BT93"/>
    <mergeCell ref="BO92:BT92"/>
    <mergeCell ref="AW93:BB93"/>
    <mergeCell ref="AK93:AP93"/>
    <mergeCell ref="AQ93:AV93"/>
    <mergeCell ref="M93:R93"/>
    <mergeCell ref="S93:X93"/>
    <mergeCell ref="Y93:AD93"/>
    <mergeCell ref="AE93:AJ93"/>
    <mergeCell ref="F93:L93"/>
    <mergeCell ref="F94:L94"/>
    <mergeCell ref="F92:L92"/>
    <mergeCell ref="M92:R92"/>
    <mergeCell ref="S92:X92"/>
    <mergeCell ref="Y92:AD92"/>
    <mergeCell ref="AE92:AJ92"/>
    <mergeCell ref="BO67:BT67"/>
    <mergeCell ref="BO64:BT64"/>
    <mergeCell ref="BO65:BT65"/>
    <mergeCell ref="BO66:BT66"/>
    <mergeCell ref="BI65:BN65"/>
    <mergeCell ref="BC75:BH75"/>
    <mergeCell ref="BI75:BN75"/>
    <mergeCell ref="BO75:BT75"/>
    <mergeCell ref="BU75:BZ75"/>
    <mergeCell ref="BI64:BN64"/>
    <mergeCell ref="CA47:CF47"/>
    <mergeCell ref="CG47:CL47"/>
    <mergeCell ref="CG64:CL64"/>
    <mergeCell ref="CG63:CL63"/>
    <mergeCell ref="CM63:CR63"/>
    <mergeCell ref="CS63:CX63"/>
    <mergeCell ref="CA63:CF63"/>
    <mergeCell ref="CA64:CF64"/>
    <mergeCell ref="BU67:BZ67"/>
    <mergeCell ref="CA67:CF67"/>
    <mergeCell ref="BC66:BH66"/>
    <mergeCell ref="BI66:BN66"/>
    <mergeCell ref="BC65:BH65"/>
    <mergeCell ref="BC63:BH63"/>
    <mergeCell ref="BI63:BN63"/>
    <mergeCell ref="BC64:BH64"/>
    <mergeCell ref="BO63:BT63"/>
    <mergeCell ref="BU63:BZ63"/>
    <mergeCell ref="CM62:CR62"/>
    <mergeCell ref="CS62:CX62"/>
    <mergeCell ref="BO69:BT69"/>
    <mergeCell ref="BU69:BZ69"/>
    <mergeCell ref="BU66:BZ66"/>
    <mergeCell ref="CA65:CF65"/>
    <mergeCell ref="CA66:CF66"/>
    <mergeCell ref="BU65:BZ65"/>
    <mergeCell ref="BU64:BZ64"/>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8.25" customHeight="1">
      <c r="A2" s="160"/>
      <c r="B2" s="58"/>
      <c r="C2" s="58"/>
      <c r="D2" s="58"/>
      <c r="E2" s="58"/>
      <c r="F2" s="58"/>
      <c r="G2" s="58"/>
      <c r="H2" s="58"/>
      <c r="I2" s="58"/>
      <c r="J2" s="58"/>
      <c r="K2" s="58"/>
      <c r="L2" s="58"/>
      <c r="M2" s="160"/>
      <c r="N2" s="58"/>
      <c r="O2" s="58"/>
      <c r="P2" s="58"/>
      <c r="Q2" s="160"/>
      <c r="R2" s="160"/>
      <c r="S2" s="160"/>
      <c r="T2" s="160"/>
      <c r="U2" s="160"/>
      <c r="V2" s="160"/>
      <c r="W2" s="160"/>
      <c r="X2" s="160"/>
      <c r="Y2" s="160"/>
      <c r="Z2" s="160"/>
    </row>
    <row r="3" ht="12.75" customHeight="1">
      <c r="A3" s="160"/>
      <c r="B3" s="58"/>
      <c r="C3" s="161"/>
      <c r="D3" s="162"/>
      <c r="E3" s="162"/>
      <c r="F3" s="162"/>
      <c r="G3" s="162"/>
      <c r="H3" s="162"/>
      <c r="I3" s="162"/>
      <c r="J3" s="162"/>
      <c r="K3" s="163"/>
      <c r="L3" s="58"/>
      <c r="M3" s="160"/>
      <c r="N3" s="58"/>
      <c r="O3" s="164" t="s">
        <v>77</v>
      </c>
      <c r="P3" s="58"/>
      <c r="Q3" s="160"/>
      <c r="R3" s="160"/>
      <c r="S3" s="160"/>
      <c r="T3" s="160"/>
      <c r="U3" s="160"/>
      <c r="V3" s="160"/>
      <c r="W3" s="160"/>
      <c r="X3" s="160"/>
      <c r="Y3" s="160"/>
      <c r="Z3" s="160"/>
    </row>
    <row r="4" ht="12.75" customHeight="1">
      <c r="A4" s="160"/>
      <c r="B4" s="58"/>
      <c r="C4" s="165"/>
      <c r="D4" s="58"/>
      <c r="E4" s="58"/>
      <c r="F4" s="58"/>
      <c r="G4" s="58"/>
      <c r="H4" s="58"/>
      <c r="I4" s="58"/>
      <c r="J4" s="58"/>
      <c r="K4" s="166"/>
      <c r="L4" s="58"/>
      <c r="M4" s="160"/>
      <c r="N4" s="58"/>
      <c r="O4" s="167"/>
      <c r="P4" s="58"/>
      <c r="Q4" s="160"/>
      <c r="R4" s="160"/>
      <c r="S4" s="160"/>
      <c r="T4" s="160"/>
      <c r="U4" s="160"/>
      <c r="V4" s="160"/>
      <c r="W4" s="160"/>
      <c r="X4" s="160"/>
      <c r="Y4" s="160"/>
      <c r="Z4" s="160"/>
    </row>
    <row r="5" ht="12.75" customHeight="1">
      <c r="A5" s="160"/>
      <c r="B5" s="58"/>
      <c r="C5" s="165"/>
      <c r="D5" s="58"/>
      <c r="E5" s="58"/>
      <c r="F5" s="58"/>
      <c r="G5" s="58"/>
      <c r="H5" s="58"/>
      <c r="I5" s="58"/>
      <c r="J5" s="58"/>
      <c r="K5" s="166"/>
      <c r="L5" s="58"/>
      <c r="M5" s="160"/>
      <c r="N5" s="58"/>
      <c r="O5" s="167"/>
      <c r="P5" s="58"/>
      <c r="Q5" s="160"/>
      <c r="R5" s="160"/>
      <c r="S5" s="160"/>
      <c r="T5" s="160"/>
      <c r="U5" s="160"/>
      <c r="V5" s="160"/>
      <c r="W5" s="160"/>
      <c r="X5" s="160"/>
      <c r="Y5" s="160"/>
      <c r="Z5" s="160"/>
    </row>
    <row r="6" ht="24.0" customHeight="1">
      <c r="A6" s="160"/>
      <c r="B6" s="58"/>
      <c r="C6" s="165"/>
      <c r="D6" s="58"/>
      <c r="E6" s="58"/>
      <c r="F6" s="58"/>
      <c r="G6" s="58"/>
      <c r="H6" s="58"/>
      <c r="I6" s="58"/>
      <c r="J6" s="58"/>
      <c r="K6" s="166"/>
      <c r="L6" s="58"/>
      <c r="M6" s="160"/>
      <c r="N6" s="58"/>
      <c r="O6" s="168"/>
      <c r="P6" s="58"/>
      <c r="Q6" s="160"/>
      <c r="R6" s="160"/>
      <c r="S6" s="160"/>
      <c r="T6" s="160"/>
      <c r="U6" s="160"/>
      <c r="V6" s="160"/>
      <c r="W6" s="160"/>
      <c r="X6" s="160"/>
      <c r="Y6" s="160"/>
      <c r="Z6" s="160"/>
    </row>
    <row r="7" ht="12.75" customHeight="1">
      <c r="A7" s="160"/>
      <c r="B7" s="58"/>
      <c r="C7" s="165"/>
      <c r="D7" s="169" t="s">
        <v>78</v>
      </c>
      <c r="E7" s="170"/>
      <c r="F7" s="171" t="s">
        <v>79</v>
      </c>
      <c r="G7" s="172"/>
      <c r="H7" s="172"/>
      <c r="I7" s="172"/>
      <c r="J7" s="173"/>
      <c r="K7" s="166"/>
      <c r="L7" s="58"/>
      <c r="M7" s="160"/>
      <c r="N7" s="174"/>
      <c r="O7" s="175"/>
      <c r="P7" s="58"/>
      <c r="Q7" s="160"/>
      <c r="R7" s="160"/>
      <c r="S7" s="160"/>
      <c r="T7" s="160"/>
      <c r="U7" s="160"/>
      <c r="V7" s="160"/>
      <c r="W7" s="160"/>
      <c r="X7" s="160"/>
      <c r="Y7" s="160"/>
      <c r="Z7" s="160"/>
    </row>
    <row r="8" ht="12.75" customHeight="1">
      <c r="A8" s="160"/>
      <c r="B8" s="58"/>
      <c r="C8" s="165"/>
      <c r="D8" s="176" t="s">
        <v>80</v>
      </c>
      <c r="E8" s="136"/>
      <c r="F8" s="177" t="s">
        <v>81</v>
      </c>
      <c r="G8" s="135"/>
      <c r="H8" s="135"/>
      <c r="I8" s="135"/>
      <c r="J8" s="178"/>
      <c r="K8" s="166"/>
      <c r="L8" s="58"/>
      <c r="M8" s="160"/>
      <c r="N8" s="174"/>
      <c r="O8" s="175"/>
      <c r="P8" s="58"/>
      <c r="Q8" s="160"/>
      <c r="R8" s="160"/>
      <c r="S8" s="160"/>
      <c r="T8" s="160"/>
      <c r="U8" s="160"/>
      <c r="V8" s="160"/>
      <c r="W8" s="160"/>
      <c r="X8" s="160"/>
      <c r="Y8" s="160"/>
      <c r="Z8" s="160"/>
    </row>
    <row r="9" ht="12.75" customHeight="1">
      <c r="A9" s="160"/>
      <c r="B9" s="58"/>
      <c r="C9" s="165"/>
      <c r="D9" s="179" t="s">
        <v>82</v>
      </c>
      <c r="E9" s="180"/>
      <c r="F9" s="181">
        <v>39427.0</v>
      </c>
      <c r="G9" s="131"/>
      <c r="H9" s="131"/>
      <c r="I9" s="131"/>
      <c r="J9" s="123"/>
      <c r="K9" s="166"/>
      <c r="L9" s="58"/>
      <c r="M9" s="160"/>
      <c r="N9" s="182"/>
      <c r="O9" s="183"/>
      <c r="P9" s="58"/>
      <c r="Q9" s="160"/>
      <c r="R9" s="160"/>
      <c r="S9" s="160"/>
      <c r="T9" s="160"/>
      <c r="U9" s="160"/>
      <c r="V9" s="160"/>
      <c r="W9" s="160"/>
      <c r="X9" s="160"/>
      <c r="Y9" s="160"/>
      <c r="Z9" s="160"/>
    </row>
    <row r="10" ht="12.75" customHeight="1">
      <c r="A10" s="160"/>
      <c r="B10" s="58"/>
      <c r="C10" s="165"/>
      <c r="D10" s="58"/>
      <c r="E10" s="58"/>
      <c r="F10" s="58"/>
      <c r="G10" s="58"/>
      <c r="H10" s="58"/>
      <c r="I10" s="58"/>
      <c r="J10" s="58"/>
      <c r="K10" s="166"/>
      <c r="L10" s="58"/>
      <c r="M10" s="160"/>
      <c r="N10" s="58"/>
      <c r="O10" s="167"/>
      <c r="P10" s="58"/>
      <c r="Q10" s="160"/>
      <c r="R10" s="160"/>
      <c r="S10" s="160"/>
      <c r="T10" s="160"/>
      <c r="U10" s="160"/>
      <c r="V10" s="160"/>
      <c r="W10" s="160"/>
      <c r="X10" s="160"/>
      <c r="Y10" s="160"/>
      <c r="Z10" s="160"/>
    </row>
    <row r="11" ht="28.5" customHeight="1">
      <c r="A11" s="160"/>
      <c r="B11" s="58"/>
      <c r="C11" s="184"/>
      <c r="D11" s="185" t="s">
        <v>83</v>
      </c>
      <c r="E11" s="135"/>
      <c r="F11" s="135"/>
      <c r="G11" s="135"/>
      <c r="H11" s="135"/>
      <c r="I11" s="135"/>
      <c r="J11" s="136"/>
      <c r="K11" s="186"/>
      <c r="L11" s="58"/>
      <c r="M11" s="160"/>
      <c r="N11" s="187"/>
      <c r="O11" s="188"/>
      <c r="P11" s="58"/>
      <c r="Q11" s="160"/>
      <c r="R11" s="160"/>
      <c r="S11" s="160"/>
      <c r="T11" s="160"/>
      <c r="U11" s="160"/>
      <c r="V11" s="160"/>
      <c r="W11" s="160"/>
      <c r="X11" s="160"/>
      <c r="Y11" s="160"/>
      <c r="Z11" s="160"/>
    </row>
    <row r="12" ht="12.75" customHeight="1">
      <c r="A12" s="20"/>
      <c r="B12" s="16"/>
      <c r="C12" s="189"/>
      <c r="D12" s="190" t="s">
        <v>84</v>
      </c>
      <c r="E12" s="135"/>
      <c r="F12" s="135"/>
      <c r="G12" s="135"/>
      <c r="H12" s="135"/>
      <c r="I12" s="135"/>
      <c r="J12" s="136"/>
      <c r="K12" s="191"/>
      <c r="L12" s="16"/>
      <c r="M12" s="20"/>
      <c r="N12" s="192"/>
      <c r="O12" s="193"/>
      <c r="P12" s="16"/>
      <c r="Q12" s="20"/>
      <c r="R12" s="20"/>
      <c r="S12" s="20"/>
      <c r="T12" s="20"/>
      <c r="U12" s="20"/>
      <c r="V12" s="20"/>
      <c r="W12" s="20"/>
      <c r="X12" s="20"/>
      <c r="Y12" s="20"/>
      <c r="Z12" s="20"/>
    </row>
    <row r="13" ht="12.75" customHeight="1">
      <c r="A13" s="160"/>
      <c r="B13" s="58"/>
      <c r="C13" s="165"/>
      <c r="D13" s="194"/>
      <c r="E13" s="194"/>
      <c r="F13" s="194"/>
      <c r="G13" s="194"/>
      <c r="H13" s="194"/>
      <c r="I13" s="194"/>
      <c r="J13" s="194"/>
      <c r="K13" s="166"/>
      <c r="L13" s="58"/>
      <c r="M13" s="160"/>
      <c r="N13" s="194"/>
      <c r="O13" s="195"/>
      <c r="P13" s="58"/>
      <c r="Q13" s="160"/>
      <c r="R13" s="160"/>
      <c r="S13" s="160"/>
      <c r="T13" s="160"/>
      <c r="U13" s="160"/>
      <c r="V13" s="160"/>
      <c r="W13" s="160"/>
      <c r="X13" s="160"/>
      <c r="Y13" s="160"/>
      <c r="Z13" s="160"/>
    </row>
    <row r="14" ht="24.75" customHeight="1">
      <c r="A14" s="160"/>
      <c r="B14" s="58"/>
      <c r="C14" s="184"/>
      <c r="D14" s="185" t="s">
        <v>85</v>
      </c>
      <c r="E14" s="135"/>
      <c r="F14" s="135"/>
      <c r="G14" s="135"/>
      <c r="H14" s="135"/>
      <c r="I14" s="135"/>
      <c r="J14" s="136"/>
      <c r="K14" s="186"/>
      <c r="L14" s="58"/>
      <c r="M14" s="160"/>
      <c r="N14" s="187"/>
      <c r="O14" s="188"/>
      <c r="P14" s="58"/>
      <c r="Q14" s="160"/>
      <c r="R14" s="160"/>
      <c r="S14" s="160"/>
      <c r="T14" s="160"/>
      <c r="U14" s="160"/>
      <c r="V14" s="160"/>
      <c r="W14" s="160"/>
      <c r="X14" s="160"/>
      <c r="Y14" s="160"/>
      <c r="Z14" s="160"/>
    </row>
    <row r="15" ht="12.75" customHeight="1">
      <c r="A15" s="20"/>
      <c r="B15" s="16"/>
      <c r="C15" s="189"/>
      <c r="D15" s="190" t="s">
        <v>86</v>
      </c>
      <c r="E15" s="135"/>
      <c r="F15" s="135"/>
      <c r="G15" s="135"/>
      <c r="H15" s="135"/>
      <c r="I15" s="135"/>
      <c r="J15" s="136"/>
      <c r="K15" s="191"/>
      <c r="L15" s="16"/>
      <c r="M15" s="20"/>
      <c r="N15" s="192"/>
      <c r="O15" s="193"/>
      <c r="P15" s="16"/>
      <c r="Q15" s="20"/>
      <c r="R15" s="20"/>
      <c r="S15" s="20"/>
      <c r="T15" s="20"/>
      <c r="U15" s="20"/>
      <c r="V15" s="20"/>
      <c r="W15" s="20"/>
      <c r="X15" s="20"/>
      <c r="Y15" s="20"/>
      <c r="Z15" s="20"/>
    </row>
    <row r="16" ht="12.75" customHeight="1">
      <c r="A16" s="160"/>
      <c r="B16" s="58"/>
      <c r="C16" s="165"/>
      <c r="D16" s="194"/>
      <c r="E16" s="194"/>
      <c r="F16" s="194"/>
      <c r="G16" s="194"/>
      <c r="H16" s="194"/>
      <c r="I16" s="194"/>
      <c r="J16" s="194"/>
      <c r="K16" s="166"/>
      <c r="L16" s="58"/>
      <c r="M16" s="160"/>
      <c r="N16" s="194"/>
      <c r="O16" s="195"/>
      <c r="P16" s="58"/>
      <c r="Q16" s="160"/>
      <c r="R16" s="160"/>
      <c r="S16" s="160"/>
      <c r="T16" s="160"/>
      <c r="U16" s="160"/>
      <c r="V16" s="160"/>
      <c r="W16" s="160"/>
      <c r="X16" s="160"/>
      <c r="Y16" s="160"/>
      <c r="Z16" s="160"/>
    </row>
    <row r="17" ht="48.0" customHeight="1">
      <c r="A17" s="160"/>
      <c r="B17" s="58"/>
      <c r="C17" s="184"/>
      <c r="D17" s="185" t="s">
        <v>87</v>
      </c>
      <c r="E17" s="135"/>
      <c r="F17" s="135"/>
      <c r="G17" s="135"/>
      <c r="H17" s="135"/>
      <c r="I17" s="135"/>
      <c r="J17" s="136"/>
      <c r="K17" s="186"/>
      <c r="L17" s="58"/>
      <c r="M17" s="160"/>
      <c r="N17" s="187"/>
      <c r="O17" s="188"/>
      <c r="P17" s="58"/>
      <c r="Q17" s="160"/>
      <c r="R17" s="160"/>
      <c r="S17" s="160"/>
      <c r="T17" s="160"/>
      <c r="U17" s="160"/>
      <c r="V17" s="160"/>
      <c r="W17" s="160"/>
      <c r="X17" s="160"/>
      <c r="Y17" s="160"/>
      <c r="Z17" s="160"/>
    </row>
    <row r="18" ht="13.5" customHeight="1">
      <c r="A18" s="20"/>
      <c r="B18" s="16"/>
      <c r="C18" s="184"/>
      <c r="D18" s="196" t="s">
        <v>88</v>
      </c>
      <c r="E18" s="135"/>
      <c r="F18" s="135"/>
      <c r="G18" s="135"/>
      <c r="H18" s="135"/>
      <c r="I18" s="135"/>
      <c r="J18" s="136"/>
      <c r="K18" s="186"/>
      <c r="L18" s="16"/>
      <c r="M18" s="20"/>
      <c r="N18" s="197"/>
      <c r="O18" s="198"/>
      <c r="P18" s="16"/>
      <c r="Q18" s="20"/>
      <c r="R18" s="20"/>
      <c r="S18" s="20"/>
      <c r="T18" s="20"/>
      <c r="U18" s="20"/>
      <c r="V18" s="20"/>
      <c r="W18" s="20"/>
      <c r="X18" s="20"/>
      <c r="Y18" s="20"/>
      <c r="Z18" s="20"/>
    </row>
    <row r="19" ht="12.75" customHeight="1">
      <c r="A19" s="160"/>
      <c r="B19" s="58"/>
      <c r="C19" s="165"/>
      <c r="D19" s="58"/>
      <c r="E19" s="58"/>
      <c r="F19" s="58"/>
      <c r="G19" s="58"/>
      <c r="H19" s="58"/>
      <c r="I19" s="58"/>
      <c r="J19" s="58"/>
      <c r="K19" s="166"/>
      <c r="L19" s="58"/>
      <c r="M19" s="160"/>
      <c r="N19" s="58"/>
      <c r="O19" s="167"/>
      <c r="P19" s="58"/>
      <c r="Q19" s="160"/>
      <c r="R19" s="160"/>
      <c r="S19" s="160"/>
      <c r="T19" s="160"/>
      <c r="U19" s="160"/>
      <c r="V19" s="160"/>
      <c r="W19" s="160"/>
      <c r="X19" s="160"/>
      <c r="Y19" s="160"/>
      <c r="Z19" s="160"/>
    </row>
    <row r="20" ht="39.0" customHeight="1">
      <c r="A20" s="160"/>
      <c r="B20" s="58"/>
      <c r="C20" s="184"/>
      <c r="D20" s="185" t="s">
        <v>89</v>
      </c>
      <c r="E20" s="135"/>
      <c r="F20" s="135"/>
      <c r="G20" s="135"/>
      <c r="H20" s="135"/>
      <c r="I20" s="135"/>
      <c r="J20" s="136"/>
      <c r="K20" s="186"/>
      <c r="L20" s="58"/>
      <c r="M20" s="160"/>
      <c r="N20" s="187"/>
      <c r="O20" s="188"/>
      <c r="P20" s="58"/>
      <c r="Q20" s="160"/>
      <c r="R20" s="160"/>
      <c r="S20" s="160"/>
      <c r="T20" s="160"/>
      <c r="U20" s="160"/>
      <c r="V20" s="160"/>
      <c r="W20" s="160"/>
      <c r="X20" s="160"/>
      <c r="Y20" s="160"/>
      <c r="Z20" s="160"/>
    </row>
    <row r="21" ht="12.75" customHeight="1">
      <c r="A21" s="20"/>
      <c r="B21" s="16"/>
      <c r="C21" s="189"/>
      <c r="D21" s="190" t="s">
        <v>90</v>
      </c>
      <c r="E21" s="135"/>
      <c r="F21" s="135"/>
      <c r="G21" s="135"/>
      <c r="H21" s="135"/>
      <c r="I21" s="135"/>
      <c r="J21" s="136"/>
      <c r="K21" s="191"/>
      <c r="L21" s="16"/>
      <c r="M21" s="20"/>
      <c r="N21" s="192"/>
      <c r="O21" s="193"/>
      <c r="P21" s="16"/>
      <c r="Q21" s="20"/>
      <c r="R21" s="20"/>
      <c r="S21" s="20"/>
      <c r="T21" s="20"/>
      <c r="U21" s="20"/>
      <c r="V21" s="20"/>
      <c r="W21" s="20"/>
      <c r="X21" s="20"/>
      <c r="Y21" s="20"/>
      <c r="Z21" s="20"/>
    </row>
    <row r="22" ht="12.75" customHeight="1">
      <c r="A22" s="160"/>
      <c r="B22" s="58"/>
      <c r="C22" s="165"/>
      <c r="D22" s="58"/>
      <c r="E22" s="58"/>
      <c r="F22" s="58"/>
      <c r="G22" s="58"/>
      <c r="H22" s="58"/>
      <c r="I22" s="58"/>
      <c r="J22" s="58"/>
      <c r="K22" s="166"/>
      <c r="L22" s="58"/>
      <c r="M22" s="160"/>
      <c r="N22" s="58"/>
      <c r="O22" s="167"/>
      <c r="P22" s="58"/>
      <c r="Q22" s="160"/>
      <c r="R22" s="160"/>
      <c r="S22" s="160"/>
      <c r="T22" s="160"/>
      <c r="U22" s="160"/>
      <c r="V22" s="160"/>
      <c r="W22" s="160"/>
      <c r="X22" s="160"/>
      <c r="Y22" s="160"/>
      <c r="Z22" s="160"/>
    </row>
    <row r="23" ht="12.75" customHeight="1">
      <c r="A23" s="160"/>
      <c r="B23" s="58"/>
      <c r="C23" s="199"/>
      <c r="D23" s="200"/>
      <c r="E23" s="200"/>
      <c r="F23" s="200"/>
      <c r="G23" s="200"/>
      <c r="H23" s="200"/>
      <c r="I23" s="200"/>
      <c r="J23" s="200"/>
      <c r="K23" s="201"/>
      <c r="L23" s="58"/>
      <c r="M23" s="160"/>
      <c r="N23" s="58"/>
      <c r="O23" s="202"/>
      <c r="P23" s="58"/>
      <c r="Q23" s="160"/>
      <c r="R23" s="160"/>
      <c r="S23" s="160"/>
      <c r="T23" s="160"/>
      <c r="U23" s="160"/>
      <c r="V23" s="160"/>
      <c r="W23" s="160"/>
      <c r="X23" s="160"/>
      <c r="Y23" s="160"/>
      <c r="Z23" s="160"/>
    </row>
    <row r="24" ht="8.25" customHeight="1">
      <c r="A24" s="160"/>
      <c r="B24" s="58"/>
      <c r="C24" s="58"/>
      <c r="D24" s="58"/>
      <c r="E24" s="58"/>
      <c r="F24" s="58"/>
      <c r="G24" s="58"/>
      <c r="H24" s="58"/>
      <c r="I24" s="58"/>
      <c r="J24" s="58"/>
      <c r="K24" s="58"/>
      <c r="L24" s="58"/>
      <c r="M24" s="160"/>
      <c r="N24" s="58"/>
      <c r="O24" s="58"/>
      <c r="P24" s="58"/>
      <c r="Q24" s="160"/>
      <c r="R24" s="160"/>
      <c r="S24" s="160"/>
      <c r="T24" s="160"/>
      <c r="U24" s="160"/>
      <c r="V24" s="160"/>
      <c r="W24" s="160"/>
      <c r="X24" s="160"/>
      <c r="Y24" s="160"/>
      <c r="Z24" s="160"/>
    </row>
    <row r="25" ht="12.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ht="12.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ht="12.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ht="12.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ht="12.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ht="12.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ht="12.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ht="12.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ht="12.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ht="12.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ht="12.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ht="12.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ht="12.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ht="12.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ht="12.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ht="12.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ht="12.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ht="12.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ht="12.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ht="12.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ht="12.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ht="12.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ht="12.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ht="12.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ht="12.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ht="12.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ht="12.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ht="12.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ht="12.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ht="12.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ht="12.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ht="12.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ht="12.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ht="12.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ht="12.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ht="12.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ht="12.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ht="12.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ht="12.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ht="12.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ht="12.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ht="12.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ht="12.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ht="12.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ht="12.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ht="12.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ht="12.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ht="12.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ht="12.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ht="12.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ht="12.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ht="12.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ht="12.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ht="12.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ht="12.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ht="12.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ht="12.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ht="12.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ht="12.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ht="12.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ht="12.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ht="12.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ht="12.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ht="12.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ht="12.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ht="12.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ht="12.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ht="12.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ht="12.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ht="12.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ht="12.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ht="12.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ht="12.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ht="12.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ht="12.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ht="12.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ht="12.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ht="12.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ht="12.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ht="12.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ht="12.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ht="12.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ht="12.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ht="12.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ht="12.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ht="12.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ht="12.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ht="12.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ht="12.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ht="12.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ht="12.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ht="12.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ht="12.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ht="12.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ht="12.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ht="12.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ht="12.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ht="12.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ht="12.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ht="12.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ht="12.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ht="12.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ht="12.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ht="12.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ht="12.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ht="12.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ht="12.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ht="12.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ht="12.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ht="12.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ht="12.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ht="12.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ht="12.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ht="12.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ht="12.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ht="12.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ht="12.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ht="12.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ht="12.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ht="12.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ht="12.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ht="12.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ht="12.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ht="12.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ht="12.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ht="12.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ht="12.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ht="12.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ht="12.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ht="12.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ht="12.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ht="12.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ht="12.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ht="12.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ht="12.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ht="12.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ht="12.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ht="12.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ht="12.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ht="12.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ht="12.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ht="12.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ht="12.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ht="12.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ht="12.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ht="12.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ht="12.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ht="12.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ht="12.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ht="12.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ht="12.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ht="12.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ht="12.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ht="12.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ht="12.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ht="12.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ht="12.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ht="12.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ht="12.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ht="12.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ht="12.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ht="12.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ht="12.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ht="12.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ht="12.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ht="12.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ht="12.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ht="12.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ht="12.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ht="12.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ht="12.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ht="12.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ht="12.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ht="12.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ht="12.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ht="12.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ht="12.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ht="12.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ht="12.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ht="12.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ht="12.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ht="12.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ht="12.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ht="12.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ht="12.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ht="12.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ht="12.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ht="12.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ht="12.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ht="12.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ht="12.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ht="12.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ht="12.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ht="12.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ht="12.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ht="12.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ht="12.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ht="12.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ht="12.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ht="12.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ht="12.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ht="12.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ht="12.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ht="12.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ht="12.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ht="12.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ht="12.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ht="12.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ht="12.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ht="12.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ht="12.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ht="12.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ht="12.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ht="12.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ht="12.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ht="12.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ht="12.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ht="12.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ht="12.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ht="12.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ht="12.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ht="12.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ht="12.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ht="12.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ht="12.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ht="12.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ht="12.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ht="12.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ht="12.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ht="12.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ht="12.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ht="12.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ht="12.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ht="12.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ht="12.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ht="12.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ht="12.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ht="12.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ht="12.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ht="12.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ht="12.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ht="12.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ht="12.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ht="12.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ht="12.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ht="12.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ht="12.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ht="12.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ht="12.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ht="12.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ht="12.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ht="12.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ht="12.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ht="12.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ht="12.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ht="12.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ht="12.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ht="12.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ht="12.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ht="12.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ht="12.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ht="12.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ht="12.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ht="12.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ht="12.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ht="12.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ht="12.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ht="12.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ht="12.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ht="12.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ht="12.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ht="12.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ht="12.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ht="12.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ht="12.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ht="12.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ht="12.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ht="12.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ht="12.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ht="12.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ht="12.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ht="12.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ht="12.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ht="12.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ht="12.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ht="12.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ht="12.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ht="12.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ht="12.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ht="12.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ht="12.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ht="12.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ht="12.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ht="12.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ht="12.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ht="12.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ht="12.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ht="12.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ht="12.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ht="12.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ht="12.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ht="12.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ht="12.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ht="12.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ht="12.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ht="12.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ht="12.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ht="12.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ht="12.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ht="12.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ht="12.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ht="12.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ht="12.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ht="12.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ht="12.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ht="12.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ht="12.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ht="12.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ht="12.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ht="12.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ht="12.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ht="12.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ht="12.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ht="12.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ht="12.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ht="12.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ht="12.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ht="12.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ht="12.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ht="12.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ht="12.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ht="12.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ht="12.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ht="12.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ht="12.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ht="12.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ht="12.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ht="12.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ht="12.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ht="12.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ht="12.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ht="12.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ht="12.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ht="12.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ht="12.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ht="12.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ht="12.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ht="12.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ht="12.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ht="12.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ht="12.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ht="12.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ht="12.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ht="12.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ht="12.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ht="12.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ht="12.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ht="12.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ht="12.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ht="12.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ht="12.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ht="12.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ht="12.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ht="12.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ht="12.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ht="12.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ht="12.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ht="12.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ht="12.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ht="12.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ht="12.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ht="12.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ht="12.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ht="12.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ht="12.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ht="12.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ht="12.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ht="12.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ht="12.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ht="12.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ht="12.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ht="12.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ht="12.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ht="12.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ht="12.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ht="12.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ht="12.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ht="12.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ht="12.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ht="12.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ht="12.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ht="12.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ht="12.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ht="12.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ht="12.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ht="12.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ht="12.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ht="12.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ht="12.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ht="12.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ht="12.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ht="12.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ht="12.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ht="12.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ht="12.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ht="12.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ht="12.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ht="12.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ht="12.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ht="12.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ht="12.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ht="12.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ht="12.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ht="12.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ht="12.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ht="12.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ht="12.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ht="12.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ht="12.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ht="12.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ht="12.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ht="12.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ht="12.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ht="12.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ht="12.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ht="12.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ht="12.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ht="12.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ht="12.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ht="12.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ht="12.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ht="12.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ht="12.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ht="12.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ht="12.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ht="12.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ht="12.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ht="12.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ht="12.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ht="12.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ht="12.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ht="12.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ht="12.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ht="12.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ht="12.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ht="12.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ht="12.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ht="12.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ht="12.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ht="12.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ht="12.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ht="12.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ht="12.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ht="12.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ht="12.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ht="12.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ht="12.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ht="12.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ht="12.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ht="12.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ht="12.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ht="12.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ht="12.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ht="12.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ht="12.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ht="12.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ht="12.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ht="12.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ht="12.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ht="12.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ht="12.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ht="12.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ht="12.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ht="12.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ht="12.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ht="12.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ht="12.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ht="12.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ht="12.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ht="12.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ht="12.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ht="12.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ht="12.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ht="12.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ht="12.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ht="12.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ht="12.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ht="12.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ht="12.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ht="12.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ht="12.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ht="12.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ht="12.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ht="12.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ht="12.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ht="12.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ht="12.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ht="12.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ht="12.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ht="12.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ht="12.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ht="12.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ht="12.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ht="12.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ht="12.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ht="12.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ht="12.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ht="12.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ht="12.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ht="12.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ht="12.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ht="12.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ht="12.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ht="12.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ht="12.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ht="12.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ht="12.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ht="12.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ht="12.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ht="12.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ht="12.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ht="12.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ht="12.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ht="12.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ht="12.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ht="12.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ht="12.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ht="12.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ht="12.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ht="12.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ht="12.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ht="12.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ht="12.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ht="12.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ht="12.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ht="12.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ht="12.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ht="12.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ht="12.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ht="12.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ht="12.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ht="12.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ht="12.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ht="12.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ht="12.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ht="12.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ht="12.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ht="12.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ht="12.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ht="12.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ht="12.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ht="12.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ht="12.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ht="12.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ht="12.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ht="12.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ht="12.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ht="12.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ht="12.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ht="12.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ht="12.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ht="12.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ht="12.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ht="12.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ht="12.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ht="12.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ht="12.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ht="12.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ht="12.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ht="12.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ht="12.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ht="12.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ht="12.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ht="12.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ht="12.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ht="12.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ht="12.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ht="12.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ht="12.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ht="12.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ht="12.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ht="12.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ht="12.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ht="12.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ht="12.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ht="12.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ht="12.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ht="12.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ht="12.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ht="12.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ht="12.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ht="12.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ht="12.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ht="12.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ht="12.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ht="12.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ht="12.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ht="12.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ht="12.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ht="12.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ht="12.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ht="12.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ht="12.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ht="12.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ht="12.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ht="12.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ht="12.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ht="12.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ht="12.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ht="12.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ht="12.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ht="12.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ht="12.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ht="12.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ht="12.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ht="12.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ht="12.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ht="12.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ht="12.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ht="12.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ht="12.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ht="12.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ht="12.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ht="12.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ht="12.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ht="12.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ht="12.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ht="12.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ht="12.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ht="12.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ht="12.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ht="12.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ht="12.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ht="12.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ht="12.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ht="12.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ht="12.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ht="12.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ht="12.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ht="12.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ht="12.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ht="12.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ht="12.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ht="12.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ht="12.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ht="12.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ht="12.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ht="12.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ht="12.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ht="12.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ht="12.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ht="12.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ht="12.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ht="12.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ht="12.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ht="12.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ht="12.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ht="12.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ht="12.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ht="12.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ht="12.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ht="12.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ht="12.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ht="12.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ht="12.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ht="12.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ht="12.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ht="12.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ht="12.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ht="12.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ht="12.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ht="12.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ht="12.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ht="12.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ht="12.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ht="12.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ht="12.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ht="12.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ht="12.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ht="12.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ht="12.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ht="12.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ht="12.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ht="12.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ht="12.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ht="12.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ht="12.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ht="12.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ht="12.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ht="12.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ht="12.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ht="12.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ht="12.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ht="12.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ht="12.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ht="12.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ht="12.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ht="12.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ht="12.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ht="12.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ht="12.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ht="12.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ht="12.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ht="12.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ht="12.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ht="12.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ht="12.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ht="12.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ht="12.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ht="12.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ht="12.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ht="12.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ht="12.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ht="12.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ht="12.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ht="12.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ht="12.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ht="12.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ht="12.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ht="12.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ht="12.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ht="12.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ht="12.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ht="12.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ht="12.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ht="12.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ht="12.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ht="12.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ht="12.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ht="12.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ht="12.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ht="12.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ht="12.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ht="12.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ht="12.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ht="12.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ht="12.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ht="12.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ht="12.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ht="12.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ht="12.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ht="12.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ht="12.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ht="12.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ht="12.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ht="12.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ht="12.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ht="12.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ht="12.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ht="12.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ht="12.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ht="12.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ht="12.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ht="12.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ht="12.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ht="12.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ht="12.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ht="12.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ht="12.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ht="12.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ht="12.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ht="12.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ht="12.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ht="12.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ht="12.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ht="12.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ht="12.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ht="12.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ht="12.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ht="12.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ht="12.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ht="12.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ht="12.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ht="12.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ht="12.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ht="12.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ht="12.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ht="12.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ht="12.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ht="12.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ht="12.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ht="12.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ht="12.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ht="12.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ht="12.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ht="12.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ht="12.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ht="12.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ht="12.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ht="12.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ht="12.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ht="12.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ht="12.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ht="12.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ht="12.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ht="12.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ht="12.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ht="12.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ht="12.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ht="12.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ht="12.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ht="12.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ht="12.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ht="12.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ht="12.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ht="12.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ht="12.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ht="12.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ht="12.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ht="12.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ht="12.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ht="12.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ht="12.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ht="12.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ht="12.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ht="12.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ht="12.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ht="12.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ht="12.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ht="12.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ht="12.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ht="12.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ht="12.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ht="12.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ht="12.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ht="12.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ht="12.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ht="12.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ht="12.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ht="12.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ht="12.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ht="12.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ht="12.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ht="12.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ht="12.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ht="12.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ht="12.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ht="12.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ht="12.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ht="12.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ht="12.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ht="12.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ht="12.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ht="12.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ht="12.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ht="12.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ht="12.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ht="12.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ht="12.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ht="12.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ht="12.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ht="12.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ht="12.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ht="12.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ht="12.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ht="12.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ht="12.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ht="12.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ht="12.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ht="12.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ht="12.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ht="12.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ht="12.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ht="12.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ht="12.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ht="12.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ht="12.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ht="12.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ht="12.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ht="12.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ht="12.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ht="12.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ht="12.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ht="12.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ht="12.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ht="12.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ht="12.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ht="12.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ht="12.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ht="12.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ht="12.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ht="12.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ht="12.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ht="12.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ht="12.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ht="12.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ht="12.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ht="12.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ht="12.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ht="12.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ht="12.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ht="12.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ht="12.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ht="12.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ht="12.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ht="12.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ht="12.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ht="12.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ht="12.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ht="12.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ht="12.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ht="12.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ht="12.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ht="12.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ht="12.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ht="12.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ht="12.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ht="12.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ht="12.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ht="12.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ht="12.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ht="12.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ht="12.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ht="12.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ht="12.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ht="12.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ht="12.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ht="12.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ht="12.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ht="12.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ht="12.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ht="12.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ht="12.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ht="12.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ht="12.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ht="12.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ht="12.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ht="12.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ht="12.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ht="12.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ht="12.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ht="12.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ht="12.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ht="12.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ht="12.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ht="12.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ht="12.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ht="12.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ht="12.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ht="12.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ht="12.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ht="12.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ht="12.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ht="12.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ht="12.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ht="12.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ht="12.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ht="12.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ht="12.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ht="12.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ht="12.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ht="12.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ht="12.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ht="12.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ht="12.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ht="12.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ht="12.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ht="12.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ht="12.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ht="12.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ht="12.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ht="12.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ht="12.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ht="12.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ht="12.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ht="12.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ht="12.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ht="12.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ht="12.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ht="12.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ht="12.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ht="12.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ht="12.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ht="12.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ht="12.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ht="12.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14">
    <mergeCell ref="D7:E7"/>
    <mergeCell ref="D8:E8"/>
    <mergeCell ref="D9:E9"/>
    <mergeCell ref="F7:J7"/>
    <mergeCell ref="F8:J8"/>
    <mergeCell ref="F9:J9"/>
    <mergeCell ref="D15:J15"/>
    <mergeCell ref="D20:J20"/>
    <mergeCell ref="D21:J21"/>
    <mergeCell ref="D17:J17"/>
    <mergeCell ref="D18:J18"/>
    <mergeCell ref="D11:J11"/>
    <mergeCell ref="D12:J12"/>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